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emp\Hackathon Sep-2017\"/>
    </mc:Choice>
  </mc:AlternateContent>
  <bookViews>
    <workbookView xWindow="0" yWindow="0" windowWidth="13680" windowHeight="7733" tabRatio="938" activeTab="1"/>
  </bookViews>
  <sheets>
    <sheet name="vision for SDG global village" sheetId="1" r:id="rId1"/>
    <sheet name="wikipedia parsing test" sheetId="16" r:id="rId2"/>
    <sheet name="proposed visual space wireframe" sheetId="2" r:id="rId3"/>
    <sheet name="example meeple calculus" sheetId="3" r:id="rId4"/>
    <sheet name="info notice" sheetId="11" r:id="rId5"/>
    <sheet name="sdg_data_nz_goals" sheetId="13" r:id="rId6"/>
    <sheet name="sdg_data_nz_goal_9" sheetId="12" r:id="rId7"/>
    <sheet name="sdg_data_nz_goal_2" sheetId="14" r:id="rId8"/>
    <sheet name="user_interests" sheetId="10" r:id="rId9"/>
    <sheet name="indicators" sheetId="7" r:id="rId10"/>
    <sheet name="countries" sheetId="6" r:id="rId11"/>
    <sheet name="ethnicities" sheetId="4" r:id="rId12"/>
    <sheet name="male_names" sheetId="5" r:id="rId13"/>
    <sheet name="female_names" sheetId="8" r:id="rId14"/>
    <sheet name="populations" sheetId="15" r:id="rId15"/>
  </sheets>
  <definedNames>
    <definedName name="_xlnm._FilterDatabase" localSheetId="10" hidden="1">countries!$A$1:$S$284</definedName>
    <definedName name="_xlnm._FilterDatabase" localSheetId="11" hidden="1">ethnicities!$B$1:$J$196</definedName>
    <definedName name="_xlnm._FilterDatabase" localSheetId="9" hidden="1">indicators!$A$1:$J$245</definedName>
    <definedName name="_xlnm._FilterDatabase" localSheetId="12" hidden="1">male_names!$B$1:$H$98</definedName>
    <definedName name="_xlnm._FilterDatabase" localSheetId="7" hidden="1">sdg_data_nz_goal_2!$A$1:$BX$41</definedName>
    <definedName name="_xlnm._FilterDatabase" localSheetId="6" hidden="1">sdg_data_nz_goal_9!$A$1:$BX$20</definedName>
    <definedName name="_xlnm._FilterDatabase" localSheetId="5" hidden="1">sdg_data_nz_goals!$A$1:$BX$310</definedName>
    <definedName name="look" localSheetId="13">#REF!</definedName>
    <definedName name="look" localSheetId="7">#REF!</definedName>
    <definedName name="look" localSheetId="5">#REF!</definedName>
    <definedName name="look">#REF!</definedName>
    <definedName name="_xlnm.Print_Area" localSheetId="2">'proposed visual space wireframe'!$A$1:$M$33</definedName>
    <definedName name="_xlnm.Print_Area" localSheetId="0">'vision for SDG global village'!$A$1:$H$131</definedName>
    <definedName name="_xlnm.Print_Titles" localSheetId="0">'vision for SDG global village'!$1:$2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6" i="16" l="1"/>
  <c r="A95" i="16"/>
  <c r="A111" i="16"/>
  <c r="A110" i="16"/>
  <c r="A109" i="16"/>
  <c r="A108" i="16"/>
  <c r="A107" i="16"/>
  <c r="A106" i="16"/>
  <c r="A105" i="16"/>
  <c r="A104" i="16"/>
  <c r="A72" i="16"/>
  <c r="A71" i="16"/>
  <c r="A70" i="16"/>
  <c r="A69" i="16"/>
  <c r="A68" i="16"/>
  <c r="A67" i="16"/>
  <c r="A66" i="16"/>
  <c r="A56" i="16"/>
  <c r="A55" i="16"/>
  <c r="A54" i="16"/>
  <c r="A53" i="16"/>
  <c r="A52" i="16"/>
  <c r="A51" i="16"/>
  <c r="A50" i="16"/>
  <c r="A32" i="16"/>
  <c r="A31" i="16"/>
  <c r="A30" i="16"/>
  <c r="A29" i="16"/>
  <c r="LI9" i="6" l="1"/>
  <c r="LI8" i="6"/>
  <c r="S254" i="6" l="1"/>
  <c r="R254" i="6"/>
  <c r="P254" i="6"/>
  <c r="O254" i="6"/>
  <c r="M254" i="6"/>
  <c r="L254" i="6"/>
  <c r="K254" i="6"/>
  <c r="J254" i="6"/>
  <c r="I254" i="6"/>
  <c r="H254" i="6"/>
  <c r="LF254" i="6" l="1"/>
  <c r="LB254" i="6"/>
  <c r="KX254" i="6"/>
  <c r="KT254" i="6"/>
  <c r="KP254" i="6"/>
  <c r="KL254" i="6"/>
  <c r="KH254" i="6"/>
  <c r="KD254" i="6"/>
  <c r="JZ254" i="6"/>
  <c r="JV254" i="6"/>
  <c r="JR254" i="6"/>
  <c r="JN254" i="6"/>
  <c r="JJ254" i="6"/>
  <c r="JF254" i="6"/>
  <c r="JB254" i="6"/>
  <c r="IX254" i="6"/>
  <c r="IT254" i="6"/>
  <c r="IP254" i="6"/>
  <c r="IL254" i="6"/>
  <c r="IH254" i="6"/>
  <c r="ID254" i="6"/>
  <c r="HZ254" i="6"/>
  <c r="HV254" i="6"/>
  <c r="HR254" i="6"/>
  <c r="HN254" i="6"/>
  <c r="LE254" i="6"/>
  <c r="LA254" i="6"/>
  <c r="KW254" i="6"/>
  <c r="KS254" i="6"/>
  <c r="KO254" i="6"/>
  <c r="KK254" i="6"/>
  <c r="KG254" i="6"/>
  <c r="KC254" i="6"/>
  <c r="JY254" i="6"/>
  <c r="JU254" i="6"/>
  <c r="JQ254" i="6"/>
  <c r="JM254" i="6"/>
  <c r="JI254" i="6"/>
  <c r="JE254" i="6"/>
  <c r="JA254" i="6"/>
  <c r="IW254" i="6"/>
  <c r="IS254" i="6"/>
  <c r="IO254" i="6"/>
  <c r="IK254" i="6"/>
  <c r="IG254" i="6"/>
  <c r="IC254" i="6"/>
  <c r="HY254" i="6"/>
  <c r="HU254" i="6"/>
  <c r="HQ254" i="6"/>
  <c r="HM254" i="6"/>
  <c r="LC254" i="6"/>
  <c r="KU254" i="6"/>
  <c r="KM254" i="6"/>
  <c r="KE254" i="6"/>
  <c r="JW254" i="6"/>
  <c r="JO254" i="6"/>
  <c r="JG254" i="6"/>
  <c r="IY254" i="6"/>
  <c r="IQ254" i="6"/>
  <c r="II254" i="6"/>
  <c r="IA254" i="6"/>
  <c r="HS254" i="6"/>
  <c r="KZ254" i="6"/>
  <c r="KR254" i="6"/>
  <c r="KJ254" i="6"/>
  <c r="KB254" i="6"/>
  <c r="JT254" i="6"/>
  <c r="JL254" i="6"/>
  <c r="JD254" i="6"/>
  <c r="IV254" i="6"/>
  <c r="IN254" i="6"/>
  <c r="IF254" i="6"/>
  <c r="HX254" i="6"/>
  <c r="HP254" i="6"/>
  <c r="LG254" i="6"/>
  <c r="KY254" i="6"/>
  <c r="KQ254" i="6"/>
  <c r="KI254" i="6"/>
  <c r="KA254" i="6"/>
  <c r="JS254" i="6"/>
  <c r="JK254" i="6"/>
  <c r="JC254" i="6"/>
  <c r="IU254" i="6"/>
  <c r="IM254" i="6"/>
  <c r="IE254" i="6"/>
  <c r="HW254" i="6"/>
  <c r="HO254" i="6"/>
  <c r="KV254" i="6"/>
  <c r="JP254" i="6"/>
  <c r="IJ254" i="6"/>
  <c r="KN254" i="6"/>
  <c r="JH254" i="6"/>
  <c r="IB254" i="6"/>
  <c r="KF254" i="6"/>
  <c r="IZ254" i="6"/>
  <c r="HT254" i="6"/>
  <c r="LD254" i="6"/>
  <c r="JX254" i="6"/>
  <c r="IR254" i="6"/>
  <c r="HL254" i="6"/>
  <c r="O2" i="6"/>
  <c r="F279" i="6"/>
  <c r="F275" i="6"/>
  <c r="F273" i="6"/>
  <c r="F272" i="6"/>
  <c r="F271" i="6"/>
  <c r="F270" i="6"/>
  <c r="F269" i="6"/>
  <c r="F267" i="6"/>
  <c r="F266" i="6"/>
  <c r="F265" i="6"/>
  <c r="F264" i="6"/>
  <c r="F261" i="6"/>
  <c r="F260" i="6"/>
  <c r="F259" i="6"/>
  <c r="F258" i="6"/>
  <c r="F257" i="6"/>
  <c r="F256" i="6"/>
  <c r="F255" i="6"/>
  <c r="F253" i="6"/>
  <c r="F252" i="6"/>
  <c r="F251" i="6"/>
  <c r="F250" i="6"/>
  <c r="F249" i="6"/>
  <c r="F245" i="6"/>
  <c r="F244" i="6"/>
  <c r="F243" i="6"/>
  <c r="F242" i="6"/>
  <c r="F241" i="6"/>
  <c r="F240" i="6"/>
  <c r="F239" i="6"/>
  <c r="F238" i="6"/>
  <c r="F237" i="6"/>
  <c r="F236" i="6"/>
  <c r="F235" i="6"/>
  <c r="F234" i="6"/>
  <c r="F233" i="6"/>
  <c r="F232" i="6"/>
  <c r="F231" i="6"/>
  <c r="F230" i="6"/>
  <c r="F229" i="6"/>
  <c r="F227" i="6"/>
  <c r="F226" i="6"/>
  <c r="F225" i="6"/>
  <c r="F224" i="6"/>
  <c r="F223" i="6"/>
  <c r="F221" i="6"/>
  <c r="F220" i="6"/>
  <c r="F219" i="6"/>
  <c r="F218" i="6"/>
  <c r="F217" i="6"/>
  <c r="F216" i="6"/>
  <c r="F215" i="6"/>
  <c r="F214" i="6"/>
  <c r="F213" i="6"/>
  <c r="F211" i="6"/>
  <c r="F210" i="6"/>
  <c r="F209" i="6"/>
  <c r="F208" i="6"/>
  <c r="F207" i="6"/>
  <c r="F206" i="6"/>
  <c r="F205" i="6"/>
  <c r="F204" i="6"/>
  <c r="F203" i="6"/>
  <c r="F202" i="6"/>
  <c r="F201" i="6"/>
  <c r="F200" i="6"/>
  <c r="F199" i="6"/>
  <c r="F198" i="6"/>
  <c r="F197" i="6"/>
  <c r="F195" i="6"/>
  <c r="F194" i="6"/>
  <c r="F193" i="6"/>
  <c r="F192" i="6"/>
  <c r="F191" i="6"/>
  <c r="F187" i="6"/>
  <c r="F186" i="6"/>
  <c r="F185" i="6"/>
  <c r="F184" i="6"/>
  <c r="F183" i="6"/>
  <c r="F182" i="6"/>
  <c r="F181" i="6"/>
  <c r="F179" i="6"/>
  <c r="F178" i="6"/>
  <c r="F177" i="6"/>
  <c r="F176" i="6"/>
  <c r="F175" i="6"/>
  <c r="F174" i="6"/>
  <c r="F173" i="6"/>
  <c r="F172" i="6"/>
  <c r="F171" i="6"/>
  <c r="F170" i="6"/>
  <c r="F169" i="6"/>
  <c r="F168" i="6"/>
  <c r="F167" i="6"/>
  <c r="F166" i="6"/>
  <c r="F165" i="6"/>
  <c r="F164" i="6"/>
  <c r="F163" i="6"/>
  <c r="F162" i="6"/>
  <c r="F159" i="6"/>
  <c r="F158" i="6"/>
  <c r="F157" i="6"/>
  <c r="F156" i="6"/>
  <c r="F155" i="6"/>
  <c r="F154" i="6"/>
  <c r="F153" i="6"/>
  <c r="F152" i="6"/>
  <c r="F151" i="6"/>
  <c r="F150" i="6"/>
  <c r="F149" i="6"/>
  <c r="F147" i="6"/>
  <c r="F146" i="6"/>
  <c r="F145" i="6"/>
  <c r="F144" i="6"/>
  <c r="F143" i="6"/>
  <c r="F142" i="6"/>
  <c r="F141" i="6"/>
  <c r="F138" i="6"/>
  <c r="F137" i="6"/>
  <c r="F136" i="6"/>
  <c r="F135" i="6"/>
  <c r="F134" i="6"/>
  <c r="F133" i="6"/>
  <c r="F132" i="6"/>
  <c r="F131" i="6"/>
  <c r="F130" i="6"/>
  <c r="F128" i="6"/>
  <c r="F127" i="6"/>
  <c r="F126" i="6"/>
  <c r="F125" i="6"/>
  <c r="F124" i="6"/>
  <c r="F121" i="6"/>
  <c r="F120" i="6"/>
  <c r="F119" i="6"/>
  <c r="F117" i="6"/>
  <c r="F116" i="6"/>
  <c r="F115" i="6"/>
  <c r="F114" i="6"/>
  <c r="F113" i="6"/>
  <c r="F112" i="6"/>
  <c r="F111" i="6"/>
  <c r="F110" i="6"/>
  <c r="F109" i="6"/>
  <c r="F108" i="6"/>
  <c r="F107" i="6"/>
  <c r="F105" i="6"/>
  <c r="F104" i="6"/>
  <c r="F103" i="6"/>
  <c r="F102" i="6"/>
  <c r="F101" i="6"/>
  <c r="F100" i="6"/>
  <c r="F98" i="6"/>
  <c r="F97" i="6"/>
  <c r="F96" i="6"/>
  <c r="F94" i="6"/>
  <c r="F93" i="6"/>
  <c r="F92" i="6"/>
  <c r="F91" i="6"/>
  <c r="F90" i="6"/>
  <c r="F88" i="6"/>
  <c r="F87" i="6"/>
  <c r="F85" i="6"/>
  <c r="F84" i="6"/>
  <c r="F83" i="6"/>
  <c r="F82" i="6"/>
  <c r="F81" i="6"/>
  <c r="F80" i="6"/>
  <c r="F79" i="6"/>
  <c r="F78" i="6"/>
  <c r="F77" i="6"/>
  <c r="F76" i="6"/>
  <c r="F75" i="6"/>
  <c r="F74" i="6"/>
  <c r="F73" i="6"/>
  <c r="F71" i="6"/>
  <c r="F70" i="6"/>
  <c r="F69" i="6"/>
  <c r="F68" i="6"/>
  <c r="F67" i="6"/>
  <c r="F66" i="6"/>
  <c r="F64" i="6"/>
  <c r="F63" i="6"/>
  <c r="F62" i="6"/>
  <c r="F61" i="6"/>
  <c r="F60" i="6"/>
  <c r="F59" i="6"/>
  <c r="F58" i="6"/>
  <c r="F57" i="6"/>
  <c r="F56" i="6"/>
  <c r="F54" i="6"/>
  <c r="F53" i="6"/>
  <c r="F52" i="6"/>
  <c r="F51" i="6"/>
  <c r="F50" i="6"/>
  <c r="F49" i="6"/>
  <c r="F48" i="6"/>
  <c r="F47" i="6"/>
  <c r="F46" i="6"/>
  <c r="F45" i="6"/>
  <c r="F44" i="6"/>
  <c r="F43" i="6"/>
  <c r="F42" i="6"/>
  <c r="F41" i="6"/>
  <c r="F40" i="6"/>
  <c r="F39" i="6"/>
  <c r="F37" i="6"/>
  <c r="F36" i="6"/>
  <c r="F34" i="6"/>
  <c r="F33" i="6"/>
  <c r="F32" i="6"/>
  <c r="F31" i="6"/>
  <c r="F30" i="6"/>
  <c r="F29" i="6"/>
  <c r="F28" i="6"/>
  <c r="F27" i="6"/>
  <c r="F26" i="6"/>
  <c r="F25" i="6"/>
  <c r="F21" i="6"/>
  <c r="F20" i="6"/>
  <c r="F19" i="6"/>
  <c r="F18" i="6"/>
  <c r="F17" i="6"/>
  <c r="F16" i="6"/>
  <c r="F15" i="6"/>
  <c r="F14" i="6"/>
  <c r="F13" i="6"/>
  <c r="F12" i="6"/>
  <c r="F9" i="6"/>
  <c r="F8" i="6"/>
  <c r="F7" i="6"/>
  <c r="F6" i="6"/>
  <c r="F5" i="6"/>
  <c r="F2" i="6"/>
  <c r="S284" i="6" l="1"/>
  <c r="R284" i="6"/>
  <c r="S283" i="6"/>
  <c r="R283" i="6"/>
  <c r="S282" i="6"/>
  <c r="R282" i="6"/>
  <c r="S281" i="6"/>
  <c r="R281" i="6"/>
  <c r="S280" i="6"/>
  <c r="R280" i="6"/>
  <c r="S279" i="6"/>
  <c r="R279" i="6"/>
  <c r="S278" i="6"/>
  <c r="R278" i="6"/>
  <c r="S277" i="6"/>
  <c r="R277" i="6"/>
  <c r="S276" i="6"/>
  <c r="R276" i="6"/>
  <c r="S275" i="6"/>
  <c r="R275" i="6"/>
  <c r="S274" i="6"/>
  <c r="R274" i="6"/>
  <c r="S273" i="6"/>
  <c r="R273" i="6"/>
  <c r="S272" i="6"/>
  <c r="R272" i="6"/>
  <c r="S271" i="6"/>
  <c r="R271" i="6"/>
  <c r="S270" i="6"/>
  <c r="R270" i="6"/>
  <c r="S269" i="6"/>
  <c r="R269" i="6"/>
  <c r="S268" i="6"/>
  <c r="R268" i="6"/>
  <c r="S267" i="6"/>
  <c r="R267" i="6"/>
  <c r="S266" i="6"/>
  <c r="R266" i="6"/>
  <c r="S265" i="6"/>
  <c r="R265" i="6"/>
  <c r="S264" i="6"/>
  <c r="R264" i="6"/>
  <c r="S263" i="6"/>
  <c r="R263" i="6"/>
  <c r="S262" i="6"/>
  <c r="R262" i="6"/>
  <c r="S261" i="6"/>
  <c r="R261" i="6"/>
  <c r="S260" i="6"/>
  <c r="R260" i="6"/>
  <c r="S259" i="6"/>
  <c r="R259" i="6"/>
  <c r="S258" i="6"/>
  <c r="R258" i="6"/>
  <c r="S257" i="6"/>
  <c r="R257" i="6"/>
  <c r="S256" i="6"/>
  <c r="R256" i="6"/>
  <c r="S255" i="6"/>
  <c r="R255" i="6"/>
  <c r="S253" i="6"/>
  <c r="R253" i="6"/>
  <c r="S252" i="6"/>
  <c r="R252" i="6"/>
  <c r="S251" i="6"/>
  <c r="R251" i="6"/>
  <c r="S250" i="6"/>
  <c r="R250" i="6"/>
  <c r="S249" i="6"/>
  <c r="R249" i="6"/>
  <c r="S248" i="6"/>
  <c r="R248" i="6"/>
  <c r="S247" i="6"/>
  <c r="R247" i="6"/>
  <c r="S246" i="6"/>
  <c r="R246" i="6"/>
  <c r="S245" i="6"/>
  <c r="R245" i="6"/>
  <c r="S244" i="6"/>
  <c r="R244" i="6"/>
  <c r="S243" i="6"/>
  <c r="R243" i="6"/>
  <c r="S242" i="6"/>
  <c r="R242" i="6"/>
  <c r="S241" i="6"/>
  <c r="R241" i="6"/>
  <c r="S240" i="6"/>
  <c r="R240" i="6"/>
  <c r="S239" i="6"/>
  <c r="R239" i="6"/>
  <c r="S238" i="6"/>
  <c r="R238" i="6"/>
  <c r="S237" i="6"/>
  <c r="R237" i="6"/>
  <c r="S236" i="6"/>
  <c r="R236" i="6"/>
  <c r="S235" i="6"/>
  <c r="R235" i="6"/>
  <c r="S234" i="6"/>
  <c r="R234" i="6"/>
  <c r="S233" i="6"/>
  <c r="R233" i="6"/>
  <c r="S232" i="6"/>
  <c r="R232" i="6"/>
  <c r="S231" i="6"/>
  <c r="R231" i="6"/>
  <c r="S230" i="6"/>
  <c r="R230" i="6"/>
  <c r="S229" i="6"/>
  <c r="R229" i="6"/>
  <c r="S228" i="6"/>
  <c r="R228" i="6"/>
  <c r="S227" i="6"/>
  <c r="R227" i="6"/>
  <c r="S226" i="6"/>
  <c r="R226" i="6"/>
  <c r="S225" i="6"/>
  <c r="R225" i="6"/>
  <c r="S224" i="6"/>
  <c r="R224" i="6"/>
  <c r="S223" i="6"/>
  <c r="R223" i="6"/>
  <c r="S222" i="6"/>
  <c r="R222" i="6"/>
  <c r="S221" i="6"/>
  <c r="R221" i="6"/>
  <c r="S220" i="6"/>
  <c r="R220" i="6"/>
  <c r="S219" i="6"/>
  <c r="R219" i="6"/>
  <c r="S218" i="6"/>
  <c r="R218" i="6"/>
  <c r="S217" i="6"/>
  <c r="R217" i="6"/>
  <c r="S216" i="6"/>
  <c r="R216" i="6"/>
  <c r="S215" i="6"/>
  <c r="R215" i="6"/>
  <c r="S214" i="6"/>
  <c r="R214" i="6"/>
  <c r="S213" i="6"/>
  <c r="R213" i="6"/>
  <c r="S212" i="6"/>
  <c r="R212" i="6"/>
  <c r="S211" i="6"/>
  <c r="R211" i="6"/>
  <c r="S210" i="6"/>
  <c r="R210" i="6"/>
  <c r="S209" i="6"/>
  <c r="R209" i="6"/>
  <c r="S208" i="6"/>
  <c r="R208" i="6"/>
  <c r="S207" i="6"/>
  <c r="R207" i="6"/>
  <c r="S206" i="6"/>
  <c r="R206" i="6"/>
  <c r="S205" i="6"/>
  <c r="R205" i="6"/>
  <c r="S204" i="6"/>
  <c r="R204" i="6"/>
  <c r="S203" i="6"/>
  <c r="R203" i="6"/>
  <c r="S202" i="6"/>
  <c r="R202" i="6"/>
  <c r="S201" i="6"/>
  <c r="R201" i="6"/>
  <c r="S200" i="6"/>
  <c r="R200" i="6"/>
  <c r="S199" i="6"/>
  <c r="R199" i="6"/>
  <c r="S198" i="6"/>
  <c r="R198" i="6"/>
  <c r="S197" i="6"/>
  <c r="R197" i="6"/>
  <c r="S196" i="6"/>
  <c r="R196" i="6"/>
  <c r="S195" i="6"/>
  <c r="R195" i="6"/>
  <c r="S194" i="6"/>
  <c r="R194" i="6"/>
  <c r="S193" i="6"/>
  <c r="R193" i="6"/>
  <c r="S192" i="6"/>
  <c r="R192" i="6"/>
  <c r="S191" i="6"/>
  <c r="R191" i="6"/>
  <c r="S190" i="6"/>
  <c r="R190" i="6"/>
  <c r="S189" i="6"/>
  <c r="R189" i="6"/>
  <c r="S188" i="6"/>
  <c r="R188" i="6"/>
  <c r="S187" i="6"/>
  <c r="R187" i="6"/>
  <c r="S186" i="6"/>
  <c r="R186" i="6"/>
  <c r="S185" i="6"/>
  <c r="R185" i="6"/>
  <c r="S184" i="6"/>
  <c r="R184" i="6"/>
  <c r="S183" i="6"/>
  <c r="R183" i="6"/>
  <c r="S182" i="6"/>
  <c r="R182" i="6"/>
  <c r="S181" i="6"/>
  <c r="R181" i="6"/>
  <c r="S180" i="6"/>
  <c r="R180" i="6"/>
  <c r="S179" i="6"/>
  <c r="R179" i="6"/>
  <c r="S178" i="6"/>
  <c r="R178" i="6"/>
  <c r="S177" i="6"/>
  <c r="R177" i="6"/>
  <c r="S176" i="6"/>
  <c r="R176" i="6"/>
  <c r="S175" i="6"/>
  <c r="R175" i="6"/>
  <c r="S174" i="6"/>
  <c r="R174" i="6"/>
  <c r="S173" i="6"/>
  <c r="R173" i="6"/>
  <c r="S172" i="6"/>
  <c r="R172" i="6"/>
  <c r="S171" i="6"/>
  <c r="R171" i="6"/>
  <c r="S170" i="6"/>
  <c r="R170" i="6"/>
  <c r="S169" i="6"/>
  <c r="R169" i="6"/>
  <c r="S168" i="6"/>
  <c r="R168" i="6"/>
  <c r="S167" i="6"/>
  <c r="R167" i="6"/>
  <c r="S166" i="6"/>
  <c r="R166" i="6"/>
  <c r="S165" i="6"/>
  <c r="R165" i="6"/>
  <c r="S164" i="6"/>
  <c r="R164" i="6"/>
  <c r="S163" i="6"/>
  <c r="R163" i="6"/>
  <c r="S162" i="6"/>
  <c r="R162" i="6"/>
  <c r="S161" i="6"/>
  <c r="R161" i="6"/>
  <c r="S160" i="6"/>
  <c r="R160" i="6"/>
  <c r="S159" i="6"/>
  <c r="R159" i="6"/>
  <c r="S158" i="6"/>
  <c r="R158" i="6"/>
  <c r="S157" i="6"/>
  <c r="R157" i="6"/>
  <c r="S156" i="6"/>
  <c r="R156" i="6"/>
  <c r="S155" i="6"/>
  <c r="R155" i="6"/>
  <c r="S154" i="6"/>
  <c r="R154" i="6"/>
  <c r="S153" i="6"/>
  <c r="R153" i="6"/>
  <c r="S152" i="6"/>
  <c r="R152" i="6"/>
  <c r="S151" i="6"/>
  <c r="R151" i="6"/>
  <c r="S150" i="6"/>
  <c r="R150" i="6"/>
  <c r="S149" i="6"/>
  <c r="R149" i="6"/>
  <c r="S148" i="6"/>
  <c r="R148" i="6"/>
  <c r="S147" i="6"/>
  <c r="R147" i="6"/>
  <c r="S146" i="6"/>
  <c r="R146" i="6"/>
  <c r="S145" i="6"/>
  <c r="R145" i="6"/>
  <c r="S144" i="6"/>
  <c r="R144" i="6"/>
  <c r="S143" i="6"/>
  <c r="R143" i="6"/>
  <c r="S142" i="6"/>
  <c r="R142" i="6"/>
  <c r="S141" i="6"/>
  <c r="R141" i="6"/>
  <c r="S140" i="6"/>
  <c r="R140" i="6"/>
  <c r="S139" i="6"/>
  <c r="R139" i="6"/>
  <c r="S138" i="6"/>
  <c r="R138" i="6"/>
  <c r="S137" i="6"/>
  <c r="R137" i="6"/>
  <c r="S136" i="6"/>
  <c r="R136" i="6"/>
  <c r="S135" i="6"/>
  <c r="R135" i="6"/>
  <c r="S134" i="6"/>
  <c r="R134" i="6"/>
  <c r="S133" i="6"/>
  <c r="R133" i="6"/>
  <c r="S132" i="6"/>
  <c r="R132" i="6"/>
  <c r="S131" i="6"/>
  <c r="R131" i="6"/>
  <c r="S130" i="6"/>
  <c r="R130" i="6"/>
  <c r="S129" i="6"/>
  <c r="R129" i="6"/>
  <c r="S128" i="6"/>
  <c r="R128" i="6"/>
  <c r="S127" i="6"/>
  <c r="R127" i="6"/>
  <c r="S126" i="6"/>
  <c r="R126" i="6"/>
  <c r="S125" i="6"/>
  <c r="R125" i="6"/>
  <c r="S124" i="6"/>
  <c r="R124" i="6"/>
  <c r="S123" i="6"/>
  <c r="R123" i="6"/>
  <c r="S122" i="6"/>
  <c r="R122" i="6"/>
  <c r="S121" i="6"/>
  <c r="R121" i="6"/>
  <c r="S120" i="6"/>
  <c r="R120" i="6"/>
  <c r="S119" i="6"/>
  <c r="R119" i="6"/>
  <c r="S118" i="6"/>
  <c r="R118" i="6"/>
  <c r="S117" i="6"/>
  <c r="R117" i="6"/>
  <c r="S116" i="6"/>
  <c r="R116" i="6"/>
  <c r="S115" i="6"/>
  <c r="R115" i="6"/>
  <c r="S114" i="6"/>
  <c r="R114" i="6"/>
  <c r="S113" i="6"/>
  <c r="R113" i="6"/>
  <c r="S112" i="6"/>
  <c r="R112" i="6"/>
  <c r="S111" i="6"/>
  <c r="R111" i="6"/>
  <c r="S110" i="6"/>
  <c r="R110" i="6"/>
  <c r="S109" i="6"/>
  <c r="R109" i="6"/>
  <c r="S108" i="6"/>
  <c r="R108" i="6"/>
  <c r="S107" i="6"/>
  <c r="R107" i="6"/>
  <c r="S106" i="6"/>
  <c r="R106" i="6"/>
  <c r="S105" i="6"/>
  <c r="R105" i="6"/>
  <c r="S104" i="6"/>
  <c r="R104" i="6"/>
  <c r="S103" i="6"/>
  <c r="R103" i="6"/>
  <c r="S102" i="6"/>
  <c r="R102" i="6"/>
  <c r="S101" i="6"/>
  <c r="R101" i="6"/>
  <c r="S100" i="6"/>
  <c r="R100" i="6"/>
  <c r="S99" i="6"/>
  <c r="R99" i="6"/>
  <c r="S98" i="6"/>
  <c r="R98" i="6"/>
  <c r="S97" i="6"/>
  <c r="R97" i="6"/>
  <c r="S96" i="6"/>
  <c r="R96" i="6"/>
  <c r="S95" i="6"/>
  <c r="R95" i="6"/>
  <c r="S94" i="6"/>
  <c r="R94" i="6"/>
  <c r="S93" i="6"/>
  <c r="R93" i="6"/>
  <c r="S92" i="6"/>
  <c r="R92" i="6"/>
  <c r="S91" i="6"/>
  <c r="R91" i="6"/>
  <c r="S90" i="6"/>
  <c r="R90" i="6"/>
  <c r="S89" i="6"/>
  <c r="R89" i="6"/>
  <c r="S88" i="6"/>
  <c r="R88" i="6"/>
  <c r="S87" i="6"/>
  <c r="R87" i="6"/>
  <c r="S86" i="6"/>
  <c r="R86" i="6"/>
  <c r="S85" i="6"/>
  <c r="R85" i="6"/>
  <c r="S84" i="6"/>
  <c r="R84" i="6"/>
  <c r="S83" i="6"/>
  <c r="R83" i="6"/>
  <c r="S82" i="6"/>
  <c r="R82" i="6"/>
  <c r="S81" i="6"/>
  <c r="R81" i="6"/>
  <c r="S80" i="6"/>
  <c r="R80" i="6"/>
  <c r="S79" i="6"/>
  <c r="R79" i="6"/>
  <c r="S78" i="6"/>
  <c r="R78" i="6"/>
  <c r="S77" i="6"/>
  <c r="R77" i="6"/>
  <c r="S76" i="6"/>
  <c r="R76" i="6"/>
  <c r="S75" i="6"/>
  <c r="R75" i="6"/>
  <c r="S74" i="6"/>
  <c r="R74" i="6"/>
  <c r="S73" i="6"/>
  <c r="R73" i="6"/>
  <c r="S72" i="6"/>
  <c r="R72" i="6"/>
  <c r="S71" i="6"/>
  <c r="R71" i="6"/>
  <c r="S70" i="6"/>
  <c r="R70" i="6"/>
  <c r="S69" i="6"/>
  <c r="R69" i="6"/>
  <c r="S68" i="6"/>
  <c r="R68" i="6"/>
  <c r="S67" i="6"/>
  <c r="R67" i="6"/>
  <c r="S66" i="6"/>
  <c r="R66" i="6"/>
  <c r="S65" i="6"/>
  <c r="R65" i="6"/>
  <c r="S64" i="6"/>
  <c r="R64" i="6"/>
  <c r="S63" i="6"/>
  <c r="R63" i="6"/>
  <c r="S62" i="6"/>
  <c r="R62" i="6"/>
  <c r="S61" i="6"/>
  <c r="R61" i="6"/>
  <c r="S60" i="6"/>
  <c r="R60" i="6"/>
  <c r="S59" i="6"/>
  <c r="R59" i="6"/>
  <c r="S58" i="6"/>
  <c r="R58" i="6"/>
  <c r="S57" i="6"/>
  <c r="R57" i="6"/>
  <c r="S56" i="6"/>
  <c r="R56" i="6"/>
  <c r="S55" i="6"/>
  <c r="R55" i="6"/>
  <c r="S54" i="6"/>
  <c r="R54" i="6"/>
  <c r="S53" i="6"/>
  <c r="R53" i="6"/>
  <c r="S52" i="6"/>
  <c r="R52" i="6"/>
  <c r="S51" i="6"/>
  <c r="R51" i="6"/>
  <c r="S50" i="6"/>
  <c r="R50" i="6"/>
  <c r="S49" i="6"/>
  <c r="R49" i="6"/>
  <c r="S48" i="6"/>
  <c r="R48" i="6"/>
  <c r="S47" i="6"/>
  <c r="R47" i="6"/>
  <c r="S46" i="6"/>
  <c r="R46" i="6"/>
  <c r="S45" i="6"/>
  <c r="R45" i="6"/>
  <c r="S44" i="6"/>
  <c r="R44" i="6"/>
  <c r="S43" i="6"/>
  <c r="R43" i="6"/>
  <c r="S42" i="6"/>
  <c r="R42" i="6"/>
  <c r="S41" i="6"/>
  <c r="R41" i="6"/>
  <c r="S40" i="6"/>
  <c r="R40" i="6"/>
  <c r="S39" i="6"/>
  <c r="R39" i="6"/>
  <c r="S38" i="6"/>
  <c r="R38" i="6"/>
  <c r="S37" i="6"/>
  <c r="R37" i="6"/>
  <c r="S36" i="6"/>
  <c r="R36" i="6"/>
  <c r="S35" i="6"/>
  <c r="R35" i="6"/>
  <c r="S34" i="6"/>
  <c r="R34" i="6"/>
  <c r="S33" i="6"/>
  <c r="R33" i="6"/>
  <c r="S32" i="6"/>
  <c r="R32" i="6"/>
  <c r="S31" i="6"/>
  <c r="R31" i="6"/>
  <c r="S30" i="6"/>
  <c r="R30" i="6"/>
  <c r="S29" i="6"/>
  <c r="R29" i="6"/>
  <c r="S28" i="6"/>
  <c r="R28" i="6"/>
  <c r="S27" i="6"/>
  <c r="R27" i="6"/>
  <c r="S26" i="6"/>
  <c r="R26" i="6"/>
  <c r="S25" i="6"/>
  <c r="R25" i="6"/>
  <c r="S24" i="6"/>
  <c r="R24" i="6"/>
  <c r="S23" i="6"/>
  <c r="R23" i="6"/>
  <c r="S22" i="6"/>
  <c r="R22" i="6"/>
  <c r="S21" i="6"/>
  <c r="R21" i="6"/>
  <c r="S20" i="6"/>
  <c r="R20" i="6"/>
  <c r="S19" i="6"/>
  <c r="R19" i="6"/>
  <c r="S18" i="6"/>
  <c r="R18" i="6"/>
  <c r="S17" i="6"/>
  <c r="R17" i="6"/>
  <c r="S16" i="6"/>
  <c r="R16" i="6"/>
  <c r="S15" i="6"/>
  <c r="R15" i="6"/>
  <c r="S14" i="6"/>
  <c r="R14" i="6"/>
  <c r="S13" i="6"/>
  <c r="R13" i="6"/>
  <c r="S12" i="6"/>
  <c r="R12" i="6"/>
  <c r="S11" i="6"/>
  <c r="R11" i="6"/>
  <c r="S10" i="6"/>
  <c r="R10" i="6"/>
  <c r="S9" i="6"/>
  <c r="R9" i="6"/>
  <c r="S8" i="6"/>
  <c r="R8" i="6"/>
  <c r="S7" i="6"/>
  <c r="R7" i="6"/>
  <c r="S6" i="6"/>
  <c r="R6" i="6"/>
  <c r="S5" i="6"/>
  <c r="R5" i="6"/>
  <c r="S4" i="6"/>
  <c r="R4" i="6"/>
  <c r="S3" i="6"/>
  <c r="R3" i="6"/>
  <c r="S2" i="6"/>
  <c r="R2" i="6"/>
  <c r="F96" i="8"/>
  <c r="F95" i="8"/>
  <c r="F94" i="8"/>
  <c r="F93" i="8"/>
  <c r="F92" i="8"/>
  <c r="F91" i="8"/>
  <c r="F90" i="8"/>
  <c r="F89" i="8"/>
  <c r="F88" i="8"/>
  <c r="F87" i="8"/>
  <c r="F86" i="8"/>
  <c r="F85" i="8"/>
  <c r="F84" i="8"/>
  <c r="F83" i="8"/>
  <c r="F82" i="8"/>
  <c r="F81" i="8"/>
  <c r="F80" i="8"/>
  <c r="F79" i="8"/>
  <c r="F78" i="8"/>
  <c r="F77" i="8"/>
  <c r="F76" i="8"/>
  <c r="F75" i="8"/>
  <c r="F74" i="8"/>
  <c r="F73" i="8"/>
  <c r="F72" i="8"/>
  <c r="F71" i="8"/>
  <c r="F70" i="8"/>
  <c r="F69" i="8"/>
  <c r="F68" i="8"/>
  <c r="F67" i="8"/>
  <c r="F66" i="8"/>
  <c r="F65"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2" i="8"/>
  <c r="D234" i="15" l="1"/>
  <c r="D233" i="15"/>
  <c r="D232" i="15"/>
  <c r="D231" i="15"/>
  <c r="D230" i="15"/>
  <c r="D229" i="15"/>
  <c r="D228" i="15"/>
  <c r="D227" i="15"/>
  <c r="D226" i="15"/>
  <c r="D225" i="15"/>
  <c r="D224" i="15"/>
  <c r="D223" i="15"/>
  <c r="D222" i="15"/>
  <c r="D221" i="15"/>
  <c r="D220" i="15"/>
  <c r="D219" i="15"/>
  <c r="D218" i="15"/>
  <c r="D217" i="15"/>
  <c r="D216" i="15"/>
  <c r="D215" i="15"/>
  <c r="D214" i="15"/>
  <c r="D213" i="15"/>
  <c r="D212" i="15"/>
  <c r="D211" i="15"/>
  <c r="D210" i="15"/>
  <c r="D209" i="15"/>
  <c r="D208" i="15"/>
  <c r="D207" i="15"/>
  <c r="D206" i="15"/>
  <c r="D205" i="15"/>
  <c r="D204" i="15"/>
  <c r="D203" i="15"/>
  <c r="D202" i="15"/>
  <c r="D201" i="15"/>
  <c r="D200" i="15"/>
  <c r="D199" i="15"/>
  <c r="D198" i="15"/>
  <c r="D197" i="15"/>
  <c r="D196" i="15"/>
  <c r="D195" i="15"/>
  <c r="D194" i="15"/>
  <c r="D193" i="15"/>
  <c r="D192" i="15"/>
  <c r="D191" i="15"/>
  <c r="D190" i="15"/>
  <c r="D189" i="15"/>
  <c r="D188" i="15"/>
  <c r="D187" i="15"/>
  <c r="D186" i="15"/>
  <c r="D185" i="15"/>
  <c r="D184" i="15"/>
  <c r="D183" i="15"/>
  <c r="D182" i="15"/>
  <c r="D181" i="15"/>
  <c r="D180" i="15"/>
  <c r="D179" i="15"/>
  <c r="D178" i="15"/>
  <c r="D177" i="15"/>
  <c r="D176" i="15"/>
  <c r="D175" i="15"/>
  <c r="D174" i="15"/>
  <c r="D173" i="15"/>
  <c r="D172" i="15"/>
  <c r="D171" i="15"/>
  <c r="D170" i="15"/>
  <c r="D169" i="15"/>
  <c r="D168" i="15"/>
  <c r="D167" i="15"/>
  <c r="D166" i="15"/>
  <c r="D165" i="15"/>
  <c r="D164" i="15"/>
  <c r="D163" i="15"/>
  <c r="D162" i="15"/>
  <c r="D161" i="15"/>
  <c r="D160" i="15"/>
  <c r="D159" i="15"/>
  <c r="D158" i="15"/>
  <c r="D157" i="15"/>
  <c r="D156" i="15"/>
  <c r="D155" i="15"/>
  <c r="D154" i="15"/>
  <c r="D153" i="15"/>
  <c r="D152" i="15"/>
  <c r="D151" i="15"/>
  <c r="D150" i="15"/>
  <c r="D149" i="15"/>
  <c r="D148" i="15"/>
  <c r="D147" i="15"/>
  <c r="D146" i="15"/>
  <c r="D145" i="15"/>
  <c r="D144" i="15"/>
  <c r="D143" i="15"/>
  <c r="D142" i="15"/>
  <c r="D141" i="15"/>
  <c r="D140" i="15"/>
  <c r="D139" i="15"/>
  <c r="D138" i="15"/>
  <c r="D137" i="15"/>
  <c r="D136" i="15"/>
  <c r="D135" i="15"/>
  <c r="D134" i="15"/>
  <c r="D133" i="15"/>
  <c r="D132" i="15"/>
  <c r="D131" i="15"/>
  <c r="D130" i="15"/>
  <c r="D129" i="15"/>
  <c r="D128" i="15"/>
  <c r="D127" i="15"/>
  <c r="D126" i="15"/>
  <c r="D125" i="15"/>
  <c r="D124" i="15"/>
  <c r="D123" i="15"/>
  <c r="D122" i="15"/>
  <c r="D121" i="15"/>
  <c r="D120" i="15"/>
  <c r="D119" i="15"/>
  <c r="D118" i="15"/>
  <c r="D117" i="15"/>
  <c r="D116" i="15"/>
  <c r="D115" i="15"/>
  <c r="D114" i="15"/>
  <c r="D113" i="15"/>
  <c r="D112" i="15"/>
  <c r="D111" i="15"/>
  <c r="D110" i="15"/>
  <c r="D109" i="15"/>
  <c r="D108" i="15"/>
  <c r="D107" i="15"/>
  <c r="D106" i="15"/>
  <c r="D105" i="15"/>
  <c r="D104" i="15"/>
  <c r="D103" i="15"/>
  <c r="D102" i="15"/>
  <c r="D101" i="15"/>
  <c r="D100" i="15"/>
  <c r="D99" i="15"/>
  <c r="D98" i="15"/>
  <c r="D97" i="15"/>
  <c r="D96" i="15"/>
  <c r="D95" i="15"/>
  <c r="D94" i="15"/>
  <c r="D93" i="15"/>
  <c r="D92" i="15"/>
  <c r="D91" i="15"/>
  <c r="D90" i="15"/>
  <c r="D89" i="15"/>
  <c r="D88" i="15"/>
  <c r="D87" i="15"/>
  <c r="D86" i="15"/>
  <c r="D85" i="15"/>
  <c r="D84" i="15"/>
  <c r="D83" i="15"/>
  <c r="D82" i="15"/>
  <c r="D81" i="15"/>
  <c r="D80" i="15"/>
  <c r="D79" i="15"/>
  <c r="D78" i="15"/>
  <c r="D77" i="15"/>
  <c r="D76" i="15"/>
  <c r="D75" i="15"/>
  <c r="D74" i="15"/>
  <c r="D73" i="15"/>
  <c r="D72" i="15"/>
  <c r="D71" i="15"/>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3" i="15"/>
  <c r="D2" i="15"/>
  <c r="I196" i="4"/>
  <c r="M3" i="6"/>
  <c r="L3" i="6"/>
  <c r="K3" i="6"/>
  <c r="J3" i="6"/>
  <c r="I3" i="6"/>
  <c r="M2" i="6"/>
  <c r="L2" i="6"/>
  <c r="K2" i="6"/>
  <c r="J2" i="6"/>
  <c r="I2" i="6"/>
  <c r="M284" i="6"/>
  <c r="L284" i="6"/>
  <c r="K284" i="6"/>
  <c r="J284" i="6"/>
  <c r="I284" i="6"/>
  <c r="M283" i="6"/>
  <c r="L283" i="6"/>
  <c r="K283" i="6"/>
  <c r="J283" i="6"/>
  <c r="I283" i="6"/>
  <c r="M282" i="6"/>
  <c r="L282" i="6"/>
  <c r="K282" i="6"/>
  <c r="J282" i="6"/>
  <c r="I282" i="6"/>
  <c r="M281" i="6"/>
  <c r="L281" i="6"/>
  <c r="K281" i="6"/>
  <c r="J281" i="6"/>
  <c r="I281" i="6"/>
  <c r="M280" i="6"/>
  <c r="L280" i="6"/>
  <c r="K280" i="6"/>
  <c r="J280" i="6"/>
  <c r="I280" i="6"/>
  <c r="M279" i="6"/>
  <c r="L279" i="6"/>
  <c r="K279" i="6"/>
  <c r="J279" i="6"/>
  <c r="I279" i="6"/>
  <c r="M278" i="6"/>
  <c r="L278" i="6"/>
  <c r="K278" i="6"/>
  <c r="J278" i="6"/>
  <c r="I278" i="6"/>
  <c r="M277" i="6"/>
  <c r="L277" i="6"/>
  <c r="K277" i="6"/>
  <c r="J277" i="6"/>
  <c r="I277" i="6"/>
  <c r="M276" i="6"/>
  <c r="L276" i="6"/>
  <c r="K276" i="6"/>
  <c r="J276" i="6"/>
  <c r="I276" i="6"/>
  <c r="M275" i="6"/>
  <c r="L275" i="6"/>
  <c r="K275" i="6"/>
  <c r="J275" i="6"/>
  <c r="I275" i="6"/>
  <c r="M274" i="6"/>
  <c r="L274" i="6"/>
  <c r="K274" i="6"/>
  <c r="J274" i="6"/>
  <c r="I274" i="6"/>
  <c r="M273" i="6"/>
  <c r="L273" i="6"/>
  <c r="K273" i="6"/>
  <c r="J273" i="6"/>
  <c r="I273" i="6"/>
  <c r="M272" i="6"/>
  <c r="L272" i="6"/>
  <c r="K272" i="6"/>
  <c r="J272" i="6"/>
  <c r="I272" i="6"/>
  <c r="M271" i="6"/>
  <c r="L271" i="6"/>
  <c r="K271" i="6"/>
  <c r="J271" i="6"/>
  <c r="I271" i="6"/>
  <c r="M270" i="6"/>
  <c r="L270" i="6"/>
  <c r="K270" i="6"/>
  <c r="J270" i="6"/>
  <c r="I270" i="6"/>
  <c r="M269" i="6"/>
  <c r="L269" i="6"/>
  <c r="K269" i="6"/>
  <c r="J269" i="6"/>
  <c r="I269" i="6"/>
  <c r="M268" i="6"/>
  <c r="L268" i="6"/>
  <c r="K268" i="6"/>
  <c r="J268" i="6"/>
  <c r="I268" i="6"/>
  <c r="M267" i="6"/>
  <c r="L267" i="6"/>
  <c r="K267" i="6"/>
  <c r="J267" i="6"/>
  <c r="I267" i="6"/>
  <c r="M266" i="6"/>
  <c r="L266" i="6"/>
  <c r="K266" i="6"/>
  <c r="J266" i="6"/>
  <c r="I266" i="6"/>
  <c r="M265" i="6"/>
  <c r="L265" i="6"/>
  <c r="K265" i="6"/>
  <c r="J265" i="6"/>
  <c r="I265" i="6"/>
  <c r="M264" i="6"/>
  <c r="L264" i="6"/>
  <c r="K264" i="6"/>
  <c r="J264" i="6"/>
  <c r="I264" i="6"/>
  <c r="M263" i="6"/>
  <c r="L263" i="6"/>
  <c r="K263" i="6"/>
  <c r="J263" i="6"/>
  <c r="I263" i="6"/>
  <c r="M262" i="6"/>
  <c r="L262" i="6"/>
  <c r="K262" i="6"/>
  <c r="J262" i="6"/>
  <c r="I262" i="6"/>
  <c r="M261" i="6"/>
  <c r="L261" i="6"/>
  <c r="K261" i="6"/>
  <c r="J261" i="6"/>
  <c r="I261" i="6"/>
  <c r="M260" i="6"/>
  <c r="L260" i="6"/>
  <c r="K260" i="6"/>
  <c r="J260" i="6"/>
  <c r="I260" i="6"/>
  <c r="M259" i="6"/>
  <c r="L259" i="6"/>
  <c r="K259" i="6"/>
  <c r="J259" i="6"/>
  <c r="I259" i="6"/>
  <c r="M258" i="6"/>
  <c r="L258" i="6"/>
  <c r="K258" i="6"/>
  <c r="J258" i="6"/>
  <c r="I258" i="6"/>
  <c r="M257" i="6"/>
  <c r="L257" i="6"/>
  <c r="K257" i="6"/>
  <c r="J257" i="6"/>
  <c r="I257" i="6"/>
  <c r="M256" i="6"/>
  <c r="L256" i="6"/>
  <c r="K256" i="6"/>
  <c r="J256" i="6"/>
  <c r="I256" i="6"/>
  <c r="M255" i="6"/>
  <c r="L255" i="6"/>
  <c r="K255" i="6"/>
  <c r="J255" i="6"/>
  <c r="I255" i="6"/>
  <c r="M253" i="6"/>
  <c r="L253" i="6"/>
  <c r="K253" i="6"/>
  <c r="J253" i="6"/>
  <c r="I253" i="6"/>
  <c r="M252" i="6"/>
  <c r="L252" i="6"/>
  <c r="K252" i="6"/>
  <c r="J252" i="6"/>
  <c r="I252" i="6"/>
  <c r="M251" i="6"/>
  <c r="L251" i="6"/>
  <c r="K251" i="6"/>
  <c r="J251" i="6"/>
  <c r="I251" i="6"/>
  <c r="M250" i="6"/>
  <c r="L250" i="6"/>
  <c r="K250" i="6"/>
  <c r="J250" i="6"/>
  <c r="I250" i="6"/>
  <c r="M249" i="6"/>
  <c r="L249" i="6"/>
  <c r="K249" i="6"/>
  <c r="J249" i="6"/>
  <c r="I249" i="6"/>
  <c r="M248" i="6"/>
  <c r="L248" i="6"/>
  <c r="K248" i="6"/>
  <c r="J248" i="6"/>
  <c r="I248" i="6"/>
  <c r="M247" i="6"/>
  <c r="L247" i="6"/>
  <c r="K247" i="6"/>
  <c r="J247" i="6"/>
  <c r="I247" i="6"/>
  <c r="M246" i="6"/>
  <c r="L246" i="6"/>
  <c r="K246" i="6"/>
  <c r="J246" i="6"/>
  <c r="I246" i="6"/>
  <c r="M245" i="6"/>
  <c r="L245" i="6"/>
  <c r="K245" i="6"/>
  <c r="J245" i="6"/>
  <c r="I245" i="6"/>
  <c r="M244" i="6"/>
  <c r="L244" i="6"/>
  <c r="K244" i="6"/>
  <c r="J244" i="6"/>
  <c r="I244" i="6"/>
  <c r="M243" i="6"/>
  <c r="L243" i="6"/>
  <c r="K243" i="6"/>
  <c r="J243" i="6"/>
  <c r="I243" i="6"/>
  <c r="M242" i="6"/>
  <c r="L242" i="6"/>
  <c r="K242" i="6"/>
  <c r="J242" i="6"/>
  <c r="I242" i="6"/>
  <c r="M241" i="6"/>
  <c r="L241" i="6"/>
  <c r="K241" i="6"/>
  <c r="J241" i="6"/>
  <c r="I241" i="6"/>
  <c r="M240" i="6"/>
  <c r="L240" i="6"/>
  <c r="K240" i="6"/>
  <c r="J240" i="6"/>
  <c r="I240" i="6"/>
  <c r="M239" i="6"/>
  <c r="L239" i="6"/>
  <c r="K239" i="6"/>
  <c r="J239" i="6"/>
  <c r="I239" i="6"/>
  <c r="M238" i="6"/>
  <c r="L238" i="6"/>
  <c r="K238" i="6"/>
  <c r="J238" i="6"/>
  <c r="I238" i="6"/>
  <c r="M237" i="6"/>
  <c r="L237" i="6"/>
  <c r="K237" i="6"/>
  <c r="J237" i="6"/>
  <c r="I237" i="6"/>
  <c r="M236" i="6"/>
  <c r="L236" i="6"/>
  <c r="K236" i="6"/>
  <c r="J236" i="6"/>
  <c r="I236" i="6"/>
  <c r="M235" i="6"/>
  <c r="L235" i="6"/>
  <c r="K235" i="6"/>
  <c r="J235" i="6"/>
  <c r="I235" i="6"/>
  <c r="M234" i="6"/>
  <c r="L234" i="6"/>
  <c r="K234" i="6"/>
  <c r="J234" i="6"/>
  <c r="I234" i="6"/>
  <c r="M233" i="6"/>
  <c r="L233" i="6"/>
  <c r="K233" i="6"/>
  <c r="J233" i="6"/>
  <c r="I233" i="6"/>
  <c r="M232" i="6"/>
  <c r="L232" i="6"/>
  <c r="K232" i="6"/>
  <c r="J232" i="6"/>
  <c r="I232" i="6"/>
  <c r="M231" i="6"/>
  <c r="L231" i="6"/>
  <c r="K231" i="6"/>
  <c r="J231" i="6"/>
  <c r="I231" i="6"/>
  <c r="L230" i="6"/>
  <c r="K230" i="6"/>
  <c r="J230" i="6"/>
  <c r="I230" i="6"/>
  <c r="M229" i="6"/>
  <c r="L229" i="6"/>
  <c r="K229" i="6"/>
  <c r="J229" i="6"/>
  <c r="I229" i="6"/>
  <c r="M228" i="6"/>
  <c r="L228" i="6"/>
  <c r="K228" i="6"/>
  <c r="J228" i="6"/>
  <c r="I228" i="6"/>
  <c r="M227" i="6"/>
  <c r="L227" i="6"/>
  <c r="K227" i="6"/>
  <c r="J227" i="6"/>
  <c r="I227" i="6"/>
  <c r="M226" i="6"/>
  <c r="L226" i="6"/>
  <c r="K226" i="6"/>
  <c r="J226" i="6"/>
  <c r="I226" i="6"/>
  <c r="M225" i="6"/>
  <c r="L225" i="6"/>
  <c r="K225" i="6"/>
  <c r="J225" i="6"/>
  <c r="I225" i="6"/>
  <c r="M224" i="6"/>
  <c r="L224" i="6"/>
  <c r="K224" i="6"/>
  <c r="J224" i="6"/>
  <c r="I224" i="6"/>
  <c r="M223" i="6"/>
  <c r="L223" i="6"/>
  <c r="K223" i="6"/>
  <c r="J223" i="6"/>
  <c r="I223" i="6"/>
  <c r="M222" i="6"/>
  <c r="L222" i="6"/>
  <c r="K222" i="6"/>
  <c r="J222" i="6"/>
  <c r="I222" i="6"/>
  <c r="M221" i="6"/>
  <c r="L221" i="6"/>
  <c r="K221" i="6"/>
  <c r="J221" i="6"/>
  <c r="I221" i="6"/>
  <c r="M220" i="6"/>
  <c r="L220" i="6"/>
  <c r="K220" i="6"/>
  <c r="J220" i="6"/>
  <c r="I220" i="6"/>
  <c r="M219" i="6"/>
  <c r="L219" i="6"/>
  <c r="K219" i="6"/>
  <c r="J219" i="6"/>
  <c r="I219" i="6"/>
  <c r="M218" i="6"/>
  <c r="L218" i="6"/>
  <c r="K218" i="6"/>
  <c r="J218" i="6"/>
  <c r="I218" i="6"/>
  <c r="M217" i="6"/>
  <c r="L217" i="6"/>
  <c r="K217" i="6"/>
  <c r="J217" i="6"/>
  <c r="I217" i="6"/>
  <c r="M216" i="6"/>
  <c r="L216" i="6"/>
  <c r="K216" i="6"/>
  <c r="J216" i="6"/>
  <c r="I216" i="6"/>
  <c r="M215" i="6"/>
  <c r="L215" i="6"/>
  <c r="K215" i="6"/>
  <c r="J215" i="6"/>
  <c r="I215" i="6"/>
  <c r="M214" i="6"/>
  <c r="L214" i="6"/>
  <c r="K214" i="6"/>
  <c r="J214" i="6"/>
  <c r="I214" i="6"/>
  <c r="L213" i="6"/>
  <c r="K213" i="6"/>
  <c r="J213" i="6"/>
  <c r="I213" i="6"/>
  <c r="M212" i="6"/>
  <c r="L212" i="6"/>
  <c r="K212" i="6"/>
  <c r="J212" i="6"/>
  <c r="I212" i="6"/>
  <c r="L211" i="6"/>
  <c r="K211" i="6"/>
  <c r="J211" i="6"/>
  <c r="I211" i="6"/>
  <c r="L210" i="6"/>
  <c r="K210" i="6"/>
  <c r="J210" i="6"/>
  <c r="I210" i="6"/>
  <c r="M209" i="6"/>
  <c r="L209" i="6"/>
  <c r="K209" i="6"/>
  <c r="J209" i="6"/>
  <c r="I209" i="6"/>
  <c r="M208" i="6"/>
  <c r="L208" i="6"/>
  <c r="K208" i="6"/>
  <c r="J208" i="6"/>
  <c r="I208" i="6"/>
  <c r="M207" i="6"/>
  <c r="L207" i="6"/>
  <c r="K207" i="6"/>
  <c r="J207" i="6"/>
  <c r="I207" i="6"/>
  <c r="M206" i="6"/>
  <c r="L206" i="6"/>
  <c r="K206" i="6"/>
  <c r="J206" i="6"/>
  <c r="I206" i="6"/>
  <c r="M205" i="6"/>
  <c r="L205" i="6"/>
  <c r="K205" i="6"/>
  <c r="J205" i="6"/>
  <c r="I205" i="6"/>
  <c r="M204" i="6"/>
  <c r="L204" i="6"/>
  <c r="K204" i="6"/>
  <c r="J204" i="6"/>
  <c r="I204" i="6"/>
  <c r="M203" i="6"/>
  <c r="L203" i="6"/>
  <c r="K203" i="6"/>
  <c r="J203" i="6"/>
  <c r="I203" i="6"/>
  <c r="M202" i="6"/>
  <c r="L202" i="6"/>
  <c r="K202" i="6"/>
  <c r="J202" i="6"/>
  <c r="I202" i="6"/>
  <c r="M201" i="6"/>
  <c r="L201" i="6"/>
  <c r="K201" i="6"/>
  <c r="J201" i="6"/>
  <c r="I201" i="6"/>
  <c r="M200" i="6"/>
  <c r="L200" i="6"/>
  <c r="K200" i="6"/>
  <c r="J200" i="6"/>
  <c r="I200" i="6"/>
  <c r="M199" i="6"/>
  <c r="L199" i="6"/>
  <c r="K199" i="6"/>
  <c r="J199" i="6"/>
  <c r="I199" i="6"/>
  <c r="M198" i="6"/>
  <c r="L198" i="6"/>
  <c r="K198" i="6"/>
  <c r="J198" i="6"/>
  <c r="I198" i="6"/>
  <c r="M197" i="6"/>
  <c r="L197" i="6"/>
  <c r="K197" i="6"/>
  <c r="J197" i="6"/>
  <c r="I197" i="6"/>
  <c r="M196" i="6"/>
  <c r="L196" i="6"/>
  <c r="K196" i="6"/>
  <c r="J196" i="6"/>
  <c r="I196" i="6"/>
  <c r="M195" i="6"/>
  <c r="L195" i="6"/>
  <c r="K195" i="6"/>
  <c r="J195" i="6"/>
  <c r="I195" i="6"/>
  <c r="M194" i="6"/>
  <c r="L194" i="6"/>
  <c r="K194" i="6"/>
  <c r="J194" i="6"/>
  <c r="I194" i="6"/>
  <c r="M193" i="6"/>
  <c r="L193" i="6"/>
  <c r="K193" i="6"/>
  <c r="J193" i="6"/>
  <c r="I193" i="6"/>
  <c r="L192" i="6"/>
  <c r="K192" i="6"/>
  <c r="J192" i="6"/>
  <c r="I192" i="6"/>
  <c r="M191" i="6"/>
  <c r="L191" i="6"/>
  <c r="K191" i="6"/>
  <c r="J191" i="6"/>
  <c r="I191" i="6"/>
  <c r="L190" i="6"/>
  <c r="K190" i="6"/>
  <c r="J190" i="6"/>
  <c r="I190" i="6"/>
  <c r="M189" i="6"/>
  <c r="L189" i="6"/>
  <c r="K189" i="6"/>
  <c r="J189" i="6"/>
  <c r="I189" i="6"/>
  <c r="M188" i="6"/>
  <c r="L188" i="6"/>
  <c r="K188" i="6"/>
  <c r="J188" i="6"/>
  <c r="I188" i="6"/>
  <c r="M187" i="6"/>
  <c r="L187" i="6"/>
  <c r="K187" i="6"/>
  <c r="J187" i="6"/>
  <c r="I187" i="6"/>
  <c r="M186" i="6"/>
  <c r="L186" i="6"/>
  <c r="K186" i="6"/>
  <c r="J186" i="6"/>
  <c r="I186" i="6"/>
  <c r="M185" i="6"/>
  <c r="L185" i="6"/>
  <c r="K185" i="6"/>
  <c r="J185" i="6"/>
  <c r="I185" i="6"/>
  <c r="M184" i="6"/>
  <c r="L184" i="6"/>
  <c r="K184" i="6"/>
  <c r="J184" i="6"/>
  <c r="I184" i="6"/>
  <c r="M183" i="6"/>
  <c r="L183" i="6"/>
  <c r="K183" i="6"/>
  <c r="J183" i="6"/>
  <c r="I183" i="6"/>
  <c r="M182" i="6"/>
  <c r="L182" i="6"/>
  <c r="K182" i="6"/>
  <c r="J182" i="6"/>
  <c r="I182" i="6"/>
  <c r="M181" i="6"/>
  <c r="L181" i="6"/>
  <c r="K181" i="6"/>
  <c r="J181" i="6"/>
  <c r="I181" i="6"/>
  <c r="M180" i="6"/>
  <c r="L180" i="6"/>
  <c r="K180" i="6"/>
  <c r="J180" i="6"/>
  <c r="I180" i="6"/>
  <c r="M179" i="6"/>
  <c r="L179" i="6"/>
  <c r="K179" i="6"/>
  <c r="J179" i="6"/>
  <c r="I179" i="6"/>
  <c r="M178" i="6"/>
  <c r="L178" i="6"/>
  <c r="K178" i="6"/>
  <c r="J178" i="6"/>
  <c r="I178" i="6"/>
  <c r="M177" i="6"/>
  <c r="L177" i="6"/>
  <c r="K177" i="6"/>
  <c r="J177" i="6"/>
  <c r="I177" i="6"/>
  <c r="L176" i="6"/>
  <c r="K176" i="6"/>
  <c r="J176" i="6"/>
  <c r="I176" i="6"/>
  <c r="L175" i="6"/>
  <c r="K175" i="6"/>
  <c r="J175" i="6"/>
  <c r="I175" i="6"/>
  <c r="L174" i="6"/>
  <c r="K174" i="6"/>
  <c r="J174" i="6"/>
  <c r="I174" i="6"/>
  <c r="L173" i="6"/>
  <c r="K173" i="6"/>
  <c r="J173" i="6"/>
  <c r="I173" i="6"/>
  <c r="M172" i="6"/>
  <c r="L172" i="6"/>
  <c r="K172" i="6"/>
  <c r="J172" i="6"/>
  <c r="I172" i="6"/>
  <c r="M171" i="6"/>
  <c r="L171" i="6"/>
  <c r="K171" i="6"/>
  <c r="J171" i="6"/>
  <c r="I171" i="6"/>
  <c r="L170" i="6"/>
  <c r="K170" i="6"/>
  <c r="J170" i="6"/>
  <c r="I170" i="6"/>
  <c r="M169" i="6"/>
  <c r="L169" i="6"/>
  <c r="K169" i="6"/>
  <c r="J169" i="6"/>
  <c r="I169" i="6"/>
  <c r="M168" i="6"/>
  <c r="L168" i="6"/>
  <c r="K168" i="6"/>
  <c r="J168" i="6"/>
  <c r="I168" i="6"/>
  <c r="M167" i="6"/>
  <c r="L167" i="6"/>
  <c r="K167" i="6"/>
  <c r="J167" i="6"/>
  <c r="I167" i="6"/>
  <c r="M166" i="6"/>
  <c r="L166" i="6"/>
  <c r="K166" i="6"/>
  <c r="J166" i="6"/>
  <c r="I166" i="6"/>
  <c r="M165" i="6"/>
  <c r="L165" i="6"/>
  <c r="K165" i="6"/>
  <c r="J165" i="6"/>
  <c r="I165" i="6"/>
  <c r="M164" i="6"/>
  <c r="L164" i="6"/>
  <c r="K164" i="6"/>
  <c r="J164" i="6"/>
  <c r="I164" i="6"/>
  <c r="L163" i="6"/>
  <c r="K163" i="6"/>
  <c r="J163" i="6"/>
  <c r="I163" i="6"/>
  <c r="L162" i="6"/>
  <c r="K162" i="6"/>
  <c r="J162" i="6"/>
  <c r="I162" i="6"/>
  <c r="M161" i="6"/>
  <c r="L161" i="6"/>
  <c r="K161" i="6"/>
  <c r="J161" i="6"/>
  <c r="I161" i="6"/>
  <c r="M160" i="6"/>
  <c r="L160" i="6"/>
  <c r="K160" i="6"/>
  <c r="J160" i="6"/>
  <c r="I160" i="6"/>
  <c r="M159" i="6"/>
  <c r="L159" i="6"/>
  <c r="K159" i="6"/>
  <c r="J159" i="6"/>
  <c r="I159" i="6"/>
  <c r="M158" i="6"/>
  <c r="L158" i="6"/>
  <c r="K158" i="6"/>
  <c r="J158" i="6"/>
  <c r="I158" i="6"/>
  <c r="L157" i="6"/>
  <c r="K157" i="6"/>
  <c r="J157" i="6"/>
  <c r="I157" i="6"/>
  <c r="M156" i="6"/>
  <c r="L156" i="6"/>
  <c r="K156" i="6"/>
  <c r="J156" i="6"/>
  <c r="I156" i="6"/>
  <c r="M155" i="6"/>
  <c r="L155" i="6"/>
  <c r="K155" i="6"/>
  <c r="J155" i="6"/>
  <c r="I155" i="6"/>
  <c r="L154" i="6"/>
  <c r="K154" i="6"/>
  <c r="J154" i="6"/>
  <c r="I154" i="6"/>
  <c r="M153" i="6"/>
  <c r="L153" i="6"/>
  <c r="K153" i="6"/>
  <c r="J153" i="6"/>
  <c r="I153" i="6"/>
  <c r="M152" i="6"/>
  <c r="L152" i="6"/>
  <c r="K152" i="6"/>
  <c r="J152" i="6"/>
  <c r="I152" i="6"/>
  <c r="M151" i="6"/>
  <c r="L151" i="6"/>
  <c r="K151" i="6"/>
  <c r="J151" i="6"/>
  <c r="I151" i="6"/>
  <c r="M150" i="6"/>
  <c r="L150" i="6"/>
  <c r="K150" i="6"/>
  <c r="J150" i="6"/>
  <c r="I150" i="6"/>
  <c r="M149" i="6"/>
  <c r="L149" i="6"/>
  <c r="K149" i="6"/>
  <c r="J149" i="6"/>
  <c r="I149" i="6"/>
  <c r="M148" i="6"/>
  <c r="L148" i="6"/>
  <c r="K148" i="6"/>
  <c r="J148" i="6"/>
  <c r="I148" i="6"/>
  <c r="M147" i="6"/>
  <c r="L147" i="6"/>
  <c r="K147" i="6"/>
  <c r="J147" i="6"/>
  <c r="I147" i="6"/>
  <c r="M146" i="6"/>
  <c r="L146" i="6"/>
  <c r="K146" i="6"/>
  <c r="J146" i="6"/>
  <c r="I146" i="6"/>
  <c r="L145" i="6"/>
  <c r="K145" i="6"/>
  <c r="J145" i="6"/>
  <c r="I145" i="6"/>
  <c r="M144" i="6"/>
  <c r="L144" i="6"/>
  <c r="K144" i="6"/>
  <c r="J144" i="6"/>
  <c r="I144" i="6"/>
  <c r="L143" i="6"/>
  <c r="K143" i="6"/>
  <c r="J143" i="6"/>
  <c r="I143" i="6"/>
  <c r="L142" i="6"/>
  <c r="K142" i="6"/>
  <c r="J142" i="6"/>
  <c r="I142" i="6"/>
  <c r="L141" i="6"/>
  <c r="K141" i="6"/>
  <c r="J141" i="6"/>
  <c r="I141" i="6"/>
  <c r="M140" i="6"/>
  <c r="L140" i="6"/>
  <c r="K140" i="6"/>
  <c r="J140" i="6"/>
  <c r="I140" i="6"/>
  <c r="M139" i="6"/>
  <c r="L139" i="6"/>
  <c r="K139" i="6"/>
  <c r="J139" i="6"/>
  <c r="I139" i="6"/>
  <c r="L138" i="6"/>
  <c r="K138" i="6"/>
  <c r="J138" i="6"/>
  <c r="I138" i="6"/>
  <c r="M137" i="6"/>
  <c r="L137" i="6"/>
  <c r="K137" i="6"/>
  <c r="J137" i="6"/>
  <c r="I137" i="6"/>
  <c r="M136" i="6"/>
  <c r="L136" i="6"/>
  <c r="K136" i="6"/>
  <c r="J136" i="6"/>
  <c r="I136" i="6"/>
  <c r="M135" i="6"/>
  <c r="L135" i="6"/>
  <c r="K135" i="6"/>
  <c r="J135" i="6"/>
  <c r="I135" i="6"/>
  <c r="M134" i="6"/>
  <c r="L134" i="6"/>
  <c r="K134" i="6"/>
  <c r="J134" i="6"/>
  <c r="I134" i="6"/>
  <c r="M133" i="6"/>
  <c r="L133" i="6"/>
  <c r="K133" i="6"/>
  <c r="J133" i="6"/>
  <c r="I133" i="6"/>
  <c r="M132" i="6"/>
  <c r="L132" i="6"/>
  <c r="K132" i="6"/>
  <c r="J132" i="6"/>
  <c r="I132" i="6"/>
  <c r="M131" i="6"/>
  <c r="L131" i="6"/>
  <c r="K131" i="6"/>
  <c r="J131" i="6"/>
  <c r="I131" i="6"/>
  <c r="L130" i="6"/>
  <c r="K130" i="6"/>
  <c r="J130" i="6"/>
  <c r="I130" i="6"/>
  <c r="M129" i="6"/>
  <c r="L129" i="6"/>
  <c r="K129" i="6"/>
  <c r="J129" i="6"/>
  <c r="I129" i="6"/>
  <c r="M128" i="6"/>
  <c r="L128" i="6"/>
  <c r="K128" i="6"/>
  <c r="J128" i="6"/>
  <c r="I128" i="6"/>
  <c r="L127" i="6"/>
  <c r="K127" i="6"/>
  <c r="J127" i="6"/>
  <c r="I127" i="6"/>
  <c r="M126" i="6"/>
  <c r="L126" i="6"/>
  <c r="K126" i="6"/>
  <c r="J126" i="6"/>
  <c r="I126" i="6"/>
  <c r="L125" i="6"/>
  <c r="K125" i="6"/>
  <c r="J125" i="6"/>
  <c r="I125" i="6"/>
  <c r="L124" i="6"/>
  <c r="K124" i="6"/>
  <c r="J124" i="6"/>
  <c r="I124" i="6"/>
  <c r="M123" i="6"/>
  <c r="L123" i="6"/>
  <c r="K123" i="6"/>
  <c r="J123" i="6"/>
  <c r="I123" i="6"/>
  <c r="M122" i="6"/>
  <c r="L122" i="6"/>
  <c r="K122" i="6"/>
  <c r="J122" i="6"/>
  <c r="I122" i="6"/>
  <c r="M121" i="6"/>
  <c r="L121" i="6"/>
  <c r="K121" i="6"/>
  <c r="J121" i="6"/>
  <c r="I121" i="6"/>
  <c r="M120" i="6"/>
  <c r="L120" i="6"/>
  <c r="K120" i="6"/>
  <c r="J120" i="6"/>
  <c r="I120" i="6"/>
  <c r="M119" i="6"/>
  <c r="L119" i="6"/>
  <c r="K119" i="6"/>
  <c r="J119" i="6"/>
  <c r="I119" i="6"/>
  <c r="M118" i="6"/>
  <c r="L118" i="6"/>
  <c r="K118" i="6"/>
  <c r="J118" i="6"/>
  <c r="I118" i="6"/>
  <c r="M117" i="6"/>
  <c r="L117" i="6"/>
  <c r="K117" i="6"/>
  <c r="J117" i="6"/>
  <c r="I117" i="6"/>
  <c r="M116" i="6"/>
  <c r="L116" i="6"/>
  <c r="K116" i="6"/>
  <c r="J116" i="6"/>
  <c r="I116" i="6"/>
  <c r="M115" i="6"/>
  <c r="L115" i="6"/>
  <c r="K115" i="6"/>
  <c r="J115" i="6"/>
  <c r="I115" i="6"/>
  <c r="M114" i="6"/>
  <c r="L114" i="6"/>
  <c r="K114" i="6"/>
  <c r="J114" i="6"/>
  <c r="I114" i="6"/>
  <c r="M113" i="6"/>
  <c r="L113" i="6"/>
  <c r="K113" i="6"/>
  <c r="J113" i="6"/>
  <c r="I113" i="6"/>
  <c r="M112" i="6"/>
  <c r="L112" i="6"/>
  <c r="K112" i="6"/>
  <c r="J112" i="6"/>
  <c r="I112" i="6"/>
  <c r="M111" i="6"/>
  <c r="L111" i="6"/>
  <c r="K111" i="6"/>
  <c r="J111" i="6"/>
  <c r="I111" i="6"/>
  <c r="M110" i="6"/>
  <c r="L110" i="6"/>
  <c r="K110" i="6"/>
  <c r="J110" i="6"/>
  <c r="I110" i="6"/>
  <c r="M109" i="6"/>
  <c r="L109" i="6"/>
  <c r="K109" i="6"/>
  <c r="J109" i="6"/>
  <c r="I109" i="6"/>
  <c r="M108" i="6"/>
  <c r="L108" i="6"/>
  <c r="K108" i="6"/>
  <c r="J108" i="6"/>
  <c r="I108" i="6"/>
  <c r="M107" i="6"/>
  <c r="L107" i="6"/>
  <c r="K107" i="6"/>
  <c r="J107" i="6"/>
  <c r="I107" i="6"/>
  <c r="M106" i="6"/>
  <c r="L106" i="6"/>
  <c r="K106" i="6"/>
  <c r="J106" i="6"/>
  <c r="I106" i="6"/>
  <c r="M105" i="6"/>
  <c r="L105" i="6"/>
  <c r="K105" i="6"/>
  <c r="J105" i="6"/>
  <c r="I105" i="6"/>
  <c r="M104" i="6"/>
  <c r="L104" i="6"/>
  <c r="K104" i="6"/>
  <c r="J104" i="6"/>
  <c r="I104" i="6"/>
  <c r="M103" i="6"/>
  <c r="L103" i="6"/>
  <c r="K103" i="6"/>
  <c r="J103" i="6"/>
  <c r="I103" i="6"/>
  <c r="M102" i="6"/>
  <c r="L102" i="6"/>
  <c r="K102" i="6"/>
  <c r="J102" i="6"/>
  <c r="I102" i="6"/>
  <c r="M101" i="6"/>
  <c r="L101" i="6"/>
  <c r="K101" i="6"/>
  <c r="J101" i="6"/>
  <c r="I101" i="6"/>
  <c r="M100" i="6"/>
  <c r="L100" i="6"/>
  <c r="K100" i="6"/>
  <c r="J100" i="6"/>
  <c r="I100" i="6"/>
  <c r="M99" i="6"/>
  <c r="L99" i="6"/>
  <c r="K99" i="6"/>
  <c r="J99" i="6"/>
  <c r="I99" i="6"/>
  <c r="M98" i="6"/>
  <c r="L98" i="6"/>
  <c r="K98" i="6"/>
  <c r="J98" i="6"/>
  <c r="I98" i="6"/>
  <c r="M97" i="6"/>
  <c r="L97" i="6"/>
  <c r="K97" i="6"/>
  <c r="J97" i="6"/>
  <c r="I97" i="6"/>
  <c r="M96" i="6"/>
  <c r="L96" i="6"/>
  <c r="K96" i="6"/>
  <c r="J96" i="6"/>
  <c r="I96" i="6"/>
  <c r="M95" i="6"/>
  <c r="L95" i="6"/>
  <c r="K95" i="6"/>
  <c r="J95" i="6"/>
  <c r="I95" i="6"/>
  <c r="M94" i="6"/>
  <c r="L94" i="6"/>
  <c r="K94" i="6"/>
  <c r="J94" i="6"/>
  <c r="I94" i="6"/>
  <c r="M93" i="6"/>
  <c r="L93" i="6"/>
  <c r="K93" i="6"/>
  <c r="J93" i="6"/>
  <c r="I93" i="6"/>
  <c r="M92" i="6"/>
  <c r="L92" i="6"/>
  <c r="K92" i="6"/>
  <c r="J92" i="6"/>
  <c r="I92" i="6"/>
  <c r="M91" i="6"/>
  <c r="L91" i="6"/>
  <c r="K91" i="6"/>
  <c r="J91" i="6"/>
  <c r="I91" i="6"/>
  <c r="M90" i="6"/>
  <c r="L90" i="6"/>
  <c r="K90" i="6"/>
  <c r="J90" i="6"/>
  <c r="I90" i="6"/>
  <c r="M89" i="6"/>
  <c r="L89" i="6"/>
  <c r="K89" i="6"/>
  <c r="J89" i="6"/>
  <c r="I89" i="6"/>
  <c r="M88" i="6"/>
  <c r="L88" i="6"/>
  <c r="K88" i="6"/>
  <c r="J88" i="6"/>
  <c r="I88" i="6"/>
  <c r="M87" i="6"/>
  <c r="L87" i="6"/>
  <c r="K87" i="6"/>
  <c r="J87" i="6"/>
  <c r="I87" i="6"/>
  <c r="M86" i="6"/>
  <c r="L86" i="6"/>
  <c r="K86" i="6"/>
  <c r="J86" i="6"/>
  <c r="I86" i="6"/>
  <c r="M85" i="6"/>
  <c r="L85" i="6"/>
  <c r="K85" i="6"/>
  <c r="J85" i="6"/>
  <c r="I85" i="6"/>
  <c r="M84" i="6"/>
  <c r="L84" i="6"/>
  <c r="K84" i="6"/>
  <c r="J84" i="6"/>
  <c r="I84" i="6"/>
  <c r="M83" i="6"/>
  <c r="L83" i="6"/>
  <c r="K83" i="6"/>
  <c r="J83" i="6"/>
  <c r="I83" i="6"/>
  <c r="M82" i="6"/>
  <c r="L82" i="6"/>
  <c r="K82" i="6"/>
  <c r="J82" i="6"/>
  <c r="I82" i="6"/>
  <c r="M81" i="6"/>
  <c r="L81" i="6"/>
  <c r="K81" i="6"/>
  <c r="J81" i="6"/>
  <c r="I81" i="6"/>
  <c r="M80" i="6"/>
  <c r="L80" i="6"/>
  <c r="K80" i="6"/>
  <c r="J80" i="6"/>
  <c r="I80" i="6"/>
  <c r="M79" i="6"/>
  <c r="L79" i="6"/>
  <c r="K79" i="6"/>
  <c r="J79" i="6"/>
  <c r="I79" i="6"/>
  <c r="M78" i="6"/>
  <c r="L78" i="6"/>
  <c r="K78" i="6"/>
  <c r="J78" i="6"/>
  <c r="I78" i="6"/>
  <c r="M77" i="6"/>
  <c r="L77" i="6"/>
  <c r="K77" i="6"/>
  <c r="J77" i="6"/>
  <c r="I77" i="6"/>
  <c r="M76" i="6"/>
  <c r="L76" i="6"/>
  <c r="K76" i="6"/>
  <c r="J76" i="6"/>
  <c r="I76" i="6"/>
  <c r="M75" i="6"/>
  <c r="L75" i="6"/>
  <c r="K75" i="6"/>
  <c r="J75" i="6"/>
  <c r="I75" i="6"/>
  <c r="M74" i="6"/>
  <c r="L74" i="6"/>
  <c r="K74" i="6"/>
  <c r="J74" i="6"/>
  <c r="I74" i="6"/>
  <c r="M73" i="6"/>
  <c r="L73" i="6"/>
  <c r="K73" i="6"/>
  <c r="J73" i="6"/>
  <c r="I73" i="6"/>
  <c r="M72" i="6"/>
  <c r="L72" i="6"/>
  <c r="K72" i="6"/>
  <c r="J72" i="6"/>
  <c r="I72" i="6"/>
  <c r="M71" i="6"/>
  <c r="L71" i="6"/>
  <c r="K71" i="6"/>
  <c r="J71" i="6"/>
  <c r="I71" i="6"/>
  <c r="M70" i="6"/>
  <c r="L70" i="6"/>
  <c r="K70" i="6"/>
  <c r="J70" i="6"/>
  <c r="I70" i="6"/>
  <c r="M69" i="6"/>
  <c r="L69" i="6"/>
  <c r="K69" i="6"/>
  <c r="J69" i="6"/>
  <c r="I69" i="6"/>
  <c r="M68" i="6"/>
  <c r="L68" i="6"/>
  <c r="K68" i="6"/>
  <c r="J68" i="6"/>
  <c r="I68" i="6"/>
  <c r="M67" i="6"/>
  <c r="L67" i="6"/>
  <c r="K67" i="6"/>
  <c r="J67" i="6"/>
  <c r="I67" i="6"/>
  <c r="M66" i="6"/>
  <c r="L66" i="6"/>
  <c r="K66" i="6"/>
  <c r="J66" i="6"/>
  <c r="I66" i="6"/>
  <c r="M65" i="6"/>
  <c r="L65" i="6"/>
  <c r="K65" i="6"/>
  <c r="J65" i="6"/>
  <c r="I65" i="6"/>
  <c r="L64" i="6"/>
  <c r="K64" i="6"/>
  <c r="J64" i="6"/>
  <c r="I64" i="6"/>
  <c r="M63" i="6"/>
  <c r="L63" i="6"/>
  <c r="K63" i="6"/>
  <c r="J63" i="6"/>
  <c r="I63" i="6"/>
  <c r="M62" i="6"/>
  <c r="L62" i="6"/>
  <c r="K62" i="6"/>
  <c r="J62" i="6"/>
  <c r="I62" i="6"/>
  <c r="M61" i="6"/>
  <c r="L61" i="6"/>
  <c r="K61" i="6"/>
  <c r="J61" i="6"/>
  <c r="I61" i="6"/>
  <c r="M60" i="6"/>
  <c r="L60" i="6"/>
  <c r="K60" i="6"/>
  <c r="J60" i="6"/>
  <c r="I60" i="6"/>
  <c r="M59" i="6"/>
  <c r="L59" i="6"/>
  <c r="K59" i="6"/>
  <c r="J59" i="6"/>
  <c r="I59" i="6"/>
  <c r="M58" i="6"/>
  <c r="L58" i="6"/>
  <c r="K58" i="6"/>
  <c r="J58" i="6"/>
  <c r="I58" i="6"/>
  <c r="L57" i="6"/>
  <c r="K57" i="6"/>
  <c r="J57" i="6"/>
  <c r="I57" i="6"/>
  <c r="M56" i="6"/>
  <c r="L56" i="6"/>
  <c r="K56" i="6"/>
  <c r="J56" i="6"/>
  <c r="I56" i="6"/>
  <c r="M55" i="6"/>
  <c r="L55" i="6"/>
  <c r="K55" i="6"/>
  <c r="J55" i="6"/>
  <c r="I55" i="6"/>
  <c r="M54" i="6"/>
  <c r="L54" i="6"/>
  <c r="K54" i="6"/>
  <c r="J54" i="6"/>
  <c r="I54" i="6"/>
  <c r="M53" i="6"/>
  <c r="L53" i="6"/>
  <c r="K53" i="6"/>
  <c r="J53" i="6"/>
  <c r="I53" i="6"/>
  <c r="M52" i="6"/>
  <c r="L52" i="6"/>
  <c r="K52" i="6"/>
  <c r="J52" i="6"/>
  <c r="I52" i="6"/>
  <c r="L51" i="6"/>
  <c r="K51" i="6"/>
  <c r="J51" i="6"/>
  <c r="I51" i="6"/>
  <c r="M50" i="6"/>
  <c r="L50" i="6"/>
  <c r="K50" i="6"/>
  <c r="J50" i="6"/>
  <c r="I50" i="6"/>
  <c r="M49" i="6"/>
  <c r="L49" i="6"/>
  <c r="K49" i="6"/>
  <c r="J49" i="6"/>
  <c r="I49" i="6"/>
  <c r="M48" i="6"/>
  <c r="L48" i="6"/>
  <c r="K48" i="6"/>
  <c r="J48" i="6"/>
  <c r="I48" i="6"/>
  <c r="M47" i="6"/>
  <c r="L47" i="6"/>
  <c r="K47" i="6"/>
  <c r="J47" i="6"/>
  <c r="I47" i="6"/>
  <c r="M46" i="6"/>
  <c r="L46" i="6"/>
  <c r="K46" i="6"/>
  <c r="J46" i="6"/>
  <c r="I46" i="6"/>
  <c r="M45" i="6"/>
  <c r="L45" i="6"/>
  <c r="K45" i="6"/>
  <c r="J45" i="6"/>
  <c r="I45" i="6"/>
  <c r="M44" i="6"/>
  <c r="L44" i="6"/>
  <c r="K44" i="6"/>
  <c r="J44" i="6"/>
  <c r="I44" i="6"/>
  <c r="M43" i="6"/>
  <c r="L43" i="6"/>
  <c r="K43" i="6"/>
  <c r="J43" i="6"/>
  <c r="I43" i="6"/>
  <c r="M42" i="6"/>
  <c r="L42" i="6"/>
  <c r="K42" i="6"/>
  <c r="J42" i="6"/>
  <c r="I42" i="6"/>
  <c r="M41" i="6"/>
  <c r="L41" i="6"/>
  <c r="K41" i="6"/>
  <c r="J41" i="6"/>
  <c r="I41" i="6"/>
  <c r="L40" i="6"/>
  <c r="K40" i="6"/>
  <c r="J40" i="6"/>
  <c r="I40" i="6"/>
  <c r="M39" i="6"/>
  <c r="L39" i="6"/>
  <c r="K39" i="6"/>
  <c r="J39" i="6"/>
  <c r="I39" i="6"/>
  <c r="M38" i="6"/>
  <c r="L38" i="6"/>
  <c r="K38" i="6"/>
  <c r="J38" i="6"/>
  <c r="I38" i="6"/>
  <c r="M37" i="6"/>
  <c r="L37" i="6"/>
  <c r="K37" i="6"/>
  <c r="J37" i="6"/>
  <c r="I37" i="6"/>
  <c r="M36" i="6"/>
  <c r="L36" i="6"/>
  <c r="K36" i="6"/>
  <c r="J36" i="6"/>
  <c r="I36" i="6"/>
  <c r="M35" i="6"/>
  <c r="L35" i="6"/>
  <c r="K35" i="6"/>
  <c r="J35" i="6"/>
  <c r="I35" i="6"/>
  <c r="M34" i="6"/>
  <c r="L34" i="6"/>
  <c r="K34" i="6"/>
  <c r="J34" i="6"/>
  <c r="I34" i="6"/>
  <c r="M33" i="6"/>
  <c r="L33" i="6"/>
  <c r="K33" i="6"/>
  <c r="J33" i="6"/>
  <c r="I33" i="6"/>
  <c r="M32" i="6"/>
  <c r="L32" i="6"/>
  <c r="K32" i="6"/>
  <c r="J32" i="6"/>
  <c r="I32" i="6"/>
  <c r="M31" i="6"/>
  <c r="L31" i="6"/>
  <c r="K31" i="6"/>
  <c r="J31" i="6"/>
  <c r="I31" i="6"/>
  <c r="M30" i="6"/>
  <c r="L30" i="6"/>
  <c r="K30" i="6"/>
  <c r="J30" i="6"/>
  <c r="I30" i="6"/>
  <c r="M29" i="6"/>
  <c r="L29" i="6"/>
  <c r="K29" i="6"/>
  <c r="J29" i="6"/>
  <c r="I29" i="6"/>
  <c r="M28" i="6"/>
  <c r="L28" i="6"/>
  <c r="K28" i="6"/>
  <c r="J28" i="6"/>
  <c r="I28" i="6"/>
  <c r="M27" i="6"/>
  <c r="L27" i="6"/>
  <c r="K27" i="6"/>
  <c r="J27" i="6"/>
  <c r="I27" i="6"/>
  <c r="M26" i="6"/>
  <c r="L26" i="6"/>
  <c r="K26" i="6"/>
  <c r="J26" i="6"/>
  <c r="I26" i="6"/>
  <c r="M25" i="6"/>
  <c r="L25" i="6"/>
  <c r="K25" i="6"/>
  <c r="J25" i="6"/>
  <c r="I25" i="6"/>
  <c r="M24" i="6"/>
  <c r="L24" i="6"/>
  <c r="K24" i="6"/>
  <c r="J24" i="6"/>
  <c r="I24" i="6"/>
  <c r="M23" i="6"/>
  <c r="L23" i="6"/>
  <c r="K23" i="6"/>
  <c r="J23" i="6"/>
  <c r="I23" i="6"/>
  <c r="M22" i="6"/>
  <c r="L22" i="6"/>
  <c r="K22" i="6"/>
  <c r="J22" i="6"/>
  <c r="I22" i="6"/>
  <c r="M21" i="6"/>
  <c r="L21" i="6"/>
  <c r="K21" i="6"/>
  <c r="J21" i="6"/>
  <c r="I21" i="6"/>
  <c r="M20" i="6"/>
  <c r="L20" i="6"/>
  <c r="K20" i="6"/>
  <c r="J20" i="6"/>
  <c r="I20" i="6"/>
  <c r="L19" i="6"/>
  <c r="K19" i="6"/>
  <c r="J19" i="6"/>
  <c r="I19" i="6"/>
  <c r="M18" i="6"/>
  <c r="L18" i="6"/>
  <c r="K18" i="6"/>
  <c r="J18" i="6"/>
  <c r="I18" i="6"/>
  <c r="M17" i="6"/>
  <c r="L17" i="6"/>
  <c r="K17" i="6"/>
  <c r="J17" i="6"/>
  <c r="I17" i="6"/>
  <c r="M16" i="6"/>
  <c r="L16" i="6"/>
  <c r="K16" i="6"/>
  <c r="J16" i="6"/>
  <c r="I16" i="6"/>
  <c r="M15" i="6"/>
  <c r="L15" i="6"/>
  <c r="K15" i="6"/>
  <c r="J15" i="6"/>
  <c r="I15" i="6"/>
  <c r="M14" i="6"/>
  <c r="L14" i="6"/>
  <c r="K14" i="6"/>
  <c r="J14" i="6"/>
  <c r="I14" i="6"/>
  <c r="L13" i="6"/>
  <c r="K13" i="6"/>
  <c r="J13" i="6"/>
  <c r="I13" i="6"/>
  <c r="M12" i="6"/>
  <c r="L12" i="6"/>
  <c r="K12" i="6"/>
  <c r="J12" i="6"/>
  <c r="I12" i="6"/>
  <c r="M11" i="6"/>
  <c r="L11" i="6"/>
  <c r="K11" i="6"/>
  <c r="J11" i="6"/>
  <c r="I11" i="6"/>
  <c r="M10" i="6"/>
  <c r="L10" i="6"/>
  <c r="K10" i="6"/>
  <c r="J10" i="6"/>
  <c r="I10" i="6"/>
  <c r="M9" i="6"/>
  <c r="L9" i="6"/>
  <c r="K9" i="6"/>
  <c r="J9" i="6"/>
  <c r="I9" i="6"/>
  <c r="M8" i="6"/>
  <c r="L8" i="6"/>
  <c r="K8" i="6"/>
  <c r="J8" i="6"/>
  <c r="I8" i="6"/>
  <c r="M7" i="6"/>
  <c r="L7" i="6"/>
  <c r="K7" i="6"/>
  <c r="J7" i="6"/>
  <c r="I7" i="6"/>
  <c r="M6" i="6"/>
  <c r="L6" i="6"/>
  <c r="K6" i="6"/>
  <c r="J6" i="6"/>
  <c r="I6" i="6"/>
  <c r="M4" i="6"/>
  <c r="L4" i="6"/>
  <c r="K4" i="6"/>
  <c r="J4" i="6"/>
  <c r="I4" i="6"/>
  <c r="M5" i="6"/>
  <c r="L5" i="6"/>
  <c r="K5" i="6"/>
  <c r="J5" i="6"/>
  <c r="I5" i="6"/>
  <c r="I195" i="4"/>
  <c r="M211" i="6" s="1"/>
  <c r="I194" i="4"/>
  <c r="M210" i="6" s="1"/>
  <c r="I193" i="4"/>
  <c r="I192" i="4"/>
  <c r="I191" i="4"/>
  <c r="I190" i="4"/>
  <c r="I189" i="4"/>
  <c r="I188" i="4"/>
  <c r="I187" i="4"/>
  <c r="I186" i="4"/>
  <c r="I185" i="4"/>
  <c r="I184" i="4"/>
  <c r="I183" i="4"/>
  <c r="I182" i="4"/>
  <c r="I181" i="4"/>
  <c r="I180" i="4"/>
  <c r="I179" i="4"/>
  <c r="M127" i="6" s="1"/>
  <c r="I178" i="4"/>
  <c r="I177" i="4"/>
  <c r="I176" i="4"/>
  <c r="I175" i="4"/>
  <c r="I174" i="4"/>
  <c r="I173" i="4"/>
  <c r="M157" i="6" s="1"/>
  <c r="I172" i="4"/>
  <c r="I171" i="4"/>
  <c r="I170" i="4"/>
  <c r="M176" i="6" s="1"/>
  <c r="I169" i="4"/>
  <c r="M64" i="6" s="1"/>
  <c r="I168" i="4"/>
  <c r="I167" i="4"/>
  <c r="I166" i="4"/>
  <c r="I165" i="4"/>
  <c r="I164" i="4"/>
  <c r="M190" i="6" s="1"/>
  <c r="I163" i="4"/>
  <c r="I162" i="4"/>
  <c r="I161" i="4"/>
  <c r="I160" i="4"/>
  <c r="I159" i="4"/>
  <c r="I158" i="4"/>
  <c r="I157" i="4"/>
  <c r="I156" i="4"/>
  <c r="I155" i="4"/>
  <c r="I154" i="4"/>
  <c r="M51" i="6" s="1"/>
  <c r="I153" i="4"/>
  <c r="I152" i="4"/>
  <c r="M175" i="6" s="1"/>
  <c r="I151" i="4"/>
  <c r="I150" i="4"/>
  <c r="I149" i="4"/>
  <c r="I148" i="4"/>
  <c r="I147" i="4"/>
  <c r="I146" i="4"/>
  <c r="I145" i="4"/>
  <c r="I144" i="4"/>
  <c r="M19" i="6" s="1"/>
  <c r="I143" i="4"/>
  <c r="I142" i="4"/>
  <c r="M173" i="6" s="1"/>
  <c r="I141" i="4"/>
  <c r="I140" i="4"/>
  <c r="I139" i="4"/>
  <c r="I138" i="4"/>
  <c r="I137" i="4"/>
  <c r="I136" i="4"/>
  <c r="I135" i="4"/>
  <c r="I134" i="4"/>
  <c r="I133" i="4"/>
  <c r="I132" i="4"/>
  <c r="I131" i="4"/>
  <c r="I130" i="4"/>
  <c r="I129" i="4"/>
  <c r="I128" i="4"/>
  <c r="I127" i="4"/>
  <c r="I126" i="4"/>
  <c r="I125" i="4"/>
  <c r="I124" i="4"/>
  <c r="I123" i="4"/>
  <c r="I122" i="4"/>
  <c r="M154" i="6" s="1"/>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M125" i="6" s="1"/>
  <c r="I93" i="4"/>
  <c r="M170" i="6" s="1"/>
  <c r="I92" i="4"/>
  <c r="I91" i="4"/>
  <c r="I90" i="4"/>
  <c r="I89" i="4"/>
  <c r="I88" i="4"/>
  <c r="M124" i="6" s="1"/>
  <c r="I87" i="4"/>
  <c r="I86" i="4"/>
  <c r="M145" i="6" s="1"/>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M192" i="6" s="1"/>
  <c r="I38" i="4"/>
  <c r="I37" i="4"/>
  <c r="M143" i="6" s="1"/>
  <c r="I36" i="4"/>
  <c r="I35" i="4"/>
  <c r="I34" i="4"/>
  <c r="I33" i="4"/>
  <c r="I32" i="4"/>
  <c r="I31" i="4"/>
  <c r="I30" i="4"/>
  <c r="I29" i="4"/>
  <c r="I28" i="4"/>
  <c r="M230" i="6" s="1"/>
  <c r="I27" i="4"/>
  <c r="M13" i="6" s="1"/>
  <c r="I26" i="4"/>
  <c r="I25" i="4"/>
  <c r="I24" i="4"/>
  <c r="I23" i="4"/>
  <c r="I22" i="4"/>
  <c r="I21" i="4"/>
  <c r="I20" i="4"/>
  <c r="I19" i="4"/>
  <c r="I18" i="4"/>
  <c r="M57" i="6" s="1"/>
  <c r="I17" i="4"/>
  <c r="I16" i="4"/>
  <c r="I15" i="4"/>
  <c r="I14" i="4"/>
  <c r="I13" i="4"/>
  <c r="I12" i="4"/>
  <c r="M163" i="6" s="1"/>
  <c r="I11" i="4"/>
  <c r="I10" i="4"/>
  <c r="I9" i="4"/>
  <c r="M162" i="6" s="1"/>
  <c r="I8" i="4"/>
  <c r="I7" i="4"/>
  <c r="I6" i="4"/>
  <c r="M213" i="6" s="1"/>
  <c r="I5" i="4"/>
  <c r="M40" i="6" s="1"/>
  <c r="I4" i="4"/>
  <c r="I3" i="4"/>
  <c r="I2" i="4"/>
  <c r="M130" i="6" s="1"/>
  <c r="D88" i="4"/>
  <c r="LG15" i="6" l="1"/>
  <c r="LC15" i="6"/>
  <c r="KY15" i="6"/>
  <c r="KU15" i="6"/>
  <c r="KQ15" i="6"/>
  <c r="KM15" i="6"/>
  <c r="KI15" i="6"/>
  <c r="KE15" i="6"/>
  <c r="KA15" i="6"/>
  <c r="JW15" i="6"/>
  <c r="JS15" i="6"/>
  <c r="JO15" i="6"/>
  <c r="JK15" i="6"/>
  <c r="JG15" i="6"/>
  <c r="JC15" i="6"/>
  <c r="IY15" i="6"/>
  <c r="IU15" i="6"/>
  <c r="IQ15" i="6"/>
  <c r="IM15" i="6"/>
  <c r="II15" i="6"/>
  <c r="IE15" i="6"/>
  <c r="IA15" i="6"/>
  <c r="HW15" i="6"/>
  <c r="HS15" i="6"/>
  <c r="HO15" i="6"/>
  <c r="LD15" i="6"/>
  <c r="KX15" i="6"/>
  <c r="KS15" i="6"/>
  <c r="KN15" i="6"/>
  <c r="KH15" i="6"/>
  <c r="KC15" i="6"/>
  <c r="JX15" i="6"/>
  <c r="JR15" i="6"/>
  <c r="JM15" i="6"/>
  <c r="JH15" i="6"/>
  <c r="JB15" i="6"/>
  <c r="IW15" i="6"/>
  <c r="IR15" i="6"/>
  <c r="IL15" i="6"/>
  <c r="IG15" i="6"/>
  <c r="IB15" i="6"/>
  <c r="HV15" i="6"/>
  <c r="HQ15" i="6"/>
  <c r="KT15" i="6"/>
  <c r="KJ15" i="6"/>
  <c r="JT15" i="6"/>
  <c r="JD15" i="6"/>
  <c r="IS15" i="6"/>
  <c r="HX15" i="6"/>
  <c r="LB15" i="6"/>
  <c r="KW15" i="6"/>
  <c r="KR15" i="6"/>
  <c r="KL15" i="6"/>
  <c r="KG15" i="6"/>
  <c r="KB15" i="6"/>
  <c r="JV15" i="6"/>
  <c r="JQ15" i="6"/>
  <c r="JL15" i="6"/>
  <c r="JF15" i="6"/>
  <c r="JA15" i="6"/>
  <c r="IV15" i="6"/>
  <c r="IP15" i="6"/>
  <c r="IK15" i="6"/>
  <c r="IF15" i="6"/>
  <c r="HZ15" i="6"/>
  <c r="HU15" i="6"/>
  <c r="HP15" i="6"/>
  <c r="HL15" i="6"/>
  <c r="KZ15" i="6"/>
  <c r="KD15" i="6"/>
  <c r="JN15" i="6"/>
  <c r="IX15" i="6"/>
  <c r="IH15" i="6"/>
  <c r="HR15" i="6"/>
  <c r="LF15" i="6"/>
  <c r="LA15" i="6"/>
  <c r="KV15" i="6"/>
  <c r="KP15" i="6"/>
  <c r="KK15" i="6"/>
  <c r="KF15" i="6"/>
  <c r="JZ15" i="6"/>
  <c r="JU15" i="6"/>
  <c r="JP15" i="6"/>
  <c r="JJ15" i="6"/>
  <c r="JE15" i="6"/>
  <c r="IZ15" i="6"/>
  <c r="IT15" i="6"/>
  <c r="IO15" i="6"/>
  <c r="IJ15" i="6"/>
  <c r="ID15" i="6"/>
  <c r="HY15" i="6"/>
  <c r="HT15" i="6"/>
  <c r="HN15" i="6"/>
  <c r="LE15" i="6"/>
  <c r="KO15" i="6"/>
  <c r="JY15" i="6"/>
  <c r="JI15" i="6"/>
  <c r="IN15" i="6"/>
  <c r="IC15" i="6"/>
  <c r="HM15" i="6"/>
  <c r="LG19" i="6"/>
  <c r="LC19" i="6"/>
  <c r="KY19" i="6"/>
  <c r="KU19" i="6"/>
  <c r="KQ19" i="6"/>
  <c r="KM19" i="6"/>
  <c r="KI19" i="6"/>
  <c r="KE19" i="6"/>
  <c r="KA19" i="6"/>
  <c r="JW19" i="6"/>
  <c r="JS19" i="6"/>
  <c r="JO19" i="6"/>
  <c r="JK19" i="6"/>
  <c r="JG19" i="6"/>
  <c r="JC19" i="6"/>
  <c r="IY19" i="6"/>
  <c r="IU19" i="6"/>
  <c r="IQ19" i="6"/>
  <c r="IM19" i="6"/>
  <c r="II19" i="6"/>
  <c r="IE19" i="6"/>
  <c r="IA19" i="6"/>
  <c r="HW19" i="6"/>
  <c r="HS19" i="6"/>
  <c r="HO19" i="6"/>
  <c r="LE19" i="6"/>
  <c r="LA19" i="6"/>
  <c r="KW19" i="6"/>
  <c r="KS19" i="6"/>
  <c r="KO19" i="6"/>
  <c r="KK19" i="6"/>
  <c r="KG19" i="6"/>
  <c r="KC19" i="6"/>
  <c r="JY19" i="6"/>
  <c r="JU19" i="6"/>
  <c r="JQ19" i="6"/>
  <c r="JM19" i="6"/>
  <c r="JI19" i="6"/>
  <c r="JE19" i="6"/>
  <c r="JA19" i="6"/>
  <c r="IW19" i="6"/>
  <c r="IS19" i="6"/>
  <c r="IO19" i="6"/>
  <c r="IK19" i="6"/>
  <c r="IG19" i="6"/>
  <c r="IC19" i="6"/>
  <c r="HY19" i="6"/>
  <c r="HU19" i="6"/>
  <c r="HQ19" i="6"/>
  <c r="HM19" i="6"/>
  <c r="KZ19" i="6"/>
  <c r="KR19" i="6"/>
  <c r="KJ19" i="6"/>
  <c r="KB19" i="6"/>
  <c r="JT19" i="6"/>
  <c r="JL19" i="6"/>
  <c r="JD19" i="6"/>
  <c r="IV19" i="6"/>
  <c r="IN19" i="6"/>
  <c r="IF19" i="6"/>
  <c r="HX19" i="6"/>
  <c r="HP19" i="6"/>
  <c r="HL19" i="6"/>
  <c r="KT19" i="6"/>
  <c r="JV19" i="6"/>
  <c r="JF19" i="6"/>
  <c r="IP19" i="6"/>
  <c r="LF19" i="6"/>
  <c r="KX19" i="6"/>
  <c r="KP19" i="6"/>
  <c r="KH19" i="6"/>
  <c r="JZ19" i="6"/>
  <c r="JR19" i="6"/>
  <c r="JJ19" i="6"/>
  <c r="JB19" i="6"/>
  <c r="IT19" i="6"/>
  <c r="IL19" i="6"/>
  <c r="ID19" i="6"/>
  <c r="HV19" i="6"/>
  <c r="HN19" i="6"/>
  <c r="LB19" i="6"/>
  <c r="KD19" i="6"/>
  <c r="IX19" i="6"/>
  <c r="HZ19" i="6"/>
  <c r="LD19" i="6"/>
  <c r="KV19" i="6"/>
  <c r="KN19" i="6"/>
  <c r="KF19" i="6"/>
  <c r="JX19" i="6"/>
  <c r="JP19" i="6"/>
  <c r="JH19" i="6"/>
  <c r="IZ19" i="6"/>
  <c r="IR19" i="6"/>
  <c r="IJ19" i="6"/>
  <c r="IB19" i="6"/>
  <c r="HT19" i="6"/>
  <c r="KL19" i="6"/>
  <c r="JN19" i="6"/>
  <c r="IH19" i="6"/>
  <c r="HR19" i="6"/>
  <c r="LD20" i="6"/>
  <c r="KZ20" i="6"/>
  <c r="KV20" i="6"/>
  <c r="KR20" i="6"/>
  <c r="KN20" i="6"/>
  <c r="KJ20" i="6"/>
  <c r="KF20" i="6"/>
  <c r="KB20" i="6"/>
  <c r="JX20" i="6"/>
  <c r="JT20" i="6"/>
  <c r="JP20" i="6"/>
  <c r="JL20" i="6"/>
  <c r="JH20" i="6"/>
  <c r="JD20" i="6"/>
  <c r="IZ20" i="6"/>
  <c r="IV20" i="6"/>
  <c r="IR20" i="6"/>
  <c r="IN20" i="6"/>
  <c r="IJ20" i="6"/>
  <c r="IF20" i="6"/>
  <c r="IB20" i="6"/>
  <c r="HX20" i="6"/>
  <c r="HT20" i="6"/>
  <c r="HP20" i="6"/>
  <c r="LF20" i="6"/>
  <c r="LB20" i="6"/>
  <c r="KX20" i="6"/>
  <c r="KT20" i="6"/>
  <c r="KP20" i="6"/>
  <c r="KL20" i="6"/>
  <c r="KH20" i="6"/>
  <c r="KD20" i="6"/>
  <c r="JZ20" i="6"/>
  <c r="JV20" i="6"/>
  <c r="JR20" i="6"/>
  <c r="JN20" i="6"/>
  <c r="JJ20" i="6"/>
  <c r="JF20" i="6"/>
  <c r="JB20" i="6"/>
  <c r="IX20" i="6"/>
  <c r="IT20" i="6"/>
  <c r="IP20" i="6"/>
  <c r="IL20" i="6"/>
  <c r="IH20" i="6"/>
  <c r="ID20" i="6"/>
  <c r="HZ20" i="6"/>
  <c r="HV20" i="6"/>
  <c r="HR20" i="6"/>
  <c r="HN20" i="6"/>
  <c r="LE20" i="6"/>
  <c r="KW20" i="6"/>
  <c r="KO20" i="6"/>
  <c r="KG20" i="6"/>
  <c r="JY20" i="6"/>
  <c r="JQ20" i="6"/>
  <c r="JI20" i="6"/>
  <c r="JA20" i="6"/>
  <c r="IS20" i="6"/>
  <c r="IK20" i="6"/>
  <c r="IC20" i="6"/>
  <c r="HU20" i="6"/>
  <c r="HM20" i="6"/>
  <c r="HL20" i="6"/>
  <c r="LG20" i="6"/>
  <c r="KA20" i="6"/>
  <c r="JC20" i="6"/>
  <c r="IU20" i="6"/>
  <c r="HW20" i="6"/>
  <c r="LC20" i="6"/>
  <c r="KU20" i="6"/>
  <c r="KM20" i="6"/>
  <c r="KE20" i="6"/>
  <c r="JW20" i="6"/>
  <c r="JO20" i="6"/>
  <c r="JG20" i="6"/>
  <c r="IY20" i="6"/>
  <c r="IQ20" i="6"/>
  <c r="II20" i="6"/>
  <c r="IA20" i="6"/>
  <c r="HS20" i="6"/>
  <c r="KQ20" i="6"/>
  <c r="JS20" i="6"/>
  <c r="IE20" i="6"/>
  <c r="LA20" i="6"/>
  <c r="KS20" i="6"/>
  <c r="KK20" i="6"/>
  <c r="KC20" i="6"/>
  <c r="JU20" i="6"/>
  <c r="JM20" i="6"/>
  <c r="JE20" i="6"/>
  <c r="IW20" i="6"/>
  <c r="IO20" i="6"/>
  <c r="IG20" i="6"/>
  <c r="HY20" i="6"/>
  <c r="HQ20" i="6"/>
  <c r="KY20" i="6"/>
  <c r="KI20" i="6"/>
  <c r="JK20" i="6"/>
  <c r="IM20" i="6"/>
  <c r="HO20" i="6"/>
  <c r="LD24" i="6"/>
  <c r="KZ24" i="6"/>
  <c r="KV24" i="6"/>
  <c r="KR24" i="6"/>
  <c r="KN24" i="6"/>
  <c r="KJ24" i="6"/>
  <c r="KF24" i="6"/>
  <c r="KB24" i="6"/>
  <c r="JX24" i="6"/>
  <c r="JT24" i="6"/>
  <c r="JP24" i="6"/>
  <c r="JL24" i="6"/>
  <c r="JH24" i="6"/>
  <c r="JD24" i="6"/>
  <c r="IZ24" i="6"/>
  <c r="IV24" i="6"/>
  <c r="IR24" i="6"/>
  <c r="IN24" i="6"/>
  <c r="IJ24" i="6"/>
  <c r="IF24" i="6"/>
  <c r="IB24" i="6"/>
  <c r="HX24" i="6"/>
  <c r="HT24" i="6"/>
  <c r="HP24" i="6"/>
  <c r="LG24" i="6"/>
  <c r="LC24" i="6"/>
  <c r="KY24" i="6"/>
  <c r="KU24" i="6"/>
  <c r="KQ24" i="6"/>
  <c r="KM24" i="6"/>
  <c r="KI24" i="6"/>
  <c r="KE24" i="6"/>
  <c r="KA24" i="6"/>
  <c r="JW24" i="6"/>
  <c r="JS24" i="6"/>
  <c r="JO24" i="6"/>
  <c r="JK24" i="6"/>
  <c r="JG24" i="6"/>
  <c r="JC24" i="6"/>
  <c r="IY24" i="6"/>
  <c r="IU24" i="6"/>
  <c r="IQ24" i="6"/>
  <c r="IM24" i="6"/>
  <c r="II24" i="6"/>
  <c r="IE24" i="6"/>
  <c r="IA24" i="6"/>
  <c r="HW24" i="6"/>
  <c r="HS24" i="6"/>
  <c r="HO24" i="6"/>
  <c r="LF24" i="6"/>
  <c r="LB24" i="6"/>
  <c r="KX24" i="6"/>
  <c r="KT24" i="6"/>
  <c r="KP24" i="6"/>
  <c r="KL24" i="6"/>
  <c r="KH24" i="6"/>
  <c r="KD24" i="6"/>
  <c r="JZ24" i="6"/>
  <c r="JV24" i="6"/>
  <c r="JR24" i="6"/>
  <c r="JN24" i="6"/>
  <c r="JJ24" i="6"/>
  <c r="JF24" i="6"/>
  <c r="JB24" i="6"/>
  <c r="IX24" i="6"/>
  <c r="IT24" i="6"/>
  <c r="IP24" i="6"/>
  <c r="IL24" i="6"/>
  <c r="IH24" i="6"/>
  <c r="ID24" i="6"/>
  <c r="HZ24" i="6"/>
  <c r="HV24" i="6"/>
  <c r="HR24" i="6"/>
  <c r="HN24" i="6"/>
  <c r="KW24" i="6"/>
  <c r="KG24" i="6"/>
  <c r="JQ24" i="6"/>
  <c r="JA24" i="6"/>
  <c r="IK24" i="6"/>
  <c r="HU24" i="6"/>
  <c r="HL24" i="6"/>
  <c r="LA24" i="6"/>
  <c r="JE24" i="6"/>
  <c r="KS24" i="6"/>
  <c r="KC24" i="6"/>
  <c r="JM24" i="6"/>
  <c r="IW24" i="6"/>
  <c r="IG24" i="6"/>
  <c r="HQ24" i="6"/>
  <c r="KK24" i="6"/>
  <c r="IO24" i="6"/>
  <c r="LE24" i="6"/>
  <c r="KO24" i="6"/>
  <c r="JY24" i="6"/>
  <c r="JI24" i="6"/>
  <c r="IS24" i="6"/>
  <c r="IC24" i="6"/>
  <c r="HM24" i="6"/>
  <c r="JU24" i="6"/>
  <c r="HY24" i="6"/>
  <c r="LD28" i="6"/>
  <c r="KZ28" i="6"/>
  <c r="KV28" i="6"/>
  <c r="KR28" i="6"/>
  <c r="KN28" i="6"/>
  <c r="KJ28" i="6"/>
  <c r="KF28" i="6"/>
  <c r="KB28" i="6"/>
  <c r="JX28" i="6"/>
  <c r="JT28" i="6"/>
  <c r="JP28" i="6"/>
  <c r="JL28" i="6"/>
  <c r="JH28" i="6"/>
  <c r="JD28" i="6"/>
  <c r="IZ28" i="6"/>
  <c r="IV28" i="6"/>
  <c r="IR28" i="6"/>
  <c r="IN28" i="6"/>
  <c r="IJ28" i="6"/>
  <c r="IF28" i="6"/>
  <c r="IB28" i="6"/>
  <c r="HX28" i="6"/>
  <c r="HT28" i="6"/>
  <c r="HP28" i="6"/>
  <c r="LG28" i="6"/>
  <c r="LC28" i="6"/>
  <c r="KY28" i="6"/>
  <c r="KU28" i="6"/>
  <c r="KQ28" i="6"/>
  <c r="KM28" i="6"/>
  <c r="KI28" i="6"/>
  <c r="KE28" i="6"/>
  <c r="KA28" i="6"/>
  <c r="JW28" i="6"/>
  <c r="JS28" i="6"/>
  <c r="JO28" i="6"/>
  <c r="JK28" i="6"/>
  <c r="JG28" i="6"/>
  <c r="JC28" i="6"/>
  <c r="IY28" i="6"/>
  <c r="IU28" i="6"/>
  <c r="IQ28" i="6"/>
  <c r="IM28" i="6"/>
  <c r="II28" i="6"/>
  <c r="IE28" i="6"/>
  <c r="IA28" i="6"/>
  <c r="HW28" i="6"/>
  <c r="HS28" i="6"/>
  <c r="HO28" i="6"/>
  <c r="LF28" i="6"/>
  <c r="LB28" i="6"/>
  <c r="KX28" i="6"/>
  <c r="KT28" i="6"/>
  <c r="KP28" i="6"/>
  <c r="KL28" i="6"/>
  <c r="KH28" i="6"/>
  <c r="KD28" i="6"/>
  <c r="JZ28" i="6"/>
  <c r="JV28" i="6"/>
  <c r="JR28" i="6"/>
  <c r="JN28" i="6"/>
  <c r="JJ28" i="6"/>
  <c r="JF28" i="6"/>
  <c r="JB28" i="6"/>
  <c r="IX28" i="6"/>
  <c r="IT28" i="6"/>
  <c r="IP28" i="6"/>
  <c r="IL28" i="6"/>
  <c r="IH28" i="6"/>
  <c r="ID28" i="6"/>
  <c r="HZ28" i="6"/>
  <c r="HV28" i="6"/>
  <c r="HR28" i="6"/>
  <c r="HN28" i="6"/>
  <c r="LA28" i="6"/>
  <c r="KK28" i="6"/>
  <c r="JU28" i="6"/>
  <c r="JE28" i="6"/>
  <c r="IO28" i="6"/>
  <c r="HY28" i="6"/>
  <c r="HL28" i="6"/>
  <c r="KO28" i="6"/>
  <c r="JY28" i="6"/>
  <c r="IC28" i="6"/>
  <c r="KW28" i="6"/>
  <c r="KG28" i="6"/>
  <c r="JQ28" i="6"/>
  <c r="JA28" i="6"/>
  <c r="IK28" i="6"/>
  <c r="HU28" i="6"/>
  <c r="JI28" i="6"/>
  <c r="HM28" i="6"/>
  <c r="KS28" i="6"/>
  <c r="KC28" i="6"/>
  <c r="JM28" i="6"/>
  <c r="IW28" i="6"/>
  <c r="IG28" i="6"/>
  <c r="HQ28" i="6"/>
  <c r="LE28" i="6"/>
  <c r="IS28" i="6"/>
  <c r="LD32" i="6"/>
  <c r="KZ32" i="6"/>
  <c r="KV32" i="6"/>
  <c r="KR32" i="6"/>
  <c r="KN32" i="6"/>
  <c r="KJ32" i="6"/>
  <c r="KF32" i="6"/>
  <c r="KB32" i="6"/>
  <c r="JX32" i="6"/>
  <c r="JT32" i="6"/>
  <c r="JP32" i="6"/>
  <c r="JL32" i="6"/>
  <c r="JH32" i="6"/>
  <c r="JD32" i="6"/>
  <c r="IZ32" i="6"/>
  <c r="IV32" i="6"/>
  <c r="IR32" i="6"/>
  <c r="IN32" i="6"/>
  <c r="IJ32" i="6"/>
  <c r="IF32" i="6"/>
  <c r="IB32" i="6"/>
  <c r="HX32" i="6"/>
  <c r="HT32" i="6"/>
  <c r="HP32" i="6"/>
  <c r="LG32" i="6"/>
  <c r="LC32" i="6"/>
  <c r="KY32" i="6"/>
  <c r="KU32" i="6"/>
  <c r="KQ32" i="6"/>
  <c r="KM32" i="6"/>
  <c r="KI32" i="6"/>
  <c r="KE32" i="6"/>
  <c r="KA32" i="6"/>
  <c r="JW32" i="6"/>
  <c r="JS32" i="6"/>
  <c r="JO32" i="6"/>
  <c r="JK32" i="6"/>
  <c r="JG32" i="6"/>
  <c r="JC32" i="6"/>
  <c r="IY32" i="6"/>
  <c r="IU32" i="6"/>
  <c r="IQ32" i="6"/>
  <c r="IM32" i="6"/>
  <c r="II32" i="6"/>
  <c r="IE32" i="6"/>
  <c r="IA32" i="6"/>
  <c r="HW32" i="6"/>
  <c r="HS32" i="6"/>
  <c r="HO32" i="6"/>
  <c r="LF32" i="6"/>
  <c r="LB32" i="6"/>
  <c r="KX32" i="6"/>
  <c r="KT32" i="6"/>
  <c r="KP32" i="6"/>
  <c r="KL32" i="6"/>
  <c r="KH32" i="6"/>
  <c r="KD32" i="6"/>
  <c r="JZ32" i="6"/>
  <c r="JV32" i="6"/>
  <c r="JR32" i="6"/>
  <c r="JN32" i="6"/>
  <c r="JJ32" i="6"/>
  <c r="JF32" i="6"/>
  <c r="JB32" i="6"/>
  <c r="IX32" i="6"/>
  <c r="IT32" i="6"/>
  <c r="IP32" i="6"/>
  <c r="IL32" i="6"/>
  <c r="IH32" i="6"/>
  <c r="ID32" i="6"/>
  <c r="HZ32" i="6"/>
  <c r="HV32" i="6"/>
  <c r="HR32" i="6"/>
  <c r="HN32" i="6"/>
  <c r="LE32" i="6"/>
  <c r="KO32" i="6"/>
  <c r="JY32" i="6"/>
  <c r="JI32" i="6"/>
  <c r="IS32" i="6"/>
  <c r="IC32" i="6"/>
  <c r="HM32" i="6"/>
  <c r="HL32" i="6"/>
  <c r="KC32" i="6"/>
  <c r="IG32" i="6"/>
  <c r="LA32" i="6"/>
  <c r="KK32" i="6"/>
  <c r="JU32" i="6"/>
  <c r="JE32" i="6"/>
  <c r="IO32" i="6"/>
  <c r="HY32" i="6"/>
  <c r="KS32" i="6"/>
  <c r="IW32" i="6"/>
  <c r="KW32" i="6"/>
  <c r="KG32" i="6"/>
  <c r="JQ32" i="6"/>
  <c r="JA32" i="6"/>
  <c r="IK32" i="6"/>
  <c r="HU32" i="6"/>
  <c r="JM32" i="6"/>
  <c r="HQ32" i="6"/>
  <c r="LD36" i="6"/>
  <c r="KZ36" i="6"/>
  <c r="KV36" i="6"/>
  <c r="KR36" i="6"/>
  <c r="KN36" i="6"/>
  <c r="KJ36" i="6"/>
  <c r="KF36" i="6"/>
  <c r="KB36" i="6"/>
  <c r="JX36" i="6"/>
  <c r="JT36" i="6"/>
  <c r="JP36" i="6"/>
  <c r="JL36" i="6"/>
  <c r="JH36" i="6"/>
  <c r="JD36" i="6"/>
  <c r="IZ36" i="6"/>
  <c r="IV36" i="6"/>
  <c r="IR36" i="6"/>
  <c r="IN36" i="6"/>
  <c r="IJ36" i="6"/>
  <c r="IF36" i="6"/>
  <c r="IB36" i="6"/>
  <c r="HX36" i="6"/>
  <c r="HT36" i="6"/>
  <c r="HP36" i="6"/>
  <c r="LG36" i="6"/>
  <c r="LC36" i="6"/>
  <c r="KY36" i="6"/>
  <c r="KU36" i="6"/>
  <c r="KQ36" i="6"/>
  <c r="KM36" i="6"/>
  <c r="KI36" i="6"/>
  <c r="KE36" i="6"/>
  <c r="KA36" i="6"/>
  <c r="JW36" i="6"/>
  <c r="JS36" i="6"/>
  <c r="JO36" i="6"/>
  <c r="JK36" i="6"/>
  <c r="JG36" i="6"/>
  <c r="JC36" i="6"/>
  <c r="IY36" i="6"/>
  <c r="IU36" i="6"/>
  <c r="IQ36" i="6"/>
  <c r="IM36" i="6"/>
  <c r="II36" i="6"/>
  <c r="IE36" i="6"/>
  <c r="IA36" i="6"/>
  <c r="HW36" i="6"/>
  <c r="HS36" i="6"/>
  <c r="HO36" i="6"/>
  <c r="LF36" i="6"/>
  <c r="LB36" i="6"/>
  <c r="KX36" i="6"/>
  <c r="KT36" i="6"/>
  <c r="KP36" i="6"/>
  <c r="KL36" i="6"/>
  <c r="KH36" i="6"/>
  <c r="KD36" i="6"/>
  <c r="JZ36" i="6"/>
  <c r="JV36" i="6"/>
  <c r="JR36" i="6"/>
  <c r="JN36" i="6"/>
  <c r="JJ36" i="6"/>
  <c r="JF36" i="6"/>
  <c r="JB36" i="6"/>
  <c r="IX36" i="6"/>
  <c r="IT36" i="6"/>
  <c r="IP36" i="6"/>
  <c r="IL36" i="6"/>
  <c r="IH36" i="6"/>
  <c r="ID36" i="6"/>
  <c r="HZ36" i="6"/>
  <c r="HV36" i="6"/>
  <c r="HR36" i="6"/>
  <c r="HN36" i="6"/>
  <c r="KS36" i="6"/>
  <c r="KC36" i="6"/>
  <c r="JM36" i="6"/>
  <c r="IW36" i="6"/>
  <c r="IG36" i="6"/>
  <c r="HQ36" i="6"/>
  <c r="HL36" i="6"/>
  <c r="KG36" i="6"/>
  <c r="IK36" i="6"/>
  <c r="LE36" i="6"/>
  <c r="KO36" i="6"/>
  <c r="JY36" i="6"/>
  <c r="JI36" i="6"/>
  <c r="IS36" i="6"/>
  <c r="IC36" i="6"/>
  <c r="HM36" i="6"/>
  <c r="JQ36" i="6"/>
  <c r="HU36" i="6"/>
  <c r="LA36" i="6"/>
  <c r="KK36" i="6"/>
  <c r="JU36" i="6"/>
  <c r="JE36" i="6"/>
  <c r="IO36" i="6"/>
  <c r="HY36" i="6"/>
  <c r="KW36" i="6"/>
  <c r="JA36" i="6"/>
  <c r="LD40" i="6"/>
  <c r="KZ40" i="6"/>
  <c r="KV40" i="6"/>
  <c r="KR40" i="6"/>
  <c r="KN40" i="6"/>
  <c r="KJ40" i="6"/>
  <c r="KF40" i="6"/>
  <c r="KB40" i="6"/>
  <c r="JX40" i="6"/>
  <c r="JT40" i="6"/>
  <c r="JP40" i="6"/>
  <c r="JL40" i="6"/>
  <c r="JH40" i="6"/>
  <c r="JD40" i="6"/>
  <c r="IZ40" i="6"/>
  <c r="IV40" i="6"/>
  <c r="IR40" i="6"/>
  <c r="IN40" i="6"/>
  <c r="IJ40" i="6"/>
  <c r="IF40" i="6"/>
  <c r="IB40" i="6"/>
  <c r="HX40" i="6"/>
  <c r="HT40" i="6"/>
  <c r="HP40" i="6"/>
  <c r="LG40" i="6"/>
  <c r="LC40" i="6"/>
  <c r="KY40" i="6"/>
  <c r="KU40" i="6"/>
  <c r="KQ40" i="6"/>
  <c r="KM40" i="6"/>
  <c r="KI40" i="6"/>
  <c r="KE40" i="6"/>
  <c r="KA40" i="6"/>
  <c r="JW40" i="6"/>
  <c r="JS40" i="6"/>
  <c r="JO40" i="6"/>
  <c r="JK40" i="6"/>
  <c r="JG40" i="6"/>
  <c r="JC40" i="6"/>
  <c r="IY40" i="6"/>
  <c r="IU40" i="6"/>
  <c r="IQ40" i="6"/>
  <c r="IM40" i="6"/>
  <c r="II40" i="6"/>
  <c r="IE40" i="6"/>
  <c r="IA40" i="6"/>
  <c r="HW40" i="6"/>
  <c r="HS40" i="6"/>
  <c r="HO40" i="6"/>
  <c r="LF40" i="6"/>
  <c r="LB40" i="6"/>
  <c r="KX40" i="6"/>
  <c r="KT40" i="6"/>
  <c r="KP40" i="6"/>
  <c r="KL40" i="6"/>
  <c r="KH40" i="6"/>
  <c r="KD40" i="6"/>
  <c r="JZ40" i="6"/>
  <c r="JV40" i="6"/>
  <c r="JR40" i="6"/>
  <c r="JN40" i="6"/>
  <c r="JJ40" i="6"/>
  <c r="JF40" i="6"/>
  <c r="JB40" i="6"/>
  <c r="IX40" i="6"/>
  <c r="IT40" i="6"/>
  <c r="IP40" i="6"/>
  <c r="IL40" i="6"/>
  <c r="IH40" i="6"/>
  <c r="ID40" i="6"/>
  <c r="HZ40" i="6"/>
  <c r="HV40" i="6"/>
  <c r="HR40" i="6"/>
  <c r="HN40" i="6"/>
  <c r="KW40" i="6"/>
  <c r="KG40" i="6"/>
  <c r="JQ40" i="6"/>
  <c r="JA40" i="6"/>
  <c r="IK40" i="6"/>
  <c r="HU40" i="6"/>
  <c r="HL40" i="6"/>
  <c r="KK40" i="6"/>
  <c r="IO40" i="6"/>
  <c r="KS40" i="6"/>
  <c r="KC40" i="6"/>
  <c r="JM40" i="6"/>
  <c r="IW40" i="6"/>
  <c r="IG40" i="6"/>
  <c r="HQ40" i="6"/>
  <c r="JU40" i="6"/>
  <c r="HY40" i="6"/>
  <c r="LE40" i="6"/>
  <c r="KO40" i="6"/>
  <c r="JY40" i="6"/>
  <c r="JI40" i="6"/>
  <c r="IS40" i="6"/>
  <c r="IC40" i="6"/>
  <c r="HM40" i="6"/>
  <c r="LA40" i="6"/>
  <c r="JE40" i="6"/>
  <c r="LE41" i="6"/>
  <c r="LA41" i="6"/>
  <c r="KW41" i="6"/>
  <c r="KS41" i="6"/>
  <c r="KO41" i="6"/>
  <c r="KK41" i="6"/>
  <c r="KG41" i="6"/>
  <c r="KC41" i="6"/>
  <c r="JY41" i="6"/>
  <c r="JU41" i="6"/>
  <c r="JQ41" i="6"/>
  <c r="JM41" i="6"/>
  <c r="JI41" i="6"/>
  <c r="JE41" i="6"/>
  <c r="JA41" i="6"/>
  <c r="IW41" i="6"/>
  <c r="IS41" i="6"/>
  <c r="IO41" i="6"/>
  <c r="IK41" i="6"/>
  <c r="IG41" i="6"/>
  <c r="IC41" i="6"/>
  <c r="HY41" i="6"/>
  <c r="HU41" i="6"/>
  <c r="HQ41" i="6"/>
  <c r="HM41" i="6"/>
  <c r="LD41" i="6"/>
  <c r="KZ41" i="6"/>
  <c r="KV41" i="6"/>
  <c r="KR41" i="6"/>
  <c r="KN41" i="6"/>
  <c r="KJ41" i="6"/>
  <c r="KF41" i="6"/>
  <c r="KB41" i="6"/>
  <c r="JX41" i="6"/>
  <c r="JT41" i="6"/>
  <c r="JP41" i="6"/>
  <c r="JL41" i="6"/>
  <c r="JH41" i="6"/>
  <c r="JD41" i="6"/>
  <c r="IZ41" i="6"/>
  <c r="IV41" i="6"/>
  <c r="IR41" i="6"/>
  <c r="IN41" i="6"/>
  <c r="IJ41" i="6"/>
  <c r="IF41" i="6"/>
  <c r="IB41" i="6"/>
  <c r="HX41" i="6"/>
  <c r="HT41" i="6"/>
  <c r="HP41" i="6"/>
  <c r="LG41" i="6"/>
  <c r="LC41" i="6"/>
  <c r="KY41" i="6"/>
  <c r="KU41" i="6"/>
  <c r="KQ41" i="6"/>
  <c r="KM41" i="6"/>
  <c r="KI41" i="6"/>
  <c r="KE41" i="6"/>
  <c r="KA41" i="6"/>
  <c r="JW41" i="6"/>
  <c r="JS41" i="6"/>
  <c r="JO41" i="6"/>
  <c r="JK41" i="6"/>
  <c r="JG41" i="6"/>
  <c r="JC41" i="6"/>
  <c r="IY41" i="6"/>
  <c r="IU41" i="6"/>
  <c r="IQ41" i="6"/>
  <c r="IM41" i="6"/>
  <c r="II41" i="6"/>
  <c r="IE41" i="6"/>
  <c r="IA41" i="6"/>
  <c r="HW41" i="6"/>
  <c r="HS41" i="6"/>
  <c r="HO41" i="6"/>
  <c r="KT41" i="6"/>
  <c r="KD41" i="6"/>
  <c r="JN41" i="6"/>
  <c r="IX41" i="6"/>
  <c r="IH41" i="6"/>
  <c r="HR41" i="6"/>
  <c r="KX41" i="6"/>
  <c r="JB41" i="6"/>
  <c r="HV41" i="6"/>
  <c r="LF41" i="6"/>
  <c r="KP41" i="6"/>
  <c r="JZ41" i="6"/>
  <c r="JJ41" i="6"/>
  <c r="IT41" i="6"/>
  <c r="ID41" i="6"/>
  <c r="HN41" i="6"/>
  <c r="KH41" i="6"/>
  <c r="IL41" i="6"/>
  <c r="LB41" i="6"/>
  <c r="KL41" i="6"/>
  <c r="JV41" i="6"/>
  <c r="JF41" i="6"/>
  <c r="IP41" i="6"/>
  <c r="HZ41" i="6"/>
  <c r="JR41" i="6"/>
  <c r="HL41" i="6"/>
  <c r="LE45" i="6"/>
  <c r="LA45" i="6"/>
  <c r="KW45" i="6"/>
  <c r="KS45" i="6"/>
  <c r="KO45" i="6"/>
  <c r="KK45" i="6"/>
  <c r="KG45" i="6"/>
  <c r="KC45" i="6"/>
  <c r="JY45" i="6"/>
  <c r="JU45" i="6"/>
  <c r="JQ45" i="6"/>
  <c r="JM45" i="6"/>
  <c r="JI45" i="6"/>
  <c r="JE45" i="6"/>
  <c r="JA45" i="6"/>
  <c r="IW45" i="6"/>
  <c r="IS45" i="6"/>
  <c r="IO45" i="6"/>
  <c r="IK45" i="6"/>
  <c r="IG45" i="6"/>
  <c r="IC45" i="6"/>
  <c r="HY45" i="6"/>
  <c r="HU45" i="6"/>
  <c r="HQ45" i="6"/>
  <c r="HM45" i="6"/>
  <c r="LD45" i="6"/>
  <c r="KZ45" i="6"/>
  <c r="KV45" i="6"/>
  <c r="KR45" i="6"/>
  <c r="KN45" i="6"/>
  <c r="KJ45" i="6"/>
  <c r="KF45" i="6"/>
  <c r="KB45" i="6"/>
  <c r="JX45" i="6"/>
  <c r="JT45" i="6"/>
  <c r="JP45" i="6"/>
  <c r="JL45" i="6"/>
  <c r="JH45" i="6"/>
  <c r="JD45" i="6"/>
  <c r="IZ45" i="6"/>
  <c r="IV45" i="6"/>
  <c r="IR45" i="6"/>
  <c r="IN45" i="6"/>
  <c r="IJ45" i="6"/>
  <c r="IF45" i="6"/>
  <c r="IB45" i="6"/>
  <c r="HX45" i="6"/>
  <c r="HT45" i="6"/>
  <c r="HP45" i="6"/>
  <c r="LG45" i="6"/>
  <c r="LC45" i="6"/>
  <c r="KY45" i="6"/>
  <c r="KU45" i="6"/>
  <c r="KQ45" i="6"/>
  <c r="KM45" i="6"/>
  <c r="KI45" i="6"/>
  <c r="KE45" i="6"/>
  <c r="KA45" i="6"/>
  <c r="JW45" i="6"/>
  <c r="JS45" i="6"/>
  <c r="JO45" i="6"/>
  <c r="JK45" i="6"/>
  <c r="JG45" i="6"/>
  <c r="JC45" i="6"/>
  <c r="IY45" i="6"/>
  <c r="IU45" i="6"/>
  <c r="IQ45" i="6"/>
  <c r="IM45" i="6"/>
  <c r="II45" i="6"/>
  <c r="IE45" i="6"/>
  <c r="IA45" i="6"/>
  <c r="HW45" i="6"/>
  <c r="HS45" i="6"/>
  <c r="HO45" i="6"/>
  <c r="KX45" i="6"/>
  <c r="KH45" i="6"/>
  <c r="JR45" i="6"/>
  <c r="JB45" i="6"/>
  <c r="IL45" i="6"/>
  <c r="HV45" i="6"/>
  <c r="LB45" i="6"/>
  <c r="JF45" i="6"/>
  <c r="KT45" i="6"/>
  <c r="KD45" i="6"/>
  <c r="JN45" i="6"/>
  <c r="IX45" i="6"/>
  <c r="IH45" i="6"/>
  <c r="HR45" i="6"/>
  <c r="JV45" i="6"/>
  <c r="HZ45" i="6"/>
  <c r="HL45" i="6"/>
  <c r="LF45" i="6"/>
  <c r="KP45" i="6"/>
  <c r="JZ45" i="6"/>
  <c r="JJ45" i="6"/>
  <c r="IT45" i="6"/>
  <c r="ID45" i="6"/>
  <c r="HN45" i="6"/>
  <c r="KL45" i="6"/>
  <c r="IP45" i="6"/>
  <c r="LE49" i="6"/>
  <c r="LA49" i="6"/>
  <c r="KW49" i="6"/>
  <c r="KS49" i="6"/>
  <c r="KO49" i="6"/>
  <c r="KK49" i="6"/>
  <c r="KG49" i="6"/>
  <c r="KC49" i="6"/>
  <c r="JY49" i="6"/>
  <c r="JU49" i="6"/>
  <c r="JQ49" i="6"/>
  <c r="JM49" i="6"/>
  <c r="JI49" i="6"/>
  <c r="JE49" i="6"/>
  <c r="JA49" i="6"/>
  <c r="IW49" i="6"/>
  <c r="IS49" i="6"/>
  <c r="IO49" i="6"/>
  <c r="IK49" i="6"/>
  <c r="IG49" i="6"/>
  <c r="IC49" i="6"/>
  <c r="HY49" i="6"/>
  <c r="HU49" i="6"/>
  <c r="HQ49" i="6"/>
  <c r="HM49" i="6"/>
  <c r="LD49" i="6"/>
  <c r="KZ49" i="6"/>
  <c r="KV49" i="6"/>
  <c r="KR49" i="6"/>
  <c r="KN49" i="6"/>
  <c r="KJ49" i="6"/>
  <c r="KF49" i="6"/>
  <c r="KB49" i="6"/>
  <c r="JX49" i="6"/>
  <c r="JT49" i="6"/>
  <c r="JP49" i="6"/>
  <c r="JL49" i="6"/>
  <c r="JH49" i="6"/>
  <c r="JD49" i="6"/>
  <c r="IZ49" i="6"/>
  <c r="IV49" i="6"/>
  <c r="IR49" i="6"/>
  <c r="IN49" i="6"/>
  <c r="IJ49" i="6"/>
  <c r="IF49" i="6"/>
  <c r="IB49" i="6"/>
  <c r="HX49" i="6"/>
  <c r="HT49" i="6"/>
  <c r="HP49" i="6"/>
  <c r="LG49" i="6"/>
  <c r="LC49" i="6"/>
  <c r="KY49" i="6"/>
  <c r="KU49" i="6"/>
  <c r="KQ49" i="6"/>
  <c r="KM49" i="6"/>
  <c r="KI49" i="6"/>
  <c r="KE49" i="6"/>
  <c r="KA49" i="6"/>
  <c r="JW49" i="6"/>
  <c r="JS49" i="6"/>
  <c r="JO49" i="6"/>
  <c r="JK49" i="6"/>
  <c r="JG49" i="6"/>
  <c r="JC49" i="6"/>
  <c r="IY49" i="6"/>
  <c r="IU49" i="6"/>
  <c r="IQ49" i="6"/>
  <c r="IM49" i="6"/>
  <c r="II49" i="6"/>
  <c r="IE49" i="6"/>
  <c r="IA49" i="6"/>
  <c r="HW49" i="6"/>
  <c r="HS49" i="6"/>
  <c r="HO49" i="6"/>
  <c r="LB49" i="6"/>
  <c r="KL49" i="6"/>
  <c r="JV49" i="6"/>
  <c r="JF49" i="6"/>
  <c r="IP49" i="6"/>
  <c r="HZ49" i="6"/>
  <c r="KP49" i="6"/>
  <c r="IT49" i="6"/>
  <c r="HL49" i="6"/>
  <c r="KX49" i="6"/>
  <c r="KH49" i="6"/>
  <c r="JR49" i="6"/>
  <c r="JB49" i="6"/>
  <c r="IL49" i="6"/>
  <c r="HV49" i="6"/>
  <c r="LF49" i="6"/>
  <c r="JJ49" i="6"/>
  <c r="HN49" i="6"/>
  <c r="KT49" i="6"/>
  <c r="KD49" i="6"/>
  <c r="JN49" i="6"/>
  <c r="IX49" i="6"/>
  <c r="IH49" i="6"/>
  <c r="HR49" i="6"/>
  <c r="JZ49" i="6"/>
  <c r="ID49" i="6"/>
  <c r="LG54" i="6"/>
  <c r="LC54" i="6"/>
  <c r="KY54" i="6"/>
  <c r="KU54" i="6"/>
  <c r="KQ54" i="6"/>
  <c r="KM54" i="6"/>
  <c r="KI54" i="6"/>
  <c r="KE54" i="6"/>
  <c r="KA54" i="6"/>
  <c r="JW54" i="6"/>
  <c r="JS54" i="6"/>
  <c r="JO54" i="6"/>
  <c r="JK54" i="6"/>
  <c r="JG54" i="6"/>
  <c r="JC54" i="6"/>
  <c r="IY54" i="6"/>
  <c r="IU54" i="6"/>
  <c r="IQ54" i="6"/>
  <c r="IM54" i="6"/>
  <c r="II54" i="6"/>
  <c r="IE54" i="6"/>
  <c r="IA54" i="6"/>
  <c r="HW54" i="6"/>
  <c r="HS54" i="6"/>
  <c r="HO54" i="6"/>
  <c r="LE54" i="6"/>
  <c r="LA54" i="6"/>
  <c r="KW54" i="6"/>
  <c r="KS54" i="6"/>
  <c r="KO54" i="6"/>
  <c r="KK54" i="6"/>
  <c r="KG54" i="6"/>
  <c r="KC54" i="6"/>
  <c r="JY54" i="6"/>
  <c r="JU54" i="6"/>
  <c r="JQ54" i="6"/>
  <c r="JM54" i="6"/>
  <c r="JI54" i="6"/>
  <c r="JE54" i="6"/>
  <c r="JA54" i="6"/>
  <c r="IW54" i="6"/>
  <c r="IS54" i="6"/>
  <c r="IO54" i="6"/>
  <c r="IK54" i="6"/>
  <c r="IG54" i="6"/>
  <c r="IC54" i="6"/>
  <c r="HY54" i="6"/>
  <c r="HU54" i="6"/>
  <c r="HQ54" i="6"/>
  <c r="HM54" i="6"/>
  <c r="KZ54" i="6"/>
  <c r="KR54" i="6"/>
  <c r="KJ54" i="6"/>
  <c r="KB54" i="6"/>
  <c r="JT54" i="6"/>
  <c r="JL54" i="6"/>
  <c r="JD54" i="6"/>
  <c r="IV54" i="6"/>
  <c r="IN54" i="6"/>
  <c r="IF54" i="6"/>
  <c r="HX54" i="6"/>
  <c r="HP54" i="6"/>
  <c r="LF54" i="6"/>
  <c r="KX54" i="6"/>
  <c r="KP54" i="6"/>
  <c r="KH54" i="6"/>
  <c r="JZ54" i="6"/>
  <c r="JR54" i="6"/>
  <c r="JJ54" i="6"/>
  <c r="JB54" i="6"/>
  <c r="IT54" i="6"/>
  <c r="IL54" i="6"/>
  <c r="ID54" i="6"/>
  <c r="HV54" i="6"/>
  <c r="HN54" i="6"/>
  <c r="LD54" i="6"/>
  <c r="KV54" i="6"/>
  <c r="KN54" i="6"/>
  <c r="KF54" i="6"/>
  <c r="JX54" i="6"/>
  <c r="JP54" i="6"/>
  <c r="JH54" i="6"/>
  <c r="IZ54" i="6"/>
  <c r="IR54" i="6"/>
  <c r="IJ54" i="6"/>
  <c r="IB54" i="6"/>
  <c r="HT54" i="6"/>
  <c r="KT54" i="6"/>
  <c r="JN54" i="6"/>
  <c r="IH54" i="6"/>
  <c r="JV54" i="6"/>
  <c r="KL54" i="6"/>
  <c r="JF54" i="6"/>
  <c r="HZ54" i="6"/>
  <c r="IP54" i="6"/>
  <c r="KD54" i="6"/>
  <c r="IX54" i="6"/>
  <c r="HR54" i="6"/>
  <c r="HL54" i="6"/>
  <c r="LB54" i="6"/>
  <c r="LD59" i="6"/>
  <c r="KZ59" i="6"/>
  <c r="KV59" i="6"/>
  <c r="KR59" i="6"/>
  <c r="KN59" i="6"/>
  <c r="KJ59" i="6"/>
  <c r="KF59" i="6"/>
  <c r="KB59" i="6"/>
  <c r="JX59" i="6"/>
  <c r="JT59" i="6"/>
  <c r="JP59" i="6"/>
  <c r="JL59" i="6"/>
  <c r="JH59" i="6"/>
  <c r="JD59" i="6"/>
  <c r="IZ59" i="6"/>
  <c r="IV59" i="6"/>
  <c r="IR59" i="6"/>
  <c r="IN59" i="6"/>
  <c r="IJ59" i="6"/>
  <c r="IF59" i="6"/>
  <c r="IB59" i="6"/>
  <c r="HX59" i="6"/>
  <c r="HT59" i="6"/>
  <c r="HP59" i="6"/>
  <c r="LF59" i="6"/>
  <c r="LB59" i="6"/>
  <c r="KX59" i="6"/>
  <c r="KT59" i="6"/>
  <c r="KP59" i="6"/>
  <c r="KL59" i="6"/>
  <c r="KH59" i="6"/>
  <c r="KD59" i="6"/>
  <c r="JZ59" i="6"/>
  <c r="JV59" i="6"/>
  <c r="JR59" i="6"/>
  <c r="JN59" i="6"/>
  <c r="JJ59" i="6"/>
  <c r="JF59" i="6"/>
  <c r="JB59" i="6"/>
  <c r="IX59" i="6"/>
  <c r="IT59" i="6"/>
  <c r="IP59" i="6"/>
  <c r="IL59" i="6"/>
  <c r="IH59" i="6"/>
  <c r="ID59" i="6"/>
  <c r="HZ59" i="6"/>
  <c r="HV59" i="6"/>
  <c r="HR59" i="6"/>
  <c r="HN59" i="6"/>
  <c r="LA59" i="6"/>
  <c r="KS59" i="6"/>
  <c r="KK59" i="6"/>
  <c r="KC59" i="6"/>
  <c r="JU59" i="6"/>
  <c r="JM59" i="6"/>
  <c r="JE59" i="6"/>
  <c r="IW59" i="6"/>
  <c r="IO59" i="6"/>
  <c r="IG59" i="6"/>
  <c r="HY59" i="6"/>
  <c r="HQ59" i="6"/>
  <c r="LG59" i="6"/>
  <c r="KY59" i="6"/>
  <c r="KQ59" i="6"/>
  <c r="KI59" i="6"/>
  <c r="KA59" i="6"/>
  <c r="JS59" i="6"/>
  <c r="JK59" i="6"/>
  <c r="JC59" i="6"/>
  <c r="IU59" i="6"/>
  <c r="IM59" i="6"/>
  <c r="IE59" i="6"/>
  <c r="HW59" i="6"/>
  <c r="HO59" i="6"/>
  <c r="LE59" i="6"/>
  <c r="KW59" i="6"/>
  <c r="KO59" i="6"/>
  <c r="KG59" i="6"/>
  <c r="JY59" i="6"/>
  <c r="JQ59" i="6"/>
  <c r="JI59" i="6"/>
  <c r="JA59" i="6"/>
  <c r="IS59" i="6"/>
  <c r="IK59" i="6"/>
  <c r="IC59" i="6"/>
  <c r="HU59" i="6"/>
  <c r="HM59" i="6"/>
  <c r="KE59" i="6"/>
  <c r="IY59" i="6"/>
  <c r="HS59" i="6"/>
  <c r="HL59" i="6"/>
  <c r="KM59" i="6"/>
  <c r="IA59" i="6"/>
  <c r="LC59" i="6"/>
  <c r="JW59" i="6"/>
  <c r="IQ59" i="6"/>
  <c r="KU59" i="6"/>
  <c r="JO59" i="6"/>
  <c r="II59" i="6"/>
  <c r="JG59" i="6"/>
  <c r="LD63" i="6"/>
  <c r="KZ63" i="6"/>
  <c r="KV63" i="6"/>
  <c r="KR63" i="6"/>
  <c r="KN63" i="6"/>
  <c r="KJ63" i="6"/>
  <c r="KF63" i="6"/>
  <c r="KB63" i="6"/>
  <c r="JX63" i="6"/>
  <c r="JT63" i="6"/>
  <c r="JP63" i="6"/>
  <c r="JL63" i="6"/>
  <c r="JH63" i="6"/>
  <c r="JD63" i="6"/>
  <c r="IZ63" i="6"/>
  <c r="IV63" i="6"/>
  <c r="IR63" i="6"/>
  <c r="IN63" i="6"/>
  <c r="IJ63" i="6"/>
  <c r="IF63" i="6"/>
  <c r="IB63" i="6"/>
  <c r="HX63" i="6"/>
  <c r="HT63" i="6"/>
  <c r="HP63" i="6"/>
  <c r="LF63" i="6"/>
  <c r="LB63" i="6"/>
  <c r="KX63" i="6"/>
  <c r="KT63" i="6"/>
  <c r="KP63" i="6"/>
  <c r="KL63" i="6"/>
  <c r="KH63" i="6"/>
  <c r="KD63" i="6"/>
  <c r="JZ63" i="6"/>
  <c r="JV63" i="6"/>
  <c r="JR63" i="6"/>
  <c r="JN63" i="6"/>
  <c r="JJ63" i="6"/>
  <c r="JF63" i="6"/>
  <c r="JB63" i="6"/>
  <c r="IX63" i="6"/>
  <c r="IT63" i="6"/>
  <c r="IP63" i="6"/>
  <c r="IL63" i="6"/>
  <c r="IH63" i="6"/>
  <c r="ID63" i="6"/>
  <c r="HZ63" i="6"/>
  <c r="HV63" i="6"/>
  <c r="HR63" i="6"/>
  <c r="HN63" i="6"/>
  <c r="LE63" i="6"/>
  <c r="KW63" i="6"/>
  <c r="KO63" i="6"/>
  <c r="KG63" i="6"/>
  <c r="JY63" i="6"/>
  <c r="JQ63" i="6"/>
  <c r="JI63" i="6"/>
  <c r="JA63" i="6"/>
  <c r="IS63" i="6"/>
  <c r="IK63" i="6"/>
  <c r="IC63" i="6"/>
  <c r="HU63" i="6"/>
  <c r="HM63" i="6"/>
  <c r="LC63" i="6"/>
  <c r="KU63" i="6"/>
  <c r="KM63" i="6"/>
  <c r="KE63" i="6"/>
  <c r="JW63" i="6"/>
  <c r="JO63" i="6"/>
  <c r="JG63" i="6"/>
  <c r="IY63" i="6"/>
  <c r="IQ63" i="6"/>
  <c r="II63" i="6"/>
  <c r="IA63" i="6"/>
  <c r="HS63" i="6"/>
  <c r="LA63" i="6"/>
  <c r="KS63" i="6"/>
  <c r="KK63" i="6"/>
  <c r="KC63" i="6"/>
  <c r="JU63" i="6"/>
  <c r="JM63" i="6"/>
  <c r="JE63" i="6"/>
  <c r="IW63" i="6"/>
  <c r="IO63" i="6"/>
  <c r="IG63" i="6"/>
  <c r="HY63" i="6"/>
  <c r="HQ63" i="6"/>
  <c r="KY63" i="6"/>
  <c r="JS63" i="6"/>
  <c r="IM63" i="6"/>
  <c r="LG63" i="6"/>
  <c r="IU63" i="6"/>
  <c r="KQ63" i="6"/>
  <c r="JK63" i="6"/>
  <c r="IE63" i="6"/>
  <c r="HL63" i="6"/>
  <c r="HO63" i="6"/>
  <c r="KI63" i="6"/>
  <c r="JC63" i="6"/>
  <c r="HW63" i="6"/>
  <c r="KA63" i="6"/>
  <c r="LF68" i="6"/>
  <c r="LB68" i="6"/>
  <c r="KX68" i="6"/>
  <c r="KT68" i="6"/>
  <c r="KP68" i="6"/>
  <c r="KL68" i="6"/>
  <c r="KH68" i="6"/>
  <c r="KD68" i="6"/>
  <c r="JZ68" i="6"/>
  <c r="JV68" i="6"/>
  <c r="JR68" i="6"/>
  <c r="JN68" i="6"/>
  <c r="JJ68" i="6"/>
  <c r="JF68" i="6"/>
  <c r="JB68" i="6"/>
  <c r="IX68" i="6"/>
  <c r="IT68" i="6"/>
  <c r="IP68" i="6"/>
  <c r="IL68" i="6"/>
  <c r="IH68" i="6"/>
  <c r="ID68" i="6"/>
  <c r="HZ68" i="6"/>
  <c r="HV68" i="6"/>
  <c r="HR68" i="6"/>
  <c r="HN68" i="6"/>
  <c r="LE68" i="6"/>
  <c r="LA68" i="6"/>
  <c r="KW68" i="6"/>
  <c r="KS68" i="6"/>
  <c r="KO68" i="6"/>
  <c r="KK68" i="6"/>
  <c r="KG68" i="6"/>
  <c r="KC68" i="6"/>
  <c r="JY68" i="6"/>
  <c r="JU68" i="6"/>
  <c r="JQ68" i="6"/>
  <c r="JM68" i="6"/>
  <c r="JI68" i="6"/>
  <c r="JE68" i="6"/>
  <c r="JA68" i="6"/>
  <c r="IW68" i="6"/>
  <c r="IS68" i="6"/>
  <c r="IO68" i="6"/>
  <c r="IK68" i="6"/>
  <c r="IG68" i="6"/>
  <c r="IC68" i="6"/>
  <c r="HY68" i="6"/>
  <c r="HU68" i="6"/>
  <c r="HQ68" i="6"/>
  <c r="HM68" i="6"/>
  <c r="LG68" i="6"/>
  <c r="LC68" i="6"/>
  <c r="KY68" i="6"/>
  <c r="KU68" i="6"/>
  <c r="KQ68" i="6"/>
  <c r="KM68" i="6"/>
  <c r="KI68" i="6"/>
  <c r="KE68" i="6"/>
  <c r="KA68" i="6"/>
  <c r="JW68" i="6"/>
  <c r="JS68" i="6"/>
  <c r="JO68" i="6"/>
  <c r="JK68" i="6"/>
  <c r="JG68" i="6"/>
  <c r="JC68" i="6"/>
  <c r="IY68" i="6"/>
  <c r="IU68" i="6"/>
  <c r="IQ68" i="6"/>
  <c r="IM68" i="6"/>
  <c r="II68" i="6"/>
  <c r="IE68" i="6"/>
  <c r="IA68" i="6"/>
  <c r="HW68" i="6"/>
  <c r="HS68" i="6"/>
  <c r="HO68" i="6"/>
  <c r="LD68" i="6"/>
  <c r="KN68" i="6"/>
  <c r="JX68" i="6"/>
  <c r="JH68" i="6"/>
  <c r="IR68" i="6"/>
  <c r="IB68" i="6"/>
  <c r="KZ68" i="6"/>
  <c r="KJ68" i="6"/>
  <c r="JT68" i="6"/>
  <c r="JD68" i="6"/>
  <c r="IN68" i="6"/>
  <c r="HX68" i="6"/>
  <c r="KV68" i="6"/>
  <c r="KF68" i="6"/>
  <c r="JP68" i="6"/>
  <c r="IZ68" i="6"/>
  <c r="IJ68" i="6"/>
  <c r="HT68" i="6"/>
  <c r="KR68" i="6"/>
  <c r="IF68" i="6"/>
  <c r="HL68" i="6"/>
  <c r="KB68" i="6"/>
  <c r="HP68" i="6"/>
  <c r="JL68" i="6"/>
  <c r="IV68" i="6"/>
  <c r="LF72" i="6"/>
  <c r="LB72" i="6"/>
  <c r="KX72" i="6"/>
  <c r="KT72" i="6"/>
  <c r="KP72" i="6"/>
  <c r="KL72" i="6"/>
  <c r="KH72" i="6"/>
  <c r="KD72" i="6"/>
  <c r="JZ72" i="6"/>
  <c r="JV72" i="6"/>
  <c r="JR72" i="6"/>
  <c r="JN72" i="6"/>
  <c r="JJ72" i="6"/>
  <c r="JF72" i="6"/>
  <c r="JB72" i="6"/>
  <c r="IX72" i="6"/>
  <c r="IT72" i="6"/>
  <c r="IP72" i="6"/>
  <c r="IL72" i="6"/>
  <c r="IH72" i="6"/>
  <c r="ID72" i="6"/>
  <c r="HZ72" i="6"/>
  <c r="HV72" i="6"/>
  <c r="HR72" i="6"/>
  <c r="HN72" i="6"/>
  <c r="LE72" i="6"/>
  <c r="LA72" i="6"/>
  <c r="KW72" i="6"/>
  <c r="KS72" i="6"/>
  <c r="KO72" i="6"/>
  <c r="KK72" i="6"/>
  <c r="KG72" i="6"/>
  <c r="KC72" i="6"/>
  <c r="JY72" i="6"/>
  <c r="JU72" i="6"/>
  <c r="JQ72" i="6"/>
  <c r="JM72" i="6"/>
  <c r="JI72" i="6"/>
  <c r="JE72" i="6"/>
  <c r="JA72" i="6"/>
  <c r="IW72" i="6"/>
  <c r="IS72" i="6"/>
  <c r="IO72" i="6"/>
  <c r="IK72" i="6"/>
  <c r="IG72" i="6"/>
  <c r="IC72" i="6"/>
  <c r="HY72" i="6"/>
  <c r="HU72" i="6"/>
  <c r="HQ72" i="6"/>
  <c r="HM72" i="6"/>
  <c r="LG72" i="6"/>
  <c r="LC72" i="6"/>
  <c r="KY72" i="6"/>
  <c r="KU72" i="6"/>
  <c r="KQ72" i="6"/>
  <c r="KM72" i="6"/>
  <c r="KI72" i="6"/>
  <c r="KE72" i="6"/>
  <c r="KA72" i="6"/>
  <c r="JW72" i="6"/>
  <c r="JS72" i="6"/>
  <c r="JO72" i="6"/>
  <c r="JK72" i="6"/>
  <c r="JG72" i="6"/>
  <c r="JC72" i="6"/>
  <c r="IY72" i="6"/>
  <c r="IU72" i="6"/>
  <c r="IQ72" i="6"/>
  <c r="IM72" i="6"/>
  <c r="II72" i="6"/>
  <c r="IE72" i="6"/>
  <c r="IA72" i="6"/>
  <c r="HW72" i="6"/>
  <c r="HS72" i="6"/>
  <c r="HO72" i="6"/>
  <c r="KR72" i="6"/>
  <c r="KB72" i="6"/>
  <c r="JL72" i="6"/>
  <c r="IV72" i="6"/>
  <c r="IF72" i="6"/>
  <c r="HP72" i="6"/>
  <c r="LD72" i="6"/>
  <c r="KN72" i="6"/>
  <c r="JX72" i="6"/>
  <c r="JH72" i="6"/>
  <c r="IR72" i="6"/>
  <c r="IB72" i="6"/>
  <c r="KZ72" i="6"/>
  <c r="KJ72" i="6"/>
  <c r="JT72" i="6"/>
  <c r="JD72" i="6"/>
  <c r="IN72" i="6"/>
  <c r="HX72" i="6"/>
  <c r="KF72" i="6"/>
  <c r="HT72" i="6"/>
  <c r="HL72" i="6"/>
  <c r="KV72" i="6"/>
  <c r="JP72" i="6"/>
  <c r="IZ72" i="6"/>
  <c r="IJ72" i="6"/>
  <c r="LF76" i="6"/>
  <c r="LB76" i="6"/>
  <c r="KX76" i="6"/>
  <c r="KT76" i="6"/>
  <c r="KP76" i="6"/>
  <c r="KL76" i="6"/>
  <c r="KH76" i="6"/>
  <c r="KD76" i="6"/>
  <c r="JZ76" i="6"/>
  <c r="JV76" i="6"/>
  <c r="JR76" i="6"/>
  <c r="JN76" i="6"/>
  <c r="JJ76" i="6"/>
  <c r="JF76" i="6"/>
  <c r="JB76" i="6"/>
  <c r="IX76" i="6"/>
  <c r="IT76" i="6"/>
  <c r="IP76" i="6"/>
  <c r="IL76" i="6"/>
  <c r="IH76" i="6"/>
  <c r="ID76" i="6"/>
  <c r="HZ76" i="6"/>
  <c r="HV76" i="6"/>
  <c r="HR76" i="6"/>
  <c r="HN76" i="6"/>
  <c r="LE76" i="6"/>
  <c r="LA76" i="6"/>
  <c r="KW76" i="6"/>
  <c r="KS76" i="6"/>
  <c r="KO76" i="6"/>
  <c r="KK76" i="6"/>
  <c r="KG76" i="6"/>
  <c r="KC76" i="6"/>
  <c r="JY76" i="6"/>
  <c r="JU76" i="6"/>
  <c r="JQ76" i="6"/>
  <c r="JM76" i="6"/>
  <c r="JI76" i="6"/>
  <c r="JE76" i="6"/>
  <c r="JA76" i="6"/>
  <c r="IW76" i="6"/>
  <c r="IS76" i="6"/>
  <c r="IO76" i="6"/>
  <c r="IK76" i="6"/>
  <c r="IG76" i="6"/>
  <c r="IC76" i="6"/>
  <c r="HY76" i="6"/>
  <c r="HU76" i="6"/>
  <c r="HQ76" i="6"/>
  <c r="HM76" i="6"/>
  <c r="LG76" i="6"/>
  <c r="LC76" i="6"/>
  <c r="KY76" i="6"/>
  <c r="KU76" i="6"/>
  <c r="KQ76" i="6"/>
  <c r="KM76" i="6"/>
  <c r="KI76" i="6"/>
  <c r="KE76" i="6"/>
  <c r="KA76" i="6"/>
  <c r="JW76" i="6"/>
  <c r="JS76" i="6"/>
  <c r="JO76" i="6"/>
  <c r="JK76" i="6"/>
  <c r="JG76" i="6"/>
  <c r="JC76" i="6"/>
  <c r="IY76" i="6"/>
  <c r="IU76" i="6"/>
  <c r="IQ76" i="6"/>
  <c r="IM76" i="6"/>
  <c r="II76" i="6"/>
  <c r="IE76" i="6"/>
  <c r="IA76" i="6"/>
  <c r="HW76" i="6"/>
  <c r="HS76" i="6"/>
  <c r="HO76" i="6"/>
  <c r="KV76" i="6"/>
  <c r="KF76" i="6"/>
  <c r="JP76" i="6"/>
  <c r="IZ76" i="6"/>
  <c r="IJ76" i="6"/>
  <c r="HT76" i="6"/>
  <c r="KR76" i="6"/>
  <c r="KB76" i="6"/>
  <c r="JL76" i="6"/>
  <c r="IV76" i="6"/>
  <c r="IF76" i="6"/>
  <c r="HP76" i="6"/>
  <c r="LD76" i="6"/>
  <c r="KN76" i="6"/>
  <c r="JX76" i="6"/>
  <c r="JH76" i="6"/>
  <c r="IR76" i="6"/>
  <c r="IB76" i="6"/>
  <c r="JT76" i="6"/>
  <c r="HL76" i="6"/>
  <c r="KJ76" i="6"/>
  <c r="JD76" i="6"/>
  <c r="KZ76" i="6"/>
  <c r="IN76" i="6"/>
  <c r="HX76" i="6"/>
  <c r="LF80" i="6"/>
  <c r="LB80" i="6"/>
  <c r="KX80" i="6"/>
  <c r="KT80" i="6"/>
  <c r="KP80" i="6"/>
  <c r="KL80" i="6"/>
  <c r="KH80" i="6"/>
  <c r="KD80" i="6"/>
  <c r="JZ80" i="6"/>
  <c r="JV80" i="6"/>
  <c r="JR80" i="6"/>
  <c r="JN80" i="6"/>
  <c r="JJ80" i="6"/>
  <c r="JF80" i="6"/>
  <c r="JB80" i="6"/>
  <c r="IX80" i="6"/>
  <c r="IT80" i="6"/>
  <c r="IP80" i="6"/>
  <c r="IL80" i="6"/>
  <c r="IH80" i="6"/>
  <c r="ID80" i="6"/>
  <c r="HZ80" i="6"/>
  <c r="HV80" i="6"/>
  <c r="HR80" i="6"/>
  <c r="HN80" i="6"/>
  <c r="LE80" i="6"/>
  <c r="LA80" i="6"/>
  <c r="KW80" i="6"/>
  <c r="KS80" i="6"/>
  <c r="KO80" i="6"/>
  <c r="KK80" i="6"/>
  <c r="KG80" i="6"/>
  <c r="KC80" i="6"/>
  <c r="JY80" i="6"/>
  <c r="JU80" i="6"/>
  <c r="JQ80" i="6"/>
  <c r="JM80" i="6"/>
  <c r="JI80" i="6"/>
  <c r="JE80" i="6"/>
  <c r="JA80" i="6"/>
  <c r="IW80" i="6"/>
  <c r="IS80" i="6"/>
  <c r="IO80" i="6"/>
  <c r="IK80" i="6"/>
  <c r="IG80" i="6"/>
  <c r="IC80" i="6"/>
  <c r="HY80" i="6"/>
  <c r="HU80" i="6"/>
  <c r="HQ80" i="6"/>
  <c r="HM80" i="6"/>
  <c r="LG80" i="6"/>
  <c r="LC80" i="6"/>
  <c r="KY80" i="6"/>
  <c r="KU80" i="6"/>
  <c r="KQ80" i="6"/>
  <c r="KM80" i="6"/>
  <c r="KI80" i="6"/>
  <c r="KE80" i="6"/>
  <c r="KA80" i="6"/>
  <c r="JW80" i="6"/>
  <c r="JS80" i="6"/>
  <c r="JO80" i="6"/>
  <c r="JK80" i="6"/>
  <c r="JG80" i="6"/>
  <c r="JC80" i="6"/>
  <c r="IY80" i="6"/>
  <c r="IU80" i="6"/>
  <c r="IQ80" i="6"/>
  <c r="IM80" i="6"/>
  <c r="II80" i="6"/>
  <c r="IE80" i="6"/>
  <c r="IA80" i="6"/>
  <c r="HW80" i="6"/>
  <c r="HS80" i="6"/>
  <c r="HO80" i="6"/>
  <c r="KZ80" i="6"/>
  <c r="KJ80" i="6"/>
  <c r="JT80" i="6"/>
  <c r="JD80" i="6"/>
  <c r="IN80" i="6"/>
  <c r="HX80" i="6"/>
  <c r="KV80" i="6"/>
  <c r="KF80" i="6"/>
  <c r="JP80" i="6"/>
  <c r="IZ80" i="6"/>
  <c r="IJ80" i="6"/>
  <c r="HT80" i="6"/>
  <c r="KR80" i="6"/>
  <c r="KB80" i="6"/>
  <c r="JL80" i="6"/>
  <c r="IV80" i="6"/>
  <c r="IF80" i="6"/>
  <c r="HP80" i="6"/>
  <c r="JH80" i="6"/>
  <c r="HL80" i="6"/>
  <c r="JX80" i="6"/>
  <c r="LD80" i="6"/>
  <c r="IR80" i="6"/>
  <c r="KN80" i="6"/>
  <c r="IB80" i="6"/>
  <c r="LF84" i="6"/>
  <c r="LB84" i="6"/>
  <c r="KX84" i="6"/>
  <c r="KT84" i="6"/>
  <c r="KP84" i="6"/>
  <c r="KL84" i="6"/>
  <c r="KH84" i="6"/>
  <c r="KD84" i="6"/>
  <c r="JZ84" i="6"/>
  <c r="JV84" i="6"/>
  <c r="JR84" i="6"/>
  <c r="JN84" i="6"/>
  <c r="JJ84" i="6"/>
  <c r="JF84" i="6"/>
  <c r="JB84" i="6"/>
  <c r="IX84" i="6"/>
  <c r="IT84" i="6"/>
  <c r="IP84" i="6"/>
  <c r="IL84" i="6"/>
  <c r="IH84" i="6"/>
  <c r="ID84" i="6"/>
  <c r="HZ84" i="6"/>
  <c r="HV84" i="6"/>
  <c r="HR84" i="6"/>
  <c r="HN84" i="6"/>
  <c r="LE84" i="6"/>
  <c r="LA84" i="6"/>
  <c r="KW84" i="6"/>
  <c r="KS84" i="6"/>
  <c r="KO84" i="6"/>
  <c r="KK84" i="6"/>
  <c r="KG84" i="6"/>
  <c r="KC84" i="6"/>
  <c r="JY84" i="6"/>
  <c r="JU84" i="6"/>
  <c r="JQ84" i="6"/>
  <c r="JM84" i="6"/>
  <c r="JI84" i="6"/>
  <c r="JE84" i="6"/>
  <c r="JA84" i="6"/>
  <c r="IW84" i="6"/>
  <c r="IS84" i="6"/>
  <c r="IO84" i="6"/>
  <c r="IK84" i="6"/>
  <c r="IG84" i="6"/>
  <c r="IC84" i="6"/>
  <c r="HY84" i="6"/>
  <c r="HU84" i="6"/>
  <c r="HQ84" i="6"/>
  <c r="HM84" i="6"/>
  <c r="LG84" i="6"/>
  <c r="LC84" i="6"/>
  <c r="KY84" i="6"/>
  <c r="KU84" i="6"/>
  <c r="KQ84" i="6"/>
  <c r="KM84" i="6"/>
  <c r="KI84" i="6"/>
  <c r="KE84" i="6"/>
  <c r="KA84" i="6"/>
  <c r="JW84" i="6"/>
  <c r="JS84" i="6"/>
  <c r="JO84" i="6"/>
  <c r="JK84" i="6"/>
  <c r="JG84" i="6"/>
  <c r="JC84" i="6"/>
  <c r="IY84" i="6"/>
  <c r="IU84" i="6"/>
  <c r="IQ84" i="6"/>
  <c r="IM84" i="6"/>
  <c r="II84" i="6"/>
  <c r="IE84" i="6"/>
  <c r="IA84" i="6"/>
  <c r="HW84" i="6"/>
  <c r="HS84" i="6"/>
  <c r="HO84" i="6"/>
  <c r="LD84" i="6"/>
  <c r="KN84" i="6"/>
  <c r="JX84" i="6"/>
  <c r="JH84" i="6"/>
  <c r="IR84" i="6"/>
  <c r="IB84" i="6"/>
  <c r="KZ84" i="6"/>
  <c r="KJ84" i="6"/>
  <c r="JT84" i="6"/>
  <c r="JD84" i="6"/>
  <c r="IN84" i="6"/>
  <c r="HX84" i="6"/>
  <c r="KV84" i="6"/>
  <c r="KF84" i="6"/>
  <c r="JP84" i="6"/>
  <c r="IZ84" i="6"/>
  <c r="IJ84" i="6"/>
  <c r="HT84" i="6"/>
  <c r="IV84" i="6"/>
  <c r="HL84" i="6"/>
  <c r="KR84" i="6"/>
  <c r="IF84" i="6"/>
  <c r="KB84" i="6"/>
  <c r="HP84" i="6"/>
  <c r="JL84" i="6"/>
  <c r="LF88" i="6"/>
  <c r="LB88" i="6"/>
  <c r="KX88" i="6"/>
  <c r="KT88" i="6"/>
  <c r="KP88" i="6"/>
  <c r="KL88" i="6"/>
  <c r="KH88" i="6"/>
  <c r="KD88" i="6"/>
  <c r="JZ88" i="6"/>
  <c r="JV88" i="6"/>
  <c r="JR88" i="6"/>
  <c r="JN88" i="6"/>
  <c r="JJ88" i="6"/>
  <c r="JF88" i="6"/>
  <c r="JB88" i="6"/>
  <c r="IX88" i="6"/>
  <c r="IT88" i="6"/>
  <c r="IP88" i="6"/>
  <c r="IL88" i="6"/>
  <c r="IH88" i="6"/>
  <c r="ID88" i="6"/>
  <c r="HZ88" i="6"/>
  <c r="HV88" i="6"/>
  <c r="HR88" i="6"/>
  <c r="HN88" i="6"/>
  <c r="LE88" i="6"/>
  <c r="LA88" i="6"/>
  <c r="KW88" i="6"/>
  <c r="KS88" i="6"/>
  <c r="KO88" i="6"/>
  <c r="KK88" i="6"/>
  <c r="KG88" i="6"/>
  <c r="KC88" i="6"/>
  <c r="JY88" i="6"/>
  <c r="JU88" i="6"/>
  <c r="JQ88" i="6"/>
  <c r="JM88" i="6"/>
  <c r="JI88" i="6"/>
  <c r="JE88" i="6"/>
  <c r="JA88" i="6"/>
  <c r="IW88" i="6"/>
  <c r="IS88" i="6"/>
  <c r="IO88" i="6"/>
  <c r="IK88" i="6"/>
  <c r="IG88" i="6"/>
  <c r="IC88" i="6"/>
  <c r="HY88" i="6"/>
  <c r="HU88" i="6"/>
  <c r="HQ88" i="6"/>
  <c r="HM88" i="6"/>
  <c r="LG88" i="6"/>
  <c r="LC88" i="6"/>
  <c r="KY88" i="6"/>
  <c r="KU88" i="6"/>
  <c r="KQ88" i="6"/>
  <c r="KM88" i="6"/>
  <c r="KI88" i="6"/>
  <c r="KE88" i="6"/>
  <c r="KA88" i="6"/>
  <c r="JW88" i="6"/>
  <c r="JS88" i="6"/>
  <c r="JO88" i="6"/>
  <c r="JK88" i="6"/>
  <c r="JG88" i="6"/>
  <c r="JC88" i="6"/>
  <c r="IY88" i="6"/>
  <c r="IU88" i="6"/>
  <c r="IQ88" i="6"/>
  <c r="IM88" i="6"/>
  <c r="II88" i="6"/>
  <c r="IE88" i="6"/>
  <c r="IA88" i="6"/>
  <c r="HW88" i="6"/>
  <c r="HS88" i="6"/>
  <c r="HO88" i="6"/>
  <c r="KR88" i="6"/>
  <c r="KB88" i="6"/>
  <c r="JL88" i="6"/>
  <c r="IV88" i="6"/>
  <c r="IF88" i="6"/>
  <c r="HP88" i="6"/>
  <c r="LD88" i="6"/>
  <c r="KN88" i="6"/>
  <c r="JX88" i="6"/>
  <c r="JH88" i="6"/>
  <c r="IR88" i="6"/>
  <c r="IB88" i="6"/>
  <c r="KZ88" i="6"/>
  <c r="KJ88" i="6"/>
  <c r="JT88" i="6"/>
  <c r="JD88" i="6"/>
  <c r="IN88" i="6"/>
  <c r="HX88" i="6"/>
  <c r="KV88" i="6"/>
  <c r="IJ88" i="6"/>
  <c r="HL88" i="6"/>
  <c r="KF88" i="6"/>
  <c r="HT88" i="6"/>
  <c r="IZ88" i="6"/>
  <c r="JP88" i="6"/>
  <c r="LF92" i="6"/>
  <c r="LB92" i="6"/>
  <c r="KX92" i="6"/>
  <c r="KT92" i="6"/>
  <c r="KP92" i="6"/>
  <c r="KL92" i="6"/>
  <c r="KH92" i="6"/>
  <c r="KD92" i="6"/>
  <c r="JZ92" i="6"/>
  <c r="JV92" i="6"/>
  <c r="JR92" i="6"/>
  <c r="JN92" i="6"/>
  <c r="JJ92" i="6"/>
  <c r="JF92" i="6"/>
  <c r="JB92" i="6"/>
  <c r="IX92" i="6"/>
  <c r="IT92" i="6"/>
  <c r="IP92" i="6"/>
  <c r="IL92" i="6"/>
  <c r="IH92" i="6"/>
  <c r="ID92" i="6"/>
  <c r="HZ92" i="6"/>
  <c r="HV92" i="6"/>
  <c r="HR92" i="6"/>
  <c r="HN92" i="6"/>
  <c r="LE92" i="6"/>
  <c r="LA92" i="6"/>
  <c r="KW92" i="6"/>
  <c r="KS92" i="6"/>
  <c r="KO92" i="6"/>
  <c r="KK92" i="6"/>
  <c r="KG92" i="6"/>
  <c r="KC92" i="6"/>
  <c r="JY92" i="6"/>
  <c r="JU92" i="6"/>
  <c r="JQ92" i="6"/>
  <c r="JM92" i="6"/>
  <c r="JI92" i="6"/>
  <c r="JE92" i="6"/>
  <c r="JA92" i="6"/>
  <c r="IW92" i="6"/>
  <c r="IS92" i="6"/>
  <c r="IO92" i="6"/>
  <c r="IK92" i="6"/>
  <c r="IG92" i="6"/>
  <c r="IC92" i="6"/>
  <c r="HY92" i="6"/>
  <c r="HU92" i="6"/>
  <c r="HQ92" i="6"/>
  <c r="HM92" i="6"/>
  <c r="LD92" i="6"/>
  <c r="KZ92" i="6"/>
  <c r="KV92" i="6"/>
  <c r="KR92" i="6"/>
  <c r="KN92" i="6"/>
  <c r="KJ92" i="6"/>
  <c r="KF92" i="6"/>
  <c r="KB92" i="6"/>
  <c r="JX92" i="6"/>
  <c r="JT92" i="6"/>
  <c r="JP92" i="6"/>
  <c r="JL92" i="6"/>
  <c r="JH92" i="6"/>
  <c r="JD92" i="6"/>
  <c r="IZ92" i="6"/>
  <c r="IV92" i="6"/>
  <c r="IR92" i="6"/>
  <c r="IN92" i="6"/>
  <c r="IJ92" i="6"/>
  <c r="IF92" i="6"/>
  <c r="IB92" i="6"/>
  <c r="HX92" i="6"/>
  <c r="HT92" i="6"/>
  <c r="HP92" i="6"/>
  <c r="LG92" i="6"/>
  <c r="LC92" i="6"/>
  <c r="KY92" i="6"/>
  <c r="KU92" i="6"/>
  <c r="KQ92" i="6"/>
  <c r="KM92" i="6"/>
  <c r="KI92" i="6"/>
  <c r="KE92" i="6"/>
  <c r="KA92" i="6"/>
  <c r="JW92" i="6"/>
  <c r="JS92" i="6"/>
  <c r="JO92" i="6"/>
  <c r="JK92" i="6"/>
  <c r="JG92" i="6"/>
  <c r="JC92" i="6"/>
  <c r="IY92" i="6"/>
  <c r="IU92" i="6"/>
  <c r="IQ92" i="6"/>
  <c r="IM92" i="6"/>
  <c r="II92" i="6"/>
  <c r="IE92" i="6"/>
  <c r="IA92" i="6"/>
  <c r="HW92" i="6"/>
  <c r="HS92" i="6"/>
  <c r="HO92" i="6"/>
  <c r="HL92" i="6"/>
  <c r="LF96" i="6"/>
  <c r="LB96" i="6"/>
  <c r="KX96" i="6"/>
  <c r="KT96" i="6"/>
  <c r="KP96" i="6"/>
  <c r="KL96" i="6"/>
  <c r="KH96" i="6"/>
  <c r="KD96" i="6"/>
  <c r="JZ96" i="6"/>
  <c r="JV96" i="6"/>
  <c r="JR96" i="6"/>
  <c r="JN96" i="6"/>
  <c r="JJ96" i="6"/>
  <c r="JF96" i="6"/>
  <c r="JB96" i="6"/>
  <c r="IX96" i="6"/>
  <c r="IT96" i="6"/>
  <c r="IP96" i="6"/>
  <c r="IL96" i="6"/>
  <c r="IH96" i="6"/>
  <c r="ID96" i="6"/>
  <c r="HZ96" i="6"/>
  <c r="HV96" i="6"/>
  <c r="HR96" i="6"/>
  <c r="HN96" i="6"/>
  <c r="LC96" i="6"/>
  <c r="KW96" i="6"/>
  <c r="KR96" i="6"/>
  <c r="KM96" i="6"/>
  <c r="KG96" i="6"/>
  <c r="KB96" i="6"/>
  <c r="JW96" i="6"/>
  <c r="JQ96" i="6"/>
  <c r="JL96" i="6"/>
  <c r="JG96" i="6"/>
  <c r="JA96" i="6"/>
  <c r="IV96" i="6"/>
  <c r="IQ96" i="6"/>
  <c r="IK96" i="6"/>
  <c r="IF96" i="6"/>
  <c r="IA96" i="6"/>
  <c r="HU96" i="6"/>
  <c r="HP96" i="6"/>
  <c r="LG96" i="6"/>
  <c r="LA96" i="6"/>
  <c r="KV96" i="6"/>
  <c r="KQ96" i="6"/>
  <c r="KK96" i="6"/>
  <c r="KF96" i="6"/>
  <c r="KA96" i="6"/>
  <c r="JU96" i="6"/>
  <c r="JP96" i="6"/>
  <c r="JK96" i="6"/>
  <c r="JE96" i="6"/>
  <c r="IZ96" i="6"/>
  <c r="IU96" i="6"/>
  <c r="IO96" i="6"/>
  <c r="IJ96" i="6"/>
  <c r="IE96" i="6"/>
  <c r="HY96" i="6"/>
  <c r="HT96" i="6"/>
  <c r="HO96" i="6"/>
  <c r="LE96" i="6"/>
  <c r="KZ96" i="6"/>
  <c r="KU96" i="6"/>
  <c r="KO96" i="6"/>
  <c r="KJ96" i="6"/>
  <c r="KE96" i="6"/>
  <c r="JY96" i="6"/>
  <c r="JT96" i="6"/>
  <c r="JO96" i="6"/>
  <c r="JI96" i="6"/>
  <c r="JD96" i="6"/>
  <c r="IY96" i="6"/>
  <c r="IS96" i="6"/>
  <c r="IN96" i="6"/>
  <c r="II96" i="6"/>
  <c r="IC96" i="6"/>
  <c r="HX96" i="6"/>
  <c r="HS96" i="6"/>
  <c r="HM96" i="6"/>
  <c r="LD96" i="6"/>
  <c r="KY96" i="6"/>
  <c r="KS96" i="6"/>
  <c r="KN96" i="6"/>
  <c r="KI96" i="6"/>
  <c r="KC96" i="6"/>
  <c r="JX96" i="6"/>
  <c r="JS96" i="6"/>
  <c r="JM96" i="6"/>
  <c r="JH96" i="6"/>
  <c r="JC96" i="6"/>
  <c r="IW96" i="6"/>
  <c r="IR96" i="6"/>
  <c r="IM96" i="6"/>
  <c r="IG96" i="6"/>
  <c r="IB96" i="6"/>
  <c r="HW96" i="6"/>
  <c r="HQ96" i="6"/>
  <c r="HL96" i="6"/>
  <c r="LF100" i="6"/>
  <c r="LB100" i="6"/>
  <c r="KX100" i="6"/>
  <c r="KT100" i="6"/>
  <c r="KP100" i="6"/>
  <c r="KL100" i="6"/>
  <c r="KH100" i="6"/>
  <c r="KD100" i="6"/>
  <c r="JZ100" i="6"/>
  <c r="JV100" i="6"/>
  <c r="JR100" i="6"/>
  <c r="JN100" i="6"/>
  <c r="JJ100" i="6"/>
  <c r="JF100" i="6"/>
  <c r="JB100" i="6"/>
  <c r="IX100" i="6"/>
  <c r="IT100" i="6"/>
  <c r="IP100" i="6"/>
  <c r="IL100" i="6"/>
  <c r="IH100" i="6"/>
  <c r="ID100" i="6"/>
  <c r="HZ100" i="6"/>
  <c r="HV100" i="6"/>
  <c r="HR100" i="6"/>
  <c r="HN100" i="6"/>
  <c r="LG100" i="6"/>
  <c r="LA100" i="6"/>
  <c r="KV100" i="6"/>
  <c r="KQ100" i="6"/>
  <c r="KK100" i="6"/>
  <c r="KF100" i="6"/>
  <c r="KA100" i="6"/>
  <c r="JU100" i="6"/>
  <c r="JP100" i="6"/>
  <c r="JK100" i="6"/>
  <c r="JE100" i="6"/>
  <c r="IZ100" i="6"/>
  <c r="IU100" i="6"/>
  <c r="IO100" i="6"/>
  <c r="IJ100" i="6"/>
  <c r="IE100" i="6"/>
  <c r="HY100" i="6"/>
  <c r="HT100" i="6"/>
  <c r="HO100" i="6"/>
  <c r="LE100" i="6"/>
  <c r="KZ100" i="6"/>
  <c r="KU100" i="6"/>
  <c r="KO100" i="6"/>
  <c r="KJ100" i="6"/>
  <c r="KE100" i="6"/>
  <c r="JY100" i="6"/>
  <c r="JT100" i="6"/>
  <c r="JO100" i="6"/>
  <c r="JI100" i="6"/>
  <c r="JD100" i="6"/>
  <c r="IY100" i="6"/>
  <c r="IS100" i="6"/>
  <c r="IN100" i="6"/>
  <c r="II100" i="6"/>
  <c r="IC100" i="6"/>
  <c r="HX100" i="6"/>
  <c r="HS100" i="6"/>
  <c r="HM100" i="6"/>
  <c r="LD100" i="6"/>
  <c r="KY100" i="6"/>
  <c r="KS100" i="6"/>
  <c r="KN100" i="6"/>
  <c r="KI100" i="6"/>
  <c r="KC100" i="6"/>
  <c r="JX100" i="6"/>
  <c r="JS100" i="6"/>
  <c r="JM100" i="6"/>
  <c r="JH100" i="6"/>
  <c r="JC100" i="6"/>
  <c r="IW100" i="6"/>
  <c r="IR100" i="6"/>
  <c r="IM100" i="6"/>
  <c r="IG100" i="6"/>
  <c r="IB100" i="6"/>
  <c r="HW100" i="6"/>
  <c r="HQ100" i="6"/>
  <c r="LC100" i="6"/>
  <c r="KW100" i="6"/>
  <c r="KR100" i="6"/>
  <c r="KM100" i="6"/>
  <c r="KG100" i="6"/>
  <c r="KB100" i="6"/>
  <c r="JW100" i="6"/>
  <c r="JQ100" i="6"/>
  <c r="JL100" i="6"/>
  <c r="JG100" i="6"/>
  <c r="JA100" i="6"/>
  <c r="IV100" i="6"/>
  <c r="IQ100" i="6"/>
  <c r="IK100" i="6"/>
  <c r="IF100" i="6"/>
  <c r="IA100" i="6"/>
  <c r="HU100" i="6"/>
  <c r="HP100" i="6"/>
  <c r="HL100" i="6"/>
  <c r="LF104" i="6"/>
  <c r="LB104" i="6"/>
  <c r="KX104" i="6"/>
  <c r="KT104" i="6"/>
  <c r="KP104" i="6"/>
  <c r="KL104" i="6"/>
  <c r="KH104" i="6"/>
  <c r="KD104" i="6"/>
  <c r="JZ104" i="6"/>
  <c r="JV104" i="6"/>
  <c r="JR104" i="6"/>
  <c r="JN104" i="6"/>
  <c r="JJ104" i="6"/>
  <c r="JF104" i="6"/>
  <c r="JB104" i="6"/>
  <c r="IX104" i="6"/>
  <c r="IT104" i="6"/>
  <c r="IP104" i="6"/>
  <c r="IL104" i="6"/>
  <c r="IH104" i="6"/>
  <c r="ID104" i="6"/>
  <c r="HZ104" i="6"/>
  <c r="HV104" i="6"/>
  <c r="HR104" i="6"/>
  <c r="HN104" i="6"/>
  <c r="LE104" i="6"/>
  <c r="KZ104" i="6"/>
  <c r="KU104" i="6"/>
  <c r="KO104" i="6"/>
  <c r="KJ104" i="6"/>
  <c r="KE104" i="6"/>
  <c r="JY104" i="6"/>
  <c r="JT104" i="6"/>
  <c r="JO104" i="6"/>
  <c r="JI104" i="6"/>
  <c r="JD104" i="6"/>
  <c r="IY104" i="6"/>
  <c r="IS104" i="6"/>
  <c r="IN104" i="6"/>
  <c r="II104" i="6"/>
  <c r="IC104" i="6"/>
  <c r="HX104" i="6"/>
  <c r="HS104" i="6"/>
  <c r="HM104" i="6"/>
  <c r="LD104" i="6"/>
  <c r="KY104" i="6"/>
  <c r="KS104" i="6"/>
  <c r="KN104" i="6"/>
  <c r="KI104" i="6"/>
  <c r="KC104" i="6"/>
  <c r="JX104" i="6"/>
  <c r="JS104" i="6"/>
  <c r="JM104" i="6"/>
  <c r="JH104" i="6"/>
  <c r="JC104" i="6"/>
  <c r="IW104" i="6"/>
  <c r="IR104" i="6"/>
  <c r="IM104" i="6"/>
  <c r="IG104" i="6"/>
  <c r="IB104" i="6"/>
  <c r="HW104" i="6"/>
  <c r="HQ104" i="6"/>
  <c r="LC104" i="6"/>
  <c r="KW104" i="6"/>
  <c r="KR104" i="6"/>
  <c r="KM104" i="6"/>
  <c r="KG104" i="6"/>
  <c r="KB104" i="6"/>
  <c r="JW104" i="6"/>
  <c r="JQ104" i="6"/>
  <c r="JL104" i="6"/>
  <c r="JG104" i="6"/>
  <c r="JA104" i="6"/>
  <c r="IV104" i="6"/>
  <c r="IQ104" i="6"/>
  <c r="IK104" i="6"/>
  <c r="IF104" i="6"/>
  <c r="IA104" i="6"/>
  <c r="HU104" i="6"/>
  <c r="HP104" i="6"/>
  <c r="LG104" i="6"/>
  <c r="LA104" i="6"/>
  <c r="KV104" i="6"/>
  <c r="KQ104" i="6"/>
  <c r="KK104" i="6"/>
  <c r="KF104" i="6"/>
  <c r="KA104" i="6"/>
  <c r="JU104" i="6"/>
  <c r="JP104" i="6"/>
  <c r="JK104" i="6"/>
  <c r="JE104" i="6"/>
  <c r="IZ104" i="6"/>
  <c r="IU104" i="6"/>
  <c r="IO104" i="6"/>
  <c r="IJ104" i="6"/>
  <c r="IE104" i="6"/>
  <c r="HY104" i="6"/>
  <c r="HT104" i="6"/>
  <c r="HO104" i="6"/>
  <c r="HL104" i="6"/>
  <c r="LE108" i="6"/>
  <c r="LA108" i="6"/>
  <c r="KW108" i="6"/>
  <c r="KS108" i="6"/>
  <c r="KO108" i="6"/>
  <c r="KK108" i="6"/>
  <c r="KG108" i="6"/>
  <c r="KC108" i="6"/>
  <c r="JY108" i="6"/>
  <c r="JU108" i="6"/>
  <c r="JQ108" i="6"/>
  <c r="JM108" i="6"/>
  <c r="JI108" i="6"/>
  <c r="JE108" i="6"/>
  <c r="JA108" i="6"/>
  <c r="IW108" i="6"/>
  <c r="IS108" i="6"/>
  <c r="IO108" i="6"/>
  <c r="IK108" i="6"/>
  <c r="IG108" i="6"/>
  <c r="IC108" i="6"/>
  <c r="HY108" i="6"/>
  <c r="HU108" i="6"/>
  <c r="HQ108" i="6"/>
  <c r="HM108" i="6"/>
  <c r="LD108" i="6"/>
  <c r="KZ108" i="6"/>
  <c r="KV108" i="6"/>
  <c r="KR108" i="6"/>
  <c r="KN108" i="6"/>
  <c r="KJ108" i="6"/>
  <c r="KF108" i="6"/>
  <c r="KB108" i="6"/>
  <c r="JX108" i="6"/>
  <c r="JT108" i="6"/>
  <c r="JP108" i="6"/>
  <c r="JL108" i="6"/>
  <c r="JH108" i="6"/>
  <c r="JD108" i="6"/>
  <c r="IZ108" i="6"/>
  <c r="IV108" i="6"/>
  <c r="IR108" i="6"/>
  <c r="IN108" i="6"/>
  <c r="IJ108" i="6"/>
  <c r="IF108" i="6"/>
  <c r="IB108" i="6"/>
  <c r="HX108" i="6"/>
  <c r="HT108" i="6"/>
  <c r="HP108" i="6"/>
  <c r="LF108" i="6"/>
  <c r="LB108" i="6"/>
  <c r="KX108" i="6"/>
  <c r="KT108" i="6"/>
  <c r="KP108" i="6"/>
  <c r="KL108" i="6"/>
  <c r="KH108" i="6"/>
  <c r="KD108" i="6"/>
  <c r="JZ108" i="6"/>
  <c r="JV108" i="6"/>
  <c r="JR108" i="6"/>
  <c r="JN108" i="6"/>
  <c r="JJ108" i="6"/>
  <c r="JF108" i="6"/>
  <c r="JB108" i="6"/>
  <c r="IX108" i="6"/>
  <c r="IT108" i="6"/>
  <c r="IP108" i="6"/>
  <c r="IL108" i="6"/>
  <c r="IH108" i="6"/>
  <c r="ID108" i="6"/>
  <c r="HZ108" i="6"/>
  <c r="HV108" i="6"/>
  <c r="HR108" i="6"/>
  <c r="HN108" i="6"/>
  <c r="KU108" i="6"/>
  <c r="KE108" i="6"/>
  <c r="JO108" i="6"/>
  <c r="IY108" i="6"/>
  <c r="II108" i="6"/>
  <c r="HS108" i="6"/>
  <c r="LG108" i="6"/>
  <c r="KQ108" i="6"/>
  <c r="KA108" i="6"/>
  <c r="JK108" i="6"/>
  <c r="IU108" i="6"/>
  <c r="IE108" i="6"/>
  <c r="HO108" i="6"/>
  <c r="LC108" i="6"/>
  <c r="KM108" i="6"/>
  <c r="JW108" i="6"/>
  <c r="JG108" i="6"/>
  <c r="IQ108" i="6"/>
  <c r="IA108" i="6"/>
  <c r="KY108" i="6"/>
  <c r="KI108" i="6"/>
  <c r="JS108" i="6"/>
  <c r="JC108" i="6"/>
  <c r="IM108" i="6"/>
  <c r="HW108" i="6"/>
  <c r="HL108" i="6"/>
  <c r="LE112" i="6"/>
  <c r="LA112" i="6"/>
  <c r="KW112" i="6"/>
  <c r="KS112" i="6"/>
  <c r="KO112" i="6"/>
  <c r="KK112" i="6"/>
  <c r="KG112" i="6"/>
  <c r="KC112" i="6"/>
  <c r="JY112" i="6"/>
  <c r="JU112" i="6"/>
  <c r="JQ112" i="6"/>
  <c r="JM112" i="6"/>
  <c r="JI112" i="6"/>
  <c r="JE112" i="6"/>
  <c r="JA112" i="6"/>
  <c r="IW112" i="6"/>
  <c r="IS112" i="6"/>
  <c r="IO112" i="6"/>
  <c r="IK112" i="6"/>
  <c r="IG112" i="6"/>
  <c r="IC112" i="6"/>
  <c r="HY112" i="6"/>
  <c r="HU112" i="6"/>
  <c r="HQ112" i="6"/>
  <c r="HM112" i="6"/>
  <c r="LD112" i="6"/>
  <c r="KZ112" i="6"/>
  <c r="KV112" i="6"/>
  <c r="KR112" i="6"/>
  <c r="KN112" i="6"/>
  <c r="KJ112" i="6"/>
  <c r="KF112" i="6"/>
  <c r="KB112" i="6"/>
  <c r="JX112" i="6"/>
  <c r="JT112" i="6"/>
  <c r="JP112" i="6"/>
  <c r="JL112" i="6"/>
  <c r="JH112" i="6"/>
  <c r="JD112" i="6"/>
  <c r="IZ112" i="6"/>
  <c r="IV112" i="6"/>
  <c r="IR112" i="6"/>
  <c r="IN112" i="6"/>
  <c r="IJ112" i="6"/>
  <c r="IF112" i="6"/>
  <c r="IB112" i="6"/>
  <c r="HX112" i="6"/>
  <c r="HT112" i="6"/>
  <c r="HP112" i="6"/>
  <c r="LF112" i="6"/>
  <c r="LB112" i="6"/>
  <c r="KX112" i="6"/>
  <c r="KT112" i="6"/>
  <c r="KP112" i="6"/>
  <c r="KL112" i="6"/>
  <c r="KH112" i="6"/>
  <c r="KD112" i="6"/>
  <c r="JZ112" i="6"/>
  <c r="JV112" i="6"/>
  <c r="JR112" i="6"/>
  <c r="JN112" i="6"/>
  <c r="JJ112" i="6"/>
  <c r="JF112" i="6"/>
  <c r="JB112" i="6"/>
  <c r="IX112" i="6"/>
  <c r="IT112" i="6"/>
  <c r="IP112" i="6"/>
  <c r="IL112" i="6"/>
  <c r="IH112" i="6"/>
  <c r="ID112" i="6"/>
  <c r="HZ112" i="6"/>
  <c r="HV112" i="6"/>
  <c r="HR112" i="6"/>
  <c r="HN112" i="6"/>
  <c r="KY112" i="6"/>
  <c r="KI112" i="6"/>
  <c r="JS112" i="6"/>
  <c r="JC112" i="6"/>
  <c r="IM112" i="6"/>
  <c r="HW112" i="6"/>
  <c r="KU112" i="6"/>
  <c r="KE112" i="6"/>
  <c r="JO112" i="6"/>
  <c r="IY112" i="6"/>
  <c r="II112" i="6"/>
  <c r="HS112" i="6"/>
  <c r="LG112" i="6"/>
  <c r="KQ112" i="6"/>
  <c r="KA112" i="6"/>
  <c r="JK112" i="6"/>
  <c r="IU112" i="6"/>
  <c r="IE112" i="6"/>
  <c r="HO112" i="6"/>
  <c r="LC112" i="6"/>
  <c r="KM112" i="6"/>
  <c r="JW112" i="6"/>
  <c r="JG112" i="6"/>
  <c r="IQ112" i="6"/>
  <c r="IA112" i="6"/>
  <c r="HL112" i="6"/>
  <c r="LE116" i="6"/>
  <c r="LA116" i="6"/>
  <c r="KW116" i="6"/>
  <c r="KS116" i="6"/>
  <c r="KO116" i="6"/>
  <c r="KK116" i="6"/>
  <c r="KG116" i="6"/>
  <c r="KC116" i="6"/>
  <c r="JY116" i="6"/>
  <c r="JU116" i="6"/>
  <c r="JQ116" i="6"/>
  <c r="JM116" i="6"/>
  <c r="JI116" i="6"/>
  <c r="JE116" i="6"/>
  <c r="JA116" i="6"/>
  <c r="IW116" i="6"/>
  <c r="IS116" i="6"/>
  <c r="IO116" i="6"/>
  <c r="IK116" i="6"/>
  <c r="IG116" i="6"/>
  <c r="IC116" i="6"/>
  <c r="HY116" i="6"/>
  <c r="HU116" i="6"/>
  <c r="HQ116" i="6"/>
  <c r="HM116" i="6"/>
  <c r="LD116" i="6"/>
  <c r="KZ116" i="6"/>
  <c r="KV116" i="6"/>
  <c r="KR116" i="6"/>
  <c r="KN116" i="6"/>
  <c r="KJ116" i="6"/>
  <c r="KF116" i="6"/>
  <c r="KB116" i="6"/>
  <c r="JX116" i="6"/>
  <c r="JT116" i="6"/>
  <c r="JP116" i="6"/>
  <c r="JL116" i="6"/>
  <c r="JH116" i="6"/>
  <c r="JD116" i="6"/>
  <c r="IZ116" i="6"/>
  <c r="IV116" i="6"/>
  <c r="IR116" i="6"/>
  <c r="IN116" i="6"/>
  <c r="IJ116" i="6"/>
  <c r="IF116" i="6"/>
  <c r="IB116" i="6"/>
  <c r="HX116" i="6"/>
  <c r="HT116" i="6"/>
  <c r="HP116" i="6"/>
  <c r="LF116" i="6"/>
  <c r="LB116" i="6"/>
  <c r="KX116" i="6"/>
  <c r="KT116" i="6"/>
  <c r="KP116" i="6"/>
  <c r="KL116" i="6"/>
  <c r="KH116" i="6"/>
  <c r="KD116" i="6"/>
  <c r="JZ116" i="6"/>
  <c r="JV116" i="6"/>
  <c r="JR116" i="6"/>
  <c r="JN116" i="6"/>
  <c r="JJ116" i="6"/>
  <c r="JF116" i="6"/>
  <c r="JB116" i="6"/>
  <c r="IX116" i="6"/>
  <c r="IT116" i="6"/>
  <c r="IP116" i="6"/>
  <c r="IL116" i="6"/>
  <c r="IH116" i="6"/>
  <c r="ID116" i="6"/>
  <c r="HZ116" i="6"/>
  <c r="HV116" i="6"/>
  <c r="HR116" i="6"/>
  <c r="HN116" i="6"/>
  <c r="LC116" i="6"/>
  <c r="KM116" i="6"/>
  <c r="JW116" i="6"/>
  <c r="JG116" i="6"/>
  <c r="IQ116" i="6"/>
  <c r="IA116" i="6"/>
  <c r="KY116" i="6"/>
  <c r="KI116" i="6"/>
  <c r="JS116" i="6"/>
  <c r="JC116" i="6"/>
  <c r="IM116" i="6"/>
  <c r="HW116" i="6"/>
  <c r="KU116" i="6"/>
  <c r="KE116" i="6"/>
  <c r="JO116" i="6"/>
  <c r="IY116" i="6"/>
  <c r="II116" i="6"/>
  <c r="HS116" i="6"/>
  <c r="LG116" i="6"/>
  <c r="KQ116" i="6"/>
  <c r="KA116" i="6"/>
  <c r="JK116" i="6"/>
  <c r="IU116" i="6"/>
  <c r="IE116" i="6"/>
  <c r="HO116" i="6"/>
  <c r="HL116" i="6"/>
  <c r="LE120" i="6"/>
  <c r="LA120" i="6"/>
  <c r="KW120" i="6"/>
  <c r="KS120" i="6"/>
  <c r="KO120" i="6"/>
  <c r="KK120" i="6"/>
  <c r="KG120" i="6"/>
  <c r="KC120" i="6"/>
  <c r="JY120" i="6"/>
  <c r="JU120" i="6"/>
  <c r="JQ120" i="6"/>
  <c r="JM120" i="6"/>
  <c r="JI120" i="6"/>
  <c r="JE120" i="6"/>
  <c r="JA120" i="6"/>
  <c r="IW120" i="6"/>
  <c r="IS120" i="6"/>
  <c r="IO120" i="6"/>
  <c r="IK120" i="6"/>
  <c r="IG120" i="6"/>
  <c r="IC120" i="6"/>
  <c r="HY120" i="6"/>
  <c r="HU120" i="6"/>
  <c r="HQ120" i="6"/>
  <c r="HM120" i="6"/>
  <c r="LD120" i="6"/>
  <c r="KZ120" i="6"/>
  <c r="KV120" i="6"/>
  <c r="KR120" i="6"/>
  <c r="KN120" i="6"/>
  <c r="KJ120" i="6"/>
  <c r="KF120" i="6"/>
  <c r="KB120" i="6"/>
  <c r="JX120" i="6"/>
  <c r="JT120" i="6"/>
  <c r="JP120" i="6"/>
  <c r="JL120" i="6"/>
  <c r="JH120" i="6"/>
  <c r="JD120" i="6"/>
  <c r="IZ120" i="6"/>
  <c r="IV120" i="6"/>
  <c r="IR120" i="6"/>
  <c r="IN120" i="6"/>
  <c r="IJ120" i="6"/>
  <c r="IF120" i="6"/>
  <c r="IB120" i="6"/>
  <c r="HX120" i="6"/>
  <c r="HT120" i="6"/>
  <c r="HP120" i="6"/>
  <c r="LG120" i="6"/>
  <c r="LC120" i="6"/>
  <c r="KY120" i="6"/>
  <c r="KU120" i="6"/>
  <c r="KQ120" i="6"/>
  <c r="KM120" i="6"/>
  <c r="KI120" i="6"/>
  <c r="KE120" i="6"/>
  <c r="KA120" i="6"/>
  <c r="JW120" i="6"/>
  <c r="JS120" i="6"/>
  <c r="JO120" i="6"/>
  <c r="JK120" i="6"/>
  <c r="JG120" i="6"/>
  <c r="JC120" i="6"/>
  <c r="IY120" i="6"/>
  <c r="IU120" i="6"/>
  <c r="IQ120" i="6"/>
  <c r="IM120" i="6"/>
  <c r="II120" i="6"/>
  <c r="IE120" i="6"/>
  <c r="IA120" i="6"/>
  <c r="HW120" i="6"/>
  <c r="HS120" i="6"/>
  <c r="HO120" i="6"/>
  <c r="LF120" i="6"/>
  <c r="LB120" i="6"/>
  <c r="KX120" i="6"/>
  <c r="KT120" i="6"/>
  <c r="KP120" i="6"/>
  <c r="KL120" i="6"/>
  <c r="KH120" i="6"/>
  <c r="KD120" i="6"/>
  <c r="JZ120" i="6"/>
  <c r="JV120" i="6"/>
  <c r="JR120" i="6"/>
  <c r="JN120" i="6"/>
  <c r="JJ120" i="6"/>
  <c r="JF120" i="6"/>
  <c r="JB120" i="6"/>
  <c r="IX120" i="6"/>
  <c r="IT120" i="6"/>
  <c r="IP120" i="6"/>
  <c r="IL120" i="6"/>
  <c r="IH120" i="6"/>
  <c r="ID120" i="6"/>
  <c r="HZ120" i="6"/>
  <c r="HV120" i="6"/>
  <c r="HR120" i="6"/>
  <c r="HN120" i="6"/>
  <c r="HL120" i="6"/>
  <c r="LE124" i="6"/>
  <c r="LA124" i="6"/>
  <c r="KW124" i="6"/>
  <c r="KS124" i="6"/>
  <c r="KO124" i="6"/>
  <c r="KK124" i="6"/>
  <c r="KG124" i="6"/>
  <c r="KC124" i="6"/>
  <c r="JY124" i="6"/>
  <c r="JU124" i="6"/>
  <c r="JQ124" i="6"/>
  <c r="JM124" i="6"/>
  <c r="JI124" i="6"/>
  <c r="JE124" i="6"/>
  <c r="JA124" i="6"/>
  <c r="IW124" i="6"/>
  <c r="IS124" i="6"/>
  <c r="IO124" i="6"/>
  <c r="IK124" i="6"/>
  <c r="IG124" i="6"/>
  <c r="IC124" i="6"/>
  <c r="HY124" i="6"/>
  <c r="HU124" i="6"/>
  <c r="HQ124" i="6"/>
  <c r="HM124" i="6"/>
  <c r="LD124" i="6"/>
  <c r="KZ124" i="6"/>
  <c r="KV124" i="6"/>
  <c r="KR124" i="6"/>
  <c r="KN124" i="6"/>
  <c r="KJ124" i="6"/>
  <c r="KF124" i="6"/>
  <c r="KB124" i="6"/>
  <c r="JX124" i="6"/>
  <c r="JT124" i="6"/>
  <c r="JP124" i="6"/>
  <c r="JL124" i="6"/>
  <c r="JH124" i="6"/>
  <c r="JD124" i="6"/>
  <c r="IZ124" i="6"/>
  <c r="IV124" i="6"/>
  <c r="IR124" i="6"/>
  <c r="IN124" i="6"/>
  <c r="IJ124" i="6"/>
  <c r="IF124" i="6"/>
  <c r="IB124" i="6"/>
  <c r="HX124" i="6"/>
  <c r="HT124" i="6"/>
  <c r="HP124" i="6"/>
  <c r="LG124" i="6"/>
  <c r="LC124" i="6"/>
  <c r="KY124" i="6"/>
  <c r="KU124" i="6"/>
  <c r="KQ124" i="6"/>
  <c r="KM124" i="6"/>
  <c r="KI124" i="6"/>
  <c r="KE124" i="6"/>
  <c r="KA124" i="6"/>
  <c r="JW124" i="6"/>
  <c r="JS124" i="6"/>
  <c r="JO124" i="6"/>
  <c r="JK124" i="6"/>
  <c r="JG124" i="6"/>
  <c r="JC124" i="6"/>
  <c r="IY124" i="6"/>
  <c r="IU124" i="6"/>
  <c r="IQ124" i="6"/>
  <c r="IM124" i="6"/>
  <c r="II124" i="6"/>
  <c r="IE124" i="6"/>
  <c r="IA124" i="6"/>
  <c r="HW124" i="6"/>
  <c r="HS124" i="6"/>
  <c r="HO124" i="6"/>
  <c r="LF124" i="6"/>
  <c r="LB124" i="6"/>
  <c r="KX124" i="6"/>
  <c r="KT124" i="6"/>
  <c r="KP124" i="6"/>
  <c r="KL124" i="6"/>
  <c r="KH124" i="6"/>
  <c r="KD124" i="6"/>
  <c r="JZ124" i="6"/>
  <c r="JV124" i="6"/>
  <c r="JR124" i="6"/>
  <c r="JN124" i="6"/>
  <c r="JJ124" i="6"/>
  <c r="JF124" i="6"/>
  <c r="JB124" i="6"/>
  <c r="IX124" i="6"/>
  <c r="IT124" i="6"/>
  <c r="IP124" i="6"/>
  <c r="IL124" i="6"/>
  <c r="IH124" i="6"/>
  <c r="ID124" i="6"/>
  <c r="HZ124" i="6"/>
  <c r="HV124" i="6"/>
  <c r="HR124" i="6"/>
  <c r="HN124" i="6"/>
  <c r="HL124" i="6"/>
  <c r="LF125" i="6"/>
  <c r="LB125" i="6"/>
  <c r="KX125" i="6"/>
  <c r="KT125" i="6"/>
  <c r="KP125" i="6"/>
  <c r="KL125" i="6"/>
  <c r="KH125" i="6"/>
  <c r="KD125" i="6"/>
  <c r="JZ125" i="6"/>
  <c r="JV125" i="6"/>
  <c r="JR125" i="6"/>
  <c r="JN125" i="6"/>
  <c r="JJ125" i="6"/>
  <c r="JF125" i="6"/>
  <c r="JB125" i="6"/>
  <c r="IX125" i="6"/>
  <c r="IT125" i="6"/>
  <c r="IP125" i="6"/>
  <c r="IL125" i="6"/>
  <c r="IH125" i="6"/>
  <c r="ID125" i="6"/>
  <c r="HZ125" i="6"/>
  <c r="HV125" i="6"/>
  <c r="HR125" i="6"/>
  <c r="HN125" i="6"/>
  <c r="LE125" i="6"/>
  <c r="LA125" i="6"/>
  <c r="KW125" i="6"/>
  <c r="KS125" i="6"/>
  <c r="KO125" i="6"/>
  <c r="KK125" i="6"/>
  <c r="KG125" i="6"/>
  <c r="KC125" i="6"/>
  <c r="JY125" i="6"/>
  <c r="JU125" i="6"/>
  <c r="JQ125" i="6"/>
  <c r="JM125" i="6"/>
  <c r="JI125" i="6"/>
  <c r="JE125" i="6"/>
  <c r="JA125" i="6"/>
  <c r="IW125" i="6"/>
  <c r="IS125" i="6"/>
  <c r="IO125" i="6"/>
  <c r="IK125" i="6"/>
  <c r="IG125" i="6"/>
  <c r="IC125" i="6"/>
  <c r="HY125" i="6"/>
  <c r="HU125" i="6"/>
  <c r="HQ125" i="6"/>
  <c r="HM125" i="6"/>
  <c r="LD125" i="6"/>
  <c r="KZ125" i="6"/>
  <c r="KV125" i="6"/>
  <c r="KR125" i="6"/>
  <c r="KN125" i="6"/>
  <c r="KJ125" i="6"/>
  <c r="KF125" i="6"/>
  <c r="KB125" i="6"/>
  <c r="JX125" i="6"/>
  <c r="JT125" i="6"/>
  <c r="JP125" i="6"/>
  <c r="JL125" i="6"/>
  <c r="JH125" i="6"/>
  <c r="JD125" i="6"/>
  <c r="IZ125" i="6"/>
  <c r="IV125" i="6"/>
  <c r="IR125" i="6"/>
  <c r="IN125" i="6"/>
  <c r="IJ125" i="6"/>
  <c r="IF125" i="6"/>
  <c r="IB125" i="6"/>
  <c r="HX125" i="6"/>
  <c r="HT125" i="6"/>
  <c r="HP125" i="6"/>
  <c r="LG125" i="6"/>
  <c r="LC125" i="6"/>
  <c r="KY125" i="6"/>
  <c r="KU125" i="6"/>
  <c r="KQ125" i="6"/>
  <c r="KM125" i="6"/>
  <c r="KI125" i="6"/>
  <c r="KE125" i="6"/>
  <c r="KA125" i="6"/>
  <c r="JW125" i="6"/>
  <c r="JS125" i="6"/>
  <c r="JO125" i="6"/>
  <c r="JK125" i="6"/>
  <c r="JG125" i="6"/>
  <c r="JC125" i="6"/>
  <c r="IY125" i="6"/>
  <c r="IU125" i="6"/>
  <c r="IQ125" i="6"/>
  <c r="IM125" i="6"/>
  <c r="II125" i="6"/>
  <c r="IE125" i="6"/>
  <c r="IA125" i="6"/>
  <c r="HW125" i="6"/>
  <c r="HS125" i="6"/>
  <c r="HO125" i="6"/>
  <c r="HL125" i="6"/>
  <c r="LG126" i="6"/>
  <c r="LC126" i="6"/>
  <c r="KY126" i="6"/>
  <c r="KU126" i="6"/>
  <c r="KQ126" i="6"/>
  <c r="KM126" i="6"/>
  <c r="KI126" i="6"/>
  <c r="KE126" i="6"/>
  <c r="KA126" i="6"/>
  <c r="JW126" i="6"/>
  <c r="JS126" i="6"/>
  <c r="JO126" i="6"/>
  <c r="JK126" i="6"/>
  <c r="JG126" i="6"/>
  <c r="JC126" i="6"/>
  <c r="IY126" i="6"/>
  <c r="IU126" i="6"/>
  <c r="IQ126" i="6"/>
  <c r="IM126" i="6"/>
  <c r="II126" i="6"/>
  <c r="IE126" i="6"/>
  <c r="IA126" i="6"/>
  <c r="HW126" i="6"/>
  <c r="HS126" i="6"/>
  <c r="HO126" i="6"/>
  <c r="LF126" i="6"/>
  <c r="LB126" i="6"/>
  <c r="KX126" i="6"/>
  <c r="KT126" i="6"/>
  <c r="KP126" i="6"/>
  <c r="KL126" i="6"/>
  <c r="KH126" i="6"/>
  <c r="KD126" i="6"/>
  <c r="JZ126" i="6"/>
  <c r="JV126" i="6"/>
  <c r="JR126" i="6"/>
  <c r="JN126" i="6"/>
  <c r="JJ126" i="6"/>
  <c r="JF126" i="6"/>
  <c r="JB126" i="6"/>
  <c r="IX126" i="6"/>
  <c r="IT126" i="6"/>
  <c r="IP126" i="6"/>
  <c r="IL126" i="6"/>
  <c r="IH126" i="6"/>
  <c r="ID126" i="6"/>
  <c r="HZ126" i="6"/>
  <c r="HV126" i="6"/>
  <c r="HR126" i="6"/>
  <c r="HN126" i="6"/>
  <c r="LE126" i="6"/>
  <c r="LA126" i="6"/>
  <c r="KW126" i="6"/>
  <c r="KS126" i="6"/>
  <c r="KO126" i="6"/>
  <c r="KK126" i="6"/>
  <c r="KG126" i="6"/>
  <c r="KC126" i="6"/>
  <c r="JY126" i="6"/>
  <c r="JU126" i="6"/>
  <c r="JQ126" i="6"/>
  <c r="JM126" i="6"/>
  <c r="JI126" i="6"/>
  <c r="JE126" i="6"/>
  <c r="JA126" i="6"/>
  <c r="IW126" i="6"/>
  <c r="IS126" i="6"/>
  <c r="IO126" i="6"/>
  <c r="IK126" i="6"/>
  <c r="IG126" i="6"/>
  <c r="IC126" i="6"/>
  <c r="HY126" i="6"/>
  <c r="HU126" i="6"/>
  <c r="HQ126" i="6"/>
  <c r="HM126" i="6"/>
  <c r="LD126" i="6"/>
  <c r="KZ126" i="6"/>
  <c r="KV126" i="6"/>
  <c r="KR126" i="6"/>
  <c r="KN126" i="6"/>
  <c r="KJ126" i="6"/>
  <c r="KF126" i="6"/>
  <c r="KB126" i="6"/>
  <c r="JX126" i="6"/>
  <c r="JT126" i="6"/>
  <c r="JP126" i="6"/>
  <c r="JL126" i="6"/>
  <c r="JH126" i="6"/>
  <c r="JD126" i="6"/>
  <c r="IZ126" i="6"/>
  <c r="IV126" i="6"/>
  <c r="IR126" i="6"/>
  <c r="IN126" i="6"/>
  <c r="IJ126" i="6"/>
  <c r="IF126" i="6"/>
  <c r="IB126" i="6"/>
  <c r="HX126" i="6"/>
  <c r="HT126" i="6"/>
  <c r="HP126" i="6"/>
  <c r="HL126" i="6"/>
  <c r="LE132" i="6"/>
  <c r="LA132" i="6"/>
  <c r="KW132" i="6"/>
  <c r="KS132" i="6"/>
  <c r="KO132" i="6"/>
  <c r="KK132" i="6"/>
  <c r="KG132" i="6"/>
  <c r="KC132" i="6"/>
  <c r="JY132" i="6"/>
  <c r="JU132" i="6"/>
  <c r="JQ132" i="6"/>
  <c r="JM132" i="6"/>
  <c r="JI132" i="6"/>
  <c r="JE132" i="6"/>
  <c r="JA132" i="6"/>
  <c r="IW132" i="6"/>
  <c r="IS132" i="6"/>
  <c r="IO132" i="6"/>
  <c r="IK132" i="6"/>
  <c r="IG132" i="6"/>
  <c r="IC132" i="6"/>
  <c r="HY132" i="6"/>
  <c r="HU132" i="6"/>
  <c r="HQ132" i="6"/>
  <c r="HM132" i="6"/>
  <c r="LD132" i="6"/>
  <c r="KZ132" i="6"/>
  <c r="KV132" i="6"/>
  <c r="KR132" i="6"/>
  <c r="KN132" i="6"/>
  <c r="KJ132" i="6"/>
  <c r="KF132" i="6"/>
  <c r="KB132" i="6"/>
  <c r="JX132" i="6"/>
  <c r="JT132" i="6"/>
  <c r="JP132" i="6"/>
  <c r="JL132" i="6"/>
  <c r="JH132" i="6"/>
  <c r="JD132" i="6"/>
  <c r="IZ132" i="6"/>
  <c r="IV132" i="6"/>
  <c r="IR132" i="6"/>
  <c r="IN132" i="6"/>
  <c r="IJ132" i="6"/>
  <c r="IF132" i="6"/>
  <c r="IB132" i="6"/>
  <c r="HX132" i="6"/>
  <c r="HT132" i="6"/>
  <c r="HP132" i="6"/>
  <c r="LG132" i="6"/>
  <c r="LC132" i="6"/>
  <c r="KY132" i="6"/>
  <c r="KU132" i="6"/>
  <c r="KQ132" i="6"/>
  <c r="KM132" i="6"/>
  <c r="KI132" i="6"/>
  <c r="KE132" i="6"/>
  <c r="KA132" i="6"/>
  <c r="JW132" i="6"/>
  <c r="JS132" i="6"/>
  <c r="JO132" i="6"/>
  <c r="JK132" i="6"/>
  <c r="JG132" i="6"/>
  <c r="JC132" i="6"/>
  <c r="IY132" i="6"/>
  <c r="IU132" i="6"/>
  <c r="IQ132" i="6"/>
  <c r="IM132" i="6"/>
  <c r="II132" i="6"/>
  <c r="IE132" i="6"/>
  <c r="IA132" i="6"/>
  <c r="HW132" i="6"/>
  <c r="HS132" i="6"/>
  <c r="HO132" i="6"/>
  <c r="LF132" i="6"/>
  <c r="LB132" i="6"/>
  <c r="KX132" i="6"/>
  <c r="KT132" i="6"/>
  <c r="KP132" i="6"/>
  <c r="KL132" i="6"/>
  <c r="KH132" i="6"/>
  <c r="KD132" i="6"/>
  <c r="JZ132" i="6"/>
  <c r="JV132" i="6"/>
  <c r="JR132" i="6"/>
  <c r="JN132" i="6"/>
  <c r="JJ132" i="6"/>
  <c r="JF132" i="6"/>
  <c r="JB132" i="6"/>
  <c r="IX132" i="6"/>
  <c r="IT132" i="6"/>
  <c r="IP132" i="6"/>
  <c r="IL132" i="6"/>
  <c r="IH132" i="6"/>
  <c r="ID132" i="6"/>
  <c r="HZ132" i="6"/>
  <c r="HV132" i="6"/>
  <c r="HR132" i="6"/>
  <c r="HN132" i="6"/>
  <c r="HL132" i="6"/>
  <c r="LF136" i="6"/>
  <c r="LB136" i="6"/>
  <c r="KX136" i="6"/>
  <c r="KT136" i="6"/>
  <c r="KP136" i="6"/>
  <c r="KL136" i="6"/>
  <c r="KH136" i="6"/>
  <c r="KD136" i="6"/>
  <c r="JZ136" i="6"/>
  <c r="JV136" i="6"/>
  <c r="JR136" i="6"/>
  <c r="JN136" i="6"/>
  <c r="JJ136" i="6"/>
  <c r="JF136" i="6"/>
  <c r="JB136" i="6"/>
  <c r="IX136" i="6"/>
  <c r="IT136" i="6"/>
  <c r="IP136" i="6"/>
  <c r="IL136" i="6"/>
  <c r="IH136" i="6"/>
  <c r="ID136" i="6"/>
  <c r="HZ136" i="6"/>
  <c r="HV136" i="6"/>
  <c r="HR136" i="6"/>
  <c r="HN136" i="6"/>
  <c r="LC136" i="6"/>
  <c r="KW136" i="6"/>
  <c r="KR136" i="6"/>
  <c r="KM136" i="6"/>
  <c r="KG136" i="6"/>
  <c r="KB136" i="6"/>
  <c r="JW136" i="6"/>
  <c r="JQ136" i="6"/>
  <c r="JL136" i="6"/>
  <c r="JG136" i="6"/>
  <c r="JA136" i="6"/>
  <c r="IV136" i="6"/>
  <c r="IQ136" i="6"/>
  <c r="IK136" i="6"/>
  <c r="IF136" i="6"/>
  <c r="IA136" i="6"/>
  <c r="HU136" i="6"/>
  <c r="HP136" i="6"/>
  <c r="LG136" i="6"/>
  <c r="LA136" i="6"/>
  <c r="KV136" i="6"/>
  <c r="KQ136" i="6"/>
  <c r="KK136" i="6"/>
  <c r="KF136" i="6"/>
  <c r="KA136" i="6"/>
  <c r="JU136" i="6"/>
  <c r="JP136" i="6"/>
  <c r="JK136" i="6"/>
  <c r="JE136" i="6"/>
  <c r="IZ136" i="6"/>
  <c r="IU136" i="6"/>
  <c r="IO136" i="6"/>
  <c r="IJ136" i="6"/>
  <c r="IE136" i="6"/>
  <c r="HY136" i="6"/>
  <c r="HT136" i="6"/>
  <c r="HO136" i="6"/>
  <c r="LE136" i="6"/>
  <c r="KZ136" i="6"/>
  <c r="KU136" i="6"/>
  <c r="KO136" i="6"/>
  <c r="KJ136" i="6"/>
  <c r="KE136" i="6"/>
  <c r="JY136" i="6"/>
  <c r="JT136" i="6"/>
  <c r="JO136" i="6"/>
  <c r="JI136" i="6"/>
  <c r="JD136" i="6"/>
  <c r="IY136" i="6"/>
  <c r="IS136" i="6"/>
  <c r="IN136" i="6"/>
  <c r="II136" i="6"/>
  <c r="IC136" i="6"/>
  <c r="HX136" i="6"/>
  <c r="HS136" i="6"/>
  <c r="HM136" i="6"/>
  <c r="LD136" i="6"/>
  <c r="KY136" i="6"/>
  <c r="KS136" i="6"/>
  <c r="KN136" i="6"/>
  <c r="KI136" i="6"/>
  <c r="KC136" i="6"/>
  <c r="JX136" i="6"/>
  <c r="JS136" i="6"/>
  <c r="JM136" i="6"/>
  <c r="JH136" i="6"/>
  <c r="JC136" i="6"/>
  <c r="IW136" i="6"/>
  <c r="IR136" i="6"/>
  <c r="IM136" i="6"/>
  <c r="IG136" i="6"/>
  <c r="IB136" i="6"/>
  <c r="HW136" i="6"/>
  <c r="HQ136" i="6"/>
  <c r="HL136" i="6"/>
  <c r="LG141" i="6"/>
  <c r="LC141" i="6"/>
  <c r="KY141" i="6"/>
  <c r="KU141" i="6"/>
  <c r="KQ141" i="6"/>
  <c r="KM141" i="6"/>
  <c r="KI141" i="6"/>
  <c r="KE141" i="6"/>
  <c r="KA141" i="6"/>
  <c r="JW141" i="6"/>
  <c r="JS141" i="6"/>
  <c r="JO141" i="6"/>
  <c r="JK141" i="6"/>
  <c r="JG141" i="6"/>
  <c r="JC141" i="6"/>
  <c r="IY141" i="6"/>
  <c r="IU141" i="6"/>
  <c r="IQ141" i="6"/>
  <c r="IM141" i="6"/>
  <c r="II141" i="6"/>
  <c r="IE141" i="6"/>
  <c r="IA141" i="6"/>
  <c r="HW141" i="6"/>
  <c r="HS141" i="6"/>
  <c r="HO141" i="6"/>
  <c r="LD141" i="6"/>
  <c r="KX141" i="6"/>
  <c r="KS141" i="6"/>
  <c r="KN141" i="6"/>
  <c r="KH141" i="6"/>
  <c r="KC141" i="6"/>
  <c r="JX141" i="6"/>
  <c r="JR141" i="6"/>
  <c r="JM141" i="6"/>
  <c r="JH141" i="6"/>
  <c r="JB141" i="6"/>
  <c r="IW141" i="6"/>
  <c r="IR141" i="6"/>
  <c r="IL141" i="6"/>
  <c r="IG141" i="6"/>
  <c r="IB141" i="6"/>
  <c r="HV141" i="6"/>
  <c r="HQ141" i="6"/>
  <c r="LB141" i="6"/>
  <c r="KW141" i="6"/>
  <c r="KR141" i="6"/>
  <c r="KL141" i="6"/>
  <c r="KG141" i="6"/>
  <c r="KB141" i="6"/>
  <c r="JV141" i="6"/>
  <c r="JQ141" i="6"/>
  <c r="JL141" i="6"/>
  <c r="JF141" i="6"/>
  <c r="JA141" i="6"/>
  <c r="IV141" i="6"/>
  <c r="IP141" i="6"/>
  <c r="IK141" i="6"/>
  <c r="IF141" i="6"/>
  <c r="HZ141" i="6"/>
  <c r="HU141" i="6"/>
  <c r="HP141" i="6"/>
  <c r="LF141" i="6"/>
  <c r="LA141" i="6"/>
  <c r="KV141" i="6"/>
  <c r="KP141" i="6"/>
  <c r="KK141" i="6"/>
  <c r="KF141" i="6"/>
  <c r="JZ141" i="6"/>
  <c r="JU141" i="6"/>
  <c r="JP141" i="6"/>
  <c r="JJ141" i="6"/>
  <c r="JE141" i="6"/>
  <c r="IZ141" i="6"/>
  <c r="IT141" i="6"/>
  <c r="IO141" i="6"/>
  <c r="IJ141" i="6"/>
  <c r="ID141" i="6"/>
  <c r="HY141" i="6"/>
  <c r="HT141" i="6"/>
  <c r="HN141" i="6"/>
  <c r="LE141" i="6"/>
  <c r="KZ141" i="6"/>
  <c r="KT141" i="6"/>
  <c r="KO141" i="6"/>
  <c r="KJ141" i="6"/>
  <c r="KD141" i="6"/>
  <c r="JY141" i="6"/>
  <c r="JT141" i="6"/>
  <c r="JN141" i="6"/>
  <c r="JI141" i="6"/>
  <c r="JD141" i="6"/>
  <c r="IX141" i="6"/>
  <c r="IS141" i="6"/>
  <c r="IN141" i="6"/>
  <c r="IH141" i="6"/>
  <c r="IC141" i="6"/>
  <c r="HX141" i="6"/>
  <c r="HR141" i="6"/>
  <c r="HM141" i="6"/>
  <c r="HL141" i="6"/>
  <c r="LD142" i="6"/>
  <c r="KZ142" i="6"/>
  <c r="KV142" i="6"/>
  <c r="KR142" i="6"/>
  <c r="KN142" i="6"/>
  <c r="KJ142" i="6"/>
  <c r="KF142" i="6"/>
  <c r="KB142" i="6"/>
  <c r="JX142" i="6"/>
  <c r="JT142" i="6"/>
  <c r="JP142" i="6"/>
  <c r="JL142" i="6"/>
  <c r="JH142" i="6"/>
  <c r="JD142" i="6"/>
  <c r="IZ142" i="6"/>
  <c r="IV142" i="6"/>
  <c r="IR142" i="6"/>
  <c r="IN142" i="6"/>
  <c r="IJ142" i="6"/>
  <c r="IF142" i="6"/>
  <c r="IB142" i="6"/>
  <c r="HX142" i="6"/>
  <c r="HT142" i="6"/>
  <c r="HP142" i="6"/>
  <c r="LF142" i="6"/>
  <c r="LA142" i="6"/>
  <c r="KU142" i="6"/>
  <c r="KP142" i="6"/>
  <c r="KK142" i="6"/>
  <c r="KE142" i="6"/>
  <c r="JZ142" i="6"/>
  <c r="JU142" i="6"/>
  <c r="JO142" i="6"/>
  <c r="JJ142" i="6"/>
  <c r="JE142" i="6"/>
  <c r="IY142" i="6"/>
  <c r="IT142" i="6"/>
  <c r="IO142" i="6"/>
  <c r="II142" i="6"/>
  <c r="ID142" i="6"/>
  <c r="HY142" i="6"/>
  <c r="HS142" i="6"/>
  <c r="HN142" i="6"/>
  <c r="LE142" i="6"/>
  <c r="KY142" i="6"/>
  <c r="KT142" i="6"/>
  <c r="KO142" i="6"/>
  <c r="KI142" i="6"/>
  <c r="KD142" i="6"/>
  <c r="JY142" i="6"/>
  <c r="JS142" i="6"/>
  <c r="JN142" i="6"/>
  <c r="JI142" i="6"/>
  <c r="JC142" i="6"/>
  <c r="IX142" i="6"/>
  <c r="IS142" i="6"/>
  <c r="IM142" i="6"/>
  <c r="IH142" i="6"/>
  <c r="IC142" i="6"/>
  <c r="HW142" i="6"/>
  <c r="HR142" i="6"/>
  <c r="HM142" i="6"/>
  <c r="LC142" i="6"/>
  <c r="KX142" i="6"/>
  <c r="KS142" i="6"/>
  <c r="KM142" i="6"/>
  <c r="KH142" i="6"/>
  <c r="KC142" i="6"/>
  <c r="JW142" i="6"/>
  <c r="JR142" i="6"/>
  <c r="JM142" i="6"/>
  <c r="JG142" i="6"/>
  <c r="JB142" i="6"/>
  <c r="IW142" i="6"/>
  <c r="IQ142" i="6"/>
  <c r="IL142" i="6"/>
  <c r="IG142" i="6"/>
  <c r="IA142" i="6"/>
  <c r="HV142" i="6"/>
  <c r="HQ142" i="6"/>
  <c r="LG142" i="6"/>
  <c r="LB142" i="6"/>
  <c r="KW142" i="6"/>
  <c r="KQ142" i="6"/>
  <c r="KL142" i="6"/>
  <c r="KG142" i="6"/>
  <c r="KA142" i="6"/>
  <c r="JV142" i="6"/>
  <c r="JQ142" i="6"/>
  <c r="JK142" i="6"/>
  <c r="JF142" i="6"/>
  <c r="JA142" i="6"/>
  <c r="IU142" i="6"/>
  <c r="IP142" i="6"/>
  <c r="IK142" i="6"/>
  <c r="IE142" i="6"/>
  <c r="HZ142" i="6"/>
  <c r="HU142" i="6"/>
  <c r="HO142" i="6"/>
  <c r="HL142" i="6"/>
  <c r="LG143" i="6"/>
  <c r="LC143" i="6"/>
  <c r="KY143" i="6"/>
  <c r="LE143" i="6"/>
  <c r="LA143" i="6"/>
  <c r="KW143" i="6"/>
  <c r="KS143" i="6"/>
  <c r="KO143" i="6"/>
  <c r="KK143" i="6"/>
  <c r="KG143" i="6"/>
  <c r="KC143" i="6"/>
  <c r="JY143" i="6"/>
  <c r="JU143" i="6"/>
  <c r="JQ143" i="6"/>
  <c r="JM143" i="6"/>
  <c r="JI143" i="6"/>
  <c r="JE143" i="6"/>
  <c r="JA143" i="6"/>
  <c r="IW143" i="6"/>
  <c r="IS143" i="6"/>
  <c r="IO143" i="6"/>
  <c r="IK143" i="6"/>
  <c r="IG143" i="6"/>
  <c r="IC143" i="6"/>
  <c r="HY143" i="6"/>
  <c r="HU143" i="6"/>
  <c r="HQ143" i="6"/>
  <c r="HM143" i="6"/>
  <c r="LF143" i="6"/>
  <c r="KX143" i="6"/>
  <c r="KR143" i="6"/>
  <c r="KM143" i="6"/>
  <c r="KH143" i="6"/>
  <c r="KB143" i="6"/>
  <c r="JW143" i="6"/>
  <c r="JR143" i="6"/>
  <c r="JL143" i="6"/>
  <c r="JG143" i="6"/>
  <c r="JB143" i="6"/>
  <c r="IV143" i="6"/>
  <c r="IQ143" i="6"/>
  <c r="IL143" i="6"/>
  <c r="IF143" i="6"/>
  <c r="IA143" i="6"/>
  <c r="HV143" i="6"/>
  <c r="HP143" i="6"/>
  <c r="LD143" i="6"/>
  <c r="KV143" i="6"/>
  <c r="KQ143" i="6"/>
  <c r="KL143" i="6"/>
  <c r="KF143" i="6"/>
  <c r="KA143" i="6"/>
  <c r="JV143" i="6"/>
  <c r="JP143" i="6"/>
  <c r="JK143" i="6"/>
  <c r="JF143" i="6"/>
  <c r="IZ143" i="6"/>
  <c r="IU143" i="6"/>
  <c r="IP143" i="6"/>
  <c r="IJ143" i="6"/>
  <c r="IE143" i="6"/>
  <c r="HZ143" i="6"/>
  <c r="HT143" i="6"/>
  <c r="HO143" i="6"/>
  <c r="LB143" i="6"/>
  <c r="KU143" i="6"/>
  <c r="KP143" i="6"/>
  <c r="KJ143" i="6"/>
  <c r="KE143" i="6"/>
  <c r="JZ143" i="6"/>
  <c r="JT143" i="6"/>
  <c r="JO143" i="6"/>
  <c r="JJ143" i="6"/>
  <c r="JD143" i="6"/>
  <c r="IY143" i="6"/>
  <c r="IT143" i="6"/>
  <c r="IN143" i="6"/>
  <c r="II143" i="6"/>
  <c r="ID143" i="6"/>
  <c r="HX143" i="6"/>
  <c r="HS143" i="6"/>
  <c r="HN143" i="6"/>
  <c r="KZ143" i="6"/>
  <c r="KT143" i="6"/>
  <c r="KN143" i="6"/>
  <c r="KI143" i="6"/>
  <c r="KD143" i="6"/>
  <c r="JX143" i="6"/>
  <c r="JS143" i="6"/>
  <c r="JN143" i="6"/>
  <c r="JH143" i="6"/>
  <c r="JC143" i="6"/>
  <c r="IX143" i="6"/>
  <c r="IR143" i="6"/>
  <c r="IM143" i="6"/>
  <c r="IH143" i="6"/>
  <c r="IB143" i="6"/>
  <c r="HW143" i="6"/>
  <c r="HR143" i="6"/>
  <c r="HL143" i="6"/>
  <c r="LD144" i="6"/>
  <c r="KZ144" i="6"/>
  <c r="KV144" i="6"/>
  <c r="KR144" i="6"/>
  <c r="KN144" i="6"/>
  <c r="KJ144" i="6"/>
  <c r="KF144" i="6"/>
  <c r="KB144" i="6"/>
  <c r="JX144" i="6"/>
  <c r="JT144" i="6"/>
  <c r="JP144" i="6"/>
  <c r="JL144" i="6"/>
  <c r="JH144" i="6"/>
  <c r="JD144" i="6"/>
  <c r="IZ144" i="6"/>
  <c r="IV144" i="6"/>
  <c r="IR144" i="6"/>
  <c r="IN144" i="6"/>
  <c r="IJ144" i="6"/>
  <c r="IF144" i="6"/>
  <c r="IB144" i="6"/>
  <c r="HX144" i="6"/>
  <c r="HT144" i="6"/>
  <c r="HP144" i="6"/>
  <c r="LF144" i="6"/>
  <c r="LB144" i="6"/>
  <c r="KX144" i="6"/>
  <c r="KT144" i="6"/>
  <c r="KP144" i="6"/>
  <c r="KL144" i="6"/>
  <c r="KH144" i="6"/>
  <c r="KD144" i="6"/>
  <c r="JZ144" i="6"/>
  <c r="JV144" i="6"/>
  <c r="JR144" i="6"/>
  <c r="JN144" i="6"/>
  <c r="JJ144" i="6"/>
  <c r="JF144" i="6"/>
  <c r="JB144" i="6"/>
  <c r="IX144" i="6"/>
  <c r="IT144" i="6"/>
  <c r="IP144" i="6"/>
  <c r="IL144" i="6"/>
  <c r="IH144" i="6"/>
  <c r="ID144" i="6"/>
  <c r="HZ144" i="6"/>
  <c r="HV144" i="6"/>
  <c r="HR144" i="6"/>
  <c r="HN144" i="6"/>
  <c r="LC144" i="6"/>
  <c r="KU144" i="6"/>
  <c r="KM144" i="6"/>
  <c r="KE144" i="6"/>
  <c r="JW144" i="6"/>
  <c r="JO144" i="6"/>
  <c r="JG144" i="6"/>
  <c r="IY144" i="6"/>
  <c r="IQ144" i="6"/>
  <c r="II144" i="6"/>
  <c r="IA144" i="6"/>
  <c r="HS144" i="6"/>
  <c r="LA144" i="6"/>
  <c r="KS144" i="6"/>
  <c r="KK144" i="6"/>
  <c r="KC144" i="6"/>
  <c r="JU144" i="6"/>
  <c r="JM144" i="6"/>
  <c r="JE144" i="6"/>
  <c r="IW144" i="6"/>
  <c r="IO144" i="6"/>
  <c r="IG144" i="6"/>
  <c r="HY144" i="6"/>
  <c r="HQ144" i="6"/>
  <c r="LG144" i="6"/>
  <c r="KY144" i="6"/>
  <c r="KQ144" i="6"/>
  <c r="KI144" i="6"/>
  <c r="KA144" i="6"/>
  <c r="JS144" i="6"/>
  <c r="JK144" i="6"/>
  <c r="JC144" i="6"/>
  <c r="IU144" i="6"/>
  <c r="IM144" i="6"/>
  <c r="IE144" i="6"/>
  <c r="HW144" i="6"/>
  <c r="HO144" i="6"/>
  <c r="LE144" i="6"/>
  <c r="KW144" i="6"/>
  <c r="KO144" i="6"/>
  <c r="KG144" i="6"/>
  <c r="JY144" i="6"/>
  <c r="JQ144" i="6"/>
  <c r="JI144" i="6"/>
  <c r="JA144" i="6"/>
  <c r="IS144" i="6"/>
  <c r="IK144" i="6"/>
  <c r="IC144" i="6"/>
  <c r="HU144" i="6"/>
  <c r="HM144" i="6"/>
  <c r="HL144" i="6"/>
  <c r="LF149" i="6"/>
  <c r="LB149" i="6"/>
  <c r="KX149" i="6"/>
  <c r="KT149" i="6"/>
  <c r="KP149" i="6"/>
  <c r="KL149" i="6"/>
  <c r="KH149" i="6"/>
  <c r="KD149" i="6"/>
  <c r="JZ149" i="6"/>
  <c r="JV149" i="6"/>
  <c r="JR149" i="6"/>
  <c r="JN149" i="6"/>
  <c r="JJ149" i="6"/>
  <c r="JF149" i="6"/>
  <c r="JB149" i="6"/>
  <c r="IX149" i="6"/>
  <c r="IT149" i="6"/>
  <c r="IP149" i="6"/>
  <c r="IL149" i="6"/>
  <c r="IH149" i="6"/>
  <c r="ID149" i="6"/>
  <c r="HZ149" i="6"/>
  <c r="HV149" i="6"/>
  <c r="HR149" i="6"/>
  <c r="HN149" i="6"/>
  <c r="LE149" i="6"/>
  <c r="LA149" i="6"/>
  <c r="KW149" i="6"/>
  <c r="KS149" i="6"/>
  <c r="KO149" i="6"/>
  <c r="KK149" i="6"/>
  <c r="KG149" i="6"/>
  <c r="KC149" i="6"/>
  <c r="JY149" i="6"/>
  <c r="JU149" i="6"/>
  <c r="JQ149" i="6"/>
  <c r="JM149" i="6"/>
  <c r="JI149" i="6"/>
  <c r="JE149" i="6"/>
  <c r="JA149" i="6"/>
  <c r="IW149" i="6"/>
  <c r="IS149" i="6"/>
  <c r="IO149" i="6"/>
  <c r="IK149" i="6"/>
  <c r="IG149" i="6"/>
  <c r="IC149" i="6"/>
  <c r="HY149" i="6"/>
  <c r="HU149" i="6"/>
  <c r="HQ149" i="6"/>
  <c r="HM149" i="6"/>
  <c r="LG149" i="6"/>
  <c r="LC149" i="6"/>
  <c r="KY149" i="6"/>
  <c r="KU149" i="6"/>
  <c r="KQ149" i="6"/>
  <c r="KM149" i="6"/>
  <c r="KI149" i="6"/>
  <c r="KE149" i="6"/>
  <c r="KA149" i="6"/>
  <c r="JW149" i="6"/>
  <c r="JS149" i="6"/>
  <c r="JO149" i="6"/>
  <c r="JK149" i="6"/>
  <c r="JG149" i="6"/>
  <c r="JC149" i="6"/>
  <c r="IY149" i="6"/>
  <c r="IU149" i="6"/>
  <c r="IQ149" i="6"/>
  <c r="IM149" i="6"/>
  <c r="II149" i="6"/>
  <c r="IE149" i="6"/>
  <c r="IA149" i="6"/>
  <c r="HW149" i="6"/>
  <c r="HS149" i="6"/>
  <c r="HO149" i="6"/>
  <c r="KV149" i="6"/>
  <c r="KF149" i="6"/>
  <c r="JP149" i="6"/>
  <c r="IZ149" i="6"/>
  <c r="IJ149" i="6"/>
  <c r="HT149" i="6"/>
  <c r="KR149" i="6"/>
  <c r="KB149" i="6"/>
  <c r="JL149" i="6"/>
  <c r="IV149" i="6"/>
  <c r="IF149" i="6"/>
  <c r="HP149" i="6"/>
  <c r="LD149" i="6"/>
  <c r="KN149" i="6"/>
  <c r="JX149" i="6"/>
  <c r="JH149" i="6"/>
  <c r="IR149" i="6"/>
  <c r="IB149" i="6"/>
  <c r="KZ149" i="6"/>
  <c r="KJ149" i="6"/>
  <c r="JT149" i="6"/>
  <c r="JD149" i="6"/>
  <c r="IN149" i="6"/>
  <c r="HX149" i="6"/>
  <c r="HL149" i="6"/>
  <c r="LF153" i="6"/>
  <c r="LB153" i="6"/>
  <c r="KX153" i="6"/>
  <c r="KT153" i="6"/>
  <c r="KP153" i="6"/>
  <c r="KL153" i="6"/>
  <c r="KH153" i="6"/>
  <c r="KD153" i="6"/>
  <c r="JZ153" i="6"/>
  <c r="JV153" i="6"/>
  <c r="JR153" i="6"/>
  <c r="JN153" i="6"/>
  <c r="JJ153" i="6"/>
  <c r="JF153" i="6"/>
  <c r="JB153" i="6"/>
  <c r="IX153" i="6"/>
  <c r="IT153" i="6"/>
  <c r="IP153" i="6"/>
  <c r="IL153" i="6"/>
  <c r="IH153" i="6"/>
  <c r="ID153" i="6"/>
  <c r="HZ153" i="6"/>
  <c r="HV153" i="6"/>
  <c r="HR153" i="6"/>
  <c r="HN153" i="6"/>
  <c r="LE153" i="6"/>
  <c r="LA153" i="6"/>
  <c r="KW153" i="6"/>
  <c r="KS153" i="6"/>
  <c r="KO153" i="6"/>
  <c r="KK153" i="6"/>
  <c r="KG153" i="6"/>
  <c r="KC153" i="6"/>
  <c r="JY153" i="6"/>
  <c r="JU153" i="6"/>
  <c r="JQ153" i="6"/>
  <c r="JM153" i="6"/>
  <c r="JI153" i="6"/>
  <c r="JE153" i="6"/>
  <c r="JA153" i="6"/>
  <c r="IW153" i="6"/>
  <c r="IS153" i="6"/>
  <c r="IO153" i="6"/>
  <c r="IK153" i="6"/>
  <c r="IG153" i="6"/>
  <c r="IC153" i="6"/>
  <c r="HY153" i="6"/>
  <c r="HU153" i="6"/>
  <c r="HQ153" i="6"/>
  <c r="HM153" i="6"/>
  <c r="LG153" i="6"/>
  <c r="LC153" i="6"/>
  <c r="KY153" i="6"/>
  <c r="KU153" i="6"/>
  <c r="KQ153" i="6"/>
  <c r="KM153" i="6"/>
  <c r="KI153" i="6"/>
  <c r="KE153" i="6"/>
  <c r="KA153" i="6"/>
  <c r="JW153" i="6"/>
  <c r="JS153" i="6"/>
  <c r="JO153" i="6"/>
  <c r="JK153" i="6"/>
  <c r="JG153" i="6"/>
  <c r="JC153" i="6"/>
  <c r="IY153" i="6"/>
  <c r="IU153" i="6"/>
  <c r="IQ153" i="6"/>
  <c r="IM153" i="6"/>
  <c r="II153" i="6"/>
  <c r="IE153" i="6"/>
  <c r="IA153" i="6"/>
  <c r="HW153" i="6"/>
  <c r="HS153" i="6"/>
  <c r="HO153" i="6"/>
  <c r="KZ153" i="6"/>
  <c r="KJ153" i="6"/>
  <c r="JT153" i="6"/>
  <c r="JD153" i="6"/>
  <c r="IN153" i="6"/>
  <c r="HX153" i="6"/>
  <c r="KV153" i="6"/>
  <c r="KF153" i="6"/>
  <c r="JP153" i="6"/>
  <c r="IZ153" i="6"/>
  <c r="IJ153" i="6"/>
  <c r="HT153" i="6"/>
  <c r="KR153" i="6"/>
  <c r="KB153" i="6"/>
  <c r="JL153" i="6"/>
  <c r="IV153" i="6"/>
  <c r="IF153" i="6"/>
  <c r="HP153" i="6"/>
  <c r="LD153" i="6"/>
  <c r="KN153" i="6"/>
  <c r="JX153" i="6"/>
  <c r="JH153" i="6"/>
  <c r="IR153" i="6"/>
  <c r="IB153" i="6"/>
  <c r="HL153" i="6"/>
  <c r="LD159" i="6"/>
  <c r="KZ159" i="6"/>
  <c r="KV159" i="6"/>
  <c r="KR159" i="6"/>
  <c r="KN159" i="6"/>
  <c r="KJ159" i="6"/>
  <c r="KF159" i="6"/>
  <c r="KB159" i="6"/>
  <c r="JX159" i="6"/>
  <c r="JT159" i="6"/>
  <c r="JP159" i="6"/>
  <c r="JL159" i="6"/>
  <c r="JH159" i="6"/>
  <c r="JD159" i="6"/>
  <c r="IZ159" i="6"/>
  <c r="IV159" i="6"/>
  <c r="IR159" i="6"/>
  <c r="IN159" i="6"/>
  <c r="IJ159" i="6"/>
  <c r="IF159" i="6"/>
  <c r="IB159" i="6"/>
  <c r="HX159" i="6"/>
  <c r="HT159" i="6"/>
  <c r="HP159" i="6"/>
  <c r="LG159" i="6"/>
  <c r="LC159" i="6"/>
  <c r="KY159" i="6"/>
  <c r="KU159" i="6"/>
  <c r="KQ159" i="6"/>
  <c r="KM159" i="6"/>
  <c r="KI159" i="6"/>
  <c r="KE159" i="6"/>
  <c r="KA159" i="6"/>
  <c r="JW159" i="6"/>
  <c r="JS159" i="6"/>
  <c r="JO159" i="6"/>
  <c r="JK159" i="6"/>
  <c r="JG159" i="6"/>
  <c r="JC159" i="6"/>
  <c r="IY159" i="6"/>
  <c r="IU159" i="6"/>
  <c r="IQ159" i="6"/>
  <c r="IM159" i="6"/>
  <c r="II159" i="6"/>
  <c r="IE159" i="6"/>
  <c r="IA159" i="6"/>
  <c r="HW159" i="6"/>
  <c r="HS159" i="6"/>
  <c r="HO159" i="6"/>
  <c r="LF159" i="6"/>
  <c r="LB159" i="6"/>
  <c r="KX159" i="6"/>
  <c r="KT159" i="6"/>
  <c r="KP159" i="6"/>
  <c r="KL159" i="6"/>
  <c r="KH159" i="6"/>
  <c r="KD159" i="6"/>
  <c r="JZ159" i="6"/>
  <c r="JV159" i="6"/>
  <c r="JR159" i="6"/>
  <c r="JN159" i="6"/>
  <c r="JJ159" i="6"/>
  <c r="JF159" i="6"/>
  <c r="JB159" i="6"/>
  <c r="IX159" i="6"/>
  <c r="IT159" i="6"/>
  <c r="IP159" i="6"/>
  <c r="IL159" i="6"/>
  <c r="IH159" i="6"/>
  <c r="ID159" i="6"/>
  <c r="HZ159" i="6"/>
  <c r="HV159" i="6"/>
  <c r="HR159" i="6"/>
  <c r="HN159" i="6"/>
  <c r="LE159" i="6"/>
  <c r="LA159" i="6"/>
  <c r="KW159" i="6"/>
  <c r="KS159" i="6"/>
  <c r="KO159" i="6"/>
  <c r="KK159" i="6"/>
  <c r="KG159" i="6"/>
  <c r="KC159" i="6"/>
  <c r="JY159" i="6"/>
  <c r="JU159" i="6"/>
  <c r="JQ159" i="6"/>
  <c r="JM159" i="6"/>
  <c r="JI159" i="6"/>
  <c r="JE159" i="6"/>
  <c r="JA159" i="6"/>
  <c r="IW159" i="6"/>
  <c r="IS159" i="6"/>
  <c r="IO159" i="6"/>
  <c r="IK159" i="6"/>
  <c r="IG159" i="6"/>
  <c r="IC159" i="6"/>
  <c r="HY159" i="6"/>
  <c r="HU159" i="6"/>
  <c r="HQ159" i="6"/>
  <c r="HM159" i="6"/>
  <c r="HL159" i="6"/>
  <c r="LF165" i="6"/>
  <c r="LB165" i="6"/>
  <c r="KX165" i="6"/>
  <c r="KT165" i="6"/>
  <c r="KP165" i="6"/>
  <c r="KL165" i="6"/>
  <c r="KH165" i="6"/>
  <c r="KD165" i="6"/>
  <c r="JZ165" i="6"/>
  <c r="JV165" i="6"/>
  <c r="JR165" i="6"/>
  <c r="JN165" i="6"/>
  <c r="JJ165" i="6"/>
  <c r="JF165" i="6"/>
  <c r="JB165" i="6"/>
  <c r="IX165" i="6"/>
  <c r="IT165" i="6"/>
  <c r="IP165" i="6"/>
  <c r="IL165" i="6"/>
  <c r="IH165" i="6"/>
  <c r="ID165" i="6"/>
  <c r="HZ165" i="6"/>
  <c r="HV165" i="6"/>
  <c r="HR165" i="6"/>
  <c r="HN165" i="6"/>
  <c r="LD165" i="6"/>
  <c r="KY165" i="6"/>
  <c r="KS165" i="6"/>
  <c r="KN165" i="6"/>
  <c r="KI165" i="6"/>
  <c r="KC165" i="6"/>
  <c r="JX165" i="6"/>
  <c r="JS165" i="6"/>
  <c r="JM165" i="6"/>
  <c r="JH165" i="6"/>
  <c r="JC165" i="6"/>
  <c r="IW165" i="6"/>
  <c r="IR165" i="6"/>
  <c r="IM165" i="6"/>
  <c r="IG165" i="6"/>
  <c r="IB165" i="6"/>
  <c r="HW165" i="6"/>
  <c r="HQ165" i="6"/>
  <c r="LC165" i="6"/>
  <c r="KW165" i="6"/>
  <c r="KR165" i="6"/>
  <c r="KM165" i="6"/>
  <c r="KG165" i="6"/>
  <c r="KB165" i="6"/>
  <c r="JW165" i="6"/>
  <c r="JQ165" i="6"/>
  <c r="JL165" i="6"/>
  <c r="JG165" i="6"/>
  <c r="JA165" i="6"/>
  <c r="IV165" i="6"/>
  <c r="IQ165" i="6"/>
  <c r="IK165" i="6"/>
  <c r="IF165" i="6"/>
  <c r="IA165" i="6"/>
  <c r="HU165" i="6"/>
  <c r="HP165" i="6"/>
  <c r="LG165" i="6"/>
  <c r="LA165" i="6"/>
  <c r="KV165" i="6"/>
  <c r="KQ165" i="6"/>
  <c r="KK165" i="6"/>
  <c r="KF165" i="6"/>
  <c r="KA165" i="6"/>
  <c r="JU165" i="6"/>
  <c r="JP165" i="6"/>
  <c r="JK165" i="6"/>
  <c r="JE165" i="6"/>
  <c r="IZ165" i="6"/>
  <c r="IU165" i="6"/>
  <c r="IO165" i="6"/>
  <c r="IJ165" i="6"/>
  <c r="IE165" i="6"/>
  <c r="HY165" i="6"/>
  <c r="HT165" i="6"/>
  <c r="HO165" i="6"/>
  <c r="LE165" i="6"/>
  <c r="KZ165" i="6"/>
  <c r="KU165" i="6"/>
  <c r="KO165" i="6"/>
  <c r="KJ165" i="6"/>
  <c r="KE165" i="6"/>
  <c r="JY165" i="6"/>
  <c r="JT165" i="6"/>
  <c r="JO165" i="6"/>
  <c r="JI165" i="6"/>
  <c r="JD165" i="6"/>
  <c r="IY165" i="6"/>
  <c r="IS165" i="6"/>
  <c r="IN165" i="6"/>
  <c r="II165" i="6"/>
  <c r="IC165" i="6"/>
  <c r="HX165" i="6"/>
  <c r="HS165" i="6"/>
  <c r="HM165" i="6"/>
  <c r="HL165" i="6"/>
  <c r="LD169" i="6"/>
  <c r="KZ169" i="6"/>
  <c r="KV169" i="6"/>
  <c r="KR169" i="6"/>
  <c r="KN169" i="6"/>
  <c r="KJ169" i="6"/>
  <c r="KF169" i="6"/>
  <c r="KB169" i="6"/>
  <c r="JX169" i="6"/>
  <c r="JT169" i="6"/>
  <c r="JP169" i="6"/>
  <c r="JL169" i="6"/>
  <c r="JH169" i="6"/>
  <c r="JD169" i="6"/>
  <c r="IZ169" i="6"/>
  <c r="IV169" i="6"/>
  <c r="IR169" i="6"/>
  <c r="IN169" i="6"/>
  <c r="IJ169" i="6"/>
  <c r="IF169" i="6"/>
  <c r="IB169" i="6"/>
  <c r="HX169" i="6"/>
  <c r="HT169" i="6"/>
  <c r="HP169" i="6"/>
  <c r="LF169" i="6"/>
  <c r="LB169" i="6"/>
  <c r="KX169" i="6"/>
  <c r="KT169" i="6"/>
  <c r="KP169" i="6"/>
  <c r="KL169" i="6"/>
  <c r="KH169" i="6"/>
  <c r="KD169" i="6"/>
  <c r="JZ169" i="6"/>
  <c r="JV169" i="6"/>
  <c r="JR169" i="6"/>
  <c r="JN169" i="6"/>
  <c r="JJ169" i="6"/>
  <c r="JF169" i="6"/>
  <c r="JB169" i="6"/>
  <c r="IX169" i="6"/>
  <c r="IT169" i="6"/>
  <c r="IP169" i="6"/>
  <c r="IL169" i="6"/>
  <c r="IH169" i="6"/>
  <c r="ID169" i="6"/>
  <c r="HZ169" i="6"/>
  <c r="HV169" i="6"/>
  <c r="HR169" i="6"/>
  <c r="HN169" i="6"/>
  <c r="LC169" i="6"/>
  <c r="KU169" i="6"/>
  <c r="KM169" i="6"/>
  <c r="KE169" i="6"/>
  <c r="JW169" i="6"/>
  <c r="JO169" i="6"/>
  <c r="JG169" i="6"/>
  <c r="IY169" i="6"/>
  <c r="IQ169" i="6"/>
  <c r="II169" i="6"/>
  <c r="IA169" i="6"/>
  <c r="HS169" i="6"/>
  <c r="LA169" i="6"/>
  <c r="KS169" i="6"/>
  <c r="KK169" i="6"/>
  <c r="KC169" i="6"/>
  <c r="JU169" i="6"/>
  <c r="JM169" i="6"/>
  <c r="JE169" i="6"/>
  <c r="IW169" i="6"/>
  <c r="IO169" i="6"/>
  <c r="IG169" i="6"/>
  <c r="HY169" i="6"/>
  <c r="HQ169" i="6"/>
  <c r="LG169" i="6"/>
  <c r="KY169" i="6"/>
  <c r="KQ169" i="6"/>
  <c r="KI169" i="6"/>
  <c r="KA169" i="6"/>
  <c r="JS169" i="6"/>
  <c r="JK169" i="6"/>
  <c r="JC169" i="6"/>
  <c r="IU169" i="6"/>
  <c r="IM169" i="6"/>
  <c r="IE169" i="6"/>
  <c r="HW169" i="6"/>
  <c r="HO169" i="6"/>
  <c r="LE169" i="6"/>
  <c r="KW169" i="6"/>
  <c r="KO169" i="6"/>
  <c r="KG169" i="6"/>
  <c r="JY169" i="6"/>
  <c r="JQ169" i="6"/>
  <c r="JI169" i="6"/>
  <c r="JA169" i="6"/>
  <c r="IS169" i="6"/>
  <c r="IK169" i="6"/>
  <c r="IC169" i="6"/>
  <c r="HU169" i="6"/>
  <c r="HM169" i="6"/>
  <c r="HL169" i="6"/>
  <c r="LF178" i="6"/>
  <c r="LB178" i="6"/>
  <c r="KX178" i="6"/>
  <c r="KT178" i="6"/>
  <c r="KP178" i="6"/>
  <c r="KL178" i="6"/>
  <c r="KH178" i="6"/>
  <c r="KD178" i="6"/>
  <c r="JZ178" i="6"/>
  <c r="JV178" i="6"/>
  <c r="JR178" i="6"/>
  <c r="JN178" i="6"/>
  <c r="JJ178" i="6"/>
  <c r="JF178" i="6"/>
  <c r="JB178" i="6"/>
  <c r="IX178" i="6"/>
  <c r="IT178" i="6"/>
  <c r="IP178" i="6"/>
  <c r="IL178" i="6"/>
  <c r="IH178" i="6"/>
  <c r="ID178" i="6"/>
  <c r="HZ178" i="6"/>
  <c r="HV178" i="6"/>
  <c r="HR178" i="6"/>
  <c r="HN178" i="6"/>
  <c r="LE178" i="6"/>
  <c r="LA178" i="6"/>
  <c r="KW178" i="6"/>
  <c r="KS178" i="6"/>
  <c r="KO178" i="6"/>
  <c r="KK178" i="6"/>
  <c r="KG178" i="6"/>
  <c r="KC178" i="6"/>
  <c r="JY178" i="6"/>
  <c r="JU178" i="6"/>
  <c r="JQ178" i="6"/>
  <c r="JM178" i="6"/>
  <c r="JI178" i="6"/>
  <c r="JE178" i="6"/>
  <c r="JA178" i="6"/>
  <c r="IW178" i="6"/>
  <c r="IS178" i="6"/>
  <c r="IO178" i="6"/>
  <c r="IK178" i="6"/>
  <c r="IG178" i="6"/>
  <c r="IC178" i="6"/>
  <c r="HY178" i="6"/>
  <c r="HU178" i="6"/>
  <c r="HQ178" i="6"/>
  <c r="HM178" i="6"/>
  <c r="LG178" i="6"/>
  <c r="LC178" i="6"/>
  <c r="KY178" i="6"/>
  <c r="KU178" i="6"/>
  <c r="KQ178" i="6"/>
  <c r="KM178" i="6"/>
  <c r="KI178" i="6"/>
  <c r="KE178" i="6"/>
  <c r="KA178" i="6"/>
  <c r="JW178" i="6"/>
  <c r="JS178" i="6"/>
  <c r="JO178" i="6"/>
  <c r="JK178" i="6"/>
  <c r="JG178" i="6"/>
  <c r="JC178" i="6"/>
  <c r="IY178" i="6"/>
  <c r="IU178" i="6"/>
  <c r="IQ178" i="6"/>
  <c r="IM178" i="6"/>
  <c r="II178" i="6"/>
  <c r="IE178" i="6"/>
  <c r="IA178" i="6"/>
  <c r="HW178" i="6"/>
  <c r="HS178" i="6"/>
  <c r="HO178" i="6"/>
  <c r="KZ178" i="6"/>
  <c r="KJ178" i="6"/>
  <c r="JT178" i="6"/>
  <c r="JD178" i="6"/>
  <c r="IN178" i="6"/>
  <c r="HX178" i="6"/>
  <c r="KV178" i="6"/>
  <c r="KF178" i="6"/>
  <c r="JP178" i="6"/>
  <c r="IZ178" i="6"/>
  <c r="IJ178" i="6"/>
  <c r="HT178" i="6"/>
  <c r="KR178" i="6"/>
  <c r="KB178" i="6"/>
  <c r="JL178" i="6"/>
  <c r="IV178" i="6"/>
  <c r="IF178" i="6"/>
  <c r="HP178" i="6"/>
  <c r="LD178" i="6"/>
  <c r="KN178" i="6"/>
  <c r="JX178" i="6"/>
  <c r="JH178" i="6"/>
  <c r="IR178" i="6"/>
  <c r="IB178" i="6"/>
  <c r="HL178" i="6"/>
  <c r="LF182" i="6"/>
  <c r="LB182" i="6"/>
  <c r="KX182" i="6"/>
  <c r="KT182" i="6"/>
  <c r="KP182" i="6"/>
  <c r="KL182" i="6"/>
  <c r="KH182" i="6"/>
  <c r="KD182" i="6"/>
  <c r="JZ182" i="6"/>
  <c r="JV182" i="6"/>
  <c r="JR182" i="6"/>
  <c r="JN182" i="6"/>
  <c r="JJ182" i="6"/>
  <c r="JF182" i="6"/>
  <c r="JB182" i="6"/>
  <c r="IX182" i="6"/>
  <c r="IT182" i="6"/>
  <c r="IP182" i="6"/>
  <c r="IL182" i="6"/>
  <c r="IH182" i="6"/>
  <c r="ID182" i="6"/>
  <c r="HZ182" i="6"/>
  <c r="HV182" i="6"/>
  <c r="HR182" i="6"/>
  <c r="HN182" i="6"/>
  <c r="LE182" i="6"/>
  <c r="LA182" i="6"/>
  <c r="KW182" i="6"/>
  <c r="KS182" i="6"/>
  <c r="KO182" i="6"/>
  <c r="KK182" i="6"/>
  <c r="KG182" i="6"/>
  <c r="KC182" i="6"/>
  <c r="JY182" i="6"/>
  <c r="JU182" i="6"/>
  <c r="JQ182" i="6"/>
  <c r="JM182" i="6"/>
  <c r="JI182" i="6"/>
  <c r="JE182" i="6"/>
  <c r="JA182" i="6"/>
  <c r="IW182" i="6"/>
  <c r="IS182" i="6"/>
  <c r="IO182" i="6"/>
  <c r="IK182" i="6"/>
  <c r="IG182" i="6"/>
  <c r="IC182" i="6"/>
  <c r="HY182" i="6"/>
  <c r="HU182" i="6"/>
  <c r="HQ182" i="6"/>
  <c r="HM182" i="6"/>
  <c r="LD182" i="6"/>
  <c r="KZ182" i="6"/>
  <c r="KV182" i="6"/>
  <c r="KR182" i="6"/>
  <c r="KN182" i="6"/>
  <c r="KJ182" i="6"/>
  <c r="KF182" i="6"/>
  <c r="KB182" i="6"/>
  <c r="JX182" i="6"/>
  <c r="JT182" i="6"/>
  <c r="JP182" i="6"/>
  <c r="JL182" i="6"/>
  <c r="JH182" i="6"/>
  <c r="JD182" i="6"/>
  <c r="IZ182" i="6"/>
  <c r="IV182" i="6"/>
  <c r="IR182" i="6"/>
  <c r="IN182" i="6"/>
  <c r="IJ182" i="6"/>
  <c r="IF182" i="6"/>
  <c r="IB182" i="6"/>
  <c r="HX182" i="6"/>
  <c r="HT182" i="6"/>
  <c r="HP182" i="6"/>
  <c r="LG182" i="6"/>
  <c r="LC182" i="6"/>
  <c r="KY182" i="6"/>
  <c r="KU182" i="6"/>
  <c r="KQ182" i="6"/>
  <c r="KM182" i="6"/>
  <c r="KI182" i="6"/>
  <c r="KE182" i="6"/>
  <c r="KA182" i="6"/>
  <c r="JW182" i="6"/>
  <c r="JS182" i="6"/>
  <c r="JO182" i="6"/>
  <c r="JK182" i="6"/>
  <c r="JG182" i="6"/>
  <c r="JC182" i="6"/>
  <c r="IY182" i="6"/>
  <c r="IU182" i="6"/>
  <c r="IQ182" i="6"/>
  <c r="IM182" i="6"/>
  <c r="II182" i="6"/>
  <c r="IE182" i="6"/>
  <c r="IA182" i="6"/>
  <c r="HW182" i="6"/>
  <c r="HS182" i="6"/>
  <c r="HO182" i="6"/>
  <c r="HL182" i="6"/>
  <c r="LD186" i="6"/>
  <c r="KZ186" i="6"/>
  <c r="KV186" i="6"/>
  <c r="KR186" i="6"/>
  <c r="KN186" i="6"/>
  <c r="KJ186" i="6"/>
  <c r="KF186" i="6"/>
  <c r="KB186" i="6"/>
  <c r="JX186" i="6"/>
  <c r="JT186" i="6"/>
  <c r="JP186" i="6"/>
  <c r="JL186" i="6"/>
  <c r="JH186" i="6"/>
  <c r="JD186" i="6"/>
  <c r="IZ186" i="6"/>
  <c r="IV186" i="6"/>
  <c r="IR186" i="6"/>
  <c r="IN186" i="6"/>
  <c r="IJ186" i="6"/>
  <c r="IF186" i="6"/>
  <c r="IB186" i="6"/>
  <c r="HX186" i="6"/>
  <c r="HT186" i="6"/>
  <c r="HP186" i="6"/>
  <c r="LE186" i="6"/>
  <c r="KY186" i="6"/>
  <c r="KT186" i="6"/>
  <c r="KO186" i="6"/>
  <c r="KI186" i="6"/>
  <c r="KD186" i="6"/>
  <c r="JY186" i="6"/>
  <c r="JS186" i="6"/>
  <c r="JN186" i="6"/>
  <c r="JI186" i="6"/>
  <c r="JC186" i="6"/>
  <c r="IX186" i="6"/>
  <c r="IS186" i="6"/>
  <c r="IM186" i="6"/>
  <c r="IH186" i="6"/>
  <c r="IC186" i="6"/>
  <c r="HW186" i="6"/>
  <c r="HR186" i="6"/>
  <c r="HM186" i="6"/>
  <c r="LC186" i="6"/>
  <c r="KX186" i="6"/>
  <c r="KS186" i="6"/>
  <c r="KM186" i="6"/>
  <c r="KH186" i="6"/>
  <c r="KC186" i="6"/>
  <c r="JW186" i="6"/>
  <c r="JR186" i="6"/>
  <c r="JM186" i="6"/>
  <c r="JG186" i="6"/>
  <c r="JB186" i="6"/>
  <c r="IW186" i="6"/>
  <c r="IQ186" i="6"/>
  <c r="IL186" i="6"/>
  <c r="IG186" i="6"/>
  <c r="IA186" i="6"/>
  <c r="HV186" i="6"/>
  <c r="HQ186" i="6"/>
  <c r="LG186" i="6"/>
  <c r="LB186" i="6"/>
  <c r="KW186" i="6"/>
  <c r="KQ186" i="6"/>
  <c r="KL186" i="6"/>
  <c r="KG186" i="6"/>
  <c r="KA186" i="6"/>
  <c r="JV186" i="6"/>
  <c r="JQ186" i="6"/>
  <c r="JK186" i="6"/>
  <c r="JF186" i="6"/>
  <c r="JA186" i="6"/>
  <c r="IU186" i="6"/>
  <c r="IP186" i="6"/>
  <c r="IK186" i="6"/>
  <c r="IE186" i="6"/>
  <c r="HZ186" i="6"/>
  <c r="HU186" i="6"/>
  <c r="HO186" i="6"/>
  <c r="LF186" i="6"/>
  <c r="LA186" i="6"/>
  <c r="KU186" i="6"/>
  <c r="KP186" i="6"/>
  <c r="KK186" i="6"/>
  <c r="KE186" i="6"/>
  <c r="JZ186" i="6"/>
  <c r="JU186" i="6"/>
  <c r="JO186" i="6"/>
  <c r="JJ186" i="6"/>
  <c r="JE186" i="6"/>
  <c r="IY186" i="6"/>
  <c r="IT186" i="6"/>
  <c r="IO186" i="6"/>
  <c r="II186" i="6"/>
  <c r="ID186" i="6"/>
  <c r="HY186" i="6"/>
  <c r="HS186" i="6"/>
  <c r="HN186" i="6"/>
  <c r="HL186" i="6"/>
  <c r="LF190" i="6"/>
  <c r="LB190" i="6"/>
  <c r="KX190" i="6"/>
  <c r="KT190" i="6"/>
  <c r="KP190" i="6"/>
  <c r="KL190" i="6"/>
  <c r="KH190" i="6"/>
  <c r="KD190" i="6"/>
  <c r="JZ190" i="6"/>
  <c r="JV190" i="6"/>
  <c r="JR190" i="6"/>
  <c r="JN190" i="6"/>
  <c r="JJ190" i="6"/>
  <c r="JF190" i="6"/>
  <c r="JB190" i="6"/>
  <c r="IX190" i="6"/>
  <c r="IT190" i="6"/>
  <c r="IP190" i="6"/>
  <c r="IL190" i="6"/>
  <c r="IH190" i="6"/>
  <c r="ID190" i="6"/>
  <c r="HZ190" i="6"/>
  <c r="HV190" i="6"/>
  <c r="HR190" i="6"/>
  <c r="HN190" i="6"/>
  <c r="LD190" i="6"/>
  <c r="KZ190" i="6"/>
  <c r="KV190" i="6"/>
  <c r="KR190" i="6"/>
  <c r="KN190" i="6"/>
  <c r="KJ190" i="6"/>
  <c r="KF190" i="6"/>
  <c r="KB190" i="6"/>
  <c r="JX190" i="6"/>
  <c r="JT190" i="6"/>
  <c r="JP190" i="6"/>
  <c r="JL190" i="6"/>
  <c r="JH190" i="6"/>
  <c r="JD190" i="6"/>
  <c r="IZ190" i="6"/>
  <c r="IV190" i="6"/>
  <c r="IR190" i="6"/>
  <c r="IN190" i="6"/>
  <c r="IJ190" i="6"/>
  <c r="IF190" i="6"/>
  <c r="IB190" i="6"/>
  <c r="HX190" i="6"/>
  <c r="HT190" i="6"/>
  <c r="HP190" i="6"/>
  <c r="LC190" i="6"/>
  <c r="KU190" i="6"/>
  <c r="KM190" i="6"/>
  <c r="KE190" i="6"/>
  <c r="JW190" i="6"/>
  <c r="JO190" i="6"/>
  <c r="JG190" i="6"/>
  <c r="IY190" i="6"/>
  <c r="IQ190" i="6"/>
  <c r="II190" i="6"/>
  <c r="IA190" i="6"/>
  <c r="HS190" i="6"/>
  <c r="LA190" i="6"/>
  <c r="KS190" i="6"/>
  <c r="KK190" i="6"/>
  <c r="KC190" i="6"/>
  <c r="JU190" i="6"/>
  <c r="JM190" i="6"/>
  <c r="JE190" i="6"/>
  <c r="IW190" i="6"/>
  <c r="IO190" i="6"/>
  <c r="IG190" i="6"/>
  <c r="HY190" i="6"/>
  <c r="HQ190" i="6"/>
  <c r="LG190" i="6"/>
  <c r="KY190" i="6"/>
  <c r="KQ190" i="6"/>
  <c r="KI190" i="6"/>
  <c r="KA190" i="6"/>
  <c r="JS190" i="6"/>
  <c r="JK190" i="6"/>
  <c r="JC190" i="6"/>
  <c r="IU190" i="6"/>
  <c r="IM190" i="6"/>
  <c r="IE190" i="6"/>
  <c r="HW190" i="6"/>
  <c r="HO190" i="6"/>
  <c r="LE190" i="6"/>
  <c r="KW190" i="6"/>
  <c r="KO190" i="6"/>
  <c r="KG190" i="6"/>
  <c r="JY190" i="6"/>
  <c r="JQ190" i="6"/>
  <c r="JI190" i="6"/>
  <c r="JA190" i="6"/>
  <c r="IS190" i="6"/>
  <c r="IK190" i="6"/>
  <c r="IC190" i="6"/>
  <c r="HU190" i="6"/>
  <c r="HM190" i="6"/>
  <c r="HL190" i="6"/>
  <c r="LG191" i="6"/>
  <c r="LC191" i="6"/>
  <c r="KY191" i="6"/>
  <c r="KU191" i="6"/>
  <c r="KQ191" i="6"/>
  <c r="KM191" i="6"/>
  <c r="KI191" i="6"/>
  <c r="KE191" i="6"/>
  <c r="KA191" i="6"/>
  <c r="JW191" i="6"/>
  <c r="JS191" i="6"/>
  <c r="JO191" i="6"/>
  <c r="JK191" i="6"/>
  <c r="JG191" i="6"/>
  <c r="JC191" i="6"/>
  <c r="IY191" i="6"/>
  <c r="IU191" i="6"/>
  <c r="IQ191" i="6"/>
  <c r="IM191" i="6"/>
  <c r="II191" i="6"/>
  <c r="IE191" i="6"/>
  <c r="IA191" i="6"/>
  <c r="HW191" i="6"/>
  <c r="HS191" i="6"/>
  <c r="HO191" i="6"/>
  <c r="LE191" i="6"/>
  <c r="LA191" i="6"/>
  <c r="KW191" i="6"/>
  <c r="KS191" i="6"/>
  <c r="KO191" i="6"/>
  <c r="KK191" i="6"/>
  <c r="KG191" i="6"/>
  <c r="KC191" i="6"/>
  <c r="JY191" i="6"/>
  <c r="JU191" i="6"/>
  <c r="JQ191" i="6"/>
  <c r="JM191" i="6"/>
  <c r="JI191" i="6"/>
  <c r="JE191" i="6"/>
  <c r="JA191" i="6"/>
  <c r="IW191" i="6"/>
  <c r="IS191" i="6"/>
  <c r="IO191" i="6"/>
  <c r="IK191" i="6"/>
  <c r="IG191" i="6"/>
  <c r="IC191" i="6"/>
  <c r="HY191" i="6"/>
  <c r="HU191" i="6"/>
  <c r="HQ191" i="6"/>
  <c r="HM191" i="6"/>
  <c r="KZ191" i="6"/>
  <c r="KR191" i="6"/>
  <c r="KJ191" i="6"/>
  <c r="KB191" i="6"/>
  <c r="JT191" i="6"/>
  <c r="JL191" i="6"/>
  <c r="JD191" i="6"/>
  <c r="IV191" i="6"/>
  <c r="IN191" i="6"/>
  <c r="IF191" i="6"/>
  <c r="HX191" i="6"/>
  <c r="HP191" i="6"/>
  <c r="LF191" i="6"/>
  <c r="KX191" i="6"/>
  <c r="KP191" i="6"/>
  <c r="KH191" i="6"/>
  <c r="JZ191" i="6"/>
  <c r="JR191" i="6"/>
  <c r="JJ191" i="6"/>
  <c r="JB191" i="6"/>
  <c r="IT191" i="6"/>
  <c r="IL191" i="6"/>
  <c r="ID191" i="6"/>
  <c r="HV191" i="6"/>
  <c r="HN191" i="6"/>
  <c r="LD191" i="6"/>
  <c r="KV191" i="6"/>
  <c r="KN191" i="6"/>
  <c r="KF191" i="6"/>
  <c r="JX191" i="6"/>
  <c r="JP191" i="6"/>
  <c r="JH191" i="6"/>
  <c r="IZ191" i="6"/>
  <c r="IR191" i="6"/>
  <c r="IJ191" i="6"/>
  <c r="IB191" i="6"/>
  <c r="HT191" i="6"/>
  <c r="LB191" i="6"/>
  <c r="KT191" i="6"/>
  <c r="KL191" i="6"/>
  <c r="KD191" i="6"/>
  <c r="JV191" i="6"/>
  <c r="JN191" i="6"/>
  <c r="JF191" i="6"/>
  <c r="IX191" i="6"/>
  <c r="IP191" i="6"/>
  <c r="IH191" i="6"/>
  <c r="HZ191" i="6"/>
  <c r="HR191" i="6"/>
  <c r="HL191" i="6"/>
  <c r="LG196" i="6"/>
  <c r="LC196" i="6"/>
  <c r="KY196" i="6"/>
  <c r="KU196" i="6"/>
  <c r="KQ196" i="6"/>
  <c r="KM196" i="6"/>
  <c r="KI196" i="6"/>
  <c r="KE196" i="6"/>
  <c r="KA196" i="6"/>
  <c r="JW196" i="6"/>
  <c r="JS196" i="6"/>
  <c r="JO196" i="6"/>
  <c r="JK196" i="6"/>
  <c r="JG196" i="6"/>
  <c r="JC196" i="6"/>
  <c r="IY196" i="6"/>
  <c r="IU196" i="6"/>
  <c r="IQ196" i="6"/>
  <c r="IM196" i="6"/>
  <c r="II196" i="6"/>
  <c r="IE196" i="6"/>
  <c r="IA196" i="6"/>
  <c r="HW196" i="6"/>
  <c r="HS196" i="6"/>
  <c r="HO196" i="6"/>
  <c r="LE196" i="6"/>
  <c r="LA196" i="6"/>
  <c r="KW196" i="6"/>
  <c r="KS196" i="6"/>
  <c r="KO196" i="6"/>
  <c r="KK196" i="6"/>
  <c r="KG196" i="6"/>
  <c r="KC196" i="6"/>
  <c r="JY196" i="6"/>
  <c r="JU196" i="6"/>
  <c r="JQ196" i="6"/>
  <c r="JM196" i="6"/>
  <c r="JI196" i="6"/>
  <c r="JE196" i="6"/>
  <c r="JA196" i="6"/>
  <c r="IW196" i="6"/>
  <c r="IS196" i="6"/>
  <c r="IO196" i="6"/>
  <c r="IK196" i="6"/>
  <c r="IG196" i="6"/>
  <c r="IC196" i="6"/>
  <c r="HY196" i="6"/>
  <c r="HU196" i="6"/>
  <c r="HQ196" i="6"/>
  <c r="HM196" i="6"/>
  <c r="KZ196" i="6"/>
  <c r="KR196" i="6"/>
  <c r="KJ196" i="6"/>
  <c r="KB196" i="6"/>
  <c r="JT196" i="6"/>
  <c r="JL196" i="6"/>
  <c r="JD196" i="6"/>
  <c r="IV196" i="6"/>
  <c r="IN196" i="6"/>
  <c r="IF196" i="6"/>
  <c r="HX196" i="6"/>
  <c r="HP196" i="6"/>
  <c r="LF196" i="6"/>
  <c r="KX196" i="6"/>
  <c r="KP196" i="6"/>
  <c r="KH196" i="6"/>
  <c r="JZ196" i="6"/>
  <c r="JR196" i="6"/>
  <c r="JJ196" i="6"/>
  <c r="JB196" i="6"/>
  <c r="IT196" i="6"/>
  <c r="IL196" i="6"/>
  <c r="ID196" i="6"/>
  <c r="HV196" i="6"/>
  <c r="HN196" i="6"/>
  <c r="LD196" i="6"/>
  <c r="KV196" i="6"/>
  <c r="KN196" i="6"/>
  <c r="KF196" i="6"/>
  <c r="JX196" i="6"/>
  <c r="JP196" i="6"/>
  <c r="JH196" i="6"/>
  <c r="IZ196" i="6"/>
  <c r="IR196" i="6"/>
  <c r="IJ196" i="6"/>
  <c r="IB196" i="6"/>
  <c r="HT196" i="6"/>
  <c r="LB196" i="6"/>
  <c r="KT196" i="6"/>
  <c r="KL196" i="6"/>
  <c r="KD196" i="6"/>
  <c r="JV196" i="6"/>
  <c r="JN196" i="6"/>
  <c r="JF196" i="6"/>
  <c r="IX196" i="6"/>
  <c r="IP196" i="6"/>
  <c r="IH196" i="6"/>
  <c r="HZ196" i="6"/>
  <c r="HR196" i="6"/>
  <c r="HL196" i="6"/>
  <c r="LG200" i="6"/>
  <c r="LC200" i="6"/>
  <c r="KY200" i="6"/>
  <c r="KU200" i="6"/>
  <c r="KQ200" i="6"/>
  <c r="KM200" i="6"/>
  <c r="KI200" i="6"/>
  <c r="KE200" i="6"/>
  <c r="KA200" i="6"/>
  <c r="JW200" i="6"/>
  <c r="JS200" i="6"/>
  <c r="JO200" i="6"/>
  <c r="JK200" i="6"/>
  <c r="JG200" i="6"/>
  <c r="JC200" i="6"/>
  <c r="IY200" i="6"/>
  <c r="IU200" i="6"/>
  <c r="IQ200" i="6"/>
  <c r="IM200" i="6"/>
  <c r="II200" i="6"/>
  <c r="IE200" i="6"/>
  <c r="IA200" i="6"/>
  <c r="HW200" i="6"/>
  <c r="HS200" i="6"/>
  <c r="HO200" i="6"/>
  <c r="LE200" i="6"/>
  <c r="LA200" i="6"/>
  <c r="KW200" i="6"/>
  <c r="KS200" i="6"/>
  <c r="KO200" i="6"/>
  <c r="KK200" i="6"/>
  <c r="KG200" i="6"/>
  <c r="KC200" i="6"/>
  <c r="JY200" i="6"/>
  <c r="JU200" i="6"/>
  <c r="JQ200" i="6"/>
  <c r="JM200" i="6"/>
  <c r="JI200" i="6"/>
  <c r="JE200" i="6"/>
  <c r="JA200" i="6"/>
  <c r="IW200" i="6"/>
  <c r="IS200" i="6"/>
  <c r="IO200" i="6"/>
  <c r="IK200" i="6"/>
  <c r="IG200" i="6"/>
  <c r="IC200" i="6"/>
  <c r="HY200" i="6"/>
  <c r="HU200" i="6"/>
  <c r="HQ200" i="6"/>
  <c r="HM200" i="6"/>
  <c r="LD200" i="6"/>
  <c r="KV200" i="6"/>
  <c r="KN200" i="6"/>
  <c r="KF200" i="6"/>
  <c r="JX200" i="6"/>
  <c r="JP200" i="6"/>
  <c r="JH200" i="6"/>
  <c r="IZ200" i="6"/>
  <c r="IR200" i="6"/>
  <c r="IJ200" i="6"/>
  <c r="IB200" i="6"/>
  <c r="HT200" i="6"/>
  <c r="KZ200" i="6"/>
  <c r="KR200" i="6"/>
  <c r="KJ200" i="6"/>
  <c r="KB200" i="6"/>
  <c r="JT200" i="6"/>
  <c r="JL200" i="6"/>
  <c r="JD200" i="6"/>
  <c r="IV200" i="6"/>
  <c r="IN200" i="6"/>
  <c r="IF200" i="6"/>
  <c r="HX200" i="6"/>
  <c r="HP200" i="6"/>
  <c r="KX200" i="6"/>
  <c r="KH200" i="6"/>
  <c r="JR200" i="6"/>
  <c r="JB200" i="6"/>
  <c r="IL200" i="6"/>
  <c r="HV200" i="6"/>
  <c r="KT200" i="6"/>
  <c r="KD200" i="6"/>
  <c r="JN200" i="6"/>
  <c r="IX200" i="6"/>
  <c r="IH200" i="6"/>
  <c r="HR200" i="6"/>
  <c r="LF200" i="6"/>
  <c r="KP200" i="6"/>
  <c r="JZ200" i="6"/>
  <c r="JJ200" i="6"/>
  <c r="IT200" i="6"/>
  <c r="ID200" i="6"/>
  <c r="HN200" i="6"/>
  <c r="LB200" i="6"/>
  <c r="KL200" i="6"/>
  <c r="JV200" i="6"/>
  <c r="JF200" i="6"/>
  <c r="IP200" i="6"/>
  <c r="HZ200" i="6"/>
  <c r="HL200" i="6"/>
  <c r="LG204" i="6"/>
  <c r="LC204" i="6"/>
  <c r="KY204" i="6"/>
  <c r="KU204" i="6"/>
  <c r="KQ204" i="6"/>
  <c r="KM204" i="6"/>
  <c r="KI204" i="6"/>
  <c r="KE204" i="6"/>
  <c r="KA204" i="6"/>
  <c r="JW204" i="6"/>
  <c r="JS204" i="6"/>
  <c r="JO204" i="6"/>
  <c r="JK204" i="6"/>
  <c r="JG204" i="6"/>
  <c r="JC204" i="6"/>
  <c r="IY204" i="6"/>
  <c r="IU204" i="6"/>
  <c r="IQ204" i="6"/>
  <c r="IM204" i="6"/>
  <c r="II204" i="6"/>
  <c r="IE204" i="6"/>
  <c r="IA204" i="6"/>
  <c r="HW204" i="6"/>
  <c r="HS204" i="6"/>
  <c r="HO204" i="6"/>
  <c r="LE204" i="6"/>
  <c r="LA204" i="6"/>
  <c r="KW204" i="6"/>
  <c r="KS204" i="6"/>
  <c r="KO204" i="6"/>
  <c r="KK204" i="6"/>
  <c r="KG204" i="6"/>
  <c r="KC204" i="6"/>
  <c r="JY204" i="6"/>
  <c r="JU204" i="6"/>
  <c r="JQ204" i="6"/>
  <c r="JM204" i="6"/>
  <c r="JI204" i="6"/>
  <c r="JE204" i="6"/>
  <c r="JA204" i="6"/>
  <c r="IW204" i="6"/>
  <c r="IS204" i="6"/>
  <c r="IO204" i="6"/>
  <c r="IK204" i="6"/>
  <c r="IG204" i="6"/>
  <c r="IC204" i="6"/>
  <c r="HY204" i="6"/>
  <c r="HU204" i="6"/>
  <c r="HQ204" i="6"/>
  <c r="HM204" i="6"/>
  <c r="KZ204" i="6"/>
  <c r="KR204" i="6"/>
  <c r="KJ204" i="6"/>
  <c r="KB204" i="6"/>
  <c r="JT204" i="6"/>
  <c r="JL204" i="6"/>
  <c r="JD204" i="6"/>
  <c r="IV204" i="6"/>
  <c r="IN204" i="6"/>
  <c r="IF204" i="6"/>
  <c r="HX204" i="6"/>
  <c r="HP204" i="6"/>
  <c r="LD204" i="6"/>
  <c r="KV204" i="6"/>
  <c r="KN204" i="6"/>
  <c r="KF204" i="6"/>
  <c r="JX204" i="6"/>
  <c r="JP204" i="6"/>
  <c r="JH204" i="6"/>
  <c r="IZ204" i="6"/>
  <c r="IR204" i="6"/>
  <c r="IJ204" i="6"/>
  <c r="IB204" i="6"/>
  <c r="HT204" i="6"/>
  <c r="LB204" i="6"/>
  <c r="KL204" i="6"/>
  <c r="JV204" i="6"/>
  <c r="JF204" i="6"/>
  <c r="IP204" i="6"/>
  <c r="HZ204" i="6"/>
  <c r="KX204" i="6"/>
  <c r="KH204" i="6"/>
  <c r="JR204" i="6"/>
  <c r="JB204" i="6"/>
  <c r="IL204" i="6"/>
  <c r="HV204" i="6"/>
  <c r="KT204" i="6"/>
  <c r="KD204" i="6"/>
  <c r="JN204" i="6"/>
  <c r="IX204" i="6"/>
  <c r="IH204" i="6"/>
  <c r="HR204" i="6"/>
  <c r="LF204" i="6"/>
  <c r="KP204" i="6"/>
  <c r="JZ204" i="6"/>
  <c r="JJ204" i="6"/>
  <c r="IT204" i="6"/>
  <c r="ID204" i="6"/>
  <c r="HN204" i="6"/>
  <c r="HL204" i="6"/>
  <c r="LG208" i="6"/>
  <c r="LC208" i="6"/>
  <c r="KY208" i="6"/>
  <c r="KU208" i="6"/>
  <c r="KQ208" i="6"/>
  <c r="KM208" i="6"/>
  <c r="KI208" i="6"/>
  <c r="KE208" i="6"/>
  <c r="KA208" i="6"/>
  <c r="JW208" i="6"/>
  <c r="JS208" i="6"/>
  <c r="JO208" i="6"/>
  <c r="JK208" i="6"/>
  <c r="JG208" i="6"/>
  <c r="JC208" i="6"/>
  <c r="IY208" i="6"/>
  <c r="IU208" i="6"/>
  <c r="IQ208" i="6"/>
  <c r="IM208" i="6"/>
  <c r="II208" i="6"/>
  <c r="IE208" i="6"/>
  <c r="IA208" i="6"/>
  <c r="HW208" i="6"/>
  <c r="HS208" i="6"/>
  <c r="HO208" i="6"/>
  <c r="LF208" i="6"/>
  <c r="LB208" i="6"/>
  <c r="KX208" i="6"/>
  <c r="KT208" i="6"/>
  <c r="KP208" i="6"/>
  <c r="KL208" i="6"/>
  <c r="KH208" i="6"/>
  <c r="KD208" i="6"/>
  <c r="JZ208" i="6"/>
  <c r="JV208" i="6"/>
  <c r="JR208" i="6"/>
  <c r="JN208" i="6"/>
  <c r="JJ208" i="6"/>
  <c r="JF208" i="6"/>
  <c r="JB208" i="6"/>
  <c r="IX208" i="6"/>
  <c r="IT208" i="6"/>
  <c r="IP208" i="6"/>
  <c r="IL208" i="6"/>
  <c r="IH208" i="6"/>
  <c r="ID208" i="6"/>
  <c r="HZ208" i="6"/>
  <c r="HV208" i="6"/>
  <c r="HR208" i="6"/>
  <c r="HN208" i="6"/>
  <c r="LE208" i="6"/>
  <c r="LA208" i="6"/>
  <c r="KW208" i="6"/>
  <c r="KS208" i="6"/>
  <c r="KO208" i="6"/>
  <c r="KK208" i="6"/>
  <c r="KG208" i="6"/>
  <c r="KC208" i="6"/>
  <c r="JY208" i="6"/>
  <c r="JU208" i="6"/>
  <c r="JQ208" i="6"/>
  <c r="JM208" i="6"/>
  <c r="JI208" i="6"/>
  <c r="JE208" i="6"/>
  <c r="JA208" i="6"/>
  <c r="IW208" i="6"/>
  <c r="IS208" i="6"/>
  <c r="IO208" i="6"/>
  <c r="IK208" i="6"/>
  <c r="IG208" i="6"/>
  <c r="IC208" i="6"/>
  <c r="HY208" i="6"/>
  <c r="HU208" i="6"/>
  <c r="HQ208" i="6"/>
  <c r="HM208" i="6"/>
  <c r="LD208" i="6"/>
  <c r="KN208" i="6"/>
  <c r="JX208" i="6"/>
  <c r="JH208" i="6"/>
  <c r="IR208" i="6"/>
  <c r="IB208" i="6"/>
  <c r="KV208" i="6"/>
  <c r="KF208" i="6"/>
  <c r="JP208" i="6"/>
  <c r="IZ208" i="6"/>
  <c r="IJ208" i="6"/>
  <c r="HT208" i="6"/>
  <c r="KB208" i="6"/>
  <c r="IV208" i="6"/>
  <c r="HP208" i="6"/>
  <c r="KZ208" i="6"/>
  <c r="JT208" i="6"/>
  <c r="IN208" i="6"/>
  <c r="KR208" i="6"/>
  <c r="JL208" i="6"/>
  <c r="IF208" i="6"/>
  <c r="KJ208" i="6"/>
  <c r="JD208" i="6"/>
  <c r="HX208" i="6"/>
  <c r="HL208" i="6"/>
  <c r="LD215" i="6"/>
  <c r="KZ215" i="6"/>
  <c r="KV215" i="6"/>
  <c r="KR215" i="6"/>
  <c r="KN215" i="6"/>
  <c r="KJ215" i="6"/>
  <c r="KF215" i="6"/>
  <c r="KB215" i="6"/>
  <c r="JX215" i="6"/>
  <c r="JT215" i="6"/>
  <c r="JP215" i="6"/>
  <c r="JL215" i="6"/>
  <c r="JH215" i="6"/>
  <c r="JD215" i="6"/>
  <c r="IZ215" i="6"/>
  <c r="IV215" i="6"/>
  <c r="IR215" i="6"/>
  <c r="IN215" i="6"/>
  <c r="IJ215" i="6"/>
  <c r="IF215" i="6"/>
  <c r="IB215" i="6"/>
  <c r="HX215" i="6"/>
  <c r="HT215" i="6"/>
  <c r="HP215" i="6"/>
  <c r="LF215" i="6"/>
  <c r="LB215" i="6"/>
  <c r="KX215" i="6"/>
  <c r="KT215" i="6"/>
  <c r="KP215" i="6"/>
  <c r="KL215" i="6"/>
  <c r="KH215" i="6"/>
  <c r="KD215" i="6"/>
  <c r="JZ215" i="6"/>
  <c r="JV215" i="6"/>
  <c r="JR215" i="6"/>
  <c r="JN215" i="6"/>
  <c r="JJ215" i="6"/>
  <c r="JF215" i="6"/>
  <c r="JB215" i="6"/>
  <c r="IX215" i="6"/>
  <c r="IT215" i="6"/>
  <c r="IP215" i="6"/>
  <c r="IL215" i="6"/>
  <c r="IH215" i="6"/>
  <c r="ID215" i="6"/>
  <c r="HZ215" i="6"/>
  <c r="HV215" i="6"/>
  <c r="HR215" i="6"/>
  <c r="HN215" i="6"/>
  <c r="LG215" i="6"/>
  <c r="KY215" i="6"/>
  <c r="KQ215" i="6"/>
  <c r="KI215" i="6"/>
  <c r="KA215" i="6"/>
  <c r="JS215" i="6"/>
  <c r="JK215" i="6"/>
  <c r="JC215" i="6"/>
  <c r="IU215" i="6"/>
  <c r="IM215" i="6"/>
  <c r="IE215" i="6"/>
  <c r="HW215" i="6"/>
  <c r="HO215" i="6"/>
  <c r="LE215" i="6"/>
  <c r="KW215" i="6"/>
  <c r="KO215" i="6"/>
  <c r="KG215" i="6"/>
  <c r="JY215" i="6"/>
  <c r="JQ215" i="6"/>
  <c r="JI215" i="6"/>
  <c r="JA215" i="6"/>
  <c r="IS215" i="6"/>
  <c r="IK215" i="6"/>
  <c r="IC215" i="6"/>
  <c r="HU215" i="6"/>
  <c r="HM215" i="6"/>
  <c r="LC215" i="6"/>
  <c r="KU215" i="6"/>
  <c r="KM215" i="6"/>
  <c r="KE215" i="6"/>
  <c r="JW215" i="6"/>
  <c r="JO215" i="6"/>
  <c r="JG215" i="6"/>
  <c r="IY215" i="6"/>
  <c r="IQ215" i="6"/>
  <c r="II215" i="6"/>
  <c r="IA215" i="6"/>
  <c r="HS215" i="6"/>
  <c r="KK215" i="6"/>
  <c r="JE215" i="6"/>
  <c r="HY215" i="6"/>
  <c r="LA215" i="6"/>
  <c r="JU215" i="6"/>
  <c r="IO215" i="6"/>
  <c r="JM215" i="6"/>
  <c r="IW215" i="6"/>
  <c r="KS215" i="6"/>
  <c r="IG215" i="6"/>
  <c r="KC215" i="6"/>
  <c r="HQ215" i="6"/>
  <c r="HL215" i="6"/>
  <c r="LD219" i="6"/>
  <c r="KZ219" i="6"/>
  <c r="KV219" i="6"/>
  <c r="KR219" i="6"/>
  <c r="KN219" i="6"/>
  <c r="KJ219" i="6"/>
  <c r="KF219" i="6"/>
  <c r="KB219" i="6"/>
  <c r="JX219" i="6"/>
  <c r="JT219" i="6"/>
  <c r="JP219" i="6"/>
  <c r="JL219" i="6"/>
  <c r="JH219" i="6"/>
  <c r="JD219" i="6"/>
  <c r="IZ219" i="6"/>
  <c r="IV219" i="6"/>
  <c r="IR219" i="6"/>
  <c r="IN219" i="6"/>
  <c r="IJ219" i="6"/>
  <c r="IF219" i="6"/>
  <c r="IB219" i="6"/>
  <c r="HX219" i="6"/>
  <c r="HT219" i="6"/>
  <c r="HP219" i="6"/>
  <c r="LG219" i="6"/>
  <c r="LC219" i="6"/>
  <c r="KY219" i="6"/>
  <c r="KU219" i="6"/>
  <c r="KQ219" i="6"/>
  <c r="KM219" i="6"/>
  <c r="KI219" i="6"/>
  <c r="KE219" i="6"/>
  <c r="KA219" i="6"/>
  <c r="JW219" i="6"/>
  <c r="JS219" i="6"/>
  <c r="JO219" i="6"/>
  <c r="JK219" i="6"/>
  <c r="LF219" i="6"/>
  <c r="LB219" i="6"/>
  <c r="KX219" i="6"/>
  <c r="KT219" i="6"/>
  <c r="KP219" i="6"/>
  <c r="KL219" i="6"/>
  <c r="KH219" i="6"/>
  <c r="KD219" i="6"/>
  <c r="JZ219" i="6"/>
  <c r="JV219" i="6"/>
  <c r="JR219" i="6"/>
  <c r="JN219" i="6"/>
  <c r="JJ219" i="6"/>
  <c r="JF219" i="6"/>
  <c r="JB219" i="6"/>
  <c r="IX219" i="6"/>
  <c r="IT219" i="6"/>
  <c r="IP219" i="6"/>
  <c r="IL219" i="6"/>
  <c r="IH219" i="6"/>
  <c r="ID219" i="6"/>
  <c r="HZ219" i="6"/>
  <c r="HV219" i="6"/>
  <c r="HR219" i="6"/>
  <c r="HN219" i="6"/>
  <c r="LA219" i="6"/>
  <c r="KK219" i="6"/>
  <c r="JU219" i="6"/>
  <c r="JG219" i="6"/>
  <c r="IY219" i="6"/>
  <c r="IQ219" i="6"/>
  <c r="II219" i="6"/>
  <c r="IA219" i="6"/>
  <c r="HS219" i="6"/>
  <c r="KW219" i="6"/>
  <c r="KG219" i="6"/>
  <c r="JQ219" i="6"/>
  <c r="JE219" i="6"/>
  <c r="IW219" i="6"/>
  <c r="IO219" i="6"/>
  <c r="IG219" i="6"/>
  <c r="HY219" i="6"/>
  <c r="HQ219" i="6"/>
  <c r="KS219" i="6"/>
  <c r="KC219" i="6"/>
  <c r="JM219" i="6"/>
  <c r="JC219" i="6"/>
  <c r="IU219" i="6"/>
  <c r="IM219" i="6"/>
  <c r="IE219" i="6"/>
  <c r="HW219" i="6"/>
  <c r="HO219" i="6"/>
  <c r="KO219" i="6"/>
  <c r="IS219" i="6"/>
  <c r="HM219" i="6"/>
  <c r="JI219" i="6"/>
  <c r="IC219" i="6"/>
  <c r="JA219" i="6"/>
  <c r="IK219" i="6"/>
  <c r="LE219" i="6"/>
  <c r="HU219" i="6"/>
  <c r="JY219" i="6"/>
  <c r="HL219" i="6"/>
  <c r="LD223" i="6"/>
  <c r="KZ223" i="6"/>
  <c r="KV223" i="6"/>
  <c r="KR223" i="6"/>
  <c r="KN223" i="6"/>
  <c r="KJ223" i="6"/>
  <c r="KF223" i="6"/>
  <c r="KB223" i="6"/>
  <c r="JX223" i="6"/>
  <c r="JT223" i="6"/>
  <c r="JP223" i="6"/>
  <c r="JL223" i="6"/>
  <c r="JH223" i="6"/>
  <c r="JD223" i="6"/>
  <c r="IZ223" i="6"/>
  <c r="IV223" i="6"/>
  <c r="IR223" i="6"/>
  <c r="IN223" i="6"/>
  <c r="IJ223" i="6"/>
  <c r="IF223" i="6"/>
  <c r="IB223" i="6"/>
  <c r="HX223" i="6"/>
  <c r="HT223" i="6"/>
  <c r="HP223" i="6"/>
  <c r="LG223" i="6"/>
  <c r="LC223" i="6"/>
  <c r="KY223" i="6"/>
  <c r="KU223" i="6"/>
  <c r="KQ223" i="6"/>
  <c r="KM223" i="6"/>
  <c r="KI223" i="6"/>
  <c r="KE223" i="6"/>
  <c r="KA223" i="6"/>
  <c r="JW223" i="6"/>
  <c r="JS223" i="6"/>
  <c r="JO223" i="6"/>
  <c r="JK223" i="6"/>
  <c r="JG223" i="6"/>
  <c r="JC223" i="6"/>
  <c r="IY223" i="6"/>
  <c r="IU223" i="6"/>
  <c r="IQ223" i="6"/>
  <c r="IM223" i="6"/>
  <c r="II223" i="6"/>
  <c r="IE223" i="6"/>
  <c r="IA223" i="6"/>
  <c r="HW223" i="6"/>
  <c r="HS223" i="6"/>
  <c r="HO223" i="6"/>
  <c r="LF223" i="6"/>
  <c r="LB223" i="6"/>
  <c r="KX223" i="6"/>
  <c r="KT223" i="6"/>
  <c r="KP223" i="6"/>
  <c r="KL223" i="6"/>
  <c r="KH223" i="6"/>
  <c r="KD223" i="6"/>
  <c r="JZ223" i="6"/>
  <c r="JV223" i="6"/>
  <c r="JR223" i="6"/>
  <c r="JN223" i="6"/>
  <c r="JJ223" i="6"/>
  <c r="JF223" i="6"/>
  <c r="JB223" i="6"/>
  <c r="IX223" i="6"/>
  <c r="IT223" i="6"/>
  <c r="IP223" i="6"/>
  <c r="IL223" i="6"/>
  <c r="IH223" i="6"/>
  <c r="ID223" i="6"/>
  <c r="HZ223" i="6"/>
  <c r="HV223" i="6"/>
  <c r="HR223" i="6"/>
  <c r="HN223" i="6"/>
  <c r="LE223" i="6"/>
  <c r="KO223" i="6"/>
  <c r="JY223" i="6"/>
  <c r="JI223" i="6"/>
  <c r="IS223" i="6"/>
  <c r="IC223" i="6"/>
  <c r="HM223" i="6"/>
  <c r="LA223" i="6"/>
  <c r="KK223" i="6"/>
  <c r="JU223" i="6"/>
  <c r="JE223" i="6"/>
  <c r="IO223" i="6"/>
  <c r="HY223" i="6"/>
  <c r="KW223" i="6"/>
  <c r="KG223" i="6"/>
  <c r="JQ223" i="6"/>
  <c r="JA223" i="6"/>
  <c r="IK223" i="6"/>
  <c r="HU223" i="6"/>
  <c r="KS223" i="6"/>
  <c r="KC223" i="6"/>
  <c r="JM223" i="6"/>
  <c r="IW223" i="6"/>
  <c r="HQ223" i="6"/>
  <c r="IG223" i="6"/>
  <c r="HL223" i="6"/>
  <c r="LD227" i="6"/>
  <c r="KZ227" i="6"/>
  <c r="KV227" i="6"/>
  <c r="KR227" i="6"/>
  <c r="KN227" i="6"/>
  <c r="KJ227" i="6"/>
  <c r="KF227" i="6"/>
  <c r="KB227" i="6"/>
  <c r="JX227" i="6"/>
  <c r="JT227" i="6"/>
  <c r="JP227" i="6"/>
  <c r="JL227" i="6"/>
  <c r="JH227" i="6"/>
  <c r="JD227" i="6"/>
  <c r="IZ227" i="6"/>
  <c r="IV227" i="6"/>
  <c r="IR227" i="6"/>
  <c r="IN227" i="6"/>
  <c r="IJ227" i="6"/>
  <c r="IF227" i="6"/>
  <c r="IB227" i="6"/>
  <c r="HX227" i="6"/>
  <c r="HT227" i="6"/>
  <c r="HP227" i="6"/>
  <c r="LG227" i="6"/>
  <c r="LC227" i="6"/>
  <c r="KY227" i="6"/>
  <c r="KU227" i="6"/>
  <c r="KQ227" i="6"/>
  <c r="KM227" i="6"/>
  <c r="KI227" i="6"/>
  <c r="KE227" i="6"/>
  <c r="KA227" i="6"/>
  <c r="JW227" i="6"/>
  <c r="JS227" i="6"/>
  <c r="JO227" i="6"/>
  <c r="JK227" i="6"/>
  <c r="JG227" i="6"/>
  <c r="JC227" i="6"/>
  <c r="IY227" i="6"/>
  <c r="IU227" i="6"/>
  <c r="IQ227" i="6"/>
  <c r="IM227" i="6"/>
  <c r="II227" i="6"/>
  <c r="IE227" i="6"/>
  <c r="IA227" i="6"/>
  <c r="HW227" i="6"/>
  <c r="HS227" i="6"/>
  <c r="HO227" i="6"/>
  <c r="LF227" i="6"/>
  <c r="LB227" i="6"/>
  <c r="KX227" i="6"/>
  <c r="KT227" i="6"/>
  <c r="KP227" i="6"/>
  <c r="KL227" i="6"/>
  <c r="KH227" i="6"/>
  <c r="KD227" i="6"/>
  <c r="JZ227" i="6"/>
  <c r="JV227" i="6"/>
  <c r="JR227" i="6"/>
  <c r="JN227" i="6"/>
  <c r="JJ227" i="6"/>
  <c r="JF227" i="6"/>
  <c r="JB227" i="6"/>
  <c r="IX227" i="6"/>
  <c r="IT227" i="6"/>
  <c r="IP227" i="6"/>
  <c r="IL227" i="6"/>
  <c r="IH227" i="6"/>
  <c r="ID227" i="6"/>
  <c r="HZ227" i="6"/>
  <c r="HV227" i="6"/>
  <c r="HR227" i="6"/>
  <c r="HN227" i="6"/>
  <c r="KS227" i="6"/>
  <c r="KC227" i="6"/>
  <c r="JM227" i="6"/>
  <c r="IW227" i="6"/>
  <c r="IG227" i="6"/>
  <c r="HQ227" i="6"/>
  <c r="LE227" i="6"/>
  <c r="KO227" i="6"/>
  <c r="JY227" i="6"/>
  <c r="JI227" i="6"/>
  <c r="IS227" i="6"/>
  <c r="IC227" i="6"/>
  <c r="HM227" i="6"/>
  <c r="LA227" i="6"/>
  <c r="KK227" i="6"/>
  <c r="JU227" i="6"/>
  <c r="JE227" i="6"/>
  <c r="IO227" i="6"/>
  <c r="HY227" i="6"/>
  <c r="KW227" i="6"/>
  <c r="KG227" i="6"/>
  <c r="JQ227" i="6"/>
  <c r="JA227" i="6"/>
  <c r="IK227" i="6"/>
  <c r="HU227" i="6"/>
  <c r="HL227" i="6"/>
  <c r="LD232" i="6"/>
  <c r="KZ232" i="6"/>
  <c r="KV232" i="6"/>
  <c r="KR232" i="6"/>
  <c r="KN232" i="6"/>
  <c r="KJ232" i="6"/>
  <c r="KF232" i="6"/>
  <c r="KB232" i="6"/>
  <c r="JX232" i="6"/>
  <c r="JT232" i="6"/>
  <c r="JP232" i="6"/>
  <c r="JL232" i="6"/>
  <c r="JH232" i="6"/>
  <c r="JD232" i="6"/>
  <c r="IZ232" i="6"/>
  <c r="IV232" i="6"/>
  <c r="IR232" i="6"/>
  <c r="IN232" i="6"/>
  <c r="IJ232" i="6"/>
  <c r="IF232" i="6"/>
  <c r="IB232" i="6"/>
  <c r="HX232" i="6"/>
  <c r="HT232" i="6"/>
  <c r="HP232" i="6"/>
  <c r="LF232" i="6"/>
  <c r="LA232" i="6"/>
  <c r="KU232" i="6"/>
  <c r="KP232" i="6"/>
  <c r="KK232" i="6"/>
  <c r="KE232" i="6"/>
  <c r="JZ232" i="6"/>
  <c r="JU232" i="6"/>
  <c r="JO232" i="6"/>
  <c r="JJ232" i="6"/>
  <c r="JE232" i="6"/>
  <c r="IY232" i="6"/>
  <c r="IT232" i="6"/>
  <c r="IO232" i="6"/>
  <c r="II232" i="6"/>
  <c r="ID232" i="6"/>
  <c r="HY232" i="6"/>
  <c r="HS232" i="6"/>
  <c r="HN232" i="6"/>
  <c r="LE232" i="6"/>
  <c r="KY232" i="6"/>
  <c r="KT232" i="6"/>
  <c r="KO232" i="6"/>
  <c r="KI232" i="6"/>
  <c r="KD232" i="6"/>
  <c r="JY232" i="6"/>
  <c r="JS232" i="6"/>
  <c r="JN232" i="6"/>
  <c r="JI232" i="6"/>
  <c r="JC232" i="6"/>
  <c r="IX232" i="6"/>
  <c r="IS232" i="6"/>
  <c r="IM232" i="6"/>
  <c r="IH232" i="6"/>
  <c r="IC232" i="6"/>
  <c r="HW232" i="6"/>
  <c r="HR232" i="6"/>
  <c r="HM232" i="6"/>
  <c r="LC232" i="6"/>
  <c r="KX232" i="6"/>
  <c r="KS232" i="6"/>
  <c r="KM232" i="6"/>
  <c r="KH232" i="6"/>
  <c r="KC232" i="6"/>
  <c r="JW232" i="6"/>
  <c r="JR232" i="6"/>
  <c r="JM232" i="6"/>
  <c r="JG232" i="6"/>
  <c r="JB232" i="6"/>
  <c r="IW232" i="6"/>
  <c r="IQ232" i="6"/>
  <c r="IL232" i="6"/>
  <c r="IG232" i="6"/>
  <c r="IA232" i="6"/>
  <c r="HV232" i="6"/>
  <c r="HQ232" i="6"/>
  <c r="LB232" i="6"/>
  <c r="KG232" i="6"/>
  <c r="JK232" i="6"/>
  <c r="IP232" i="6"/>
  <c r="HU232" i="6"/>
  <c r="KW232" i="6"/>
  <c r="KA232" i="6"/>
  <c r="JF232" i="6"/>
  <c r="IK232" i="6"/>
  <c r="HO232" i="6"/>
  <c r="KQ232" i="6"/>
  <c r="JV232" i="6"/>
  <c r="JA232" i="6"/>
  <c r="IE232" i="6"/>
  <c r="LG232" i="6"/>
  <c r="KL232" i="6"/>
  <c r="JQ232" i="6"/>
  <c r="IU232" i="6"/>
  <c r="HZ232" i="6"/>
  <c r="HL232" i="6"/>
  <c r="LD236" i="6"/>
  <c r="KZ236" i="6"/>
  <c r="KV236" i="6"/>
  <c r="KR236" i="6"/>
  <c r="KN236" i="6"/>
  <c r="KJ236" i="6"/>
  <c r="KF236" i="6"/>
  <c r="KB236" i="6"/>
  <c r="JX236" i="6"/>
  <c r="JT236" i="6"/>
  <c r="JP236" i="6"/>
  <c r="JL236" i="6"/>
  <c r="JH236" i="6"/>
  <c r="JD236" i="6"/>
  <c r="IZ236" i="6"/>
  <c r="IV236" i="6"/>
  <c r="IR236" i="6"/>
  <c r="IN236" i="6"/>
  <c r="IJ236" i="6"/>
  <c r="IF236" i="6"/>
  <c r="IB236" i="6"/>
  <c r="HX236" i="6"/>
  <c r="HT236" i="6"/>
  <c r="HP236" i="6"/>
  <c r="LG236" i="6"/>
  <c r="LF236" i="6"/>
  <c r="LB236" i="6"/>
  <c r="KX236" i="6"/>
  <c r="KT236" i="6"/>
  <c r="KP236" i="6"/>
  <c r="KL236" i="6"/>
  <c r="KH236" i="6"/>
  <c r="KD236" i="6"/>
  <c r="JZ236" i="6"/>
  <c r="JV236" i="6"/>
  <c r="JR236" i="6"/>
  <c r="JN236" i="6"/>
  <c r="JJ236" i="6"/>
  <c r="JF236" i="6"/>
  <c r="JB236" i="6"/>
  <c r="IX236" i="6"/>
  <c r="IT236" i="6"/>
  <c r="IP236" i="6"/>
  <c r="IL236" i="6"/>
  <c r="IH236" i="6"/>
  <c r="ID236" i="6"/>
  <c r="HZ236" i="6"/>
  <c r="HV236" i="6"/>
  <c r="HR236" i="6"/>
  <c r="HN236" i="6"/>
  <c r="LA236" i="6"/>
  <c r="KS236" i="6"/>
  <c r="KK236" i="6"/>
  <c r="KC236" i="6"/>
  <c r="JU236" i="6"/>
  <c r="JM236" i="6"/>
  <c r="JE236" i="6"/>
  <c r="IW236" i="6"/>
  <c r="IO236" i="6"/>
  <c r="IG236" i="6"/>
  <c r="HY236" i="6"/>
  <c r="HQ236" i="6"/>
  <c r="KY236" i="6"/>
  <c r="KQ236" i="6"/>
  <c r="KI236" i="6"/>
  <c r="KA236" i="6"/>
  <c r="JS236" i="6"/>
  <c r="JK236" i="6"/>
  <c r="JC236" i="6"/>
  <c r="IU236" i="6"/>
  <c r="IM236" i="6"/>
  <c r="IE236" i="6"/>
  <c r="HW236" i="6"/>
  <c r="HO236" i="6"/>
  <c r="LE236" i="6"/>
  <c r="KW236" i="6"/>
  <c r="KO236" i="6"/>
  <c r="KG236" i="6"/>
  <c r="JY236" i="6"/>
  <c r="JQ236" i="6"/>
  <c r="JI236" i="6"/>
  <c r="JA236" i="6"/>
  <c r="IS236" i="6"/>
  <c r="IK236" i="6"/>
  <c r="IC236" i="6"/>
  <c r="HU236" i="6"/>
  <c r="HM236" i="6"/>
  <c r="KU236" i="6"/>
  <c r="JO236" i="6"/>
  <c r="II236" i="6"/>
  <c r="KM236" i="6"/>
  <c r="JG236" i="6"/>
  <c r="IA236" i="6"/>
  <c r="KE236" i="6"/>
  <c r="IY236" i="6"/>
  <c r="HS236" i="6"/>
  <c r="LC236" i="6"/>
  <c r="JW236" i="6"/>
  <c r="IQ236" i="6"/>
  <c r="HL236" i="6"/>
  <c r="LD240" i="6"/>
  <c r="KZ240" i="6"/>
  <c r="KV240" i="6"/>
  <c r="KR240" i="6"/>
  <c r="KN240" i="6"/>
  <c r="KJ240" i="6"/>
  <c r="KF240" i="6"/>
  <c r="KB240" i="6"/>
  <c r="JX240" i="6"/>
  <c r="JT240" i="6"/>
  <c r="JP240" i="6"/>
  <c r="JL240" i="6"/>
  <c r="JH240" i="6"/>
  <c r="JD240" i="6"/>
  <c r="IZ240" i="6"/>
  <c r="IV240" i="6"/>
  <c r="IR240" i="6"/>
  <c r="IN240" i="6"/>
  <c r="IJ240" i="6"/>
  <c r="IF240" i="6"/>
  <c r="IB240" i="6"/>
  <c r="HX240" i="6"/>
  <c r="HT240" i="6"/>
  <c r="HP240" i="6"/>
  <c r="LG240" i="6"/>
  <c r="LC240" i="6"/>
  <c r="KY240" i="6"/>
  <c r="KU240" i="6"/>
  <c r="KQ240" i="6"/>
  <c r="KM240" i="6"/>
  <c r="KI240" i="6"/>
  <c r="KE240" i="6"/>
  <c r="KA240" i="6"/>
  <c r="JW240" i="6"/>
  <c r="JS240" i="6"/>
  <c r="JO240" i="6"/>
  <c r="JK240" i="6"/>
  <c r="JG240" i="6"/>
  <c r="JC240" i="6"/>
  <c r="IY240" i="6"/>
  <c r="IU240" i="6"/>
  <c r="IQ240" i="6"/>
  <c r="IM240" i="6"/>
  <c r="II240" i="6"/>
  <c r="IE240" i="6"/>
  <c r="IA240" i="6"/>
  <c r="HW240" i="6"/>
  <c r="HS240" i="6"/>
  <c r="HO240" i="6"/>
  <c r="LF240" i="6"/>
  <c r="LB240" i="6"/>
  <c r="KX240" i="6"/>
  <c r="KT240" i="6"/>
  <c r="KP240" i="6"/>
  <c r="KL240" i="6"/>
  <c r="KH240" i="6"/>
  <c r="KD240" i="6"/>
  <c r="JZ240" i="6"/>
  <c r="JV240" i="6"/>
  <c r="JR240" i="6"/>
  <c r="JN240" i="6"/>
  <c r="JJ240" i="6"/>
  <c r="JF240" i="6"/>
  <c r="JB240" i="6"/>
  <c r="IX240" i="6"/>
  <c r="IT240" i="6"/>
  <c r="IP240" i="6"/>
  <c r="IL240" i="6"/>
  <c r="IH240" i="6"/>
  <c r="ID240" i="6"/>
  <c r="HZ240" i="6"/>
  <c r="HV240" i="6"/>
  <c r="HR240" i="6"/>
  <c r="HN240" i="6"/>
  <c r="LA240" i="6"/>
  <c r="KK240" i="6"/>
  <c r="JU240" i="6"/>
  <c r="JE240" i="6"/>
  <c r="IO240" i="6"/>
  <c r="HY240" i="6"/>
  <c r="KW240" i="6"/>
  <c r="KG240" i="6"/>
  <c r="JQ240" i="6"/>
  <c r="JA240" i="6"/>
  <c r="IK240" i="6"/>
  <c r="HU240" i="6"/>
  <c r="KS240" i="6"/>
  <c r="KC240" i="6"/>
  <c r="JM240" i="6"/>
  <c r="IW240" i="6"/>
  <c r="IG240" i="6"/>
  <c r="HQ240" i="6"/>
  <c r="JY240" i="6"/>
  <c r="HM240" i="6"/>
  <c r="JI240" i="6"/>
  <c r="LE240" i="6"/>
  <c r="IS240" i="6"/>
  <c r="KO240" i="6"/>
  <c r="IC240" i="6"/>
  <c r="HL240" i="6"/>
  <c r="LD244" i="6"/>
  <c r="KZ244" i="6"/>
  <c r="KV244" i="6"/>
  <c r="KR244" i="6"/>
  <c r="KN244" i="6"/>
  <c r="KJ244" i="6"/>
  <c r="KF244" i="6"/>
  <c r="KB244" i="6"/>
  <c r="JX244" i="6"/>
  <c r="JT244" i="6"/>
  <c r="JP244" i="6"/>
  <c r="JL244" i="6"/>
  <c r="JH244" i="6"/>
  <c r="JD244" i="6"/>
  <c r="IZ244" i="6"/>
  <c r="IV244" i="6"/>
  <c r="IR244" i="6"/>
  <c r="IN244" i="6"/>
  <c r="IJ244" i="6"/>
  <c r="IF244" i="6"/>
  <c r="IB244" i="6"/>
  <c r="HX244" i="6"/>
  <c r="HT244" i="6"/>
  <c r="HP244" i="6"/>
  <c r="LF244" i="6"/>
  <c r="LB244" i="6"/>
  <c r="KX244" i="6"/>
  <c r="KT244" i="6"/>
  <c r="LA244" i="6"/>
  <c r="KS244" i="6"/>
  <c r="KM244" i="6"/>
  <c r="KH244" i="6"/>
  <c r="KC244" i="6"/>
  <c r="JW244" i="6"/>
  <c r="JR244" i="6"/>
  <c r="JM244" i="6"/>
  <c r="JG244" i="6"/>
  <c r="JB244" i="6"/>
  <c r="IW244" i="6"/>
  <c r="IQ244" i="6"/>
  <c r="IL244" i="6"/>
  <c r="IG244" i="6"/>
  <c r="IA244" i="6"/>
  <c r="HV244" i="6"/>
  <c r="HQ244" i="6"/>
  <c r="LG244" i="6"/>
  <c r="KY244" i="6"/>
  <c r="KQ244" i="6"/>
  <c r="KL244" i="6"/>
  <c r="KG244" i="6"/>
  <c r="KA244" i="6"/>
  <c r="JV244" i="6"/>
  <c r="JQ244" i="6"/>
  <c r="JK244" i="6"/>
  <c r="JF244" i="6"/>
  <c r="JA244" i="6"/>
  <c r="IU244" i="6"/>
  <c r="IP244" i="6"/>
  <c r="IK244" i="6"/>
  <c r="IE244" i="6"/>
  <c r="HZ244" i="6"/>
  <c r="HU244" i="6"/>
  <c r="HO244" i="6"/>
  <c r="LE244" i="6"/>
  <c r="KW244" i="6"/>
  <c r="KP244" i="6"/>
  <c r="KK244" i="6"/>
  <c r="KE244" i="6"/>
  <c r="JZ244" i="6"/>
  <c r="JU244" i="6"/>
  <c r="JO244" i="6"/>
  <c r="JJ244" i="6"/>
  <c r="JE244" i="6"/>
  <c r="IY244" i="6"/>
  <c r="IT244" i="6"/>
  <c r="IO244" i="6"/>
  <c r="II244" i="6"/>
  <c r="ID244" i="6"/>
  <c r="HY244" i="6"/>
  <c r="HS244" i="6"/>
  <c r="HN244" i="6"/>
  <c r="KU244" i="6"/>
  <c r="JY244" i="6"/>
  <c r="JC244" i="6"/>
  <c r="IH244" i="6"/>
  <c r="HM244" i="6"/>
  <c r="KO244" i="6"/>
  <c r="JS244" i="6"/>
  <c r="IX244" i="6"/>
  <c r="IC244" i="6"/>
  <c r="KI244" i="6"/>
  <c r="JN244" i="6"/>
  <c r="IS244" i="6"/>
  <c r="HW244" i="6"/>
  <c r="JI244" i="6"/>
  <c r="IM244" i="6"/>
  <c r="LC244" i="6"/>
  <c r="HR244" i="6"/>
  <c r="KD244" i="6"/>
  <c r="HL244" i="6"/>
  <c r="LD248" i="6"/>
  <c r="KZ248" i="6"/>
  <c r="KV248" i="6"/>
  <c r="KR248" i="6"/>
  <c r="KN248" i="6"/>
  <c r="KJ248" i="6"/>
  <c r="KF248" i="6"/>
  <c r="KB248" i="6"/>
  <c r="JX248" i="6"/>
  <c r="JT248" i="6"/>
  <c r="JP248" i="6"/>
  <c r="JL248" i="6"/>
  <c r="JH248" i="6"/>
  <c r="JD248" i="6"/>
  <c r="IZ248" i="6"/>
  <c r="IV248" i="6"/>
  <c r="IR248" i="6"/>
  <c r="IN248" i="6"/>
  <c r="IJ248" i="6"/>
  <c r="IF248" i="6"/>
  <c r="IB248" i="6"/>
  <c r="HX248" i="6"/>
  <c r="HT248" i="6"/>
  <c r="HP248" i="6"/>
  <c r="LG248" i="6"/>
  <c r="LC248" i="6"/>
  <c r="KY248" i="6"/>
  <c r="KU248" i="6"/>
  <c r="KQ248" i="6"/>
  <c r="KM248" i="6"/>
  <c r="KI248" i="6"/>
  <c r="KE248" i="6"/>
  <c r="KA248" i="6"/>
  <c r="JW248" i="6"/>
  <c r="JS248" i="6"/>
  <c r="JO248" i="6"/>
  <c r="JK248" i="6"/>
  <c r="JG248" i="6"/>
  <c r="JC248" i="6"/>
  <c r="IY248" i="6"/>
  <c r="IU248" i="6"/>
  <c r="IQ248" i="6"/>
  <c r="IM248" i="6"/>
  <c r="II248" i="6"/>
  <c r="IE248" i="6"/>
  <c r="IA248" i="6"/>
  <c r="HW248" i="6"/>
  <c r="HS248" i="6"/>
  <c r="HO248" i="6"/>
  <c r="LF248" i="6"/>
  <c r="LB248" i="6"/>
  <c r="KX248" i="6"/>
  <c r="KT248" i="6"/>
  <c r="KP248" i="6"/>
  <c r="KL248" i="6"/>
  <c r="KH248" i="6"/>
  <c r="KD248" i="6"/>
  <c r="JZ248" i="6"/>
  <c r="JV248" i="6"/>
  <c r="JR248" i="6"/>
  <c r="JN248" i="6"/>
  <c r="JJ248" i="6"/>
  <c r="JF248" i="6"/>
  <c r="JB248" i="6"/>
  <c r="IX248" i="6"/>
  <c r="IT248" i="6"/>
  <c r="IP248" i="6"/>
  <c r="IL248" i="6"/>
  <c r="IH248" i="6"/>
  <c r="ID248" i="6"/>
  <c r="HZ248" i="6"/>
  <c r="HV248" i="6"/>
  <c r="HR248" i="6"/>
  <c r="HN248" i="6"/>
  <c r="KS248" i="6"/>
  <c r="KC248" i="6"/>
  <c r="JM248" i="6"/>
  <c r="IW248" i="6"/>
  <c r="IG248" i="6"/>
  <c r="HQ248" i="6"/>
  <c r="LE248" i="6"/>
  <c r="KO248" i="6"/>
  <c r="JY248" i="6"/>
  <c r="JI248" i="6"/>
  <c r="IS248" i="6"/>
  <c r="IC248" i="6"/>
  <c r="HM248" i="6"/>
  <c r="LA248" i="6"/>
  <c r="KK248" i="6"/>
  <c r="JU248" i="6"/>
  <c r="JE248" i="6"/>
  <c r="IO248" i="6"/>
  <c r="HY248" i="6"/>
  <c r="JQ248" i="6"/>
  <c r="JA248" i="6"/>
  <c r="KW248" i="6"/>
  <c r="IK248" i="6"/>
  <c r="KG248" i="6"/>
  <c r="HU248" i="6"/>
  <c r="HL248" i="6"/>
  <c r="LD252" i="6"/>
  <c r="KZ252" i="6"/>
  <c r="KV252" i="6"/>
  <c r="KR252" i="6"/>
  <c r="KN252" i="6"/>
  <c r="KJ252" i="6"/>
  <c r="KF252" i="6"/>
  <c r="KB252" i="6"/>
  <c r="JX252" i="6"/>
  <c r="JT252" i="6"/>
  <c r="JP252" i="6"/>
  <c r="JL252" i="6"/>
  <c r="JH252" i="6"/>
  <c r="JD252" i="6"/>
  <c r="IZ252" i="6"/>
  <c r="IV252" i="6"/>
  <c r="IR252" i="6"/>
  <c r="IN252" i="6"/>
  <c r="IJ252" i="6"/>
  <c r="IF252" i="6"/>
  <c r="IB252" i="6"/>
  <c r="HX252" i="6"/>
  <c r="HT252" i="6"/>
  <c r="HP252" i="6"/>
  <c r="LG252" i="6"/>
  <c r="LC252" i="6"/>
  <c r="KY252" i="6"/>
  <c r="KU252" i="6"/>
  <c r="KQ252" i="6"/>
  <c r="KM252" i="6"/>
  <c r="KI252" i="6"/>
  <c r="KE252" i="6"/>
  <c r="KA252" i="6"/>
  <c r="JW252" i="6"/>
  <c r="JS252" i="6"/>
  <c r="JO252" i="6"/>
  <c r="JK252" i="6"/>
  <c r="JG252" i="6"/>
  <c r="JC252" i="6"/>
  <c r="IY252" i="6"/>
  <c r="IU252" i="6"/>
  <c r="IQ252" i="6"/>
  <c r="IM252" i="6"/>
  <c r="II252" i="6"/>
  <c r="IE252" i="6"/>
  <c r="IA252" i="6"/>
  <c r="HW252" i="6"/>
  <c r="HS252" i="6"/>
  <c r="HO252" i="6"/>
  <c r="LA252" i="6"/>
  <c r="KS252" i="6"/>
  <c r="KK252" i="6"/>
  <c r="KC252" i="6"/>
  <c r="JU252" i="6"/>
  <c r="JM252" i="6"/>
  <c r="JE252" i="6"/>
  <c r="IW252" i="6"/>
  <c r="IO252" i="6"/>
  <c r="IG252" i="6"/>
  <c r="HY252" i="6"/>
  <c r="HQ252" i="6"/>
  <c r="LF252" i="6"/>
  <c r="KX252" i="6"/>
  <c r="KP252" i="6"/>
  <c r="KH252" i="6"/>
  <c r="JZ252" i="6"/>
  <c r="JR252" i="6"/>
  <c r="JJ252" i="6"/>
  <c r="JB252" i="6"/>
  <c r="IT252" i="6"/>
  <c r="IL252" i="6"/>
  <c r="ID252" i="6"/>
  <c r="HV252" i="6"/>
  <c r="HN252" i="6"/>
  <c r="LE252" i="6"/>
  <c r="KW252" i="6"/>
  <c r="KO252" i="6"/>
  <c r="KG252" i="6"/>
  <c r="JY252" i="6"/>
  <c r="JQ252" i="6"/>
  <c r="JI252" i="6"/>
  <c r="JA252" i="6"/>
  <c r="IS252" i="6"/>
  <c r="IK252" i="6"/>
  <c r="IC252" i="6"/>
  <c r="HU252" i="6"/>
  <c r="HM252" i="6"/>
  <c r="LB252" i="6"/>
  <c r="JV252" i="6"/>
  <c r="IP252" i="6"/>
  <c r="KT252" i="6"/>
  <c r="JN252" i="6"/>
  <c r="IH252" i="6"/>
  <c r="KL252" i="6"/>
  <c r="JF252" i="6"/>
  <c r="HZ252" i="6"/>
  <c r="KD252" i="6"/>
  <c r="IX252" i="6"/>
  <c r="HR252" i="6"/>
  <c r="HL252" i="6"/>
  <c r="LE257" i="6"/>
  <c r="LA257" i="6"/>
  <c r="KW257" i="6"/>
  <c r="KS257" i="6"/>
  <c r="KO257" i="6"/>
  <c r="KK257" i="6"/>
  <c r="KG257" i="6"/>
  <c r="KC257" i="6"/>
  <c r="JY257" i="6"/>
  <c r="JU257" i="6"/>
  <c r="JQ257" i="6"/>
  <c r="JM257" i="6"/>
  <c r="JI257" i="6"/>
  <c r="JE257" i="6"/>
  <c r="JA257" i="6"/>
  <c r="IW257" i="6"/>
  <c r="IS257" i="6"/>
  <c r="IO257" i="6"/>
  <c r="IK257" i="6"/>
  <c r="IG257" i="6"/>
  <c r="IC257" i="6"/>
  <c r="HY257" i="6"/>
  <c r="HU257" i="6"/>
  <c r="HQ257" i="6"/>
  <c r="HM257" i="6"/>
  <c r="LD257" i="6"/>
  <c r="KZ257" i="6"/>
  <c r="KV257" i="6"/>
  <c r="KR257" i="6"/>
  <c r="KN257" i="6"/>
  <c r="KJ257" i="6"/>
  <c r="KF257" i="6"/>
  <c r="KB257" i="6"/>
  <c r="JX257" i="6"/>
  <c r="JT257" i="6"/>
  <c r="JP257" i="6"/>
  <c r="JL257" i="6"/>
  <c r="JH257" i="6"/>
  <c r="JD257" i="6"/>
  <c r="IZ257" i="6"/>
  <c r="IV257" i="6"/>
  <c r="IR257" i="6"/>
  <c r="IN257" i="6"/>
  <c r="IJ257" i="6"/>
  <c r="IF257" i="6"/>
  <c r="IB257" i="6"/>
  <c r="HX257" i="6"/>
  <c r="HT257" i="6"/>
  <c r="HP257" i="6"/>
  <c r="LB257" i="6"/>
  <c r="KT257" i="6"/>
  <c r="KL257" i="6"/>
  <c r="KD257" i="6"/>
  <c r="JV257" i="6"/>
  <c r="JN257" i="6"/>
  <c r="JF257" i="6"/>
  <c r="IX257" i="6"/>
  <c r="IP257" i="6"/>
  <c r="IH257" i="6"/>
  <c r="HZ257" i="6"/>
  <c r="HR257" i="6"/>
  <c r="LG257" i="6"/>
  <c r="KY257" i="6"/>
  <c r="KQ257" i="6"/>
  <c r="KI257" i="6"/>
  <c r="KA257" i="6"/>
  <c r="JS257" i="6"/>
  <c r="JK257" i="6"/>
  <c r="JC257" i="6"/>
  <c r="IU257" i="6"/>
  <c r="IM257" i="6"/>
  <c r="IE257" i="6"/>
  <c r="HW257" i="6"/>
  <c r="HO257" i="6"/>
  <c r="LF257" i="6"/>
  <c r="KX257" i="6"/>
  <c r="KP257" i="6"/>
  <c r="KH257" i="6"/>
  <c r="JZ257" i="6"/>
  <c r="JR257" i="6"/>
  <c r="JJ257" i="6"/>
  <c r="JB257" i="6"/>
  <c r="IT257" i="6"/>
  <c r="IL257" i="6"/>
  <c r="ID257" i="6"/>
  <c r="HV257" i="6"/>
  <c r="HN257" i="6"/>
  <c r="KM257" i="6"/>
  <c r="JG257" i="6"/>
  <c r="IA257" i="6"/>
  <c r="KE257" i="6"/>
  <c r="IY257" i="6"/>
  <c r="HS257" i="6"/>
  <c r="LC257" i="6"/>
  <c r="JW257" i="6"/>
  <c r="IQ257" i="6"/>
  <c r="KU257" i="6"/>
  <c r="JO257" i="6"/>
  <c r="II257" i="6"/>
  <c r="HL257" i="6"/>
  <c r="LD261" i="6"/>
  <c r="KZ261" i="6"/>
  <c r="KV261" i="6"/>
  <c r="KR261" i="6"/>
  <c r="KN261" i="6"/>
  <c r="LG261" i="6"/>
  <c r="LC261" i="6"/>
  <c r="KY261" i="6"/>
  <c r="KU261" i="6"/>
  <c r="KQ261" i="6"/>
  <c r="KM261" i="6"/>
  <c r="KI261" i="6"/>
  <c r="KE261" i="6"/>
  <c r="KA261" i="6"/>
  <c r="JW261" i="6"/>
  <c r="JS261" i="6"/>
  <c r="JO261" i="6"/>
  <c r="JK261" i="6"/>
  <c r="JG261" i="6"/>
  <c r="JC261" i="6"/>
  <c r="IY261" i="6"/>
  <c r="IU261" i="6"/>
  <c r="IQ261" i="6"/>
  <c r="IM261" i="6"/>
  <c r="II261" i="6"/>
  <c r="IE261" i="6"/>
  <c r="IA261" i="6"/>
  <c r="HW261" i="6"/>
  <c r="HS261" i="6"/>
  <c r="HO261" i="6"/>
  <c r="LF261" i="6"/>
  <c r="LB261" i="6"/>
  <c r="KX261" i="6"/>
  <c r="KT261" i="6"/>
  <c r="KP261" i="6"/>
  <c r="KL261" i="6"/>
  <c r="KH261" i="6"/>
  <c r="KD261" i="6"/>
  <c r="JZ261" i="6"/>
  <c r="JV261" i="6"/>
  <c r="JR261" i="6"/>
  <c r="JN261" i="6"/>
  <c r="JJ261" i="6"/>
  <c r="JF261" i="6"/>
  <c r="JB261" i="6"/>
  <c r="IX261" i="6"/>
  <c r="IT261" i="6"/>
  <c r="IP261" i="6"/>
  <c r="IL261" i="6"/>
  <c r="IH261" i="6"/>
  <c r="ID261" i="6"/>
  <c r="HZ261" i="6"/>
  <c r="HV261" i="6"/>
  <c r="HR261" i="6"/>
  <c r="HN261" i="6"/>
  <c r="LE261" i="6"/>
  <c r="KO261" i="6"/>
  <c r="KF261" i="6"/>
  <c r="JX261" i="6"/>
  <c r="JP261" i="6"/>
  <c r="JH261" i="6"/>
  <c r="IZ261" i="6"/>
  <c r="IR261" i="6"/>
  <c r="IJ261" i="6"/>
  <c r="IB261" i="6"/>
  <c r="HT261" i="6"/>
  <c r="LA261" i="6"/>
  <c r="KK261" i="6"/>
  <c r="KC261" i="6"/>
  <c r="JU261" i="6"/>
  <c r="JM261" i="6"/>
  <c r="JE261" i="6"/>
  <c r="IW261" i="6"/>
  <c r="IO261" i="6"/>
  <c r="IG261" i="6"/>
  <c r="HY261" i="6"/>
  <c r="HQ261" i="6"/>
  <c r="KW261" i="6"/>
  <c r="KJ261" i="6"/>
  <c r="KB261" i="6"/>
  <c r="JT261" i="6"/>
  <c r="JL261" i="6"/>
  <c r="JD261" i="6"/>
  <c r="IV261" i="6"/>
  <c r="IN261" i="6"/>
  <c r="JQ261" i="6"/>
  <c r="IK261" i="6"/>
  <c r="HU261" i="6"/>
  <c r="KS261" i="6"/>
  <c r="JI261" i="6"/>
  <c r="IF261" i="6"/>
  <c r="HP261" i="6"/>
  <c r="KG261" i="6"/>
  <c r="JA261" i="6"/>
  <c r="IC261" i="6"/>
  <c r="HM261" i="6"/>
  <c r="HX261" i="6"/>
  <c r="JY261" i="6"/>
  <c r="IS261" i="6"/>
  <c r="HL261" i="6"/>
  <c r="LD265" i="6"/>
  <c r="KZ265" i="6"/>
  <c r="KV265" i="6"/>
  <c r="KR265" i="6"/>
  <c r="KN265" i="6"/>
  <c r="KJ265" i="6"/>
  <c r="KF265" i="6"/>
  <c r="KB265" i="6"/>
  <c r="JX265" i="6"/>
  <c r="JT265" i="6"/>
  <c r="JP265" i="6"/>
  <c r="JL265" i="6"/>
  <c r="JH265" i="6"/>
  <c r="JD265" i="6"/>
  <c r="IZ265" i="6"/>
  <c r="IV265" i="6"/>
  <c r="IR265" i="6"/>
  <c r="IN265" i="6"/>
  <c r="IJ265" i="6"/>
  <c r="IF265" i="6"/>
  <c r="IB265" i="6"/>
  <c r="HX265" i="6"/>
  <c r="HT265" i="6"/>
  <c r="HP265" i="6"/>
  <c r="LG265" i="6"/>
  <c r="LC265" i="6"/>
  <c r="KY265" i="6"/>
  <c r="KU265" i="6"/>
  <c r="KQ265" i="6"/>
  <c r="KM265" i="6"/>
  <c r="KI265" i="6"/>
  <c r="KE265" i="6"/>
  <c r="KA265" i="6"/>
  <c r="JW265" i="6"/>
  <c r="JS265" i="6"/>
  <c r="JO265" i="6"/>
  <c r="JK265" i="6"/>
  <c r="JG265" i="6"/>
  <c r="JC265" i="6"/>
  <c r="IY265" i="6"/>
  <c r="IU265" i="6"/>
  <c r="IQ265" i="6"/>
  <c r="IM265" i="6"/>
  <c r="II265" i="6"/>
  <c r="IE265" i="6"/>
  <c r="IA265" i="6"/>
  <c r="HW265" i="6"/>
  <c r="HS265" i="6"/>
  <c r="HO265" i="6"/>
  <c r="LF265" i="6"/>
  <c r="LB265" i="6"/>
  <c r="KX265" i="6"/>
  <c r="KT265" i="6"/>
  <c r="KP265" i="6"/>
  <c r="KL265" i="6"/>
  <c r="KH265" i="6"/>
  <c r="KD265" i="6"/>
  <c r="JZ265" i="6"/>
  <c r="JV265" i="6"/>
  <c r="JR265" i="6"/>
  <c r="JN265" i="6"/>
  <c r="JJ265" i="6"/>
  <c r="JF265" i="6"/>
  <c r="JB265" i="6"/>
  <c r="IX265" i="6"/>
  <c r="IT265" i="6"/>
  <c r="IP265" i="6"/>
  <c r="IL265" i="6"/>
  <c r="IH265" i="6"/>
  <c r="ID265" i="6"/>
  <c r="HZ265" i="6"/>
  <c r="HV265" i="6"/>
  <c r="HR265" i="6"/>
  <c r="HN265" i="6"/>
  <c r="KS265" i="6"/>
  <c r="KC265" i="6"/>
  <c r="JM265" i="6"/>
  <c r="IW265" i="6"/>
  <c r="IG265" i="6"/>
  <c r="HQ265" i="6"/>
  <c r="LE265" i="6"/>
  <c r="KO265" i="6"/>
  <c r="JY265" i="6"/>
  <c r="JI265" i="6"/>
  <c r="IS265" i="6"/>
  <c r="IC265" i="6"/>
  <c r="HM265" i="6"/>
  <c r="LA265" i="6"/>
  <c r="KK265" i="6"/>
  <c r="JU265" i="6"/>
  <c r="JE265" i="6"/>
  <c r="IO265" i="6"/>
  <c r="HY265" i="6"/>
  <c r="KW265" i="6"/>
  <c r="IK265" i="6"/>
  <c r="KG265" i="6"/>
  <c r="HU265" i="6"/>
  <c r="JQ265" i="6"/>
  <c r="JA265" i="6"/>
  <c r="HL265" i="6"/>
  <c r="LG269" i="6"/>
  <c r="LC269" i="6"/>
  <c r="KY269" i="6"/>
  <c r="KU269" i="6"/>
  <c r="KQ269" i="6"/>
  <c r="KM269" i="6"/>
  <c r="KI269" i="6"/>
  <c r="KE269" i="6"/>
  <c r="KA269" i="6"/>
  <c r="JW269" i="6"/>
  <c r="JS269" i="6"/>
  <c r="JO269" i="6"/>
  <c r="JK269" i="6"/>
  <c r="JG269" i="6"/>
  <c r="JC269" i="6"/>
  <c r="IY269" i="6"/>
  <c r="IU269" i="6"/>
  <c r="IQ269" i="6"/>
  <c r="IM269" i="6"/>
  <c r="II269" i="6"/>
  <c r="IE269" i="6"/>
  <c r="IA269" i="6"/>
  <c r="HW269" i="6"/>
  <c r="HS269" i="6"/>
  <c r="HO269" i="6"/>
  <c r="LF269" i="6"/>
  <c r="LB269" i="6"/>
  <c r="KX269" i="6"/>
  <c r="KT269" i="6"/>
  <c r="KP269" i="6"/>
  <c r="KL269" i="6"/>
  <c r="KH269" i="6"/>
  <c r="KD269" i="6"/>
  <c r="JZ269" i="6"/>
  <c r="JV269" i="6"/>
  <c r="JR269" i="6"/>
  <c r="JN269" i="6"/>
  <c r="JJ269" i="6"/>
  <c r="JF269" i="6"/>
  <c r="JB269" i="6"/>
  <c r="IX269" i="6"/>
  <c r="IT269" i="6"/>
  <c r="IP269" i="6"/>
  <c r="IL269" i="6"/>
  <c r="IH269" i="6"/>
  <c r="ID269" i="6"/>
  <c r="HZ269" i="6"/>
  <c r="HV269" i="6"/>
  <c r="HR269" i="6"/>
  <c r="HN269" i="6"/>
  <c r="LE269" i="6"/>
  <c r="LA269" i="6"/>
  <c r="KW269" i="6"/>
  <c r="KS269" i="6"/>
  <c r="KO269" i="6"/>
  <c r="KK269" i="6"/>
  <c r="KG269" i="6"/>
  <c r="KC269" i="6"/>
  <c r="JY269" i="6"/>
  <c r="JU269" i="6"/>
  <c r="JQ269" i="6"/>
  <c r="JM269" i="6"/>
  <c r="JI269" i="6"/>
  <c r="JE269" i="6"/>
  <c r="JA269" i="6"/>
  <c r="IW269" i="6"/>
  <c r="IS269" i="6"/>
  <c r="IO269" i="6"/>
  <c r="IK269" i="6"/>
  <c r="IG269" i="6"/>
  <c r="IC269" i="6"/>
  <c r="HY269" i="6"/>
  <c r="HU269" i="6"/>
  <c r="HQ269" i="6"/>
  <c r="HM269" i="6"/>
  <c r="KV269" i="6"/>
  <c r="KF269" i="6"/>
  <c r="JP269" i="6"/>
  <c r="IZ269" i="6"/>
  <c r="IJ269" i="6"/>
  <c r="HT269" i="6"/>
  <c r="KR269" i="6"/>
  <c r="KB269" i="6"/>
  <c r="JL269" i="6"/>
  <c r="IV269" i="6"/>
  <c r="IF269" i="6"/>
  <c r="HP269" i="6"/>
  <c r="LD269" i="6"/>
  <c r="KN269" i="6"/>
  <c r="JX269" i="6"/>
  <c r="JH269" i="6"/>
  <c r="IR269" i="6"/>
  <c r="IB269" i="6"/>
  <c r="JT269" i="6"/>
  <c r="JD269" i="6"/>
  <c r="KZ269" i="6"/>
  <c r="IN269" i="6"/>
  <c r="KJ269" i="6"/>
  <c r="HX269" i="6"/>
  <c r="HL269" i="6"/>
  <c r="LG273" i="6"/>
  <c r="LC273" i="6"/>
  <c r="KY273" i="6"/>
  <c r="KU273" i="6"/>
  <c r="KQ273" i="6"/>
  <c r="KM273" i="6"/>
  <c r="KI273" i="6"/>
  <c r="KE273" i="6"/>
  <c r="KA273" i="6"/>
  <c r="JW273" i="6"/>
  <c r="JS273" i="6"/>
  <c r="JO273" i="6"/>
  <c r="JK273" i="6"/>
  <c r="JG273" i="6"/>
  <c r="JC273" i="6"/>
  <c r="IY273" i="6"/>
  <c r="IU273" i="6"/>
  <c r="IQ273" i="6"/>
  <c r="IM273" i="6"/>
  <c r="II273" i="6"/>
  <c r="IE273" i="6"/>
  <c r="IA273" i="6"/>
  <c r="HW273" i="6"/>
  <c r="HS273" i="6"/>
  <c r="HO273" i="6"/>
  <c r="LF273" i="6"/>
  <c r="LB273" i="6"/>
  <c r="KX273" i="6"/>
  <c r="KT273" i="6"/>
  <c r="KP273" i="6"/>
  <c r="KL273" i="6"/>
  <c r="KH273" i="6"/>
  <c r="KD273" i="6"/>
  <c r="JZ273" i="6"/>
  <c r="JV273" i="6"/>
  <c r="JR273" i="6"/>
  <c r="JN273" i="6"/>
  <c r="JJ273" i="6"/>
  <c r="JF273" i="6"/>
  <c r="JB273" i="6"/>
  <c r="IX273" i="6"/>
  <c r="IT273" i="6"/>
  <c r="IP273" i="6"/>
  <c r="IL273" i="6"/>
  <c r="IH273" i="6"/>
  <c r="ID273" i="6"/>
  <c r="HZ273" i="6"/>
  <c r="HV273" i="6"/>
  <c r="HR273" i="6"/>
  <c r="HN273" i="6"/>
  <c r="LE273" i="6"/>
  <c r="LA273" i="6"/>
  <c r="KW273" i="6"/>
  <c r="KS273" i="6"/>
  <c r="KO273" i="6"/>
  <c r="KK273" i="6"/>
  <c r="KG273" i="6"/>
  <c r="KC273" i="6"/>
  <c r="JY273" i="6"/>
  <c r="JU273" i="6"/>
  <c r="JQ273" i="6"/>
  <c r="JM273" i="6"/>
  <c r="JI273" i="6"/>
  <c r="JE273" i="6"/>
  <c r="JA273" i="6"/>
  <c r="IW273" i="6"/>
  <c r="IS273" i="6"/>
  <c r="IO273" i="6"/>
  <c r="IK273" i="6"/>
  <c r="IG273" i="6"/>
  <c r="IC273" i="6"/>
  <c r="HY273" i="6"/>
  <c r="HU273" i="6"/>
  <c r="HQ273" i="6"/>
  <c r="HM273" i="6"/>
  <c r="LD273" i="6"/>
  <c r="KN273" i="6"/>
  <c r="JX273" i="6"/>
  <c r="JH273" i="6"/>
  <c r="IR273" i="6"/>
  <c r="IB273" i="6"/>
  <c r="KZ273" i="6"/>
  <c r="KJ273" i="6"/>
  <c r="JT273" i="6"/>
  <c r="JD273" i="6"/>
  <c r="IN273" i="6"/>
  <c r="HX273" i="6"/>
  <c r="KV273" i="6"/>
  <c r="KF273" i="6"/>
  <c r="JP273" i="6"/>
  <c r="IZ273" i="6"/>
  <c r="IJ273" i="6"/>
  <c r="HT273" i="6"/>
  <c r="IV273" i="6"/>
  <c r="KR273" i="6"/>
  <c r="IF273" i="6"/>
  <c r="KB273" i="6"/>
  <c r="HP273" i="6"/>
  <c r="JL273" i="6"/>
  <c r="HL273" i="6"/>
  <c r="LG277" i="6"/>
  <c r="LC277" i="6"/>
  <c r="KY277" i="6"/>
  <c r="KU277" i="6"/>
  <c r="KQ277" i="6"/>
  <c r="KM277" i="6"/>
  <c r="KI277" i="6"/>
  <c r="KE277" i="6"/>
  <c r="KA277" i="6"/>
  <c r="JW277" i="6"/>
  <c r="JS277" i="6"/>
  <c r="JO277" i="6"/>
  <c r="JK277" i="6"/>
  <c r="JG277" i="6"/>
  <c r="JC277" i="6"/>
  <c r="IY277" i="6"/>
  <c r="IU277" i="6"/>
  <c r="LF277" i="6"/>
  <c r="LB277" i="6"/>
  <c r="KX277" i="6"/>
  <c r="KT277" i="6"/>
  <c r="KP277" i="6"/>
  <c r="KL277" i="6"/>
  <c r="KH277" i="6"/>
  <c r="KD277" i="6"/>
  <c r="JZ277" i="6"/>
  <c r="JV277" i="6"/>
  <c r="JR277" i="6"/>
  <c r="JN277" i="6"/>
  <c r="JJ277" i="6"/>
  <c r="JF277" i="6"/>
  <c r="JB277" i="6"/>
  <c r="IX277" i="6"/>
  <c r="IT277" i="6"/>
  <c r="IP277" i="6"/>
  <c r="IL277" i="6"/>
  <c r="IH277" i="6"/>
  <c r="ID277" i="6"/>
  <c r="HZ277" i="6"/>
  <c r="HV277" i="6"/>
  <c r="HR277" i="6"/>
  <c r="HN277" i="6"/>
  <c r="LE277" i="6"/>
  <c r="LA277" i="6"/>
  <c r="KW277" i="6"/>
  <c r="KS277" i="6"/>
  <c r="KO277" i="6"/>
  <c r="KK277" i="6"/>
  <c r="KG277" i="6"/>
  <c r="KC277" i="6"/>
  <c r="JY277" i="6"/>
  <c r="JU277" i="6"/>
  <c r="JQ277" i="6"/>
  <c r="JM277" i="6"/>
  <c r="JI277" i="6"/>
  <c r="JE277" i="6"/>
  <c r="JA277" i="6"/>
  <c r="IW277" i="6"/>
  <c r="IS277" i="6"/>
  <c r="IO277" i="6"/>
  <c r="IK277" i="6"/>
  <c r="KV277" i="6"/>
  <c r="KF277" i="6"/>
  <c r="JP277" i="6"/>
  <c r="IZ277" i="6"/>
  <c r="IN277" i="6"/>
  <c r="IG277" i="6"/>
  <c r="IB277" i="6"/>
  <c r="HW277" i="6"/>
  <c r="HQ277" i="6"/>
  <c r="KR277" i="6"/>
  <c r="KB277" i="6"/>
  <c r="JL277" i="6"/>
  <c r="IV277" i="6"/>
  <c r="IM277" i="6"/>
  <c r="IF277" i="6"/>
  <c r="IA277" i="6"/>
  <c r="HU277" i="6"/>
  <c r="HP277" i="6"/>
  <c r="LD277" i="6"/>
  <c r="KN277" i="6"/>
  <c r="JX277" i="6"/>
  <c r="JH277" i="6"/>
  <c r="IR277" i="6"/>
  <c r="IJ277" i="6"/>
  <c r="IE277" i="6"/>
  <c r="HY277" i="6"/>
  <c r="HT277" i="6"/>
  <c r="HO277" i="6"/>
  <c r="KZ277" i="6"/>
  <c r="IQ277" i="6"/>
  <c r="HS277" i="6"/>
  <c r="KJ277" i="6"/>
  <c r="II277" i="6"/>
  <c r="HM277" i="6"/>
  <c r="JT277" i="6"/>
  <c r="IC277" i="6"/>
  <c r="JD277" i="6"/>
  <c r="HX277" i="6"/>
  <c r="HL277" i="6"/>
  <c r="LD281" i="6"/>
  <c r="KZ281" i="6"/>
  <c r="KV281" i="6"/>
  <c r="KR281" i="6"/>
  <c r="KN281" i="6"/>
  <c r="KJ281" i="6"/>
  <c r="KF281" i="6"/>
  <c r="KB281" i="6"/>
  <c r="JX281" i="6"/>
  <c r="JT281" i="6"/>
  <c r="LG281" i="6"/>
  <c r="LC281" i="6"/>
  <c r="KY281" i="6"/>
  <c r="KU281" i="6"/>
  <c r="KQ281" i="6"/>
  <c r="LF281" i="6"/>
  <c r="KX281" i="6"/>
  <c r="KP281" i="6"/>
  <c r="KK281" i="6"/>
  <c r="KE281" i="6"/>
  <c r="JZ281" i="6"/>
  <c r="JU281" i="6"/>
  <c r="JP281" i="6"/>
  <c r="JL281" i="6"/>
  <c r="JH281" i="6"/>
  <c r="JD281" i="6"/>
  <c r="IZ281" i="6"/>
  <c r="IV281" i="6"/>
  <c r="IR281" i="6"/>
  <c r="IN281" i="6"/>
  <c r="IJ281" i="6"/>
  <c r="IF281" i="6"/>
  <c r="IB281" i="6"/>
  <c r="HX281" i="6"/>
  <c r="HT281" i="6"/>
  <c r="HP281" i="6"/>
  <c r="LE281" i="6"/>
  <c r="KW281" i="6"/>
  <c r="KO281" i="6"/>
  <c r="KI281" i="6"/>
  <c r="KD281" i="6"/>
  <c r="JY281" i="6"/>
  <c r="JS281" i="6"/>
  <c r="JO281" i="6"/>
  <c r="JK281" i="6"/>
  <c r="JG281" i="6"/>
  <c r="JC281" i="6"/>
  <c r="IY281" i="6"/>
  <c r="IU281" i="6"/>
  <c r="IQ281" i="6"/>
  <c r="IM281" i="6"/>
  <c r="II281" i="6"/>
  <c r="IE281" i="6"/>
  <c r="IA281" i="6"/>
  <c r="HW281" i="6"/>
  <c r="HS281" i="6"/>
  <c r="HO281" i="6"/>
  <c r="LB281" i="6"/>
  <c r="KT281" i="6"/>
  <c r="KM281" i="6"/>
  <c r="KH281" i="6"/>
  <c r="KC281" i="6"/>
  <c r="JW281" i="6"/>
  <c r="JR281" i="6"/>
  <c r="JN281" i="6"/>
  <c r="JJ281" i="6"/>
  <c r="JF281" i="6"/>
  <c r="JB281" i="6"/>
  <c r="IX281" i="6"/>
  <c r="IT281" i="6"/>
  <c r="IP281" i="6"/>
  <c r="IL281" i="6"/>
  <c r="IH281" i="6"/>
  <c r="ID281" i="6"/>
  <c r="HZ281" i="6"/>
  <c r="HV281" i="6"/>
  <c r="HR281" i="6"/>
  <c r="HN281" i="6"/>
  <c r="LA281" i="6"/>
  <c r="KA281" i="6"/>
  <c r="JI281" i="6"/>
  <c r="IS281" i="6"/>
  <c r="IC281" i="6"/>
  <c r="HM281" i="6"/>
  <c r="KS281" i="6"/>
  <c r="JV281" i="6"/>
  <c r="JE281" i="6"/>
  <c r="IO281" i="6"/>
  <c r="HY281" i="6"/>
  <c r="KL281" i="6"/>
  <c r="JQ281" i="6"/>
  <c r="JA281" i="6"/>
  <c r="IK281" i="6"/>
  <c r="HU281" i="6"/>
  <c r="IW281" i="6"/>
  <c r="IG281" i="6"/>
  <c r="KG281" i="6"/>
  <c r="HQ281" i="6"/>
  <c r="JM281" i="6"/>
  <c r="HL281" i="6"/>
  <c r="LD2" i="6"/>
  <c r="KZ2" i="6"/>
  <c r="KV2" i="6"/>
  <c r="KR2" i="6"/>
  <c r="KN2" i="6"/>
  <c r="KJ2" i="6"/>
  <c r="KF2" i="6"/>
  <c r="KB2" i="6"/>
  <c r="JX2" i="6"/>
  <c r="JT2" i="6"/>
  <c r="JP2" i="6"/>
  <c r="JL2" i="6"/>
  <c r="JH2" i="6"/>
  <c r="JD2" i="6"/>
  <c r="IZ2" i="6"/>
  <c r="IV2" i="6"/>
  <c r="IR2" i="6"/>
  <c r="IN2" i="6"/>
  <c r="IJ2" i="6"/>
  <c r="IF2" i="6"/>
  <c r="IB2" i="6"/>
  <c r="HX2" i="6"/>
  <c r="HT2" i="6"/>
  <c r="HP2" i="6"/>
  <c r="LC2" i="6"/>
  <c r="KA2" i="6"/>
  <c r="JS2" i="6"/>
  <c r="JK2" i="6"/>
  <c r="JC2" i="6"/>
  <c r="IY2" i="6"/>
  <c r="IQ2" i="6"/>
  <c r="II2" i="6"/>
  <c r="IA2" i="6"/>
  <c r="HS2" i="6"/>
  <c r="HO2" i="6"/>
  <c r="LA2" i="6"/>
  <c r="KK2" i="6"/>
  <c r="KC2" i="6"/>
  <c r="JQ2" i="6"/>
  <c r="JE2" i="6"/>
  <c r="IS2" i="6"/>
  <c r="IG2" i="6"/>
  <c r="HY2" i="6"/>
  <c r="HQ2" i="6"/>
  <c r="LG2" i="6"/>
  <c r="KY2" i="6"/>
  <c r="KU2" i="6"/>
  <c r="KQ2" i="6"/>
  <c r="KM2" i="6"/>
  <c r="KI2" i="6"/>
  <c r="KE2" i="6"/>
  <c r="JW2" i="6"/>
  <c r="JO2" i="6"/>
  <c r="JG2" i="6"/>
  <c r="IU2" i="6"/>
  <c r="IM2" i="6"/>
  <c r="IE2" i="6"/>
  <c r="HW2" i="6"/>
  <c r="LE2" i="6"/>
  <c r="KS2" i="6"/>
  <c r="KG2" i="6"/>
  <c r="JU2" i="6"/>
  <c r="JI2" i="6"/>
  <c r="IW2" i="6"/>
  <c r="IO2" i="6"/>
  <c r="IC2" i="6"/>
  <c r="HM2" i="6"/>
  <c r="LF2" i="6"/>
  <c r="LB2" i="6"/>
  <c r="KX2" i="6"/>
  <c r="KT2" i="6"/>
  <c r="KP2" i="6"/>
  <c r="KL2" i="6"/>
  <c r="KH2" i="6"/>
  <c r="KD2" i="6"/>
  <c r="JZ2" i="6"/>
  <c r="JV2" i="6"/>
  <c r="JR2" i="6"/>
  <c r="JN2" i="6"/>
  <c r="JJ2" i="6"/>
  <c r="JF2" i="6"/>
  <c r="JB2" i="6"/>
  <c r="IX2" i="6"/>
  <c r="IT2" i="6"/>
  <c r="IP2" i="6"/>
  <c r="IL2" i="6"/>
  <c r="IH2" i="6"/>
  <c r="ID2" i="6"/>
  <c r="HZ2" i="6"/>
  <c r="HV2" i="6"/>
  <c r="HR2" i="6"/>
  <c r="HN2" i="6"/>
  <c r="HL2" i="6"/>
  <c r="KW2" i="6"/>
  <c r="KO2" i="6"/>
  <c r="JY2" i="6"/>
  <c r="JM2" i="6"/>
  <c r="JA2" i="6"/>
  <c r="IK2" i="6"/>
  <c r="HU2" i="6"/>
  <c r="LD6" i="6"/>
  <c r="KZ6" i="6"/>
  <c r="KV6" i="6"/>
  <c r="KR6" i="6"/>
  <c r="KN6" i="6"/>
  <c r="KJ6" i="6"/>
  <c r="KF6" i="6"/>
  <c r="KB6" i="6"/>
  <c r="JX6" i="6"/>
  <c r="JT6" i="6"/>
  <c r="JP6" i="6"/>
  <c r="JL6" i="6"/>
  <c r="JH6" i="6"/>
  <c r="JD6" i="6"/>
  <c r="IZ6" i="6"/>
  <c r="IV6" i="6"/>
  <c r="IR6" i="6"/>
  <c r="IN6" i="6"/>
  <c r="IJ6" i="6"/>
  <c r="IF6" i="6"/>
  <c r="IB6" i="6"/>
  <c r="HX6" i="6"/>
  <c r="HT6" i="6"/>
  <c r="HP6" i="6"/>
  <c r="HL6" i="6"/>
  <c r="LA6" i="6"/>
  <c r="KO6" i="6"/>
  <c r="KG6" i="6"/>
  <c r="JQ6" i="6"/>
  <c r="JI6" i="6"/>
  <c r="IW6" i="6"/>
  <c r="IK6" i="6"/>
  <c r="HY6" i="6"/>
  <c r="HQ6" i="6"/>
  <c r="LG6" i="6"/>
  <c r="LC6" i="6"/>
  <c r="KY6" i="6"/>
  <c r="KU6" i="6"/>
  <c r="KQ6" i="6"/>
  <c r="KM6" i="6"/>
  <c r="KI6" i="6"/>
  <c r="KE6" i="6"/>
  <c r="KA6" i="6"/>
  <c r="JW6" i="6"/>
  <c r="JS6" i="6"/>
  <c r="JO6" i="6"/>
  <c r="JK6" i="6"/>
  <c r="JG6" i="6"/>
  <c r="JC6" i="6"/>
  <c r="IY6" i="6"/>
  <c r="IU6" i="6"/>
  <c r="IQ6" i="6"/>
  <c r="IM6" i="6"/>
  <c r="II6" i="6"/>
  <c r="IE6" i="6"/>
  <c r="IA6" i="6"/>
  <c r="HW6" i="6"/>
  <c r="HS6" i="6"/>
  <c r="HO6" i="6"/>
  <c r="KW6" i="6"/>
  <c r="KK6" i="6"/>
  <c r="JY6" i="6"/>
  <c r="JM6" i="6"/>
  <c r="JA6" i="6"/>
  <c r="IO6" i="6"/>
  <c r="IG6" i="6"/>
  <c r="HU6" i="6"/>
  <c r="LF6" i="6"/>
  <c r="LB6" i="6"/>
  <c r="KX6" i="6"/>
  <c r="KT6" i="6"/>
  <c r="KP6" i="6"/>
  <c r="KL6" i="6"/>
  <c r="KH6" i="6"/>
  <c r="KD6" i="6"/>
  <c r="JZ6" i="6"/>
  <c r="JV6" i="6"/>
  <c r="JR6" i="6"/>
  <c r="JN6" i="6"/>
  <c r="JJ6" i="6"/>
  <c r="JF6" i="6"/>
  <c r="JB6" i="6"/>
  <c r="IX6" i="6"/>
  <c r="IT6" i="6"/>
  <c r="IP6" i="6"/>
  <c r="IL6" i="6"/>
  <c r="IH6" i="6"/>
  <c r="ID6" i="6"/>
  <c r="HZ6" i="6"/>
  <c r="HV6" i="6"/>
  <c r="HR6" i="6"/>
  <c r="HN6" i="6"/>
  <c r="LE6" i="6"/>
  <c r="KS6" i="6"/>
  <c r="KC6" i="6"/>
  <c r="JU6" i="6"/>
  <c r="JE6" i="6"/>
  <c r="IS6" i="6"/>
  <c r="IC6" i="6"/>
  <c r="HM6" i="6"/>
  <c r="LF10" i="6"/>
  <c r="LB10" i="6"/>
  <c r="KX10" i="6"/>
  <c r="KT10" i="6"/>
  <c r="KP10" i="6"/>
  <c r="KL10" i="6"/>
  <c r="KH10" i="6"/>
  <c r="KD10" i="6"/>
  <c r="JZ10" i="6"/>
  <c r="JV10" i="6"/>
  <c r="JR10" i="6"/>
  <c r="JN10" i="6"/>
  <c r="JJ10" i="6"/>
  <c r="JF10" i="6"/>
  <c r="JB10" i="6"/>
  <c r="IX10" i="6"/>
  <c r="IT10" i="6"/>
  <c r="IP10" i="6"/>
  <c r="IL10" i="6"/>
  <c r="IH10" i="6"/>
  <c r="ID10" i="6"/>
  <c r="HZ10" i="6"/>
  <c r="HV10" i="6"/>
  <c r="HR10" i="6"/>
  <c r="HN10" i="6"/>
  <c r="LC10" i="6"/>
  <c r="KW10" i="6"/>
  <c r="KR10" i="6"/>
  <c r="KM10" i="6"/>
  <c r="KG10" i="6"/>
  <c r="KB10" i="6"/>
  <c r="JW10" i="6"/>
  <c r="JQ10" i="6"/>
  <c r="JL10" i="6"/>
  <c r="JG10" i="6"/>
  <c r="JA10" i="6"/>
  <c r="IV10" i="6"/>
  <c r="IQ10" i="6"/>
  <c r="IK10" i="6"/>
  <c r="IF10" i="6"/>
  <c r="IA10" i="6"/>
  <c r="HU10" i="6"/>
  <c r="HP10" i="6"/>
  <c r="KY10" i="6"/>
  <c r="KI10" i="6"/>
  <c r="JX10" i="6"/>
  <c r="JH10" i="6"/>
  <c r="IW10" i="6"/>
  <c r="IG10" i="6"/>
  <c r="HQ10" i="6"/>
  <c r="LG10" i="6"/>
  <c r="LA10" i="6"/>
  <c r="KV10" i="6"/>
  <c r="KQ10" i="6"/>
  <c r="KK10" i="6"/>
  <c r="KF10" i="6"/>
  <c r="KA10" i="6"/>
  <c r="JU10" i="6"/>
  <c r="JP10" i="6"/>
  <c r="JK10" i="6"/>
  <c r="JE10" i="6"/>
  <c r="IZ10" i="6"/>
  <c r="IU10" i="6"/>
  <c r="IO10" i="6"/>
  <c r="IJ10" i="6"/>
  <c r="IE10" i="6"/>
  <c r="HY10" i="6"/>
  <c r="HT10" i="6"/>
  <c r="HO10" i="6"/>
  <c r="HL10" i="6"/>
  <c r="KS10" i="6"/>
  <c r="KC10" i="6"/>
  <c r="JM10" i="6"/>
  <c r="IR10" i="6"/>
  <c r="HW10" i="6"/>
  <c r="LE10" i="6"/>
  <c r="KZ10" i="6"/>
  <c r="KU10" i="6"/>
  <c r="KO10" i="6"/>
  <c r="KJ10" i="6"/>
  <c r="KE10" i="6"/>
  <c r="JY10" i="6"/>
  <c r="JT10" i="6"/>
  <c r="JO10" i="6"/>
  <c r="JI10" i="6"/>
  <c r="JD10" i="6"/>
  <c r="IY10" i="6"/>
  <c r="IS10" i="6"/>
  <c r="IN10" i="6"/>
  <c r="II10" i="6"/>
  <c r="IC10" i="6"/>
  <c r="HX10" i="6"/>
  <c r="HS10" i="6"/>
  <c r="HM10" i="6"/>
  <c r="LD10" i="6"/>
  <c r="KN10" i="6"/>
  <c r="JS10" i="6"/>
  <c r="JC10" i="6"/>
  <c r="IM10" i="6"/>
  <c r="IB10" i="6"/>
  <c r="LE7" i="6"/>
  <c r="LA7" i="6"/>
  <c r="KW7" i="6"/>
  <c r="KS7" i="6"/>
  <c r="KO7" i="6"/>
  <c r="KK7" i="6"/>
  <c r="KG7" i="6"/>
  <c r="KC7" i="6"/>
  <c r="JY7" i="6"/>
  <c r="JU7" i="6"/>
  <c r="JQ7" i="6"/>
  <c r="JM7" i="6"/>
  <c r="JI7" i="6"/>
  <c r="JE7" i="6"/>
  <c r="JA7" i="6"/>
  <c r="IW7" i="6"/>
  <c r="IS7" i="6"/>
  <c r="IO7" i="6"/>
  <c r="IK7" i="6"/>
  <c r="IG7" i="6"/>
  <c r="IC7" i="6"/>
  <c r="HY7" i="6"/>
  <c r="HU7" i="6"/>
  <c r="HQ7" i="6"/>
  <c r="HM7" i="6"/>
  <c r="HL7" i="6"/>
  <c r="LF7" i="6"/>
  <c r="KT7" i="6"/>
  <c r="KL7" i="6"/>
  <c r="JZ7" i="6"/>
  <c r="JR7" i="6"/>
  <c r="JF7" i="6"/>
  <c r="IX7" i="6"/>
  <c r="IH7" i="6"/>
  <c r="HZ7" i="6"/>
  <c r="HR7" i="6"/>
  <c r="LD7" i="6"/>
  <c r="KZ7" i="6"/>
  <c r="KV7" i="6"/>
  <c r="KR7" i="6"/>
  <c r="KN7" i="6"/>
  <c r="KJ7" i="6"/>
  <c r="KF7" i="6"/>
  <c r="KB7" i="6"/>
  <c r="JX7" i="6"/>
  <c r="JT7" i="6"/>
  <c r="JP7" i="6"/>
  <c r="JL7" i="6"/>
  <c r="JH7" i="6"/>
  <c r="JD7" i="6"/>
  <c r="IZ7" i="6"/>
  <c r="IV7" i="6"/>
  <c r="IR7" i="6"/>
  <c r="IN7" i="6"/>
  <c r="IJ7" i="6"/>
  <c r="IF7" i="6"/>
  <c r="IB7" i="6"/>
  <c r="HX7" i="6"/>
  <c r="HT7" i="6"/>
  <c r="HP7" i="6"/>
  <c r="LB7" i="6"/>
  <c r="KP7" i="6"/>
  <c r="KD7" i="6"/>
  <c r="JN7" i="6"/>
  <c r="JB7" i="6"/>
  <c r="IP7" i="6"/>
  <c r="ID7" i="6"/>
  <c r="HN7" i="6"/>
  <c r="LG7" i="6"/>
  <c r="LC7" i="6"/>
  <c r="KY7" i="6"/>
  <c r="KU7" i="6"/>
  <c r="KQ7" i="6"/>
  <c r="KM7" i="6"/>
  <c r="KI7" i="6"/>
  <c r="KE7" i="6"/>
  <c r="KA7" i="6"/>
  <c r="JW7" i="6"/>
  <c r="JS7" i="6"/>
  <c r="JO7" i="6"/>
  <c r="JK7" i="6"/>
  <c r="JG7" i="6"/>
  <c r="JC7" i="6"/>
  <c r="IY7" i="6"/>
  <c r="IU7" i="6"/>
  <c r="IQ7" i="6"/>
  <c r="IM7" i="6"/>
  <c r="II7" i="6"/>
  <c r="IE7" i="6"/>
  <c r="IA7" i="6"/>
  <c r="HW7" i="6"/>
  <c r="HS7" i="6"/>
  <c r="HO7" i="6"/>
  <c r="KX7" i="6"/>
  <c r="KH7" i="6"/>
  <c r="JV7" i="6"/>
  <c r="JJ7" i="6"/>
  <c r="IT7" i="6"/>
  <c r="IL7" i="6"/>
  <c r="HV7" i="6"/>
  <c r="LG11" i="6"/>
  <c r="LC11" i="6"/>
  <c r="KY11" i="6"/>
  <c r="KU11" i="6"/>
  <c r="KQ11" i="6"/>
  <c r="KM11" i="6"/>
  <c r="KI11" i="6"/>
  <c r="KE11" i="6"/>
  <c r="KA11" i="6"/>
  <c r="JW11" i="6"/>
  <c r="JS11" i="6"/>
  <c r="JO11" i="6"/>
  <c r="JK11" i="6"/>
  <c r="JG11" i="6"/>
  <c r="JC11" i="6"/>
  <c r="IY11" i="6"/>
  <c r="IU11" i="6"/>
  <c r="IQ11" i="6"/>
  <c r="IM11" i="6"/>
  <c r="II11" i="6"/>
  <c r="IE11" i="6"/>
  <c r="IA11" i="6"/>
  <c r="HW11" i="6"/>
  <c r="HS11" i="6"/>
  <c r="HO11" i="6"/>
  <c r="LE11" i="6"/>
  <c r="KZ11" i="6"/>
  <c r="KT11" i="6"/>
  <c r="KO11" i="6"/>
  <c r="KJ11" i="6"/>
  <c r="KD11" i="6"/>
  <c r="JY11" i="6"/>
  <c r="JT11" i="6"/>
  <c r="JN11" i="6"/>
  <c r="JI11" i="6"/>
  <c r="JD11" i="6"/>
  <c r="IX11" i="6"/>
  <c r="IS11" i="6"/>
  <c r="IN11" i="6"/>
  <c r="IH11" i="6"/>
  <c r="IC11" i="6"/>
  <c r="HX11" i="6"/>
  <c r="HR11" i="6"/>
  <c r="HM11" i="6"/>
  <c r="HL11" i="6"/>
  <c r="LF11" i="6"/>
  <c r="KP11" i="6"/>
  <c r="JZ11" i="6"/>
  <c r="JJ11" i="6"/>
  <c r="IT11" i="6"/>
  <c r="IJ11" i="6"/>
  <c r="HT11" i="6"/>
  <c r="LD11" i="6"/>
  <c r="KX11" i="6"/>
  <c r="KS11" i="6"/>
  <c r="KN11" i="6"/>
  <c r="KH11" i="6"/>
  <c r="KC11" i="6"/>
  <c r="JX11" i="6"/>
  <c r="JR11" i="6"/>
  <c r="JM11" i="6"/>
  <c r="JH11" i="6"/>
  <c r="JB11" i="6"/>
  <c r="IW11" i="6"/>
  <c r="IR11" i="6"/>
  <c r="IL11" i="6"/>
  <c r="IG11" i="6"/>
  <c r="IB11" i="6"/>
  <c r="HV11" i="6"/>
  <c r="HQ11" i="6"/>
  <c r="KV11" i="6"/>
  <c r="KF11" i="6"/>
  <c r="JP11" i="6"/>
  <c r="IZ11" i="6"/>
  <c r="ID11" i="6"/>
  <c r="HN11" i="6"/>
  <c r="LB11" i="6"/>
  <c r="KW11" i="6"/>
  <c r="KR11" i="6"/>
  <c r="KL11" i="6"/>
  <c r="KG11" i="6"/>
  <c r="KB11" i="6"/>
  <c r="JV11" i="6"/>
  <c r="JQ11" i="6"/>
  <c r="JL11" i="6"/>
  <c r="JF11" i="6"/>
  <c r="JA11" i="6"/>
  <c r="IV11" i="6"/>
  <c r="IP11" i="6"/>
  <c r="IK11" i="6"/>
  <c r="IF11" i="6"/>
  <c r="HZ11" i="6"/>
  <c r="HU11" i="6"/>
  <c r="HP11" i="6"/>
  <c r="LA11" i="6"/>
  <c r="KK11" i="6"/>
  <c r="JU11" i="6"/>
  <c r="JE11" i="6"/>
  <c r="IO11" i="6"/>
  <c r="HY11" i="6"/>
  <c r="LD16" i="6"/>
  <c r="KZ16" i="6"/>
  <c r="KV16" i="6"/>
  <c r="KR16" i="6"/>
  <c r="KN16" i="6"/>
  <c r="KJ16" i="6"/>
  <c r="KF16" i="6"/>
  <c r="KB16" i="6"/>
  <c r="JX16" i="6"/>
  <c r="JT16" i="6"/>
  <c r="JP16" i="6"/>
  <c r="JL16" i="6"/>
  <c r="JH16" i="6"/>
  <c r="JD16" i="6"/>
  <c r="IZ16" i="6"/>
  <c r="IV16" i="6"/>
  <c r="IR16" i="6"/>
  <c r="IN16" i="6"/>
  <c r="IJ16" i="6"/>
  <c r="IF16" i="6"/>
  <c r="IB16" i="6"/>
  <c r="HX16" i="6"/>
  <c r="HT16" i="6"/>
  <c r="HP16" i="6"/>
  <c r="LF16" i="6"/>
  <c r="LA16" i="6"/>
  <c r="KU16" i="6"/>
  <c r="KP16" i="6"/>
  <c r="KK16" i="6"/>
  <c r="KE16" i="6"/>
  <c r="JZ16" i="6"/>
  <c r="JU16" i="6"/>
  <c r="JO16" i="6"/>
  <c r="JJ16" i="6"/>
  <c r="JE16" i="6"/>
  <c r="IY16" i="6"/>
  <c r="IT16" i="6"/>
  <c r="IO16" i="6"/>
  <c r="II16" i="6"/>
  <c r="ID16" i="6"/>
  <c r="HY16" i="6"/>
  <c r="HS16" i="6"/>
  <c r="HN16" i="6"/>
  <c r="HL16" i="6"/>
  <c r="LB16" i="6"/>
  <c r="KL16" i="6"/>
  <c r="KG16" i="6"/>
  <c r="JQ16" i="6"/>
  <c r="JA16" i="6"/>
  <c r="IP16" i="6"/>
  <c r="HZ16" i="6"/>
  <c r="HO16" i="6"/>
  <c r="LE16" i="6"/>
  <c r="KY16" i="6"/>
  <c r="KT16" i="6"/>
  <c r="KO16" i="6"/>
  <c r="KI16" i="6"/>
  <c r="KD16" i="6"/>
  <c r="JY16" i="6"/>
  <c r="JS16" i="6"/>
  <c r="JN16" i="6"/>
  <c r="JI16" i="6"/>
  <c r="JC16" i="6"/>
  <c r="IX16" i="6"/>
  <c r="IS16" i="6"/>
  <c r="IM16" i="6"/>
  <c r="IH16" i="6"/>
  <c r="IC16" i="6"/>
  <c r="HW16" i="6"/>
  <c r="HR16" i="6"/>
  <c r="HM16" i="6"/>
  <c r="KW16" i="6"/>
  <c r="JV16" i="6"/>
  <c r="JF16" i="6"/>
  <c r="IK16" i="6"/>
  <c r="HU16" i="6"/>
  <c r="LC16" i="6"/>
  <c r="KX16" i="6"/>
  <c r="KS16" i="6"/>
  <c r="KM16" i="6"/>
  <c r="KH16" i="6"/>
  <c r="KC16" i="6"/>
  <c r="JW16" i="6"/>
  <c r="JR16" i="6"/>
  <c r="JM16" i="6"/>
  <c r="JG16" i="6"/>
  <c r="JB16" i="6"/>
  <c r="IW16" i="6"/>
  <c r="IQ16" i="6"/>
  <c r="IL16" i="6"/>
  <c r="IG16" i="6"/>
  <c r="IA16" i="6"/>
  <c r="HV16" i="6"/>
  <c r="HQ16" i="6"/>
  <c r="LG16" i="6"/>
  <c r="KQ16" i="6"/>
  <c r="KA16" i="6"/>
  <c r="JK16" i="6"/>
  <c r="IU16" i="6"/>
  <c r="IE16" i="6"/>
  <c r="LE21" i="6"/>
  <c r="LA21" i="6"/>
  <c r="KW21" i="6"/>
  <c r="KS21" i="6"/>
  <c r="KO21" i="6"/>
  <c r="KK21" i="6"/>
  <c r="KG21" i="6"/>
  <c r="KC21" i="6"/>
  <c r="JY21" i="6"/>
  <c r="JU21" i="6"/>
  <c r="JQ21" i="6"/>
  <c r="JM21" i="6"/>
  <c r="JI21" i="6"/>
  <c r="JE21" i="6"/>
  <c r="JA21" i="6"/>
  <c r="IW21" i="6"/>
  <c r="IS21" i="6"/>
  <c r="IO21" i="6"/>
  <c r="IK21" i="6"/>
  <c r="IG21" i="6"/>
  <c r="IC21" i="6"/>
  <c r="HY21" i="6"/>
  <c r="HU21" i="6"/>
  <c r="HQ21" i="6"/>
  <c r="HM21" i="6"/>
  <c r="LG21" i="6"/>
  <c r="LC21" i="6"/>
  <c r="KY21" i="6"/>
  <c r="KU21" i="6"/>
  <c r="KQ21" i="6"/>
  <c r="KM21" i="6"/>
  <c r="KI21" i="6"/>
  <c r="KE21" i="6"/>
  <c r="KA21" i="6"/>
  <c r="JW21" i="6"/>
  <c r="JS21" i="6"/>
  <c r="JO21" i="6"/>
  <c r="JK21" i="6"/>
  <c r="JG21" i="6"/>
  <c r="JC21" i="6"/>
  <c r="IY21" i="6"/>
  <c r="IU21" i="6"/>
  <c r="IQ21" i="6"/>
  <c r="IM21" i="6"/>
  <c r="II21" i="6"/>
  <c r="IE21" i="6"/>
  <c r="IA21" i="6"/>
  <c r="HW21" i="6"/>
  <c r="HS21" i="6"/>
  <c r="HO21" i="6"/>
  <c r="LB21" i="6"/>
  <c r="KT21" i="6"/>
  <c r="KL21" i="6"/>
  <c r="KD21" i="6"/>
  <c r="JV21" i="6"/>
  <c r="JN21" i="6"/>
  <c r="JF21" i="6"/>
  <c r="IX21" i="6"/>
  <c r="IP21" i="6"/>
  <c r="IH21" i="6"/>
  <c r="HZ21" i="6"/>
  <c r="HR21" i="6"/>
  <c r="KV21" i="6"/>
  <c r="JX21" i="6"/>
  <c r="IZ21" i="6"/>
  <c r="IJ21" i="6"/>
  <c r="KZ21" i="6"/>
  <c r="KR21" i="6"/>
  <c r="KJ21" i="6"/>
  <c r="KB21" i="6"/>
  <c r="JT21" i="6"/>
  <c r="JL21" i="6"/>
  <c r="JD21" i="6"/>
  <c r="IV21" i="6"/>
  <c r="IN21" i="6"/>
  <c r="IF21" i="6"/>
  <c r="HX21" i="6"/>
  <c r="HP21" i="6"/>
  <c r="LD21" i="6"/>
  <c r="KF21" i="6"/>
  <c r="JP21" i="6"/>
  <c r="IR21" i="6"/>
  <c r="HT21" i="6"/>
  <c r="HL21" i="6"/>
  <c r="LF21" i="6"/>
  <c r="KX21" i="6"/>
  <c r="KP21" i="6"/>
  <c r="KH21" i="6"/>
  <c r="JZ21" i="6"/>
  <c r="JR21" i="6"/>
  <c r="JJ21" i="6"/>
  <c r="JB21" i="6"/>
  <c r="IT21" i="6"/>
  <c r="IL21" i="6"/>
  <c r="ID21" i="6"/>
  <c r="HV21" i="6"/>
  <c r="HN21" i="6"/>
  <c r="KN21" i="6"/>
  <c r="JH21" i="6"/>
  <c r="IB21" i="6"/>
  <c r="LE25" i="6"/>
  <c r="LA25" i="6"/>
  <c r="KW25" i="6"/>
  <c r="KS25" i="6"/>
  <c r="KO25" i="6"/>
  <c r="KK25" i="6"/>
  <c r="KG25" i="6"/>
  <c r="KC25" i="6"/>
  <c r="JY25" i="6"/>
  <c r="JU25" i="6"/>
  <c r="JQ25" i="6"/>
  <c r="JM25" i="6"/>
  <c r="JI25" i="6"/>
  <c r="JE25" i="6"/>
  <c r="JA25" i="6"/>
  <c r="IW25" i="6"/>
  <c r="IS25" i="6"/>
  <c r="IO25" i="6"/>
  <c r="IK25" i="6"/>
  <c r="IG25" i="6"/>
  <c r="IC25" i="6"/>
  <c r="HY25" i="6"/>
  <c r="HU25" i="6"/>
  <c r="HQ25" i="6"/>
  <c r="HM25" i="6"/>
  <c r="LD25" i="6"/>
  <c r="KZ25" i="6"/>
  <c r="KV25" i="6"/>
  <c r="KR25" i="6"/>
  <c r="KN25" i="6"/>
  <c r="KJ25" i="6"/>
  <c r="KF25" i="6"/>
  <c r="KB25" i="6"/>
  <c r="JX25" i="6"/>
  <c r="JT25" i="6"/>
  <c r="JP25" i="6"/>
  <c r="JL25" i="6"/>
  <c r="JH25" i="6"/>
  <c r="JD25" i="6"/>
  <c r="IZ25" i="6"/>
  <c r="IV25" i="6"/>
  <c r="IR25" i="6"/>
  <c r="IN25" i="6"/>
  <c r="IJ25" i="6"/>
  <c r="IF25" i="6"/>
  <c r="IB25" i="6"/>
  <c r="HX25" i="6"/>
  <c r="HT25" i="6"/>
  <c r="HP25" i="6"/>
  <c r="LG25" i="6"/>
  <c r="LC25" i="6"/>
  <c r="KY25" i="6"/>
  <c r="KU25" i="6"/>
  <c r="KQ25" i="6"/>
  <c r="KM25" i="6"/>
  <c r="KI25" i="6"/>
  <c r="KE25" i="6"/>
  <c r="KA25" i="6"/>
  <c r="JW25" i="6"/>
  <c r="JS25" i="6"/>
  <c r="JO25" i="6"/>
  <c r="JK25" i="6"/>
  <c r="JG25" i="6"/>
  <c r="JC25" i="6"/>
  <c r="IY25" i="6"/>
  <c r="IU25" i="6"/>
  <c r="IQ25" i="6"/>
  <c r="IM25" i="6"/>
  <c r="II25" i="6"/>
  <c r="IE25" i="6"/>
  <c r="IA25" i="6"/>
  <c r="HW25" i="6"/>
  <c r="HS25" i="6"/>
  <c r="HO25" i="6"/>
  <c r="KT25" i="6"/>
  <c r="KD25" i="6"/>
  <c r="JN25" i="6"/>
  <c r="IX25" i="6"/>
  <c r="IH25" i="6"/>
  <c r="HR25" i="6"/>
  <c r="JR25" i="6"/>
  <c r="HV25" i="6"/>
  <c r="LF25" i="6"/>
  <c r="KP25" i="6"/>
  <c r="JZ25" i="6"/>
  <c r="JJ25" i="6"/>
  <c r="IT25" i="6"/>
  <c r="ID25" i="6"/>
  <c r="HN25" i="6"/>
  <c r="KX25" i="6"/>
  <c r="JB25" i="6"/>
  <c r="LB25" i="6"/>
  <c r="KL25" i="6"/>
  <c r="JV25" i="6"/>
  <c r="JF25" i="6"/>
  <c r="IP25" i="6"/>
  <c r="HZ25" i="6"/>
  <c r="KH25" i="6"/>
  <c r="IL25" i="6"/>
  <c r="HL25" i="6"/>
  <c r="LE29" i="6"/>
  <c r="LA29" i="6"/>
  <c r="KW29" i="6"/>
  <c r="KS29" i="6"/>
  <c r="KO29" i="6"/>
  <c r="KK29" i="6"/>
  <c r="KG29" i="6"/>
  <c r="KC29" i="6"/>
  <c r="JY29" i="6"/>
  <c r="JU29" i="6"/>
  <c r="JQ29" i="6"/>
  <c r="JM29" i="6"/>
  <c r="JI29" i="6"/>
  <c r="JE29" i="6"/>
  <c r="JA29" i="6"/>
  <c r="IW29" i="6"/>
  <c r="IS29" i="6"/>
  <c r="IO29" i="6"/>
  <c r="IK29" i="6"/>
  <c r="IG29" i="6"/>
  <c r="IC29" i="6"/>
  <c r="HY29" i="6"/>
  <c r="HU29" i="6"/>
  <c r="HQ29" i="6"/>
  <c r="HM29" i="6"/>
  <c r="LD29" i="6"/>
  <c r="KZ29" i="6"/>
  <c r="KV29" i="6"/>
  <c r="KR29" i="6"/>
  <c r="KN29" i="6"/>
  <c r="KJ29" i="6"/>
  <c r="KF29" i="6"/>
  <c r="KB29" i="6"/>
  <c r="JX29" i="6"/>
  <c r="JT29" i="6"/>
  <c r="JP29" i="6"/>
  <c r="JL29" i="6"/>
  <c r="JH29" i="6"/>
  <c r="JD29" i="6"/>
  <c r="IZ29" i="6"/>
  <c r="IV29" i="6"/>
  <c r="IR29" i="6"/>
  <c r="IN29" i="6"/>
  <c r="IJ29" i="6"/>
  <c r="IF29" i="6"/>
  <c r="IB29" i="6"/>
  <c r="HX29" i="6"/>
  <c r="HT29" i="6"/>
  <c r="HP29" i="6"/>
  <c r="LG29" i="6"/>
  <c r="LC29" i="6"/>
  <c r="KY29" i="6"/>
  <c r="KU29" i="6"/>
  <c r="KQ29" i="6"/>
  <c r="KM29" i="6"/>
  <c r="KI29" i="6"/>
  <c r="KE29" i="6"/>
  <c r="KA29" i="6"/>
  <c r="JW29" i="6"/>
  <c r="JS29" i="6"/>
  <c r="JO29" i="6"/>
  <c r="JK29" i="6"/>
  <c r="JG29" i="6"/>
  <c r="JC29" i="6"/>
  <c r="IY29" i="6"/>
  <c r="IU29" i="6"/>
  <c r="IQ29" i="6"/>
  <c r="IM29" i="6"/>
  <c r="II29" i="6"/>
  <c r="IE29" i="6"/>
  <c r="IA29" i="6"/>
  <c r="HW29" i="6"/>
  <c r="HS29" i="6"/>
  <c r="HO29" i="6"/>
  <c r="KX29" i="6"/>
  <c r="KH29" i="6"/>
  <c r="JR29" i="6"/>
  <c r="JB29" i="6"/>
  <c r="IL29" i="6"/>
  <c r="HV29" i="6"/>
  <c r="KL29" i="6"/>
  <c r="JF29" i="6"/>
  <c r="HL29" i="6"/>
  <c r="KT29" i="6"/>
  <c r="KD29" i="6"/>
  <c r="JN29" i="6"/>
  <c r="IX29" i="6"/>
  <c r="IH29" i="6"/>
  <c r="HR29" i="6"/>
  <c r="JV29" i="6"/>
  <c r="HZ29" i="6"/>
  <c r="LF29" i="6"/>
  <c r="KP29" i="6"/>
  <c r="JZ29" i="6"/>
  <c r="JJ29" i="6"/>
  <c r="IT29" i="6"/>
  <c r="ID29" i="6"/>
  <c r="HN29" i="6"/>
  <c r="LB29" i="6"/>
  <c r="IP29" i="6"/>
  <c r="LE33" i="6"/>
  <c r="LA33" i="6"/>
  <c r="KW33" i="6"/>
  <c r="KS33" i="6"/>
  <c r="KO33" i="6"/>
  <c r="KK33" i="6"/>
  <c r="KG33" i="6"/>
  <c r="KC33" i="6"/>
  <c r="JY33" i="6"/>
  <c r="JU33" i="6"/>
  <c r="JQ33" i="6"/>
  <c r="JM33" i="6"/>
  <c r="JI33" i="6"/>
  <c r="JE33" i="6"/>
  <c r="JA33" i="6"/>
  <c r="IW33" i="6"/>
  <c r="IS33" i="6"/>
  <c r="IO33" i="6"/>
  <c r="IK33" i="6"/>
  <c r="IG33" i="6"/>
  <c r="IC33" i="6"/>
  <c r="HY33" i="6"/>
  <c r="HU33" i="6"/>
  <c r="HQ33" i="6"/>
  <c r="HM33" i="6"/>
  <c r="LD33" i="6"/>
  <c r="KZ33" i="6"/>
  <c r="KV33" i="6"/>
  <c r="KR33" i="6"/>
  <c r="KN33" i="6"/>
  <c r="KJ33" i="6"/>
  <c r="KF33" i="6"/>
  <c r="KB33" i="6"/>
  <c r="JX33" i="6"/>
  <c r="JT33" i="6"/>
  <c r="JP33" i="6"/>
  <c r="JL33" i="6"/>
  <c r="JH33" i="6"/>
  <c r="JD33" i="6"/>
  <c r="IZ33" i="6"/>
  <c r="IV33" i="6"/>
  <c r="IR33" i="6"/>
  <c r="IN33" i="6"/>
  <c r="IJ33" i="6"/>
  <c r="IF33" i="6"/>
  <c r="IB33" i="6"/>
  <c r="HX33" i="6"/>
  <c r="HT33" i="6"/>
  <c r="HP33" i="6"/>
  <c r="LG33" i="6"/>
  <c r="LC33" i="6"/>
  <c r="KY33" i="6"/>
  <c r="KU33" i="6"/>
  <c r="KQ33" i="6"/>
  <c r="KM33" i="6"/>
  <c r="KI33" i="6"/>
  <c r="KE33" i="6"/>
  <c r="KA33" i="6"/>
  <c r="JW33" i="6"/>
  <c r="JS33" i="6"/>
  <c r="JO33" i="6"/>
  <c r="JK33" i="6"/>
  <c r="JG33" i="6"/>
  <c r="JC33" i="6"/>
  <c r="IY33" i="6"/>
  <c r="IU33" i="6"/>
  <c r="IQ33" i="6"/>
  <c r="IM33" i="6"/>
  <c r="II33" i="6"/>
  <c r="IE33" i="6"/>
  <c r="IA33" i="6"/>
  <c r="HW33" i="6"/>
  <c r="HS33" i="6"/>
  <c r="HO33" i="6"/>
  <c r="LB33" i="6"/>
  <c r="KL33" i="6"/>
  <c r="JV33" i="6"/>
  <c r="JF33" i="6"/>
  <c r="IP33" i="6"/>
  <c r="HZ33" i="6"/>
  <c r="LF33" i="6"/>
  <c r="JZ33" i="6"/>
  <c r="ID33" i="6"/>
  <c r="KX33" i="6"/>
  <c r="KH33" i="6"/>
  <c r="JR33" i="6"/>
  <c r="JB33" i="6"/>
  <c r="IL33" i="6"/>
  <c r="HV33" i="6"/>
  <c r="KP33" i="6"/>
  <c r="IT33" i="6"/>
  <c r="HL33" i="6"/>
  <c r="KT33" i="6"/>
  <c r="KD33" i="6"/>
  <c r="JN33" i="6"/>
  <c r="IX33" i="6"/>
  <c r="IH33" i="6"/>
  <c r="HR33" i="6"/>
  <c r="JJ33" i="6"/>
  <c r="HN33" i="6"/>
  <c r="LE37" i="6"/>
  <c r="LA37" i="6"/>
  <c r="KW37" i="6"/>
  <c r="KS37" i="6"/>
  <c r="KO37" i="6"/>
  <c r="KK37" i="6"/>
  <c r="KG37" i="6"/>
  <c r="KC37" i="6"/>
  <c r="JY37" i="6"/>
  <c r="JU37" i="6"/>
  <c r="JQ37" i="6"/>
  <c r="JM37" i="6"/>
  <c r="JI37" i="6"/>
  <c r="JE37" i="6"/>
  <c r="JA37" i="6"/>
  <c r="IW37" i="6"/>
  <c r="IS37" i="6"/>
  <c r="IO37" i="6"/>
  <c r="IK37" i="6"/>
  <c r="IG37" i="6"/>
  <c r="IC37" i="6"/>
  <c r="HY37" i="6"/>
  <c r="HU37" i="6"/>
  <c r="HQ37" i="6"/>
  <c r="HM37" i="6"/>
  <c r="LD37" i="6"/>
  <c r="KZ37" i="6"/>
  <c r="KV37" i="6"/>
  <c r="KR37" i="6"/>
  <c r="KN37" i="6"/>
  <c r="KJ37" i="6"/>
  <c r="KF37" i="6"/>
  <c r="KB37" i="6"/>
  <c r="JX37" i="6"/>
  <c r="JT37" i="6"/>
  <c r="JP37" i="6"/>
  <c r="JL37" i="6"/>
  <c r="JH37" i="6"/>
  <c r="JD37" i="6"/>
  <c r="IZ37" i="6"/>
  <c r="IV37" i="6"/>
  <c r="IR37" i="6"/>
  <c r="IN37" i="6"/>
  <c r="IJ37" i="6"/>
  <c r="IF37" i="6"/>
  <c r="IB37" i="6"/>
  <c r="HX37" i="6"/>
  <c r="HT37" i="6"/>
  <c r="HP37" i="6"/>
  <c r="LG37" i="6"/>
  <c r="LC37" i="6"/>
  <c r="KY37" i="6"/>
  <c r="KU37" i="6"/>
  <c r="KQ37" i="6"/>
  <c r="KM37" i="6"/>
  <c r="KI37" i="6"/>
  <c r="KE37" i="6"/>
  <c r="KA37" i="6"/>
  <c r="JW37" i="6"/>
  <c r="JS37" i="6"/>
  <c r="JO37" i="6"/>
  <c r="JK37" i="6"/>
  <c r="JG37" i="6"/>
  <c r="JC37" i="6"/>
  <c r="IY37" i="6"/>
  <c r="IU37" i="6"/>
  <c r="IQ37" i="6"/>
  <c r="IM37" i="6"/>
  <c r="II37" i="6"/>
  <c r="IE37" i="6"/>
  <c r="IA37" i="6"/>
  <c r="HW37" i="6"/>
  <c r="HS37" i="6"/>
  <c r="HO37" i="6"/>
  <c r="LF37" i="6"/>
  <c r="KP37" i="6"/>
  <c r="JZ37" i="6"/>
  <c r="JJ37" i="6"/>
  <c r="IT37" i="6"/>
  <c r="ID37" i="6"/>
  <c r="HN37" i="6"/>
  <c r="KT37" i="6"/>
  <c r="JN37" i="6"/>
  <c r="HR37" i="6"/>
  <c r="HL37" i="6"/>
  <c r="LB37" i="6"/>
  <c r="KL37" i="6"/>
  <c r="JV37" i="6"/>
  <c r="JF37" i="6"/>
  <c r="IP37" i="6"/>
  <c r="HZ37" i="6"/>
  <c r="KD37" i="6"/>
  <c r="IH37" i="6"/>
  <c r="KX37" i="6"/>
  <c r="KH37" i="6"/>
  <c r="JR37" i="6"/>
  <c r="JB37" i="6"/>
  <c r="IL37" i="6"/>
  <c r="HV37" i="6"/>
  <c r="IX37" i="6"/>
  <c r="LF42" i="6"/>
  <c r="LB42" i="6"/>
  <c r="KX42" i="6"/>
  <c r="KT42" i="6"/>
  <c r="KP42" i="6"/>
  <c r="KL42" i="6"/>
  <c r="KH42" i="6"/>
  <c r="KD42" i="6"/>
  <c r="JZ42" i="6"/>
  <c r="JV42" i="6"/>
  <c r="JR42" i="6"/>
  <c r="JN42" i="6"/>
  <c r="JJ42" i="6"/>
  <c r="JF42" i="6"/>
  <c r="JB42" i="6"/>
  <c r="IX42" i="6"/>
  <c r="IT42" i="6"/>
  <c r="IP42" i="6"/>
  <c r="IL42" i="6"/>
  <c r="IH42" i="6"/>
  <c r="ID42" i="6"/>
  <c r="HZ42" i="6"/>
  <c r="HV42" i="6"/>
  <c r="HR42" i="6"/>
  <c r="HN42" i="6"/>
  <c r="LE42" i="6"/>
  <c r="LA42" i="6"/>
  <c r="KW42" i="6"/>
  <c r="KS42" i="6"/>
  <c r="KO42" i="6"/>
  <c r="KK42" i="6"/>
  <c r="KG42" i="6"/>
  <c r="KC42" i="6"/>
  <c r="JY42" i="6"/>
  <c r="JU42" i="6"/>
  <c r="JQ42" i="6"/>
  <c r="JM42" i="6"/>
  <c r="JI42" i="6"/>
  <c r="JE42" i="6"/>
  <c r="JA42" i="6"/>
  <c r="IW42" i="6"/>
  <c r="IS42" i="6"/>
  <c r="IO42" i="6"/>
  <c r="IK42" i="6"/>
  <c r="IG42" i="6"/>
  <c r="IC42" i="6"/>
  <c r="HY42" i="6"/>
  <c r="HU42" i="6"/>
  <c r="HQ42" i="6"/>
  <c r="HM42" i="6"/>
  <c r="LD42" i="6"/>
  <c r="KZ42" i="6"/>
  <c r="KV42" i="6"/>
  <c r="KR42" i="6"/>
  <c r="KN42" i="6"/>
  <c r="KJ42" i="6"/>
  <c r="KF42" i="6"/>
  <c r="KB42" i="6"/>
  <c r="JX42" i="6"/>
  <c r="JT42" i="6"/>
  <c r="JP42" i="6"/>
  <c r="JL42" i="6"/>
  <c r="JH42" i="6"/>
  <c r="JD42" i="6"/>
  <c r="IZ42" i="6"/>
  <c r="IV42" i="6"/>
  <c r="IR42" i="6"/>
  <c r="IN42" i="6"/>
  <c r="IJ42" i="6"/>
  <c r="IF42" i="6"/>
  <c r="IB42" i="6"/>
  <c r="HX42" i="6"/>
  <c r="HT42" i="6"/>
  <c r="HP42" i="6"/>
  <c r="LG42" i="6"/>
  <c r="KQ42" i="6"/>
  <c r="KA42" i="6"/>
  <c r="JK42" i="6"/>
  <c r="IU42" i="6"/>
  <c r="IE42" i="6"/>
  <c r="HO42" i="6"/>
  <c r="HL42" i="6"/>
  <c r="KU42" i="6"/>
  <c r="IY42" i="6"/>
  <c r="LC42" i="6"/>
  <c r="KM42" i="6"/>
  <c r="JW42" i="6"/>
  <c r="JG42" i="6"/>
  <c r="IQ42" i="6"/>
  <c r="IA42" i="6"/>
  <c r="JO42" i="6"/>
  <c r="HS42" i="6"/>
  <c r="KY42" i="6"/>
  <c r="KI42" i="6"/>
  <c r="JS42" i="6"/>
  <c r="JC42" i="6"/>
  <c r="IM42" i="6"/>
  <c r="HW42" i="6"/>
  <c r="KE42" i="6"/>
  <c r="II42" i="6"/>
  <c r="LF46" i="6"/>
  <c r="LB46" i="6"/>
  <c r="KX46" i="6"/>
  <c r="KT46" i="6"/>
  <c r="KP46" i="6"/>
  <c r="KL46" i="6"/>
  <c r="KH46" i="6"/>
  <c r="KD46" i="6"/>
  <c r="JZ46" i="6"/>
  <c r="JV46" i="6"/>
  <c r="JR46" i="6"/>
  <c r="JN46" i="6"/>
  <c r="JJ46" i="6"/>
  <c r="JF46" i="6"/>
  <c r="JB46" i="6"/>
  <c r="IX46" i="6"/>
  <c r="IT46" i="6"/>
  <c r="IP46" i="6"/>
  <c r="IL46" i="6"/>
  <c r="IH46" i="6"/>
  <c r="ID46" i="6"/>
  <c r="HZ46" i="6"/>
  <c r="HV46" i="6"/>
  <c r="HR46" i="6"/>
  <c r="HN46" i="6"/>
  <c r="LE46" i="6"/>
  <c r="LA46" i="6"/>
  <c r="KW46" i="6"/>
  <c r="KS46" i="6"/>
  <c r="KO46" i="6"/>
  <c r="KK46" i="6"/>
  <c r="KG46" i="6"/>
  <c r="KC46" i="6"/>
  <c r="JY46" i="6"/>
  <c r="JU46" i="6"/>
  <c r="JQ46" i="6"/>
  <c r="JM46" i="6"/>
  <c r="JI46" i="6"/>
  <c r="JE46" i="6"/>
  <c r="JA46" i="6"/>
  <c r="IW46" i="6"/>
  <c r="IS46" i="6"/>
  <c r="IO46" i="6"/>
  <c r="IK46" i="6"/>
  <c r="IG46" i="6"/>
  <c r="IC46" i="6"/>
  <c r="HY46" i="6"/>
  <c r="HU46" i="6"/>
  <c r="HQ46" i="6"/>
  <c r="HM46" i="6"/>
  <c r="LD46" i="6"/>
  <c r="KZ46" i="6"/>
  <c r="KV46" i="6"/>
  <c r="KR46" i="6"/>
  <c r="KN46" i="6"/>
  <c r="KJ46" i="6"/>
  <c r="KF46" i="6"/>
  <c r="KB46" i="6"/>
  <c r="JX46" i="6"/>
  <c r="JT46" i="6"/>
  <c r="JP46" i="6"/>
  <c r="JL46" i="6"/>
  <c r="JH46" i="6"/>
  <c r="JD46" i="6"/>
  <c r="IZ46" i="6"/>
  <c r="IV46" i="6"/>
  <c r="IR46" i="6"/>
  <c r="IN46" i="6"/>
  <c r="IJ46" i="6"/>
  <c r="IF46" i="6"/>
  <c r="IB46" i="6"/>
  <c r="HX46" i="6"/>
  <c r="HT46" i="6"/>
  <c r="HP46" i="6"/>
  <c r="KU46" i="6"/>
  <c r="KE46" i="6"/>
  <c r="JO46" i="6"/>
  <c r="IY46" i="6"/>
  <c r="II46" i="6"/>
  <c r="HS46" i="6"/>
  <c r="KI46" i="6"/>
  <c r="JC46" i="6"/>
  <c r="LG46" i="6"/>
  <c r="KQ46" i="6"/>
  <c r="KA46" i="6"/>
  <c r="JK46" i="6"/>
  <c r="IU46" i="6"/>
  <c r="IE46" i="6"/>
  <c r="HO46" i="6"/>
  <c r="KY46" i="6"/>
  <c r="JS46" i="6"/>
  <c r="HW46" i="6"/>
  <c r="LC46" i="6"/>
  <c r="KM46" i="6"/>
  <c r="JW46" i="6"/>
  <c r="JG46" i="6"/>
  <c r="IQ46" i="6"/>
  <c r="IA46" i="6"/>
  <c r="HL46" i="6"/>
  <c r="IM46" i="6"/>
  <c r="LG50" i="6"/>
  <c r="LC50" i="6"/>
  <c r="KY50" i="6"/>
  <c r="KU50" i="6"/>
  <c r="LE50" i="6"/>
  <c r="LA50" i="6"/>
  <c r="KW50" i="6"/>
  <c r="KS50" i="6"/>
  <c r="LD50" i="6"/>
  <c r="KV50" i="6"/>
  <c r="KP50" i="6"/>
  <c r="KL50" i="6"/>
  <c r="KH50" i="6"/>
  <c r="KD50" i="6"/>
  <c r="JZ50" i="6"/>
  <c r="JV50" i="6"/>
  <c r="JR50" i="6"/>
  <c r="JN50" i="6"/>
  <c r="JJ50" i="6"/>
  <c r="JF50" i="6"/>
  <c r="JB50" i="6"/>
  <c r="IX50" i="6"/>
  <c r="IT50" i="6"/>
  <c r="IP50" i="6"/>
  <c r="IL50" i="6"/>
  <c r="IH50" i="6"/>
  <c r="ID50" i="6"/>
  <c r="HZ50" i="6"/>
  <c r="HV50" i="6"/>
  <c r="HR50" i="6"/>
  <c r="HN50" i="6"/>
  <c r="LB50" i="6"/>
  <c r="KT50" i="6"/>
  <c r="KO50" i="6"/>
  <c r="KK50" i="6"/>
  <c r="KG50" i="6"/>
  <c r="KC50" i="6"/>
  <c r="JY50" i="6"/>
  <c r="JU50" i="6"/>
  <c r="JQ50" i="6"/>
  <c r="JM50" i="6"/>
  <c r="JI50" i="6"/>
  <c r="JE50" i="6"/>
  <c r="JA50" i="6"/>
  <c r="IW50" i="6"/>
  <c r="IS50" i="6"/>
  <c r="IO50" i="6"/>
  <c r="IK50" i="6"/>
  <c r="IG50" i="6"/>
  <c r="IC50" i="6"/>
  <c r="HY50" i="6"/>
  <c r="HU50" i="6"/>
  <c r="HQ50" i="6"/>
  <c r="HM50" i="6"/>
  <c r="KZ50" i="6"/>
  <c r="KR50" i="6"/>
  <c r="KN50" i="6"/>
  <c r="KJ50" i="6"/>
  <c r="KF50" i="6"/>
  <c r="KB50" i="6"/>
  <c r="JX50" i="6"/>
  <c r="JT50" i="6"/>
  <c r="JP50" i="6"/>
  <c r="JL50" i="6"/>
  <c r="JH50" i="6"/>
  <c r="JD50" i="6"/>
  <c r="IZ50" i="6"/>
  <c r="IV50" i="6"/>
  <c r="IR50" i="6"/>
  <c r="IN50" i="6"/>
  <c r="IJ50" i="6"/>
  <c r="IF50" i="6"/>
  <c r="IB50" i="6"/>
  <c r="HX50" i="6"/>
  <c r="HT50" i="6"/>
  <c r="HP50" i="6"/>
  <c r="LF50" i="6"/>
  <c r="KI50" i="6"/>
  <c r="JS50" i="6"/>
  <c r="JC50" i="6"/>
  <c r="IM50" i="6"/>
  <c r="HW50" i="6"/>
  <c r="HL50" i="6"/>
  <c r="JG50" i="6"/>
  <c r="IA50" i="6"/>
  <c r="KX50" i="6"/>
  <c r="KE50" i="6"/>
  <c r="JO50" i="6"/>
  <c r="IY50" i="6"/>
  <c r="II50" i="6"/>
  <c r="HS50" i="6"/>
  <c r="JW50" i="6"/>
  <c r="KQ50" i="6"/>
  <c r="KA50" i="6"/>
  <c r="JK50" i="6"/>
  <c r="IU50" i="6"/>
  <c r="IE50" i="6"/>
  <c r="HO50" i="6"/>
  <c r="KM50" i="6"/>
  <c r="IQ50" i="6"/>
  <c r="LD55" i="6"/>
  <c r="KZ55" i="6"/>
  <c r="KV55" i="6"/>
  <c r="KR55" i="6"/>
  <c r="KN55" i="6"/>
  <c r="KJ55" i="6"/>
  <c r="KF55" i="6"/>
  <c r="KB55" i="6"/>
  <c r="JX55" i="6"/>
  <c r="JT55" i="6"/>
  <c r="JP55" i="6"/>
  <c r="JL55" i="6"/>
  <c r="JH55" i="6"/>
  <c r="JD55" i="6"/>
  <c r="IZ55" i="6"/>
  <c r="IV55" i="6"/>
  <c r="IR55" i="6"/>
  <c r="IN55" i="6"/>
  <c r="IJ55" i="6"/>
  <c r="IF55" i="6"/>
  <c r="IB55" i="6"/>
  <c r="HX55" i="6"/>
  <c r="HT55" i="6"/>
  <c r="HP55" i="6"/>
  <c r="LF55" i="6"/>
  <c r="LB55" i="6"/>
  <c r="KX55" i="6"/>
  <c r="KT55" i="6"/>
  <c r="KP55" i="6"/>
  <c r="KL55" i="6"/>
  <c r="KH55" i="6"/>
  <c r="KD55" i="6"/>
  <c r="JZ55" i="6"/>
  <c r="JV55" i="6"/>
  <c r="JR55" i="6"/>
  <c r="JN55" i="6"/>
  <c r="JJ55" i="6"/>
  <c r="JF55" i="6"/>
  <c r="JB55" i="6"/>
  <c r="IX55" i="6"/>
  <c r="IT55" i="6"/>
  <c r="IP55" i="6"/>
  <c r="IL55" i="6"/>
  <c r="IH55" i="6"/>
  <c r="ID55" i="6"/>
  <c r="HZ55" i="6"/>
  <c r="HV55" i="6"/>
  <c r="HR55" i="6"/>
  <c r="HN55" i="6"/>
  <c r="LE55" i="6"/>
  <c r="KW55" i="6"/>
  <c r="KO55" i="6"/>
  <c r="KG55" i="6"/>
  <c r="JY55" i="6"/>
  <c r="JQ55" i="6"/>
  <c r="JI55" i="6"/>
  <c r="JA55" i="6"/>
  <c r="IS55" i="6"/>
  <c r="IK55" i="6"/>
  <c r="IC55" i="6"/>
  <c r="HU55" i="6"/>
  <c r="HM55" i="6"/>
  <c r="LC55" i="6"/>
  <c r="KU55" i="6"/>
  <c r="KM55" i="6"/>
  <c r="KE55" i="6"/>
  <c r="JW55" i="6"/>
  <c r="JO55" i="6"/>
  <c r="JG55" i="6"/>
  <c r="IY55" i="6"/>
  <c r="IQ55" i="6"/>
  <c r="II55" i="6"/>
  <c r="IA55" i="6"/>
  <c r="HS55" i="6"/>
  <c r="LA55" i="6"/>
  <c r="KS55" i="6"/>
  <c r="KK55" i="6"/>
  <c r="KC55" i="6"/>
  <c r="JU55" i="6"/>
  <c r="JM55" i="6"/>
  <c r="JE55" i="6"/>
  <c r="IW55" i="6"/>
  <c r="IO55" i="6"/>
  <c r="IG55" i="6"/>
  <c r="HY55" i="6"/>
  <c r="HQ55" i="6"/>
  <c r="KQ55" i="6"/>
  <c r="JK55" i="6"/>
  <c r="IE55" i="6"/>
  <c r="HL55" i="6"/>
  <c r="JS55" i="6"/>
  <c r="KI55" i="6"/>
  <c r="JC55" i="6"/>
  <c r="HW55" i="6"/>
  <c r="IM55" i="6"/>
  <c r="LG55" i="6"/>
  <c r="KA55" i="6"/>
  <c r="IU55" i="6"/>
  <c r="HO55" i="6"/>
  <c r="KY55" i="6"/>
  <c r="LE60" i="6"/>
  <c r="LA60" i="6"/>
  <c r="KW60" i="6"/>
  <c r="KS60" i="6"/>
  <c r="KO60" i="6"/>
  <c r="KK60" i="6"/>
  <c r="KG60" i="6"/>
  <c r="KC60" i="6"/>
  <c r="JY60" i="6"/>
  <c r="JU60" i="6"/>
  <c r="JQ60" i="6"/>
  <c r="JM60" i="6"/>
  <c r="JI60" i="6"/>
  <c r="JE60" i="6"/>
  <c r="JA60" i="6"/>
  <c r="IW60" i="6"/>
  <c r="IS60" i="6"/>
  <c r="IO60" i="6"/>
  <c r="IK60" i="6"/>
  <c r="IG60" i="6"/>
  <c r="IC60" i="6"/>
  <c r="HY60" i="6"/>
  <c r="HU60" i="6"/>
  <c r="HQ60" i="6"/>
  <c r="HM60" i="6"/>
  <c r="LG60" i="6"/>
  <c r="LC60" i="6"/>
  <c r="KY60" i="6"/>
  <c r="KU60" i="6"/>
  <c r="KQ60" i="6"/>
  <c r="KM60" i="6"/>
  <c r="KI60" i="6"/>
  <c r="KE60" i="6"/>
  <c r="KA60" i="6"/>
  <c r="JW60" i="6"/>
  <c r="JS60" i="6"/>
  <c r="JO60" i="6"/>
  <c r="JK60" i="6"/>
  <c r="JG60" i="6"/>
  <c r="JC60" i="6"/>
  <c r="IY60" i="6"/>
  <c r="IU60" i="6"/>
  <c r="IQ60" i="6"/>
  <c r="IM60" i="6"/>
  <c r="II60" i="6"/>
  <c r="IE60" i="6"/>
  <c r="IA60" i="6"/>
  <c r="HW60" i="6"/>
  <c r="HS60" i="6"/>
  <c r="HO60" i="6"/>
  <c r="LF60" i="6"/>
  <c r="KX60" i="6"/>
  <c r="KP60" i="6"/>
  <c r="KH60" i="6"/>
  <c r="JZ60" i="6"/>
  <c r="JR60" i="6"/>
  <c r="JJ60" i="6"/>
  <c r="JB60" i="6"/>
  <c r="IT60" i="6"/>
  <c r="IL60" i="6"/>
  <c r="ID60" i="6"/>
  <c r="HV60" i="6"/>
  <c r="HN60" i="6"/>
  <c r="LD60" i="6"/>
  <c r="KV60" i="6"/>
  <c r="KN60" i="6"/>
  <c r="KF60" i="6"/>
  <c r="JX60" i="6"/>
  <c r="JP60" i="6"/>
  <c r="JH60" i="6"/>
  <c r="IZ60" i="6"/>
  <c r="IR60" i="6"/>
  <c r="IJ60" i="6"/>
  <c r="IB60" i="6"/>
  <c r="HT60" i="6"/>
  <c r="LB60" i="6"/>
  <c r="KT60" i="6"/>
  <c r="KL60" i="6"/>
  <c r="KD60" i="6"/>
  <c r="JV60" i="6"/>
  <c r="JN60" i="6"/>
  <c r="JF60" i="6"/>
  <c r="IX60" i="6"/>
  <c r="IP60" i="6"/>
  <c r="IH60" i="6"/>
  <c r="HZ60" i="6"/>
  <c r="HR60" i="6"/>
  <c r="KB60" i="6"/>
  <c r="IV60" i="6"/>
  <c r="HP60" i="6"/>
  <c r="HL60" i="6"/>
  <c r="JD60" i="6"/>
  <c r="KZ60" i="6"/>
  <c r="JT60" i="6"/>
  <c r="IN60" i="6"/>
  <c r="HX60" i="6"/>
  <c r="KR60" i="6"/>
  <c r="JL60" i="6"/>
  <c r="IF60" i="6"/>
  <c r="KJ60" i="6"/>
  <c r="LE64" i="6"/>
  <c r="LA64" i="6"/>
  <c r="KW64" i="6"/>
  <c r="KS64" i="6"/>
  <c r="KO64" i="6"/>
  <c r="KK64" i="6"/>
  <c r="KG64" i="6"/>
  <c r="KC64" i="6"/>
  <c r="JY64" i="6"/>
  <c r="JU64" i="6"/>
  <c r="JQ64" i="6"/>
  <c r="JM64" i="6"/>
  <c r="JI64" i="6"/>
  <c r="JE64" i="6"/>
  <c r="JA64" i="6"/>
  <c r="IW64" i="6"/>
  <c r="IS64" i="6"/>
  <c r="IO64" i="6"/>
  <c r="IK64" i="6"/>
  <c r="IG64" i="6"/>
  <c r="IC64" i="6"/>
  <c r="HY64" i="6"/>
  <c r="HU64" i="6"/>
  <c r="HQ64" i="6"/>
  <c r="HM64" i="6"/>
  <c r="LG64" i="6"/>
  <c r="LC64" i="6"/>
  <c r="KY64" i="6"/>
  <c r="KU64" i="6"/>
  <c r="KQ64" i="6"/>
  <c r="KM64" i="6"/>
  <c r="KI64" i="6"/>
  <c r="KE64" i="6"/>
  <c r="KA64" i="6"/>
  <c r="JW64" i="6"/>
  <c r="JS64" i="6"/>
  <c r="JO64" i="6"/>
  <c r="JK64" i="6"/>
  <c r="JG64" i="6"/>
  <c r="JC64" i="6"/>
  <c r="IY64" i="6"/>
  <c r="IU64" i="6"/>
  <c r="IQ64" i="6"/>
  <c r="IM64" i="6"/>
  <c r="II64" i="6"/>
  <c r="IE64" i="6"/>
  <c r="IA64" i="6"/>
  <c r="HW64" i="6"/>
  <c r="HS64" i="6"/>
  <c r="HO64" i="6"/>
  <c r="LB64" i="6"/>
  <c r="KT64" i="6"/>
  <c r="KL64" i="6"/>
  <c r="KD64" i="6"/>
  <c r="JV64" i="6"/>
  <c r="JN64" i="6"/>
  <c r="JF64" i="6"/>
  <c r="IX64" i="6"/>
  <c r="IP64" i="6"/>
  <c r="IH64" i="6"/>
  <c r="HZ64" i="6"/>
  <c r="HR64" i="6"/>
  <c r="KZ64" i="6"/>
  <c r="KR64" i="6"/>
  <c r="KJ64" i="6"/>
  <c r="KB64" i="6"/>
  <c r="JT64" i="6"/>
  <c r="JL64" i="6"/>
  <c r="JD64" i="6"/>
  <c r="IV64" i="6"/>
  <c r="IN64" i="6"/>
  <c r="IF64" i="6"/>
  <c r="HX64" i="6"/>
  <c r="HP64" i="6"/>
  <c r="LF64" i="6"/>
  <c r="KX64" i="6"/>
  <c r="KP64" i="6"/>
  <c r="KH64" i="6"/>
  <c r="JZ64" i="6"/>
  <c r="JR64" i="6"/>
  <c r="JJ64" i="6"/>
  <c r="JB64" i="6"/>
  <c r="IT64" i="6"/>
  <c r="IL64" i="6"/>
  <c r="ID64" i="6"/>
  <c r="HV64" i="6"/>
  <c r="HN64" i="6"/>
  <c r="KV64" i="6"/>
  <c r="JP64" i="6"/>
  <c r="IJ64" i="6"/>
  <c r="HL64" i="6"/>
  <c r="LD64" i="6"/>
  <c r="KN64" i="6"/>
  <c r="JH64" i="6"/>
  <c r="IB64" i="6"/>
  <c r="JX64" i="6"/>
  <c r="KF64" i="6"/>
  <c r="IZ64" i="6"/>
  <c r="HT64" i="6"/>
  <c r="IR64" i="6"/>
  <c r="LF65" i="6"/>
  <c r="LB65" i="6"/>
  <c r="KX65" i="6"/>
  <c r="KT65" i="6"/>
  <c r="KP65" i="6"/>
  <c r="KL65" i="6"/>
  <c r="KH65" i="6"/>
  <c r="KD65" i="6"/>
  <c r="JZ65" i="6"/>
  <c r="JV65" i="6"/>
  <c r="JR65" i="6"/>
  <c r="JN65" i="6"/>
  <c r="JJ65" i="6"/>
  <c r="JF65" i="6"/>
  <c r="JB65" i="6"/>
  <c r="IX65" i="6"/>
  <c r="IT65" i="6"/>
  <c r="IP65" i="6"/>
  <c r="IL65" i="6"/>
  <c r="IH65" i="6"/>
  <c r="ID65" i="6"/>
  <c r="HZ65" i="6"/>
  <c r="HV65" i="6"/>
  <c r="HR65" i="6"/>
  <c r="HN65" i="6"/>
  <c r="LD65" i="6"/>
  <c r="KZ65" i="6"/>
  <c r="KV65" i="6"/>
  <c r="KR65" i="6"/>
  <c r="KN65" i="6"/>
  <c r="KJ65" i="6"/>
  <c r="KF65" i="6"/>
  <c r="KB65" i="6"/>
  <c r="JX65" i="6"/>
  <c r="JT65" i="6"/>
  <c r="JP65" i="6"/>
  <c r="JL65" i="6"/>
  <c r="JH65" i="6"/>
  <c r="JD65" i="6"/>
  <c r="IZ65" i="6"/>
  <c r="IV65" i="6"/>
  <c r="IR65" i="6"/>
  <c r="IN65" i="6"/>
  <c r="IJ65" i="6"/>
  <c r="IF65" i="6"/>
  <c r="IB65" i="6"/>
  <c r="HX65" i="6"/>
  <c r="HT65" i="6"/>
  <c r="HP65" i="6"/>
  <c r="LG65" i="6"/>
  <c r="KY65" i="6"/>
  <c r="KQ65" i="6"/>
  <c r="KI65" i="6"/>
  <c r="KA65" i="6"/>
  <c r="JS65" i="6"/>
  <c r="JK65" i="6"/>
  <c r="JC65" i="6"/>
  <c r="IU65" i="6"/>
  <c r="IM65" i="6"/>
  <c r="IE65" i="6"/>
  <c r="HW65" i="6"/>
  <c r="HO65" i="6"/>
  <c r="LE65" i="6"/>
  <c r="KW65" i="6"/>
  <c r="KO65" i="6"/>
  <c r="KG65" i="6"/>
  <c r="JY65" i="6"/>
  <c r="JQ65" i="6"/>
  <c r="JI65" i="6"/>
  <c r="JA65" i="6"/>
  <c r="IS65" i="6"/>
  <c r="IK65" i="6"/>
  <c r="IC65" i="6"/>
  <c r="HU65" i="6"/>
  <c r="HM65" i="6"/>
  <c r="LC65" i="6"/>
  <c r="KU65" i="6"/>
  <c r="KM65" i="6"/>
  <c r="KE65" i="6"/>
  <c r="JW65" i="6"/>
  <c r="JO65" i="6"/>
  <c r="JG65" i="6"/>
  <c r="IY65" i="6"/>
  <c r="IQ65" i="6"/>
  <c r="II65" i="6"/>
  <c r="IA65" i="6"/>
  <c r="HS65" i="6"/>
  <c r="KS65" i="6"/>
  <c r="JM65" i="6"/>
  <c r="IG65" i="6"/>
  <c r="JU65" i="6"/>
  <c r="KK65" i="6"/>
  <c r="JE65" i="6"/>
  <c r="HY65" i="6"/>
  <c r="LA65" i="6"/>
  <c r="KC65" i="6"/>
  <c r="IW65" i="6"/>
  <c r="HQ65" i="6"/>
  <c r="IO65" i="6"/>
  <c r="HL65" i="6"/>
  <c r="LG69" i="6"/>
  <c r="LC69" i="6"/>
  <c r="KY69" i="6"/>
  <c r="KU69" i="6"/>
  <c r="KQ69" i="6"/>
  <c r="KM69" i="6"/>
  <c r="KI69" i="6"/>
  <c r="KE69" i="6"/>
  <c r="KA69" i="6"/>
  <c r="JW69" i="6"/>
  <c r="JS69" i="6"/>
  <c r="JO69" i="6"/>
  <c r="JK69" i="6"/>
  <c r="JG69" i="6"/>
  <c r="JC69" i="6"/>
  <c r="IY69" i="6"/>
  <c r="IU69" i="6"/>
  <c r="IQ69" i="6"/>
  <c r="IM69" i="6"/>
  <c r="II69" i="6"/>
  <c r="IE69" i="6"/>
  <c r="IA69" i="6"/>
  <c r="HW69" i="6"/>
  <c r="HS69" i="6"/>
  <c r="HO69" i="6"/>
  <c r="LF69" i="6"/>
  <c r="LB69" i="6"/>
  <c r="KX69" i="6"/>
  <c r="KT69" i="6"/>
  <c r="KP69" i="6"/>
  <c r="KL69" i="6"/>
  <c r="KH69" i="6"/>
  <c r="KD69" i="6"/>
  <c r="JZ69" i="6"/>
  <c r="JV69" i="6"/>
  <c r="JR69" i="6"/>
  <c r="JN69" i="6"/>
  <c r="JJ69" i="6"/>
  <c r="JF69" i="6"/>
  <c r="JB69" i="6"/>
  <c r="IX69" i="6"/>
  <c r="IT69" i="6"/>
  <c r="IP69" i="6"/>
  <c r="IL69" i="6"/>
  <c r="IH69" i="6"/>
  <c r="ID69" i="6"/>
  <c r="HZ69" i="6"/>
  <c r="HV69" i="6"/>
  <c r="HR69" i="6"/>
  <c r="HN69" i="6"/>
  <c r="LD69" i="6"/>
  <c r="KZ69" i="6"/>
  <c r="KV69" i="6"/>
  <c r="KR69" i="6"/>
  <c r="KN69" i="6"/>
  <c r="KJ69" i="6"/>
  <c r="KF69" i="6"/>
  <c r="KB69" i="6"/>
  <c r="JX69" i="6"/>
  <c r="JT69" i="6"/>
  <c r="JP69" i="6"/>
  <c r="JL69" i="6"/>
  <c r="JH69" i="6"/>
  <c r="JD69" i="6"/>
  <c r="IZ69" i="6"/>
  <c r="IV69" i="6"/>
  <c r="IR69" i="6"/>
  <c r="IN69" i="6"/>
  <c r="IJ69" i="6"/>
  <c r="IF69" i="6"/>
  <c r="IB69" i="6"/>
  <c r="HX69" i="6"/>
  <c r="HT69" i="6"/>
  <c r="HP69" i="6"/>
  <c r="LA69" i="6"/>
  <c r="KK69" i="6"/>
  <c r="JU69" i="6"/>
  <c r="JE69" i="6"/>
  <c r="IO69" i="6"/>
  <c r="HY69" i="6"/>
  <c r="KW69" i="6"/>
  <c r="KG69" i="6"/>
  <c r="JQ69" i="6"/>
  <c r="JA69" i="6"/>
  <c r="IK69" i="6"/>
  <c r="HU69" i="6"/>
  <c r="KS69" i="6"/>
  <c r="KC69" i="6"/>
  <c r="JM69" i="6"/>
  <c r="IW69" i="6"/>
  <c r="IG69" i="6"/>
  <c r="HQ69" i="6"/>
  <c r="JI69" i="6"/>
  <c r="JY69" i="6"/>
  <c r="LE69" i="6"/>
  <c r="IS69" i="6"/>
  <c r="HM69" i="6"/>
  <c r="HL69" i="6"/>
  <c r="KO69" i="6"/>
  <c r="IC69" i="6"/>
  <c r="LG73" i="6"/>
  <c r="LC73" i="6"/>
  <c r="KY73" i="6"/>
  <c r="KU73" i="6"/>
  <c r="KQ73" i="6"/>
  <c r="KM73" i="6"/>
  <c r="KI73" i="6"/>
  <c r="KE73" i="6"/>
  <c r="KA73" i="6"/>
  <c r="JW73" i="6"/>
  <c r="JS73" i="6"/>
  <c r="JO73" i="6"/>
  <c r="JK73" i="6"/>
  <c r="JG73" i="6"/>
  <c r="JC73" i="6"/>
  <c r="IY73" i="6"/>
  <c r="IU73" i="6"/>
  <c r="IQ73" i="6"/>
  <c r="IM73" i="6"/>
  <c r="II73" i="6"/>
  <c r="IE73" i="6"/>
  <c r="IA73" i="6"/>
  <c r="HW73" i="6"/>
  <c r="HS73" i="6"/>
  <c r="HO73" i="6"/>
  <c r="LF73" i="6"/>
  <c r="LB73" i="6"/>
  <c r="KX73" i="6"/>
  <c r="KT73" i="6"/>
  <c r="KP73" i="6"/>
  <c r="KL73" i="6"/>
  <c r="KH73" i="6"/>
  <c r="KD73" i="6"/>
  <c r="JZ73" i="6"/>
  <c r="JV73" i="6"/>
  <c r="JR73" i="6"/>
  <c r="JN73" i="6"/>
  <c r="JJ73" i="6"/>
  <c r="JF73" i="6"/>
  <c r="JB73" i="6"/>
  <c r="IX73" i="6"/>
  <c r="IT73" i="6"/>
  <c r="IP73" i="6"/>
  <c r="IL73" i="6"/>
  <c r="IH73" i="6"/>
  <c r="ID73" i="6"/>
  <c r="HZ73" i="6"/>
  <c r="HV73" i="6"/>
  <c r="HR73" i="6"/>
  <c r="HN73" i="6"/>
  <c r="LD73" i="6"/>
  <c r="KZ73" i="6"/>
  <c r="KV73" i="6"/>
  <c r="KR73" i="6"/>
  <c r="KN73" i="6"/>
  <c r="KJ73" i="6"/>
  <c r="KF73" i="6"/>
  <c r="KB73" i="6"/>
  <c r="JX73" i="6"/>
  <c r="JT73" i="6"/>
  <c r="JP73" i="6"/>
  <c r="JL73" i="6"/>
  <c r="JH73" i="6"/>
  <c r="JD73" i="6"/>
  <c r="IZ73" i="6"/>
  <c r="IV73" i="6"/>
  <c r="IR73" i="6"/>
  <c r="IN73" i="6"/>
  <c r="IJ73" i="6"/>
  <c r="IF73" i="6"/>
  <c r="IB73" i="6"/>
  <c r="HX73" i="6"/>
  <c r="HT73" i="6"/>
  <c r="HP73" i="6"/>
  <c r="LE73" i="6"/>
  <c r="KO73" i="6"/>
  <c r="JY73" i="6"/>
  <c r="JI73" i="6"/>
  <c r="IS73" i="6"/>
  <c r="IC73" i="6"/>
  <c r="HM73" i="6"/>
  <c r="LA73" i="6"/>
  <c r="KK73" i="6"/>
  <c r="JU73" i="6"/>
  <c r="JE73" i="6"/>
  <c r="IO73" i="6"/>
  <c r="HY73" i="6"/>
  <c r="KW73" i="6"/>
  <c r="KG73" i="6"/>
  <c r="JQ73" i="6"/>
  <c r="JA73" i="6"/>
  <c r="IK73" i="6"/>
  <c r="HU73" i="6"/>
  <c r="IW73" i="6"/>
  <c r="HL73" i="6"/>
  <c r="KS73" i="6"/>
  <c r="IG73" i="6"/>
  <c r="JM73" i="6"/>
  <c r="KC73" i="6"/>
  <c r="HQ73" i="6"/>
  <c r="LG77" i="6"/>
  <c r="LC77" i="6"/>
  <c r="KY77" i="6"/>
  <c r="KU77" i="6"/>
  <c r="KQ77" i="6"/>
  <c r="KM77" i="6"/>
  <c r="KI77" i="6"/>
  <c r="KE77" i="6"/>
  <c r="KA77" i="6"/>
  <c r="JW77" i="6"/>
  <c r="JS77" i="6"/>
  <c r="JO77" i="6"/>
  <c r="JK77" i="6"/>
  <c r="JG77" i="6"/>
  <c r="JC77" i="6"/>
  <c r="IY77" i="6"/>
  <c r="IU77" i="6"/>
  <c r="IQ77" i="6"/>
  <c r="IM77" i="6"/>
  <c r="II77" i="6"/>
  <c r="IE77" i="6"/>
  <c r="IA77" i="6"/>
  <c r="HW77" i="6"/>
  <c r="HS77" i="6"/>
  <c r="HO77" i="6"/>
  <c r="LF77" i="6"/>
  <c r="LB77" i="6"/>
  <c r="KX77" i="6"/>
  <c r="KT77" i="6"/>
  <c r="KP77" i="6"/>
  <c r="KL77" i="6"/>
  <c r="KH77" i="6"/>
  <c r="KD77" i="6"/>
  <c r="JZ77" i="6"/>
  <c r="JV77" i="6"/>
  <c r="JR77" i="6"/>
  <c r="JN77" i="6"/>
  <c r="JJ77" i="6"/>
  <c r="JF77" i="6"/>
  <c r="JB77" i="6"/>
  <c r="IX77" i="6"/>
  <c r="IT77" i="6"/>
  <c r="IP77" i="6"/>
  <c r="IL77" i="6"/>
  <c r="IH77" i="6"/>
  <c r="ID77" i="6"/>
  <c r="HZ77" i="6"/>
  <c r="HV77" i="6"/>
  <c r="HR77" i="6"/>
  <c r="HN77" i="6"/>
  <c r="LD77" i="6"/>
  <c r="KZ77" i="6"/>
  <c r="KV77" i="6"/>
  <c r="KR77" i="6"/>
  <c r="KN77" i="6"/>
  <c r="KJ77" i="6"/>
  <c r="KF77" i="6"/>
  <c r="KB77" i="6"/>
  <c r="JX77" i="6"/>
  <c r="JT77" i="6"/>
  <c r="JP77" i="6"/>
  <c r="JL77" i="6"/>
  <c r="JH77" i="6"/>
  <c r="JD77" i="6"/>
  <c r="IZ77" i="6"/>
  <c r="IV77" i="6"/>
  <c r="IR77" i="6"/>
  <c r="IN77" i="6"/>
  <c r="IJ77" i="6"/>
  <c r="IF77" i="6"/>
  <c r="IB77" i="6"/>
  <c r="HX77" i="6"/>
  <c r="HT77" i="6"/>
  <c r="HP77" i="6"/>
  <c r="KS77" i="6"/>
  <c r="KC77" i="6"/>
  <c r="JM77" i="6"/>
  <c r="IW77" i="6"/>
  <c r="IG77" i="6"/>
  <c r="HQ77" i="6"/>
  <c r="LE77" i="6"/>
  <c r="KO77" i="6"/>
  <c r="JY77" i="6"/>
  <c r="JI77" i="6"/>
  <c r="IS77" i="6"/>
  <c r="IC77" i="6"/>
  <c r="HM77" i="6"/>
  <c r="LA77" i="6"/>
  <c r="KK77" i="6"/>
  <c r="JU77" i="6"/>
  <c r="JE77" i="6"/>
  <c r="IO77" i="6"/>
  <c r="HY77" i="6"/>
  <c r="KW77" i="6"/>
  <c r="IK77" i="6"/>
  <c r="JA77" i="6"/>
  <c r="KG77" i="6"/>
  <c r="HU77" i="6"/>
  <c r="JQ77" i="6"/>
  <c r="HL77" i="6"/>
  <c r="LG81" i="6"/>
  <c r="LC81" i="6"/>
  <c r="KY81" i="6"/>
  <c r="KU81" i="6"/>
  <c r="KQ81" i="6"/>
  <c r="KM81" i="6"/>
  <c r="KI81" i="6"/>
  <c r="KE81" i="6"/>
  <c r="KA81" i="6"/>
  <c r="JW81" i="6"/>
  <c r="JS81" i="6"/>
  <c r="JO81" i="6"/>
  <c r="JK81" i="6"/>
  <c r="JG81" i="6"/>
  <c r="JC81" i="6"/>
  <c r="IY81" i="6"/>
  <c r="IU81" i="6"/>
  <c r="IQ81" i="6"/>
  <c r="IM81" i="6"/>
  <c r="II81" i="6"/>
  <c r="IE81" i="6"/>
  <c r="IA81" i="6"/>
  <c r="HW81" i="6"/>
  <c r="HS81" i="6"/>
  <c r="HO81" i="6"/>
  <c r="LF81" i="6"/>
  <c r="LB81" i="6"/>
  <c r="KX81" i="6"/>
  <c r="KT81" i="6"/>
  <c r="KP81" i="6"/>
  <c r="KL81" i="6"/>
  <c r="KH81" i="6"/>
  <c r="KD81" i="6"/>
  <c r="JZ81" i="6"/>
  <c r="JV81" i="6"/>
  <c r="JR81" i="6"/>
  <c r="JN81" i="6"/>
  <c r="JJ81" i="6"/>
  <c r="JF81" i="6"/>
  <c r="JB81" i="6"/>
  <c r="IX81" i="6"/>
  <c r="IT81" i="6"/>
  <c r="IP81" i="6"/>
  <c r="IL81" i="6"/>
  <c r="IH81" i="6"/>
  <c r="ID81" i="6"/>
  <c r="HZ81" i="6"/>
  <c r="HV81" i="6"/>
  <c r="HR81" i="6"/>
  <c r="HN81" i="6"/>
  <c r="LD81" i="6"/>
  <c r="KZ81" i="6"/>
  <c r="KV81" i="6"/>
  <c r="KR81" i="6"/>
  <c r="KN81" i="6"/>
  <c r="KJ81" i="6"/>
  <c r="KF81" i="6"/>
  <c r="KB81" i="6"/>
  <c r="JX81" i="6"/>
  <c r="JT81" i="6"/>
  <c r="JP81" i="6"/>
  <c r="JL81" i="6"/>
  <c r="JH81" i="6"/>
  <c r="JD81" i="6"/>
  <c r="IZ81" i="6"/>
  <c r="IV81" i="6"/>
  <c r="IR81" i="6"/>
  <c r="IN81" i="6"/>
  <c r="IJ81" i="6"/>
  <c r="IF81" i="6"/>
  <c r="IB81" i="6"/>
  <c r="HX81" i="6"/>
  <c r="HT81" i="6"/>
  <c r="HP81" i="6"/>
  <c r="KW81" i="6"/>
  <c r="KG81" i="6"/>
  <c r="JQ81" i="6"/>
  <c r="JA81" i="6"/>
  <c r="IK81" i="6"/>
  <c r="HU81" i="6"/>
  <c r="KS81" i="6"/>
  <c r="KC81" i="6"/>
  <c r="JM81" i="6"/>
  <c r="IW81" i="6"/>
  <c r="IG81" i="6"/>
  <c r="HQ81" i="6"/>
  <c r="LE81" i="6"/>
  <c r="KO81" i="6"/>
  <c r="JY81" i="6"/>
  <c r="JI81" i="6"/>
  <c r="IS81" i="6"/>
  <c r="IC81" i="6"/>
  <c r="HM81" i="6"/>
  <c r="KK81" i="6"/>
  <c r="HY81" i="6"/>
  <c r="IO81" i="6"/>
  <c r="JU81" i="6"/>
  <c r="HL81" i="6"/>
  <c r="JE81" i="6"/>
  <c r="LA81" i="6"/>
  <c r="LG85" i="6"/>
  <c r="LC85" i="6"/>
  <c r="KY85" i="6"/>
  <c r="KU85" i="6"/>
  <c r="KQ85" i="6"/>
  <c r="KM85" i="6"/>
  <c r="KI85" i="6"/>
  <c r="KE85" i="6"/>
  <c r="KA85" i="6"/>
  <c r="JW85" i="6"/>
  <c r="JS85" i="6"/>
  <c r="JO85" i="6"/>
  <c r="JK85" i="6"/>
  <c r="JG85" i="6"/>
  <c r="JC85" i="6"/>
  <c r="IY85" i="6"/>
  <c r="IU85" i="6"/>
  <c r="IQ85" i="6"/>
  <c r="IM85" i="6"/>
  <c r="II85" i="6"/>
  <c r="IE85" i="6"/>
  <c r="IA85" i="6"/>
  <c r="HW85" i="6"/>
  <c r="HS85" i="6"/>
  <c r="HO85" i="6"/>
  <c r="LF85" i="6"/>
  <c r="LB85" i="6"/>
  <c r="KX85" i="6"/>
  <c r="KT85" i="6"/>
  <c r="KP85" i="6"/>
  <c r="KL85" i="6"/>
  <c r="KH85" i="6"/>
  <c r="KD85" i="6"/>
  <c r="JZ85" i="6"/>
  <c r="JV85" i="6"/>
  <c r="JR85" i="6"/>
  <c r="JN85" i="6"/>
  <c r="JJ85" i="6"/>
  <c r="JF85" i="6"/>
  <c r="JB85" i="6"/>
  <c r="IX85" i="6"/>
  <c r="IT85" i="6"/>
  <c r="IP85" i="6"/>
  <c r="IL85" i="6"/>
  <c r="IH85" i="6"/>
  <c r="ID85" i="6"/>
  <c r="HZ85" i="6"/>
  <c r="HV85" i="6"/>
  <c r="HR85" i="6"/>
  <c r="HN85" i="6"/>
  <c r="LD85" i="6"/>
  <c r="KZ85" i="6"/>
  <c r="KV85" i="6"/>
  <c r="KR85" i="6"/>
  <c r="KN85" i="6"/>
  <c r="KJ85" i="6"/>
  <c r="KF85" i="6"/>
  <c r="KB85" i="6"/>
  <c r="JX85" i="6"/>
  <c r="JT85" i="6"/>
  <c r="JP85" i="6"/>
  <c r="JL85" i="6"/>
  <c r="JH85" i="6"/>
  <c r="JD85" i="6"/>
  <c r="IZ85" i="6"/>
  <c r="IV85" i="6"/>
  <c r="IR85" i="6"/>
  <c r="IN85" i="6"/>
  <c r="IJ85" i="6"/>
  <c r="IF85" i="6"/>
  <c r="IB85" i="6"/>
  <c r="HX85" i="6"/>
  <c r="HT85" i="6"/>
  <c r="HP85" i="6"/>
  <c r="LA85" i="6"/>
  <c r="KK85" i="6"/>
  <c r="JU85" i="6"/>
  <c r="JE85" i="6"/>
  <c r="IO85" i="6"/>
  <c r="HY85" i="6"/>
  <c r="KW85" i="6"/>
  <c r="KG85" i="6"/>
  <c r="JQ85" i="6"/>
  <c r="JA85" i="6"/>
  <c r="IK85" i="6"/>
  <c r="HU85" i="6"/>
  <c r="KS85" i="6"/>
  <c r="KC85" i="6"/>
  <c r="JM85" i="6"/>
  <c r="IW85" i="6"/>
  <c r="IG85" i="6"/>
  <c r="HQ85" i="6"/>
  <c r="JY85" i="6"/>
  <c r="HM85" i="6"/>
  <c r="IC85" i="6"/>
  <c r="HL85" i="6"/>
  <c r="JI85" i="6"/>
  <c r="LE85" i="6"/>
  <c r="IS85" i="6"/>
  <c r="KO85" i="6"/>
  <c r="LG89" i="6"/>
  <c r="LC89" i="6"/>
  <c r="KY89" i="6"/>
  <c r="KU89" i="6"/>
  <c r="KQ89" i="6"/>
  <c r="KM89" i="6"/>
  <c r="KI89" i="6"/>
  <c r="KE89" i="6"/>
  <c r="KA89" i="6"/>
  <c r="JW89" i="6"/>
  <c r="JS89" i="6"/>
  <c r="JO89" i="6"/>
  <c r="JK89" i="6"/>
  <c r="JG89" i="6"/>
  <c r="JC89" i="6"/>
  <c r="IY89" i="6"/>
  <c r="IU89" i="6"/>
  <c r="IQ89" i="6"/>
  <c r="IM89" i="6"/>
  <c r="II89" i="6"/>
  <c r="IE89" i="6"/>
  <c r="IA89" i="6"/>
  <c r="HW89" i="6"/>
  <c r="HS89" i="6"/>
  <c r="HO89" i="6"/>
  <c r="LF89" i="6"/>
  <c r="LB89" i="6"/>
  <c r="KX89" i="6"/>
  <c r="KT89" i="6"/>
  <c r="KP89" i="6"/>
  <c r="KL89" i="6"/>
  <c r="KH89" i="6"/>
  <c r="KD89" i="6"/>
  <c r="JZ89" i="6"/>
  <c r="JV89" i="6"/>
  <c r="JR89" i="6"/>
  <c r="JN89" i="6"/>
  <c r="JJ89" i="6"/>
  <c r="JF89" i="6"/>
  <c r="JB89" i="6"/>
  <c r="IX89" i="6"/>
  <c r="IT89" i="6"/>
  <c r="IP89" i="6"/>
  <c r="IL89" i="6"/>
  <c r="IH89" i="6"/>
  <c r="ID89" i="6"/>
  <c r="HZ89" i="6"/>
  <c r="HV89" i="6"/>
  <c r="HR89" i="6"/>
  <c r="HN89" i="6"/>
  <c r="LE89" i="6"/>
  <c r="LA89" i="6"/>
  <c r="KW89" i="6"/>
  <c r="KS89" i="6"/>
  <c r="KO89" i="6"/>
  <c r="KK89" i="6"/>
  <c r="KG89" i="6"/>
  <c r="KC89" i="6"/>
  <c r="JY89" i="6"/>
  <c r="JU89" i="6"/>
  <c r="JQ89" i="6"/>
  <c r="JM89" i="6"/>
  <c r="JI89" i="6"/>
  <c r="JE89" i="6"/>
  <c r="JA89" i="6"/>
  <c r="IW89" i="6"/>
  <c r="IS89" i="6"/>
  <c r="IO89" i="6"/>
  <c r="IK89" i="6"/>
  <c r="IG89" i="6"/>
  <c r="IC89" i="6"/>
  <c r="HY89" i="6"/>
  <c r="HU89" i="6"/>
  <c r="HQ89" i="6"/>
  <c r="LD89" i="6"/>
  <c r="KZ89" i="6"/>
  <c r="KV89" i="6"/>
  <c r="KR89" i="6"/>
  <c r="KN89" i="6"/>
  <c r="KJ89" i="6"/>
  <c r="KF89" i="6"/>
  <c r="KB89" i="6"/>
  <c r="JX89" i="6"/>
  <c r="JT89" i="6"/>
  <c r="JP89" i="6"/>
  <c r="JL89" i="6"/>
  <c r="JH89" i="6"/>
  <c r="JD89" i="6"/>
  <c r="IZ89" i="6"/>
  <c r="IV89" i="6"/>
  <c r="IR89" i="6"/>
  <c r="IN89" i="6"/>
  <c r="IJ89" i="6"/>
  <c r="IF89" i="6"/>
  <c r="IB89" i="6"/>
  <c r="HX89" i="6"/>
  <c r="HT89" i="6"/>
  <c r="HP89" i="6"/>
  <c r="HM89" i="6"/>
  <c r="HL89" i="6"/>
  <c r="LG93" i="6"/>
  <c r="LC93" i="6"/>
  <c r="KY93" i="6"/>
  <c r="KU93" i="6"/>
  <c r="KQ93" i="6"/>
  <c r="KM93" i="6"/>
  <c r="KI93" i="6"/>
  <c r="KE93" i="6"/>
  <c r="KA93" i="6"/>
  <c r="JW93" i="6"/>
  <c r="JS93" i="6"/>
  <c r="JO93" i="6"/>
  <c r="JK93" i="6"/>
  <c r="JG93" i="6"/>
  <c r="JC93" i="6"/>
  <c r="IY93" i="6"/>
  <c r="LF93" i="6"/>
  <c r="LA93" i="6"/>
  <c r="KV93" i="6"/>
  <c r="KP93" i="6"/>
  <c r="KK93" i="6"/>
  <c r="KF93" i="6"/>
  <c r="JZ93" i="6"/>
  <c r="JU93" i="6"/>
  <c r="JP93" i="6"/>
  <c r="JJ93" i="6"/>
  <c r="JE93" i="6"/>
  <c r="IZ93" i="6"/>
  <c r="IU93" i="6"/>
  <c r="IQ93" i="6"/>
  <c r="IM93" i="6"/>
  <c r="II93" i="6"/>
  <c r="IE93" i="6"/>
  <c r="IA93" i="6"/>
  <c r="HW93" i="6"/>
  <c r="HS93" i="6"/>
  <c r="HO93" i="6"/>
  <c r="LE93" i="6"/>
  <c r="KZ93" i="6"/>
  <c r="KT93" i="6"/>
  <c r="KO93" i="6"/>
  <c r="KJ93" i="6"/>
  <c r="KD93" i="6"/>
  <c r="JY93" i="6"/>
  <c r="JT93" i="6"/>
  <c r="JN93" i="6"/>
  <c r="JI93" i="6"/>
  <c r="JD93" i="6"/>
  <c r="IX93" i="6"/>
  <c r="IT93" i="6"/>
  <c r="IP93" i="6"/>
  <c r="IL93" i="6"/>
  <c r="IH93" i="6"/>
  <c r="ID93" i="6"/>
  <c r="HZ93" i="6"/>
  <c r="HV93" i="6"/>
  <c r="HR93" i="6"/>
  <c r="HN93" i="6"/>
  <c r="LD93" i="6"/>
  <c r="KX93" i="6"/>
  <c r="KS93" i="6"/>
  <c r="KN93" i="6"/>
  <c r="KH93" i="6"/>
  <c r="KC93" i="6"/>
  <c r="JX93" i="6"/>
  <c r="JR93" i="6"/>
  <c r="JM93" i="6"/>
  <c r="JH93" i="6"/>
  <c r="JB93" i="6"/>
  <c r="IW93" i="6"/>
  <c r="IS93" i="6"/>
  <c r="IO93" i="6"/>
  <c r="IK93" i="6"/>
  <c r="IG93" i="6"/>
  <c r="IC93" i="6"/>
  <c r="HY93" i="6"/>
  <c r="HU93" i="6"/>
  <c r="HQ93" i="6"/>
  <c r="HM93" i="6"/>
  <c r="LB93" i="6"/>
  <c r="KW93" i="6"/>
  <c r="KR93" i="6"/>
  <c r="KL93" i="6"/>
  <c r="KG93" i="6"/>
  <c r="KB93" i="6"/>
  <c r="JV93" i="6"/>
  <c r="JQ93" i="6"/>
  <c r="JL93" i="6"/>
  <c r="JF93" i="6"/>
  <c r="JA93" i="6"/>
  <c r="IV93" i="6"/>
  <c r="IR93" i="6"/>
  <c r="IN93" i="6"/>
  <c r="IJ93" i="6"/>
  <c r="IF93" i="6"/>
  <c r="IB93" i="6"/>
  <c r="HX93" i="6"/>
  <c r="HT93" i="6"/>
  <c r="HP93" i="6"/>
  <c r="HL93" i="6"/>
  <c r="LG97" i="6"/>
  <c r="LC97" i="6"/>
  <c r="KY97" i="6"/>
  <c r="KU97" i="6"/>
  <c r="KQ97" i="6"/>
  <c r="KM97" i="6"/>
  <c r="KI97" i="6"/>
  <c r="KE97" i="6"/>
  <c r="KA97" i="6"/>
  <c r="JW97" i="6"/>
  <c r="JS97" i="6"/>
  <c r="JO97" i="6"/>
  <c r="JK97" i="6"/>
  <c r="JG97" i="6"/>
  <c r="JC97" i="6"/>
  <c r="IY97" i="6"/>
  <c r="IU97" i="6"/>
  <c r="IQ97" i="6"/>
  <c r="IM97" i="6"/>
  <c r="II97" i="6"/>
  <c r="IE97" i="6"/>
  <c r="IA97" i="6"/>
  <c r="HW97" i="6"/>
  <c r="HS97" i="6"/>
  <c r="HO97" i="6"/>
  <c r="LE97" i="6"/>
  <c r="KZ97" i="6"/>
  <c r="KT97" i="6"/>
  <c r="KO97" i="6"/>
  <c r="KJ97" i="6"/>
  <c r="KD97" i="6"/>
  <c r="JY97" i="6"/>
  <c r="JT97" i="6"/>
  <c r="JN97" i="6"/>
  <c r="JI97" i="6"/>
  <c r="JD97" i="6"/>
  <c r="IX97" i="6"/>
  <c r="IS97" i="6"/>
  <c r="IN97" i="6"/>
  <c r="IH97" i="6"/>
  <c r="IC97" i="6"/>
  <c r="HX97" i="6"/>
  <c r="HR97" i="6"/>
  <c r="HM97" i="6"/>
  <c r="LD97" i="6"/>
  <c r="KX97" i="6"/>
  <c r="KS97" i="6"/>
  <c r="KN97" i="6"/>
  <c r="KH97" i="6"/>
  <c r="KC97" i="6"/>
  <c r="JX97" i="6"/>
  <c r="JR97" i="6"/>
  <c r="JM97" i="6"/>
  <c r="JH97" i="6"/>
  <c r="JB97" i="6"/>
  <c r="IW97" i="6"/>
  <c r="IR97" i="6"/>
  <c r="IL97" i="6"/>
  <c r="IG97" i="6"/>
  <c r="IB97" i="6"/>
  <c r="HV97" i="6"/>
  <c r="HQ97" i="6"/>
  <c r="LB97" i="6"/>
  <c r="KW97" i="6"/>
  <c r="KR97" i="6"/>
  <c r="KL97" i="6"/>
  <c r="KG97" i="6"/>
  <c r="KB97" i="6"/>
  <c r="JV97" i="6"/>
  <c r="JQ97" i="6"/>
  <c r="JL97" i="6"/>
  <c r="JF97" i="6"/>
  <c r="JA97" i="6"/>
  <c r="IV97" i="6"/>
  <c r="IP97" i="6"/>
  <c r="IK97" i="6"/>
  <c r="IF97" i="6"/>
  <c r="HZ97" i="6"/>
  <c r="HU97" i="6"/>
  <c r="HP97" i="6"/>
  <c r="LF97" i="6"/>
  <c r="LA97" i="6"/>
  <c r="KV97" i="6"/>
  <c r="KP97" i="6"/>
  <c r="KK97" i="6"/>
  <c r="KF97" i="6"/>
  <c r="JZ97" i="6"/>
  <c r="JU97" i="6"/>
  <c r="JP97" i="6"/>
  <c r="JJ97" i="6"/>
  <c r="JE97" i="6"/>
  <c r="IZ97" i="6"/>
  <c r="IT97" i="6"/>
  <c r="IO97" i="6"/>
  <c r="IJ97" i="6"/>
  <c r="ID97" i="6"/>
  <c r="HY97" i="6"/>
  <c r="HT97" i="6"/>
  <c r="HN97" i="6"/>
  <c r="HL97" i="6"/>
  <c r="LG101" i="6"/>
  <c r="LC101" i="6"/>
  <c r="KY101" i="6"/>
  <c r="KU101" i="6"/>
  <c r="KQ101" i="6"/>
  <c r="KM101" i="6"/>
  <c r="KI101" i="6"/>
  <c r="KE101" i="6"/>
  <c r="KA101" i="6"/>
  <c r="JW101" i="6"/>
  <c r="JS101" i="6"/>
  <c r="JO101" i="6"/>
  <c r="JK101" i="6"/>
  <c r="JG101" i="6"/>
  <c r="JC101" i="6"/>
  <c r="IY101" i="6"/>
  <c r="IU101" i="6"/>
  <c r="IQ101" i="6"/>
  <c r="IM101" i="6"/>
  <c r="II101" i="6"/>
  <c r="IE101" i="6"/>
  <c r="IA101" i="6"/>
  <c r="HW101" i="6"/>
  <c r="HS101" i="6"/>
  <c r="HO101" i="6"/>
  <c r="LD101" i="6"/>
  <c r="KX101" i="6"/>
  <c r="KS101" i="6"/>
  <c r="KN101" i="6"/>
  <c r="KH101" i="6"/>
  <c r="KC101" i="6"/>
  <c r="JX101" i="6"/>
  <c r="JR101" i="6"/>
  <c r="JM101" i="6"/>
  <c r="JH101" i="6"/>
  <c r="JB101" i="6"/>
  <c r="IW101" i="6"/>
  <c r="IR101" i="6"/>
  <c r="IL101" i="6"/>
  <c r="IG101" i="6"/>
  <c r="IB101" i="6"/>
  <c r="HV101" i="6"/>
  <c r="HQ101" i="6"/>
  <c r="LB101" i="6"/>
  <c r="KW101" i="6"/>
  <c r="KR101" i="6"/>
  <c r="KL101" i="6"/>
  <c r="KG101" i="6"/>
  <c r="KB101" i="6"/>
  <c r="JV101" i="6"/>
  <c r="JQ101" i="6"/>
  <c r="JL101" i="6"/>
  <c r="JF101" i="6"/>
  <c r="JA101" i="6"/>
  <c r="IV101" i="6"/>
  <c r="IP101" i="6"/>
  <c r="IK101" i="6"/>
  <c r="IF101" i="6"/>
  <c r="HZ101" i="6"/>
  <c r="HU101" i="6"/>
  <c r="HP101" i="6"/>
  <c r="LF101" i="6"/>
  <c r="LA101" i="6"/>
  <c r="KV101" i="6"/>
  <c r="KP101" i="6"/>
  <c r="KK101" i="6"/>
  <c r="KF101" i="6"/>
  <c r="JZ101" i="6"/>
  <c r="JU101" i="6"/>
  <c r="JP101" i="6"/>
  <c r="JJ101" i="6"/>
  <c r="JE101" i="6"/>
  <c r="IZ101" i="6"/>
  <c r="IT101" i="6"/>
  <c r="IO101" i="6"/>
  <c r="IJ101" i="6"/>
  <c r="ID101" i="6"/>
  <c r="HY101" i="6"/>
  <c r="HT101" i="6"/>
  <c r="HN101" i="6"/>
  <c r="LE101" i="6"/>
  <c r="KZ101" i="6"/>
  <c r="KT101" i="6"/>
  <c r="KO101" i="6"/>
  <c r="KJ101" i="6"/>
  <c r="KD101" i="6"/>
  <c r="JY101" i="6"/>
  <c r="JT101" i="6"/>
  <c r="JN101" i="6"/>
  <c r="JI101" i="6"/>
  <c r="JD101" i="6"/>
  <c r="IX101" i="6"/>
  <c r="IS101" i="6"/>
  <c r="IN101" i="6"/>
  <c r="IH101" i="6"/>
  <c r="IC101" i="6"/>
  <c r="HX101" i="6"/>
  <c r="HR101" i="6"/>
  <c r="HM101" i="6"/>
  <c r="HL101" i="6"/>
  <c r="LF105" i="6"/>
  <c r="LB105" i="6"/>
  <c r="KX105" i="6"/>
  <c r="KT105" i="6"/>
  <c r="KP105" i="6"/>
  <c r="KL105" i="6"/>
  <c r="KH105" i="6"/>
  <c r="KD105" i="6"/>
  <c r="JZ105" i="6"/>
  <c r="JV105" i="6"/>
  <c r="JR105" i="6"/>
  <c r="JN105" i="6"/>
  <c r="JJ105" i="6"/>
  <c r="JF105" i="6"/>
  <c r="JB105" i="6"/>
  <c r="IX105" i="6"/>
  <c r="IT105" i="6"/>
  <c r="LG105" i="6"/>
  <c r="LC105" i="6"/>
  <c r="KY105" i="6"/>
  <c r="KU105" i="6"/>
  <c r="KQ105" i="6"/>
  <c r="KM105" i="6"/>
  <c r="KI105" i="6"/>
  <c r="KE105" i="6"/>
  <c r="KA105" i="6"/>
  <c r="JW105" i="6"/>
  <c r="JS105" i="6"/>
  <c r="JO105" i="6"/>
  <c r="JK105" i="6"/>
  <c r="JG105" i="6"/>
  <c r="JC105" i="6"/>
  <c r="IY105" i="6"/>
  <c r="IU105" i="6"/>
  <c r="IQ105" i="6"/>
  <c r="IM105" i="6"/>
  <c r="II105" i="6"/>
  <c r="IE105" i="6"/>
  <c r="IA105" i="6"/>
  <c r="HW105" i="6"/>
  <c r="HS105" i="6"/>
  <c r="HO105" i="6"/>
  <c r="LA105" i="6"/>
  <c r="KS105" i="6"/>
  <c r="KK105" i="6"/>
  <c r="KC105" i="6"/>
  <c r="JU105" i="6"/>
  <c r="JM105" i="6"/>
  <c r="JE105" i="6"/>
  <c r="IW105" i="6"/>
  <c r="IP105" i="6"/>
  <c r="IK105" i="6"/>
  <c r="IF105" i="6"/>
  <c r="HZ105" i="6"/>
  <c r="HU105" i="6"/>
  <c r="HP105" i="6"/>
  <c r="KZ105" i="6"/>
  <c r="KR105" i="6"/>
  <c r="KJ105" i="6"/>
  <c r="KB105" i="6"/>
  <c r="JT105" i="6"/>
  <c r="JL105" i="6"/>
  <c r="JD105" i="6"/>
  <c r="IV105" i="6"/>
  <c r="IO105" i="6"/>
  <c r="IJ105" i="6"/>
  <c r="ID105" i="6"/>
  <c r="HY105" i="6"/>
  <c r="HT105" i="6"/>
  <c r="HN105" i="6"/>
  <c r="LE105" i="6"/>
  <c r="KW105" i="6"/>
  <c r="KO105" i="6"/>
  <c r="KG105" i="6"/>
  <c r="JY105" i="6"/>
  <c r="JQ105" i="6"/>
  <c r="JI105" i="6"/>
  <c r="JA105" i="6"/>
  <c r="IS105" i="6"/>
  <c r="IN105" i="6"/>
  <c r="IH105" i="6"/>
  <c r="IC105" i="6"/>
  <c r="HX105" i="6"/>
  <c r="HR105" i="6"/>
  <c r="HM105" i="6"/>
  <c r="LD105" i="6"/>
  <c r="KV105" i="6"/>
  <c r="KN105" i="6"/>
  <c r="KF105" i="6"/>
  <c r="JX105" i="6"/>
  <c r="JP105" i="6"/>
  <c r="JH105" i="6"/>
  <c r="IZ105" i="6"/>
  <c r="IR105" i="6"/>
  <c r="IL105" i="6"/>
  <c r="IG105" i="6"/>
  <c r="IB105" i="6"/>
  <c r="HV105" i="6"/>
  <c r="HQ105" i="6"/>
  <c r="HL105" i="6"/>
  <c r="LF109" i="6"/>
  <c r="LB109" i="6"/>
  <c r="KX109" i="6"/>
  <c r="KT109" i="6"/>
  <c r="KP109" i="6"/>
  <c r="KL109" i="6"/>
  <c r="KH109" i="6"/>
  <c r="KD109" i="6"/>
  <c r="JZ109" i="6"/>
  <c r="JV109" i="6"/>
  <c r="JR109" i="6"/>
  <c r="JN109" i="6"/>
  <c r="JJ109" i="6"/>
  <c r="JF109" i="6"/>
  <c r="JB109" i="6"/>
  <c r="IX109" i="6"/>
  <c r="IT109" i="6"/>
  <c r="IP109" i="6"/>
  <c r="IL109" i="6"/>
  <c r="IH109" i="6"/>
  <c r="ID109" i="6"/>
  <c r="HZ109" i="6"/>
  <c r="HV109" i="6"/>
  <c r="HR109" i="6"/>
  <c r="HN109" i="6"/>
  <c r="LE109" i="6"/>
  <c r="LA109" i="6"/>
  <c r="KW109" i="6"/>
  <c r="KS109" i="6"/>
  <c r="KO109" i="6"/>
  <c r="KK109" i="6"/>
  <c r="KG109" i="6"/>
  <c r="KC109" i="6"/>
  <c r="JY109" i="6"/>
  <c r="JU109" i="6"/>
  <c r="JQ109" i="6"/>
  <c r="JM109" i="6"/>
  <c r="JI109" i="6"/>
  <c r="JE109" i="6"/>
  <c r="JA109" i="6"/>
  <c r="IW109" i="6"/>
  <c r="IS109" i="6"/>
  <c r="IO109" i="6"/>
  <c r="IK109" i="6"/>
  <c r="IG109" i="6"/>
  <c r="IC109" i="6"/>
  <c r="HY109" i="6"/>
  <c r="HU109" i="6"/>
  <c r="HQ109" i="6"/>
  <c r="HM109" i="6"/>
  <c r="LG109" i="6"/>
  <c r="LC109" i="6"/>
  <c r="KY109" i="6"/>
  <c r="KU109" i="6"/>
  <c r="KQ109" i="6"/>
  <c r="KM109" i="6"/>
  <c r="KI109" i="6"/>
  <c r="KE109" i="6"/>
  <c r="KA109" i="6"/>
  <c r="JW109" i="6"/>
  <c r="JS109" i="6"/>
  <c r="JO109" i="6"/>
  <c r="JK109" i="6"/>
  <c r="JG109" i="6"/>
  <c r="JC109" i="6"/>
  <c r="IY109" i="6"/>
  <c r="IU109" i="6"/>
  <c r="IQ109" i="6"/>
  <c r="IM109" i="6"/>
  <c r="II109" i="6"/>
  <c r="IE109" i="6"/>
  <c r="IA109" i="6"/>
  <c r="HW109" i="6"/>
  <c r="HS109" i="6"/>
  <c r="HO109" i="6"/>
  <c r="KR109" i="6"/>
  <c r="KB109" i="6"/>
  <c r="JL109" i="6"/>
  <c r="IV109" i="6"/>
  <c r="IF109" i="6"/>
  <c r="HP109" i="6"/>
  <c r="LD109" i="6"/>
  <c r="KN109" i="6"/>
  <c r="JX109" i="6"/>
  <c r="JH109" i="6"/>
  <c r="IR109" i="6"/>
  <c r="IB109" i="6"/>
  <c r="KZ109" i="6"/>
  <c r="KJ109" i="6"/>
  <c r="JT109" i="6"/>
  <c r="JD109" i="6"/>
  <c r="IN109" i="6"/>
  <c r="HX109" i="6"/>
  <c r="KV109" i="6"/>
  <c r="KF109" i="6"/>
  <c r="JP109" i="6"/>
  <c r="IZ109" i="6"/>
  <c r="IJ109" i="6"/>
  <c r="HT109" i="6"/>
  <c r="HL109" i="6"/>
  <c r="LF113" i="6"/>
  <c r="LB113" i="6"/>
  <c r="KX113" i="6"/>
  <c r="KT113" i="6"/>
  <c r="KP113" i="6"/>
  <c r="KL113" i="6"/>
  <c r="KH113" i="6"/>
  <c r="KD113" i="6"/>
  <c r="JZ113" i="6"/>
  <c r="JV113" i="6"/>
  <c r="JR113" i="6"/>
  <c r="JN113" i="6"/>
  <c r="JJ113" i="6"/>
  <c r="JF113" i="6"/>
  <c r="JB113" i="6"/>
  <c r="IX113" i="6"/>
  <c r="IT113" i="6"/>
  <c r="IP113" i="6"/>
  <c r="IL113" i="6"/>
  <c r="IH113" i="6"/>
  <c r="ID113" i="6"/>
  <c r="HZ113" i="6"/>
  <c r="HV113" i="6"/>
  <c r="HR113" i="6"/>
  <c r="HN113" i="6"/>
  <c r="LE113" i="6"/>
  <c r="LA113" i="6"/>
  <c r="KW113" i="6"/>
  <c r="KS113" i="6"/>
  <c r="KO113" i="6"/>
  <c r="KK113" i="6"/>
  <c r="KG113" i="6"/>
  <c r="KC113" i="6"/>
  <c r="JY113" i="6"/>
  <c r="JU113" i="6"/>
  <c r="JQ113" i="6"/>
  <c r="JM113" i="6"/>
  <c r="JI113" i="6"/>
  <c r="JE113" i="6"/>
  <c r="JA113" i="6"/>
  <c r="IW113" i="6"/>
  <c r="IS113" i="6"/>
  <c r="IO113" i="6"/>
  <c r="IK113" i="6"/>
  <c r="IG113" i="6"/>
  <c r="IC113" i="6"/>
  <c r="HY113" i="6"/>
  <c r="HU113" i="6"/>
  <c r="HQ113" i="6"/>
  <c r="HM113" i="6"/>
  <c r="LG113" i="6"/>
  <c r="LC113" i="6"/>
  <c r="KY113" i="6"/>
  <c r="KU113" i="6"/>
  <c r="KQ113" i="6"/>
  <c r="KM113" i="6"/>
  <c r="KI113" i="6"/>
  <c r="KE113" i="6"/>
  <c r="KA113" i="6"/>
  <c r="JW113" i="6"/>
  <c r="JS113" i="6"/>
  <c r="JO113" i="6"/>
  <c r="JK113" i="6"/>
  <c r="JG113" i="6"/>
  <c r="JC113" i="6"/>
  <c r="IY113" i="6"/>
  <c r="IU113" i="6"/>
  <c r="IQ113" i="6"/>
  <c r="IM113" i="6"/>
  <c r="II113" i="6"/>
  <c r="IE113" i="6"/>
  <c r="IA113" i="6"/>
  <c r="HW113" i="6"/>
  <c r="HS113" i="6"/>
  <c r="HO113" i="6"/>
  <c r="KV113" i="6"/>
  <c r="KF113" i="6"/>
  <c r="JP113" i="6"/>
  <c r="IZ113" i="6"/>
  <c r="IJ113" i="6"/>
  <c r="HT113" i="6"/>
  <c r="KR113" i="6"/>
  <c r="KB113" i="6"/>
  <c r="JL113" i="6"/>
  <c r="IV113" i="6"/>
  <c r="IF113" i="6"/>
  <c r="HP113" i="6"/>
  <c r="LD113" i="6"/>
  <c r="KN113" i="6"/>
  <c r="JX113" i="6"/>
  <c r="JH113" i="6"/>
  <c r="IR113" i="6"/>
  <c r="IB113" i="6"/>
  <c r="KZ113" i="6"/>
  <c r="KJ113" i="6"/>
  <c r="JT113" i="6"/>
  <c r="JD113" i="6"/>
  <c r="IN113" i="6"/>
  <c r="HX113" i="6"/>
  <c r="HL113" i="6"/>
  <c r="LF117" i="6"/>
  <c r="LB117" i="6"/>
  <c r="KX117" i="6"/>
  <c r="KT117" i="6"/>
  <c r="KP117" i="6"/>
  <c r="KL117" i="6"/>
  <c r="KH117" i="6"/>
  <c r="KD117" i="6"/>
  <c r="JZ117" i="6"/>
  <c r="JV117" i="6"/>
  <c r="JR117" i="6"/>
  <c r="JN117" i="6"/>
  <c r="JJ117" i="6"/>
  <c r="JF117" i="6"/>
  <c r="JB117" i="6"/>
  <c r="IX117" i="6"/>
  <c r="IT117" i="6"/>
  <c r="IP117" i="6"/>
  <c r="IL117" i="6"/>
  <c r="IH117" i="6"/>
  <c r="ID117" i="6"/>
  <c r="HZ117" i="6"/>
  <c r="HV117" i="6"/>
  <c r="HR117" i="6"/>
  <c r="HN117" i="6"/>
  <c r="LE117" i="6"/>
  <c r="LA117" i="6"/>
  <c r="KW117" i="6"/>
  <c r="KS117" i="6"/>
  <c r="KO117" i="6"/>
  <c r="KK117" i="6"/>
  <c r="KG117" i="6"/>
  <c r="KC117" i="6"/>
  <c r="JY117" i="6"/>
  <c r="JU117" i="6"/>
  <c r="JQ117" i="6"/>
  <c r="JM117" i="6"/>
  <c r="JI117" i="6"/>
  <c r="JE117" i="6"/>
  <c r="JA117" i="6"/>
  <c r="IW117" i="6"/>
  <c r="IS117" i="6"/>
  <c r="IO117" i="6"/>
  <c r="IK117" i="6"/>
  <c r="IG117" i="6"/>
  <c r="IC117" i="6"/>
  <c r="HY117" i="6"/>
  <c r="HU117" i="6"/>
  <c r="HQ117" i="6"/>
  <c r="HM117" i="6"/>
  <c r="LD117" i="6"/>
  <c r="LG117" i="6"/>
  <c r="LC117" i="6"/>
  <c r="KY117" i="6"/>
  <c r="KU117" i="6"/>
  <c r="KQ117" i="6"/>
  <c r="KM117" i="6"/>
  <c r="KI117" i="6"/>
  <c r="KE117" i="6"/>
  <c r="KA117" i="6"/>
  <c r="JW117" i="6"/>
  <c r="JS117" i="6"/>
  <c r="JO117" i="6"/>
  <c r="JK117" i="6"/>
  <c r="JG117" i="6"/>
  <c r="JC117" i="6"/>
  <c r="IY117" i="6"/>
  <c r="IU117" i="6"/>
  <c r="IQ117" i="6"/>
  <c r="IM117" i="6"/>
  <c r="II117" i="6"/>
  <c r="IE117" i="6"/>
  <c r="IA117" i="6"/>
  <c r="HW117" i="6"/>
  <c r="HS117" i="6"/>
  <c r="HO117" i="6"/>
  <c r="KZ117" i="6"/>
  <c r="KJ117" i="6"/>
  <c r="JT117" i="6"/>
  <c r="JD117" i="6"/>
  <c r="IN117" i="6"/>
  <c r="HX117" i="6"/>
  <c r="KV117" i="6"/>
  <c r="KF117" i="6"/>
  <c r="JP117" i="6"/>
  <c r="IZ117" i="6"/>
  <c r="IJ117" i="6"/>
  <c r="HT117" i="6"/>
  <c r="KR117" i="6"/>
  <c r="KB117" i="6"/>
  <c r="JL117" i="6"/>
  <c r="IV117" i="6"/>
  <c r="IF117" i="6"/>
  <c r="HP117" i="6"/>
  <c r="KN117" i="6"/>
  <c r="JX117" i="6"/>
  <c r="JH117" i="6"/>
  <c r="IR117" i="6"/>
  <c r="IB117" i="6"/>
  <c r="HL117" i="6"/>
  <c r="LF121" i="6"/>
  <c r="LB121" i="6"/>
  <c r="KX121" i="6"/>
  <c r="KT121" i="6"/>
  <c r="KP121" i="6"/>
  <c r="KL121" i="6"/>
  <c r="KH121" i="6"/>
  <c r="KD121" i="6"/>
  <c r="JZ121" i="6"/>
  <c r="JV121" i="6"/>
  <c r="JR121" i="6"/>
  <c r="JN121" i="6"/>
  <c r="JJ121" i="6"/>
  <c r="JF121" i="6"/>
  <c r="JB121" i="6"/>
  <c r="IX121" i="6"/>
  <c r="IT121" i="6"/>
  <c r="IP121" i="6"/>
  <c r="IL121" i="6"/>
  <c r="IH121" i="6"/>
  <c r="ID121" i="6"/>
  <c r="HZ121" i="6"/>
  <c r="HV121" i="6"/>
  <c r="HR121" i="6"/>
  <c r="HN121" i="6"/>
  <c r="LE121" i="6"/>
  <c r="LA121" i="6"/>
  <c r="KW121" i="6"/>
  <c r="KS121" i="6"/>
  <c r="KO121" i="6"/>
  <c r="KK121" i="6"/>
  <c r="KG121" i="6"/>
  <c r="KC121" i="6"/>
  <c r="JY121" i="6"/>
  <c r="JU121" i="6"/>
  <c r="JQ121" i="6"/>
  <c r="JM121" i="6"/>
  <c r="JI121" i="6"/>
  <c r="JE121" i="6"/>
  <c r="JA121" i="6"/>
  <c r="IW121" i="6"/>
  <c r="IS121" i="6"/>
  <c r="IO121" i="6"/>
  <c r="IK121" i="6"/>
  <c r="IG121" i="6"/>
  <c r="IC121" i="6"/>
  <c r="HY121" i="6"/>
  <c r="HU121" i="6"/>
  <c r="HQ121" i="6"/>
  <c r="HM121" i="6"/>
  <c r="LD121" i="6"/>
  <c r="KZ121" i="6"/>
  <c r="KV121" i="6"/>
  <c r="KR121" i="6"/>
  <c r="KN121" i="6"/>
  <c r="KJ121" i="6"/>
  <c r="KF121" i="6"/>
  <c r="KB121" i="6"/>
  <c r="JX121" i="6"/>
  <c r="JT121" i="6"/>
  <c r="JP121" i="6"/>
  <c r="JL121" i="6"/>
  <c r="JH121" i="6"/>
  <c r="JD121" i="6"/>
  <c r="IZ121" i="6"/>
  <c r="IV121" i="6"/>
  <c r="IR121" i="6"/>
  <c r="IN121" i="6"/>
  <c r="IJ121" i="6"/>
  <c r="IF121" i="6"/>
  <c r="IB121" i="6"/>
  <c r="HX121" i="6"/>
  <c r="HT121" i="6"/>
  <c r="HP121" i="6"/>
  <c r="LG121" i="6"/>
  <c r="LC121" i="6"/>
  <c r="KY121" i="6"/>
  <c r="KU121" i="6"/>
  <c r="KQ121" i="6"/>
  <c r="KM121" i="6"/>
  <c r="KI121" i="6"/>
  <c r="KE121" i="6"/>
  <c r="KA121" i="6"/>
  <c r="JW121" i="6"/>
  <c r="JS121" i="6"/>
  <c r="JO121" i="6"/>
  <c r="JK121" i="6"/>
  <c r="JG121" i="6"/>
  <c r="JC121" i="6"/>
  <c r="IY121" i="6"/>
  <c r="IU121" i="6"/>
  <c r="IQ121" i="6"/>
  <c r="IM121" i="6"/>
  <c r="II121" i="6"/>
  <c r="IE121" i="6"/>
  <c r="IA121" i="6"/>
  <c r="HW121" i="6"/>
  <c r="HS121" i="6"/>
  <c r="HO121" i="6"/>
  <c r="HL121" i="6"/>
  <c r="LD127" i="6"/>
  <c r="KZ127" i="6"/>
  <c r="KV127" i="6"/>
  <c r="KR127" i="6"/>
  <c r="KN127" i="6"/>
  <c r="KJ127" i="6"/>
  <c r="KF127" i="6"/>
  <c r="KB127" i="6"/>
  <c r="JX127" i="6"/>
  <c r="JT127" i="6"/>
  <c r="JP127" i="6"/>
  <c r="JL127" i="6"/>
  <c r="JH127" i="6"/>
  <c r="JD127" i="6"/>
  <c r="IZ127" i="6"/>
  <c r="IV127" i="6"/>
  <c r="IR127" i="6"/>
  <c r="IN127" i="6"/>
  <c r="IJ127" i="6"/>
  <c r="IF127" i="6"/>
  <c r="IB127" i="6"/>
  <c r="HX127" i="6"/>
  <c r="HT127" i="6"/>
  <c r="HP127" i="6"/>
  <c r="LG127" i="6"/>
  <c r="LC127" i="6"/>
  <c r="KY127" i="6"/>
  <c r="KU127" i="6"/>
  <c r="KQ127" i="6"/>
  <c r="KM127" i="6"/>
  <c r="KI127" i="6"/>
  <c r="KE127" i="6"/>
  <c r="KA127" i="6"/>
  <c r="JW127" i="6"/>
  <c r="JS127" i="6"/>
  <c r="JO127" i="6"/>
  <c r="JK127" i="6"/>
  <c r="JG127" i="6"/>
  <c r="JC127" i="6"/>
  <c r="IY127" i="6"/>
  <c r="IU127" i="6"/>
  <c r="IQ127" i="6"/>
  <c r="IM127" i="6"/>
  <c r="II127" i="6"/>
  <c r="IE127" i="6"/>
  <c r="IA127" i="6"/>
  <c r="HW127" i="6"/>
  <c r="HS127" i="6"/>
  <c r="HO127" i="6"/>
  <c r="LF127" i="6"/>
  <c r="LB127" i="6"/>
  <c r="KX127" i="6"/>
  <c r="KT127" i="6"/>
  <c r="KP127" i="6"/>
  <c r="KL127" i="6"/>
  <c r="KH127" i="6"/>
  <c r="KD127" i="6"/>
  <c r="JZ127" i="6"/>
  <c r="JV127" i="6"/>
  <c r="JR127" i="6"/>
  <c r="JN127" i="6"/>
  <c r="JJ127" i="6"/>
  <c r="JF127" i="6"/>
  <c r="JB127" i="6"/>
  <c r="IX127" i="6"/>
  <c r="IT127" i="6"/>
  <c r="IP127" i="6"/>
  <c r="IL127" i="6"/>
  <c r="IH127" i="6"/>
  <c r="ID127" i="6"/>
  <c r="HZ127" i="6"/>
  <c r="HV127" i="6"/>
  <c r="HR127" i="6"/>
  <c r="HN127" i="6"/>
  <c r="LE127" i="6"/>
  <c r="LA127" i="6"/>
  <c r="KW127" i="6"/>
  <c r="KS127" i="6"/>
  <c r="KO127" i="6"/>
  <c r="KK127" i="6"/>
  <c r="KG127" i="6"/>
  <c r="KC127" i="6"/>
  <c r="JY127" i="6"/>
  <c r="JU127" i="6"/>
  <c r="JQ127" i="6"/>
  <c r="JM127" i="6"/>
  <c r="JI127" i="6"/>
  <c r="JE127" i="6"/>
  <c r="JA127" i="6"/>
  <c r="IW127" i="6"/>
  <c r="IS127" i="6"/>
  <c r="IO127" i="6"/>
  <c r="IK127" i="6"/>
  <c r="IG127" i="6"/>
  <c r="IC127" i="6"/>
  <c r="HY127" i="6"/>
  <c r="HU127" i="6"/>
  <c r="HQ127" i="6"/>
  <c r="HM127" i="6"/>
  <c r="HL127" i="6"/>
  <c r="LE128" i="6"/>
  <c r="LA128" i="6"/>
  <c r="KW128" i="6"/>
  <c r="KS128" i="6"/>
  <c r="KO128" i="6"/>
  <c r="KK128" i="6"/>
  <c r="KG128" i="6"/>
  <c r="KC128" i="6"/>
  <c r="JY128" i="6"/>
  <c r="JU128" i="6"/>
  <c r="JQ128" i="6"/>
  <c r="JM128" i="6"/>
  <c r="JI128" i="6"/>
  <c r="JE128" i="6"/>
  <c r="JA128" i="6"/>
  <c r="IW128" i="6"/>
  <c r="IS128" i="6"/>
  <c r="IO128" i="6"/>
  <c r="IK128" i="6"/>
  <c r="IG128" i="6"/>
  <c r="IC128" i="6"/>
  <c r="HY128" i="6"/>
  <c r="HU128" i="6"/>
  <c r="HQ128" i="6"/>
  <c r="HM128" i="6"/>
  <c r="LD128" i="6"/>
  <c r="KZ128" i="6"/>
  <c r="KV128" i="6"/>
  <c r="KR128" i="6"/>
  <c r="KN128" i="6"/>
  <c r="KJ128" i="6"/>
  <c r="KF128" i="6"/>
  <c r="KB128" i="6"/>
  <c r="JX128" i="6"/>
  <c r="JT128" i="6"/>
  <c r="JP128" i="6"/>
  <c r="JL128" i="6"/>
  <c r="JH128" i="6"/>
  <c r="JD128" i="6"/>
  <c r="IZ128" i="6"/>
  <c r="IV128" i="6"/>
  <c r="IR128" i="6"/>
  <c r="IN128" i="6"/>
  <c r="IJ128" i="6"/>
  <c r="IF128" i="6"/>
  <c r="IB128" i="6"/>
  <c r="HX128" i="6"/>
  <c r="HT128" i="6"/>
  <c r="HP128" i="6"/>
  <c r="LG128" i="6"/>
  <c r="LC128" i="6"/>
  <c r="KY128" i="6"/>
  <c r="KU128" i="6"/>
  <c r="KQ128" i="6"/>
  <c r="KM128" i="6"/>
  <c r="KI128" i="6"/>
  <c r="KE128" i="6"/>
  <c r="KA128" i="6"/>
  <c r="JW128" i="6"/>
  <c r="JS128" i="6"/>
  <c r="JO128" i="6"/>
  <c r="JK128" i="6"/>
  <c r="JG128" i="6"/>
  <c r="JC128" i="6"/>
  <c r="IY128" i="6"/>
  <c r="IU128" i="6"/>
  <c r="IQ128" i="6"/>
  <c r="IM128" i="6"/>
  <c r="II128" i="6"/>
  <c r="IE128" i="6"/>
  <c r="IA128" i="6"/>
  <c r="HW128" i="6"/>
  <c r="HS128" i="6"/>
  <c r="HO128" i="6"/>
  <c r="LF128" i="6"/>
  <c r="LB128" i="6"/>
  <c r="KX128" i="6"/>
  <c r="KT128" i="6"/>
  <c r="KP128" i="6"/>
  <c r="KL128" i="6"/>
  <c r="KH128" i="6"/>
  <c r="KD128" i="6"/>
  <c r="JZ128" i="6"/>
  <c r="JV128" i="6"/>
  <c r="JR128" i="6"/>
  <c r="JN128" i="6"/>
  <c r="JJ128" i="6"/>
  <c r="JF128" i="6"/>
  <c r="JB128" i="6"/>
  <c r="IX128" i="6"/>
  <c r="IT128" i="6"/>
  <c r="IP128" i="6"/>
  <c r="IL128" i="6"/>
  <c r="IH128" i="6"/>
  <c r="ID128" i="6"/>
  <c r="HZ128" i="6"/>
  <c r="HV128" i="6"/>
  <c r="HR128" i="6"/>
  <c r="HN128" i="6"/>
  <c r="HL128" i="6"/>
  <c r="LF133" i="6"/>
  <c r="LB133" i="6"/>
  <c r="KX133" i="6"/>
  <c r="KT133" i="6"/>
  <c r="KP133" i="6"/>
  <c r="KL133" i="6"/>
  <c r="KH133" i="6"/>
  <c r="KD133" i="6"/>
  <c r="JZ133" i="6"/>
  <c r="JV133" i="6"/>
  <c r="JR133" i="6"/>
  <c r="JN133" i="6"/>
  <c r="JJ133" i="6"/>
  <c r="JF133" i="6"/>
  <c r="JB133" i="6"/>
  <c r="IX133" i="6"/>
  <c r="IT133" i="6"/>
  <c r="IP133" i="6"/>
  <c r="IL133" i="6"/>
  <c r="IH133" i="6"/>
  <c r="ID133" i="6"/>
  <c r="HZ133" i="6"/>
  <c r="HV133" i="6"/>
  <c r="HR133" i="6"/>
  <c r="HN133" i="6"/>
  <c r="LE133" i="6"/>
  <c r="LA133" i="6"/>
  <c r="KW133" i="6"/>
  <c r="KS133" i="6"/>
  <c r="KO133" i="6"/>
  <c r="KK133" i="6"/>
  <c r="KG133" i="6"/>
  <c r="KC133" i="6"/>
  <c r="JY133" i="6"/>
  <c r="JU133" i="6"/>
  <c r="JQ133" i="6"/>
  <c r="JM133" i="6"/>
  <c r="JI133" i="6"/>
  <c r="JE133" i="6"/>
  <c r="JA133" i="6"/>
  <c r="IW133" i="6"/>
  <c r="IS133" i="6"/>
  <c r="IO133" i="6"/>
  <c r="IK133" i="6"/>
  <c r="IG133" i="6"/>
  <c r="IC133" i="6"/>
  <c r="HY133" i="6"/>
  <c r="HU133" i="6"/>
  <c r="HQ133" i="6"/>
  <c r="HM133" i="6"/>
  <c r="LD133" i="6"/>
  <c r="KZ133" i="6"/>
  <c r="KV133" i="6"/>
  <c r="KR133" i="6"/>
  <c r="KN133" i="6"/>
  <c r="KJ133" i="6"/>
  <c r="KF133" i="6"/>
  <c r="KB133" i="6"/>
  <c r="JX133" i="6"/>
  <c r="JT133" i="6"/>
  <c r="JP133" i="6"/>
  <c r="JL133" i="6"/>
  <c r="JH133" i="6"/>
  <c r="JD133" i="6"/>
  <c r="IZ133" i="6"/>
  <c r="IV133" i="6"/>
  <c r="IR133" i="6"/>
  <c r="IN133" i="6"/>
  <c r="IJ133" i="6"/>
  <c r="IF133" i="6"/>
  <c r="IB133" i="6"/>
  <c r="HX133" i="6"/>
  <c r="HT133" i="6"/>
  <c r="HP133" i="6"/>
  <c r="LG133" i="6"/>
  <c r="LC133" i="6"/>
  <c r="KY133" i="6"/>
  <c r="KU133" i="6"/>
  <c r="KQ133" i="6"/>
  <c r="KM133" i="6"/>
  <c r="KI133" i="6"/>
  <c r="KE133" i="6"/>
  <c r="KA133" i="6"/>
  <c r="JW133" i="6"/>
  <c r="JS133" i="6"/>
  <c r="JO133" i="6"/>
  <c r="JK133" i="6"/>
  <c r="JG133" i="6"/>
  <c r="JC133" i="6"/>
  <c r="IY133" i="6"/>
  <c r="IU133" i="6"/>
  <c r="IQ133" i="6"/>
  <c r="IM133" i="6"/>
  <c r="II133" i="6"/>
  <c r="IE133" i="6"/>
  <c r="IA133" i="6"/>
  <c r="HW133" i="6"/>
  <c r="HS133" i="6"/>
  <c r="HO133" i="6"/>
  <c r="HL133" i="6"/>
  <c r="LG137" i="6"/>
  <c r="LC137" i="6"/>
  <c r="KY137" i="6"/>
  <c r="KU137" i="6"/>
  <c r="KQ137" i="6"/>
  <c r="KM137" i="6"/>
  <c r="KI137" i="6"/>
  <c r="KE137" i="6"/>
  <c r="KA137" i="6"/>
  <c r="JW137" i="6"/>
  <c r="JS137" i="6"/>
  <c r="JO137" i="6"/>
  <c r="JK137" i="6"/>
  <c r="JG137" i="6"/>
  <c r="JC137" i="6"/>
  <c r="IY137" i="6"/>
  <c r="IU137" i="6"/>
  <c r="IQ137" i="6"/>
  <c r="IM137" i="6"/>
  <c r="II137" i="6"/>
  <c r="IE137" i="6"/>
  <c r="IA137" i="6"/>
  <c r="HW137" i="6"/>
  <c r="HS137" i="6"/>
  <c r="HO137" i="6"/>
  <c r="LE137" i="6"/>
  <c r="KZ137" i="6"/>
  <c r="KT137" i="6"/>
  <c r="KO137" i="6"/>
  <c r="KJ137" i="6"/>
  <c r="KD137" i="6"/>
  <c r="JY137" i="6"/>
  <c r="JT137" i="6"/>
  <c r="JN137" i="6"/>
  <c r="JI137" i="6"/>
  <c r="JD137" i="6"/>
  <c r="IX137" i="6"/>
  <c r="IS137" i="6"/>
  <c r="IN137" i="6"/>
  <c r="IH137" i="6"/>
  <c r="IC137" i="6"/>
  <c r="HX137" i="6"/>
  <c r="HR137" i="6"/>
  <c r="HM137" i="6"/>
  <c r="LD137" i="6"/>
  <c r="KX137" i="6"/>
  <c r="KS137" i="6"/>
  <c r="KN137" i="6"/>
  <c r="KH137" i="6"/>
  <c r="KC137" i="6"/>
  <c r="JX137" i="6"/>
  <c r="JR137" i="6"/>
  <c r="JM137" i="6"/>
  <c r="JH137" i="6"/>
  <c r="JB137" i="6"/>
  <c r="IW137" i="6"/>
  <c r="IR137" i="6"/>
  <c r="IL137" i="6"/>
  <c r="IG137" i="6"/>
  <c r="IB137" i="6"/>
  <c r="HV137" i="6"/>
  <c r="HQ137" i="6"/>
  <c r="LB137" i="6"/>
  <c r="KW137" i="6"/>
  <c r="KR137" i="6"/>
  <c r="KL137" i="6"/>
  <c r="KG137" i="6"/>
  <c r="KB137" i="6"/>
  <c r="JV137" i="6"/>
  <c r="JQ137" i="6"/>
  <c r="JL137" i="6"/>
  <c r="JF137" i="6"/>
  <c r="JA137" i="6"/>
  <c r="IV137" i="6"/>
  <c r="IP137" i="6"/>
  <c r="IK137" i="6"/>
  <c r="IF137" i="6"/>
  <c r="HZ137" i="6"/>
  <c r="HU137" i="6"/>
  <c r="HP137" i="6"/>
  <c r="LF137" i="6"/>
  <c r="LA137" i="6"/>
  <c r="KV137" i="6"/>
  <c r="KP137" i="6"/>
  <c r="KK137" i="6"/>
  <c r="KF137" i="6"/>
  <c r="JZ137" i="6"/>
  <c r="JU137" i="6"/>
  <c r="JP137" i="6"/>
  <c r="JJ137" i="6"/>
  <c r="JE137" i="6"/>
  <c r="IZ137" i="6"/>
  <c r="IT137" i="6"/>
  <c r="IO137" i="6"/>
  <c r="IJ137" i="6"/>
  <c r="ID137" i="6"/>
  <c r="HY137" i="6"/>
  <c r="HT137" i="6"/>
  <c r="HN137" i="6"/>
  <c r="HL137" i="6"/>
  <c r="LE145" i="6"/>
  <c r="LA145" i="6"/>
  <c r="KW145" i="6"/>
  <c r="KS145" i="6"/>
  <c r="KO145" i="6"/>
  <c r="KK145" i="6"/>
  <c r="KG145" i="6"/>
  <c r="KC145" i="6"/>
  <c r="JY145" i="6"/>
  <c r="JU145" i="6"/>
  <c r="JQ145" i="6"/>
  <c r="JM145" i="6"/>
  <c r="JI145" i="6"/>
  <c r="JE145" i="6"/>
  <c r="JA145" i="6"/>
  <c r="IW145" i="6"/>
  <c r="IS145" i="6"/>
  <c r="IO145" i="6"/>
  <c r="IK145" i="6"/>
  <c r="IG145" i="6"/>
  <c r="IC145" i="6"/>
  <c r="HY145" i="6"/>
  <c r="HU145" i="6"/>
  <c r="HQ145" i="6"/>
  <c r="HM145" i="6"/>
  <c r="LG145" i="6"/>
  <c r="LC145" i="6"/>
  <c r="KY145" i="6"/>
  <c r="KU145" i="6"/>
  <c r="KQ145" i="6"/>
  <c r="KM145" i="6"/>
  <c r="KI145" i="6"/>
  <c r="KE145" i="6"/>
  <c r="KA145" i="6"/>
  <c r="JW145" i="6"/>
  <c r="JS145" i="6"/>
  <c r="JO145" i="6"/>
  <c r="JK145" i="6"/>
  <c r="JG145" i="6"/>
  <c r="JC145" i="6"/>
  <c r="IY145" i="6"/>
  <c r="IU145" i="6"/>
  <c r="IQ145" i="6"/>
  <c r="IM145" i="6"/>
  <c r="II145" i="6"/>
  <c r="IE145" i="6"/>
  <c r="IA145" i="6"/>
  <c r="HW145" i="6"/>
  <c r="HS145" i="6"/>
  <c r="HO145" i="6"/>
  <c r="KZ145" i="6"/>
  <c r="KR145" i="6"/>
  <c r="KJ145" i="6"/>
  <c r="KB145" i="6"/>
  <c r="JT145" i="6"/>
  <c r="JL145" i="6"/>
  <c r="JD145" i="6"/>
  <c r="IV145" i="6"/>
  <c r="IN145" i="6"/>
  <c r="IF145" i="6"/>
  <c r="HX145" i="6"/>
  <c r="HP145" i="6"/>
  <c r="LF145" i="6"/>
  <c r="KX145" i="6"/>
  <c r="KP145" i="6"/>
  <c r="KH145" i="6"/>
  <c r="JZ145" i="6"/>
  <c r="JR145" i="6"/>
  <c r="JJ145" i="6"/>
  <c r="JB145" i="6"/>
  <c r="IT145" i="6"/>
  <c r="IL145" i="6"/>
  <c r="ID145" i="6"/>
  <c r="HV145" i="6"/>
  <c r="HN145" i="6"/>
  <c r="LD145" i="6"/>
  <c r="KV145" i="6"/>
  <c r="KN145" i="6"/>
  <c r="KF145" i="6"/>
  <c r="JX145" i="6"/>
  <c r="JP145" i="6"/>
  <c r="JH145" i="6"/>
  <c r="IZ145" i="6"/>
  <c r="IR145" i="6"/>
  <c r="IJ145" i="6"/>
  <c r="IB145" i="6"/>
  <c r="HT145" i="6"/>
  <c r="LB145" i="6"/>
  <c r="KT145" i="6"/>
  <c r="KL145" i="6"/>
  <c r="KD145" i="6"/>
  <c r="JV145" i="6"/>
  <c r="JN145" i="6"/>
  <c r="JF145" i="6"/>
  <c r="IX145" i="6"/>
  <c r="IP145" i="6"/>
  <c r="IH145" i="6"/>
  <c r="HZ145" i="6"/>
  <c r="HR145" i="6"/>
  <c r="HL145" i="6"/>
  <c r="LF146" i="6"/>
  <c r="LB146" i="6"/>
  <c r="KX146" i="6"/>
  <c r="KT146" i="6"/>
  <c r="KP146" i="6"/>
  <c r="KL146" i="6"/>
  <c r="KH146" i="6"/>
  <c r="KD146" i="6"/>
  <c r="JZ146" i="6"/>
  <c r="JV146" i="6"/>
  <c r="JR146" i="6"/>
  <c r="JN146" i="6"/>
  <c r="JJ146" i="6"/>
  <c r="JF146" i="6"/>
  <c r="JB146" i="6"/>
  <c r="IX146" i="6"/>
  <c r="IT146" i="6"/>
  <c r="IP146" i="6"/>
  <c r="IL146" i="6"/>
  <c r="IH146" i="6"/>
  <c r="ID146" i="6"/>
  <c r="HZ146" i="6"/>
  <c r="HV146" i="6"/>
  <c r="HR146" i="6"/>
  <c r="HN146" i="6"/>
  <c r="LD146" i="6"/>
  <c r="KZ146" i="6"/>
  <c r="KV146" i="6"/>
  <c r="KR146" i="6"/>
  <c r="KN146" i="6"/>
  <c r="KJ146" i="6"/>
  <c r="KF146" i="6"/>
  <c r="KB146" i="6"/>
  <c r="JX146" i="6"/>
  <c r="JT146" i="6"/>
  <c r="JP146" i="6"/>
  <c r="JL146" i="6"/>
  <c r="JH146" i="6"/>
  <c r="JD146" i="6"/>
  <c r="IZ146" i="6"/>
  <c r="IV146" i="6"/>
  <c r="IR146" i="6"/>
  <c r="IN146" i="6"/>
  <c r="IJ146" i="6"/>
  <c r="IF146" i="6"/>
  <c r="IB146" i="6"/>
  <c r="HX146" i="6"/>
  <c r="HT146" i="6"/>
  <c r="HP146" i="6"/>
  <c r="LE146" i="6"/>
  <c r="KW146" i="6"/>
  <c r="KO146" i="6"/>
  <c r="KG146" i="6"/>
  <c r="JY146" i="6"/>
  <c r="JQ146" i="6"/>
  <c r="JI146" i="6"/>
  <c r="JA146" i="6"/>
  <c r="IS146" i="6"/>
  <c r="IK146" i="6"/>
  <c r="IC146" i="6"/>
  <c r="HU146" i="6"/>
  <c r="HM146" i="6"/>
  <c r="LC146" i="6"/>
  <c r="KU146" i="6"/>
  <c r="KM146" i="6"/>
  <c r="KE146" i="6"/>
  <c r="JW146" i="6"/>
  <c r="JO146" i="6"/>
  <c r="JG146" i="6"/>
  <c r="IY146" i="6"/>
  <c r="IQ146" i="6"/>
  <c r="II146" i="6"/>
  <c r="IA146" i="6"/>
  <c r="HS146" i="6"/>
  <c r="LA146" i="6"/>
  <c r="KS146" i="6"/>
  <c r="KK146" i="6"/>
  <c r="KC146" i="6"/>
  <c r="JU146" i="6"/>
  <c r="JM146" i="6"/>
  <c r="JE146" i="6"/>
  <c r="IW146" i="6"/>
  <c r="IO146" i="6"/>
  <c r="IG146" i="6"/>
  <c r="HY146" i="6"/>
  <c r="HQ146" i="6"/>
  <c r="LG146" i="6"/>
  <c r="KY146" i="6"/>
  <c r="KQ146" i="6"/>
  <c r="KI146" i="6"/>
  <c r="KA146" i="6"/>
  <c r="JS146" i="6"/>
  <c r="JK146" i="6"/>
  <c r="JC146" i="6"/>
  <c r="IU146" i="6"/>
  <c r="IM146" i="6"/>
  <c r="IE146" i="6"/>
  <c r="HW146" i="6"/>
  <c r="HO146" i="6"/>
  <c r="HL146" i="6"/>
  <c r="LG150" i="6"/>
  <c r="LC150" i="6"/>
  <c r="KY150" i="6"/>
  <c r="KU150" i="6"/>
  <c r="KQ150" i="6"/>
  <c r="KM150" i="6"/>
  <c r="KI150" i="6"/>
  <c r="KE150" i="6"/>
  <c r="KA150" i="6"/>
  <c r="JW150" i="6"/>
  <c r="JS150" i="6"/>
  <c r="JO150" i="6"/>
  <c r="JK150" i="6"/>
  <c r="JG150" i="6"/>
  <c r="JC150" i="6"/>
  <c r="IY150" i="6"/>
  <c r="IU150" i="6"/>
  <c r="IQ150" i="6"/>
  <c r="IM150" i="6"/>
  <c r="II150" i="6"/>
  <c r="IE150" i="6"/>
  <c r="IA150" i="6"/>
  <c r="HW150" i="6"/>
  <c r="HS150" i="6"/>
  <c r="HO150" i="6"/>
  <c r="LF150" i="6"/>
  <c r="LB150" i="6"/>
  <c r="KX150" i="6"/>
  <c r="KT150" i="6"/>
  <c r="KP150" i="6"/>
  <c r="KL150" i="6"/>
  <c r="KH150" i="6"/>
  <c r="KD150" i="6"/>
  <c r="JZ150" i="6"/>
  <c r="JV150" i="6"/>
  <c r="JR150" i="6"/>
  <c r="JN150" i="6"/>
  <c r="JJ150" i="6"/>
  <c r="JF150" i="6"/>
  <c r="JB150" i="6"/>
  <c r="IX150" i="6"/>
  <c r="IT150" i="6"/>
  <c r="IP150" i="6"/>
  <c r="IL150" i="6"/>
  <c r="IH150" i="6"/>
  <c r="ID150" i="6"/>
  <c r="HZ150" i="6"/>
  <c r="HV150" i="6"/>
  <c r="HR150" i="6"/>
  <c r="HN150" i="6"/>
  <c r="LD150" i="6"/>
  <c r="KZ150" i="6"/>
  <c r="KV150" i="6"/>
  <c r="KR150" i="6"/>
  <c r="KN150" i="6"/>
  <c r="KJ150" i="6"/>
  <c r="KF150" i="6"/>
  <c r="KB150" i="6"/>
  <c r="JX150" i="6"/>
  <c r="JT150" i="6"/>
  <c r="JP150" i="6"/>
  <c r="JL150" i="6"/>
  <c r="JH150" i="6"/>
  <c r="JD150" i="6"/>
  <c r="IZ150" i="6"/>
  <c r="IV150" i="6"/>
  <c r="IR150" i="6"/>
  <c r="IN150" i="6"/>
  <c r="IJ150" i="6"/>
  <c r="IF150" i="6"/>
  <c r="IB150" i="6"/>
  <c r="HX150" i="6"/>
  <c r="HT150" i="6"/>
  <c r="HP150" i="6"/>
  <c r="KS150" i="6"/>
  <c r="KC150" i="6"/>
  <c r="JM150" i="6"/>
  <c r="IW150" i="6"/>
  <c r="IG150" i="6"/>
  <c r="HQ150" i="6"/>
  <c r="LE150" i="6"/>
  <c r="KO150" i="6"/>
  <c r="JY150" i="6"/>
  <c r="JI150" i="6"/>
  <c r="IS150" i="6"/>
  <c r="IC150" i="6"/>
  <c r="HM150" i="6"/>
  <c r="LA150" i="6"/>
  <c r="KK150" i="6"/>
  <c r="JU150" i="6"/>
  <c r="JE150" i="6"/>
  <c r="IO150" i="6"/>
  <c r="HY150" i="6"/>
  <c r="KW150" i="6"/>
  <c r="KG150" i="6"/>
  <c r="JQ150" i="6"/>
  <c r="JA150" i="6"/>
  <c r="IK150" i="6"/>
  <c r="HU150" i="6"/>
  <c r="HL150" i="6"/>
  <c r="LG154" i="6"/>
  <c r="LC154" i="6"/>
  <c r="KY154" i="6"/>
  <c r="KU154" i="6"/>
  <c r="KQ154" i="6"/>
  <c r="KM154" i="6"/>
  <c r="KI154" i="6"/>
  <c r="KE154" i="6"/>
  <c r="KA154" i="6"/>
  <c r="JW154" i="6"/>
  <c r="JS154" i="6"/>
  <c r="JO154" i="6"/>
  <c r="JK154" i="6"/>
  <c r="JG154" i="6"/>
  <c r="JC154" i="6"/>
  <c r="IY154" i="6"/>
  <c r="IU154" i="6"/>
  <c r="IQ154" i="6"/>
  <c r="IM154" i="6"/>
  <c r="II154" i="6"/>
  <c r="IE154" i="6"/>
  <c r="IA154" i="6"/>
  <c r="HW154" i="6"/>
  <c r="HS154" i="6"/>
  <c r="HO154" i="6"/>
  <c r="LF154" i="6"/>
  <c r="LB154" i="6"/>
  <c r="KX154" i="6"/>
  <c r="KT154" i="6"/>
  <c r="KP154" i="6"/>
  <c r="KL154" i="6"/>
  <c r="KH154" i="6"/>
  <c r="KD154" i="6"/>
  <c r="JZ154" i="6"/>
  <c r="JV154" i="6"/>
  <c r="JR154" i="6"/>
  <c r="JN154" i="6"/>
  <c r="JJ154" i="6"/>
  <c r="JF154" i="6"/>
  <c r="JB154" i="6"/>
  <c r="IX154" i="6"/>
  <c r="IT154" i="6"/>
  <c r="IP154" i="6"/>
  <c r="IL154" i="6"/>
  <c r="IH154" i="6"/>
  <c r="ID154" i="6"/>
  <c r="HZ154" i="6"/>
  <c r="HV154" i="6"/>
  <c r="HR154" i="6"/>
  <c r="HN154" i="6"/>
  <c r="LE154" i="6"/>
  <c r="LA154" i="6"/>
  <c r="KW154" i="6"/>
  <c r="KS154" i="6"/>
  <c r="KO154" i="6"/>
  <c r="KK154" i="6"/>
  <c r="LD154" i="6"/>
  <c r="KZ154" i="6"/>
  <c r="KV154" i="6"/>
  <c r="KR154" i="6"/>
  <c r="KN154" i="6"/>
  <c r="KJ154" i="6"/>
  <c r="KF154" i="6"/>
  <c r="KB154" i="6"/>
  <c r="JX154" i="6"/>
  <c r="JT154" i="6"/>
  <c r="JP154" i="6"/>
  <c r="JL154" i="6"/>
  <c r="JH154" i="6"/>
  <c r="JD154" i="6"/>
  <c r="IZ154" i="6"/>
  <c r="IV154" i="6"/>
  <c r="IR154" i="6"/>
  <c r="IN154" i="6"/>
  <c r="IJ154" i="6"/>
  <c r="IF154" i="6"/>
  <c r="IB154" i="6"/>
  <c r="HX154" i="6"/>
  <c r="HT154" i="6"/>
  <c r="HP154" i="6"/>
  <c r="KG154" i="6"/>
  <c r="JQ154" i="6"/>
  <c r="JA154" i="6"/>
  <c r="IK154" i="6"/>
  <c r="HU154" i="6"/>
  <c r="KC154" i="6"/>
  <c r="JM154" i="6"/>
  <c r="IW154" i="6"/>
  <c r="IG154" i="6"/>
  <c r="HQ154" i="6"/>
  <c r="JY154" i="6"/>
  <c r="JI154" i="6"/>
  <c r="IS154" i="6"/>
  <c r="IC154" i="6"/>
  <c r="HM154" i="6"/>
  <c r="JU154" i="6"/>
  <c r="JE154" i="6"/>
  <c r="IO154" i="6"/>
  <c r="HY154" i="6"/>
  <c r="HL154" i="6"/>
  <c r="LD155" i="6"/>
  <c r="KZ155" i="6"/>
  <c r="KV155" i="6"/>
  <c r="KR155" i="6"/>
  <c r="KN155" i="6"/>
  <c r="KJ155" i="6"/>
  <c r="KF155" i="6"/>
  <c r="KB155" i="6"/>
  <c r="JX155" i="6"/>
  <c r="JT155" i="6"/>
  <c r="JP155" i="6"/>
  <c r="JL155" i="6"/>
  <c r="JH155" i="6"/>
  <c r="JD155" i="6"/>
  <c r="IZ155" i="6"/>
  <c r="IV155" i="6"/>
  <c r="IR155" i="6"/>
  <c r="IN155" i="6"/>
  <c r="IJ155" i="6"/>
  <c r="IF155" i="6"/>
  <c r="IB155" i="6"/>
  <c r="HX155" i="6"/>
  <c r="HT155" i="6"/>
  <c r="HP155" i="6"/>
  <c r="LG155" i="6"/>
  <c r="LC155" i="6"/>
  <c r="KY155" i="6"/>
  <c r="KU155" i="6"/>
  <c r="KQ155" i="6"/>
  <c r="KM155" i="6"/>
  <c r="KI155" i="6"/>
  <c r="KE155" i="6"/>
  <c r="KA155" i="6"/>
  <c r="JW155" i="6"/>
  <c r="JS155" i="6"/>
  <c r="JO155" i="6"/>
  <c r="JK155" i="6"/>
  <c r="JG155" i="6"/>
  <c r="JC155" i="6"/>
  <c r="IY155" i="6"/>
  <c r="IU155" i="6"/>
  <c r="IQ155" i="6"/>
  <c r="IM155" i="6"/>
  <c r="II155" i="6"/>
  <c r="IE155" i="6"/>
  <c r="IA155" i="6"/>
  <c r="HW155" i="6"/>
  <c r="HS155" i="6"/>
  <c r="HO155" i="6"/>
  <c r="LF155" i="6"/>
  <c r="LB155" i="6"/>
  <c r="KX155" i="6"/>
  <c r="KT155" i="6"/>
  <c r="KP155" i="6"/>
  <c r="KL155" i="6"/>
  <c r="KH155" i="6"/>
  <c r="KD155" i="6"/>
  <c r="JZ155" i="6"/>
  <c r="JV155" i="6"/>
  <c r="JR155" i="6"/>
  <c r="JN155" i="6"/>
  <c r="JJ155" i="6"/>
  <c r="JF155" i="6"/>
  <c r="JB155" i="6"/>
  <c r="IX155" i="6"/>
  <c r="IT155" i="6"/>
  <c r="IP155" i="6"/>
  <c r="IL155" i="6"/>
  <c r="IH155" i="6"/>
  <c r="ID155" i="6"/>
  <c r="HZ155" i="6"/>
  <c r="HV155" i="6"/>
  <c r="HR155" i="6"/>
  <c r="HN155" i="6"/>
  <c r="LE155" i="6"/>
  <c r="LA155" i="6"/>
  <c r="KW155" i="6"/>
  <c r="KS155" i="6"/>
  <c r="KO155" i="6"/>
  <c r="KK155" i="6"/>
  <c r="KG155" i="6"/>
  <c r="KC155" i="6"/>
  <c r="JY155" i="6"/>
  <c r="JU155" i="6"/>
  <c r="JQ155" i="6"/>
  <c r="JM155" i="6"/>
  <c r="JI155" i="6"/>
  <c r="JE155" i="6"/>
  <c r="JA155" i="6"/>
  <c r="IW155" i="6"/>
  <c r="IS155" i="6"/>
  <c r="IO155" i="6"/>
  <c r="IK155" i="6"/>
  <c r="IG155" i="6"/>
  <c r="IC155" i="6"/>
  <c r="HY155" i="6"/>
  <c r="HU155" i="6"/>
  <c r="HQ155" i="6"/>
  <c r="HM155" i="6"/>
  <c r="HL155" i="6"/>
  <c r="LE160" i="6"/>
  <c r="LA160" i="6"/>
  <c r="KW160" i="6"/>
  <c r="KS160" i="6"/>
  <c r="KO160" i="6"/>
  <c r="KK160" i="6"/>
  <c r="KG160" i="6"/>
  <c r="KC160" i="6"/>
  <c r="JY160" i="6"/>
  <c r="JU160" i="6"/>
  <c r="JQ160" i="6"/>
  <c r="JM160" i="6"/>
  <c r="JI160" i="6"/>
  <c r="JE160" i="6"/>
  <c r="JA160" i="6"/>
  <c r="IW160" i="6"/>
  <c r="IS160" i="6"/>
  <c r="IO160" i="6"/>
  <c r="IK160" i="6"/>
  <c r="IG160" i="6"/>
  <c r="IC160" i="6"/>
  <c r="HY160" i="6"/>
  <c r="HU160" i="6"/>
  <c r="HQ160" i="6"/>
  <c r="HM160" i="6"/>
  <c r="LD160" i="6"/>
  <c r="KZ160" i="6"/>
  <c r="KV160" i="6"/>
  <c r="KR160" i="6"/>
  <c r="KN160" i="6"/>
  <c r="KJ160" i="6"/>
  <c r="KF160" i="6"/>
  <c r="KB160" i="6"/>
  <c r="JX160" i="6"/>
  <c r="JT160" i="6"/>
  <c r="JP160" i="6"/>
  <c r="JL160" i="6"/>
  <c r="JH160" i="6"/>
  <c r="JD160" i="6"/>
  <c r="IZ160" i="6"/>
  <c r="IV160" i="6"/>
  <c r="IR160" i="6"/>
  <c r="IN160" i="6"/>
  <c r="IJ160" i="6"/>
  <c r="IF160" i="6"/>
  <c r="IB160" i="6"/>
  <c r="HX160" i="6"/>
  <c r="HT160" i="6"/>
  <c r="HP160" i="6"/>
  <c r="LG160" i="6"/>
  <c r="LC160" i="6"/>
  <c r="KY160" i="6"/>
  <c r="KU160" i="6"/>
  <c r="KQ160" i="6"/>
  <c r="KM160" i="6"/>
  <c r="KI160" i="6"/>
  <c r="KE160" i="6"/>
  <c r="KA160" i="6"/>
  <c r="JW160" i="6"/>
  <c r="JS160" i="6"/>
  <c r="JO160" i="6"/>
  <c r="JK160" i="6"/>
  <c r="JG160" i="6"/>
  <c r="JC160" i="6"/>
  <c r="IY160" i="6"/>
  <c r="IU160" i="6"/>
  <c r="IQ160" i="6"/>
  <c r="IM160" i="6"/>
  <c r="II160" i="6"/>
  <c r="IE160" i="6"/>
  <c r="IA160" i="6"/>
  <c r="HW160" i="6"/>
  <c r="HS160" i="6"/>
  <c r="HO160" i="6"/>
  <c r="LF160" i="6"/>
  <c r="LB160" i="6"/>
  <c r="KX160" i="6"/>
  <c r="KT160" i="6"/>
  <c r="KP160" i="6"/>
  <c r="KL160" i="6"/>
  <c r="KH160" i="6"/>
  <c r="KD160" i="6"/>
  <c r="JZ160" i="6"/>
  <c r="JV160" i="6"/>
  <c r="JR160" i="6"/>
  <c r="JN160" i="6"/>
  <c r="JJ160" i="6"/>
  <c r="JF160" i="6"/>
  <c r="JB160" i="6"/>
  <c r="IX160" i="6"/>
  <c r="IT160" i="6"/>
  <c r="IP160" i="6"/>
  <c r="IL160" i="6"/>
  <c r="IH160" i="6"/>
  <c r="ID160" i="6"/>
  <c r="HZ160" i="6"/>
  <c r="HV160" i="6"/>
  <c r="HR160" i="6"/>
  <c r="HN160" i="6"/>
  <c r="HL160" i="6"/>
  <c r="LG166" i="6"/>
  <c r="LC166" i="6"/>
  <c r="KY166" i="6"/>
  <c r="KU166" i="6"/>
  <c r="KQ166" i="6"/>
  <c r="KM166" i="6"/>
  <c r="KI166" i="6"/>
  <c r="KE166" i="6"/>
  <c r="KA166" i="6"/>
  <c r="JW166" i="6"/>
  <c r="JS166" i="6"/>
  <c r="JO166" i="6"/>
  <c r="JK166" i="6"/>
  <c r="JG166" i="6"/>
  <c r="JC166" i="6"/>
  <c r="IY166" i="6"/>
  <c r="IU166" i="6"/>
  <c r="IQ166" i="6"/>
  <c r="IM166" i="6"/>
  <c r="II166" i="6"/>
  <c r="IE166" i="6"/>
  <c r="IA166" i="6"/>
  <c r="HW166" i="6"/>
  <c r="HS166" i="6"/>
  <c r="HO166" i="6"/>
  <c r="LF166" i="6"/>
  <c r="LA166" i="6"/>
  <c r="KV166" i="6"/>
  <c r="KP166" i="6"/>
  <c r="KK166" i="6"/>
  <c r="KF166" i="6"/>
  <c r="JZ166" i="6"/>
  <c r="JU166" i="6"/>
  <c r="JP166" i="6"/>
  <c r="JJ166" i="6"/>
  <c r="JE166" i="6"/>
  <c r="IZ166" i="6"/>
  <c r="IT166" i="6"/>
  <c r="IO166" i="6"/>
  <c r="IJ166" i="6"/>
  <c r="ID166" i="6"/>
  <c r="HY166" i="6"/>
  <c r="HT166" i="6"/>
  <c r="HN166" i="6"/>
  <c r="LE166" i="6"/>
  <c r="KZ166" i="6"/>
  <c r="KT166" i="6"/>
  <c r="KO166" i="6"/>
  <c r="KJ166" i="6"/>
  <c r="KD166" i="6"/>
  <c r="JY166" i="6"/>
  <c r="JT166" i="6"/>
  <c r="JN166" i="6"/>
  <c r="JI166" i="6"/>
  <c r="JD166" i="6"/>
  <c r="IX166" i="6"/>
  <c r="IS166" i="6"/>
  <c r="IN166" i="6"/>
  <c r="IH166" i="6"/>
  <c r="IC166" i="6"/>
  <c r="HX166" i="6"/>
  <c r="HR166" i="6"/>
  <c r="HM166" i="6"/>
  <c r="LD166" i="6"/>
  <c r="KX166" i="6"/>
  <c r="KS166" i="6"/>
  <c r="KN166" i="6"/>
  <c r="KH166" i="6"/>
  <c r="KC166" i="6"/>
  <c r="JX166" i="6"/>
  <c r="JR166" i="6"/>
  <c r="JM166" i="6"/>
  <c r="JH166" i="6"/>
  <c r="JB166" i="6"/>
  <c r="IW166" i="6"/>
  <c r="IR166" i="6"/>
  <c r="IL166" i="6"/>
  <c r="IG166" i="6"/>
  <c r="IB166" i="6"/>
  <c r="HV166" i="6"/>
  <c r="HQ166" i="6"/>
  <c r="LB166" i="6"/>
  <c r="KW166" i="6"/>
  <c r="KR166" i="6"/>
  <c r="KL166" i="6"/>
  <c r="KG166" i="6"/>
  <c r="KB166" i="6"/>
  <c r="JV166" i="6"/>
  <c r="JQ166" i="6"/>
  <c r="JL166" i="6"/>
  <c r="JF166" i="6"/>
  <c r="JA166" i="6"/>
  <c r="IV166" i="6"/>
  <c r="IP166" i="6"/>
  <c r="IK166" i="6"/>
  <c r="IF166" i="6"/>
  <c r="HZ166" i="6"/>
  <c r="HU166" i="6"/>
  <c r="HP166" i="6"/>
  <c r="HL166" i="6"/>
  <c r="LE170" i="6"/>
  <c r="LA170" i="6"/>
  <c r="KW170" i="6"/>
  <c r="KS170" i="6"/>
  <c r="KO170" i="6"/>
  <c r="KK170" i="6"/>
  <c r="KG170" i="6"/>
  <c r="KC170" i="6"/>
  <c r="JY170" i="6"/>
  <c r="JU170" i="6"/>
  <c r="JQ170" i="6"/>
  <c r="JM170" i="6"/>
  <c r="JI170" i="6"/>
  <c r="JE170" i="6"/>
  <c r="JA170" i="6"/>
  <c r="IW170" i="6"/>
  <c r="IS170" i="6"/>
  <c r="IO170" i="6"/>
  <c r="IK170" i="6"/>
  <c r="IG170" i="6"/>
  <c r="IC170" i="6"/>
  <c r="HY170" i="6"/>
  <c r="HU170" i="6"/>
  <c r="HQ170" i="6"/>
  <c r="HM170" i="6"/>
  <c r="LG170" i="6"/>
  <c r="LC170" i="6"/>
  <c r="KY170" i="6"/>
  <c r="KU170" i="6"/>
  <c r="KQ170" i="6"/>
  <c r="KM170" i="6"/>
  <c r="KI170" i="6"/>
  <c r="KE170" i="6"/>
  <c r="KA170" i="6"/>
  <c r="JW170" i="6"/>
  <c r="JS170" i="6"/>
  <c r="JO170" i="6"/>
  <c r="JK170" i="6"/>
  <c r="JG170" i="6"/>
  <c r="JC170" i="6"/>
  <c r="IY170" i="6"/>
  <c r="IU170" i="6"/>
  <c r="IQ170" i="6"/>
  <c r="IM170" i="6"/>
  <c r="II170" i="6"/>
  <c r="IE170" i="6"/>
  <c r="IA170" i="6"/>
  <c r="HW170" i="6"/>
  <c r="HS170" i="6"/>
  <c r="HO170" i="6"/>
  <c r="KZ170" i="6"/>
  <c r="KR170" i="6"/>
  <c r="KJ170" i="6"/>
  <c r="KB170" i="6"/>
  <c r="JT170" i="6"/>
  <c r="JL170" i="6"/>
  <c r="JD170" i="6"/>
  <c r="IV170" i="6"/>
  <c r="IN170" i="6"/>
  <c r="IF170" i="6"/>
  <c r="HX170" i="6"/>
  <c r="HP170" i="6"/>
  <c r="LF170" i="6"/>
  <c r="KX170" i="6"/>
  <c r="KP170" i="6"/>
  <c r="KH170" i="6"/>
  <c r="JZ170" i="6"/>
  <c r="JR170" i="6"/>
  <c r="JJ170" i="6"/>
  <c r="JB170" i="6"/>
  <c r="IT170" i="6"/>
  <c r="IL170" i="6"/>
  <c r="ID170" i="6"/>
  <c r="HV170" i="6"/>
  <c r="HN170" i="6"/>
  <c r="LD170" i="6"/>
  <c r="KV170" i="6"/>
  <c r="KN170" i="6"/>
  <c r="KF170" i="6"/>
  <c r="JX170" i="6"/>
  <c r="JP170" i="6"/>
  <c r="JH170" i="6"/>
  <c r="IZ170" i="6"/>
  <c r="IR170" i="6"/>
  <c r="IJ170" i="6"/>
  <c r="IB170" i="6"/>
  <c r="HT170" i="6"/>
  <c r="LB170" i="6"/>
  <c r="KT170" i="6"/>
  <c r="KL170" i="6"/>
  <c r="KD170" i="6"/>
  <c r="JV170" i="6"/>
  <c r="JN170" i="6"/>
  <c r="JF170" i="6"/>
  <c r="IX170" i="6"/>
  <c r="IP170" i="6"/>
  <c r="IH170" i="6"/>
  <c r="HZ170" i="6"/>
  <c r="HR170" i="6"/>
  <c r="HL170" i="6"/>
  <c r="LF171" i="6"/>
  <c r="LB171" i="6"/>
  <c r="KX171" i="6"/>
  <c r="KT171" i="6"/>
  <c r="KP171" i="6"/>
  <c r="KL171" i="6"/>
  <c r="KH171" i="6"/>
  <c r="KD171" i="6"/>
  <c r="JZ171" i="6"/>
  <c r="JV171" i="6"/>
  <c r="JR171" i="6"/>
  <c r="JN171" i="6"/>
  <c r="JJ171" i="6"/>
  <c r="JF171" i="6"/>
  <c r="JB171" i="6"/>
  <c r="IX171" i="6"/>
  <c r="IT171" i="6"/>
  <c r="IP171" i="6"/>
  <c r="IL171" i="6"/>
  <c r="IH171" i="6"/>
  <c r="ID171" i="6"/>
  <c r="HZ171" i="6"/>
  <c r="HV171" i="6"/>
  <c r="HR171" i="6"/>
  <c r="HN171" i="6"/>
  <c r="LD171" i="6"/>
  <c r="KZ171" i="6"/>
  <c r="KV171" i="6"/>
  <c r="KR171" i="6"/>
  <c r="KN171" i="6"/>
  <c r="KJ171" i="6"/>
  <c r="KF171" i="6"/>
  <c r="KB171" i="6"/>
  <c r="JX171" i="6"/>
  <c r="JT171" i="6"/>
  <c r="JP171" i="6"/>
  <c r="JL171" i="6"/>
  <c r="JH171" i="6"/>
  <c r="JD171" i="6"/>
  <c r="IZ171" i="6"/>
  <c r="IV171" i="6"/>
  <c r="IR171" i="6"/>
  <c r="IN171" i="6"/>
  <c r="IJ171" i="6"/>
  <c r="IF171" i="6"/>
  <c r="IB171" i="6"/>
  <c r="HX171" i="6"/>
  <c r="HT171" i="6"/>
  <c r="HP171" i="6"/>
  <c r="LE171" i="6"/>
  <c r="KW171" i="6"/>
  <c r="KO171" i="6"/>
  <c r="KG171" i="6"/>
  <c r="JY171" i="6"/>
  <c r="JQ171" i="6"/>
  <c r="JI171" i="6"/>
  <c r="JA171" i="6"/>
  <c r="IS171" i="6"/>
  <c r="IK171" i="6"/>
  <c r="IC171" i="6"/>
  <c r="HU171" i="6"/>
  <c r="HM171" i="6"/>
  <c r="LC171" i="6"/>
  <c r="KU171" i="6"/>
  <c r="KM171" i="6"/>
  <c r="KE171" i="6"/>
  <c r="JW171" i="6"/>
  <c r="JO171" i="6"/>
  <c r="JG171" i="6"/>
  <c r="IY171" i="6"/>
  <c r="IQ171" i="6"/>
  <c r="II171" i="6"/>
  <c r="IA171" i="6"/>
  <c r="HS171" i="6"/>
  <c r="LA171" i="6"/>
  <c r="KS171" i="6"/>
  <c r="KK171" i="6"/>
  <c r="KC171" i="6"/>
  <c r="JU171" i="6"/>
  <c r="JM171" i="6"/>
  <c r="JE171" i="6"/>
  <c r="IW171" i="6"/>
  <c r="IO171" i="6"/>
  <c r="IG171" i="6"/>
  <c r="HY171" i="6"/>
  <c r="HQ171" i="6"/>
  <c r="LG171" i="6"/>
  <c r="KY171" i="6"/>
  <c r="KQ171" i="6"/>
  <c r="KI171" i="6"/>
  <c r="KA171" i="6"/>
  <c r="JS171" i="6"/>
  <c r="JK171" i="6"/>
  <c r="JC171" i="6"/>
  <c r="IU171" i="6"/>
  <c r="IM171" i="6"/>
  <c r="IE171" i="6"/>
  <c r="HW171" i="6"/>
  <c r="HO171" i="6"/>
  <c r="HL171" i="6"/>
  <c r="LG179" i="6"/>
  <c r="LC179" i="6"/>
  <c r="KY179" i="6"/>
  <c r="KU179" i="6"/>
  <c r="KQ179" i="6"/>
  <c r="KM179" i="6"/>
  <c r="KI179" i="6"/>
  <c r="KE179" i="6"/>
  <c r="KA179" i="6"/>
  <c r="JW179" i="6"/>
  <c r="JS179" i="6"/>
  <c r="JO179" i="6"/>
  <c r="JK179" i="6"/>
  <c r="JG179" i="6"/>
  <c r="JC179" i="6"/>
  <c r="IY179" i="6"/>
  <c r="IU179" i="6"/>
  <c r="IQ179" i="6"/>
  <c r="IM179" i="6"/>
  <c r="II179" i="6"/>
  <c r="IE179" i="6"/>
  <c r="IA179" i="6"/>
  <c r="HW179" i="6"/>
  <c r="HS179" i="6"/>
  <c r="HO179" i="6"/>
  <c r="LF179" i="6"/>
  <c r="LB179" i="6"/>
  <c r="KX179" i="6"/>
  <c r="KT179" i="6"/>
  <c r="KP179" i="6"/>
  <c r="KL179" i="6"/>
  <c r="KH179" i="6"/>
  <c r="KD179" i="6"/>
  <c r="JZ179" i="6"/>
  <c r="JV179" i="6"/>
  <c r="JR179" i="6"/>
  <c r="JN179" i="6"/>
  <c r="JJ179" i="6"/>
  <c r="JF179" i="6"/>
  <c r="JB179" i="6"/>
  <c r="IX179" i="6"/>
  <c r="IT179" i="6"/>
  <c r="IP179" i="6"/>
  <c r="IL179" i="6"/>
  <c r="IH179" i="6"/>
  <c r="ID179" i="6"/>
  <c r="HZ179" i="6"/>
  <c r="HV179" i="6"/>
  <c r="HR179" i="6"/>
  <c r="HN179" i="6"/>
  <c r="LD179" i="6"/>
  <c r="KZ179" i="6"/>
  <c r="KV179" i="6"/>
  <c r="KR179" i="6"/>
  <c r="KN179" i="6"/>
  <c r="KJ179" i="6"/>
  <c r="KF179" i="6"/>
  <c r="KB179" i="6"/>
  <c r="JX179" i="6"/>
  <c r="JT179" i="6"/>
  <c r="JP179" i="6"/>
  <c r="JL179" i="6"/>
  <c r="JH179" i="6"/>
  <c r="JD179" i="6"/>
  <c r="IZ179" i="6"/>
  <c r="IV179" i="6"/>
  <c r="IR179" i="6"/>
  <c r="IN179" i="6"/>
  <c r="IJ179" i="6"/>
  <c r="IF179" i="6"/>
  <c r="IB179" i="6"/>
  <c r="HX179" i="6"/>
  <c r="HT179" i="6"/>
  <c r="HP179" i="6"/>
  <c r="KW179" i="6"/>
  <c r="KG179" i="6"/>
  <c r="JQ179" i="6"/>
  <c r="JA179" i="6"/>
  <c r="IK179" i="6"/>
  <c r="HU179" i="6"/>
  <c r="KS179" i="6"/>
  <c r="KC179" i="6"/>
  <c r="JM179" i="6"/>
  <c r="IW179" i="6"/>
  <c r="IG179" i="6"/>
  <c r="HQ179" i="6"/>
  <c r="LE179" i="6"/>
  <c r="KO179" i="6"/>
  <c r="JY179" i="6"/>
  <c r="JI179" i="6"/>
  <c r="IS179" i="6"/>
  <c r="IC179" i="6"/>
  <c r="HM179" i="6"/>
  <c r="LA179" i="6"/>
  <c r="KK179" i="6"/>
  <c r="JU179" i="6"/>
  <c r="JE179" i="6"/>
  <c r="IO179" i="6"/>
  <c r="HY179" i="6"/>
  <c r="HL179" i="6"/>
  <c r="LG183" i="6"/>
  <c r="LC183" i="6"/>
  <c r="KY183" i="6"/>
  <c r="KU183" i="6"/>
  <c r="KQ183" i="6"/>
  <c r="KM183" i="6"/>
  <c r="KI183" i="6"/>
  <c r="KE183" i="6"/>
  <c r="KA183" i="6"/>
  <c r="JW183" i="6"/>
  <c r="JS183" i="6"/>
  <c r="JO183" i="6"/>
  <c r="JK183" i="6"/>
  <c r="JG183" i="6"/>
  <c r="JC183" i="6"/>
  <c r="IY183" i="6"/>
  <c r="IU183" i="6"/>
  <c r="IQ183" i="6"/>
  <c r="IM183" i="6"/>
  <c r="II183" i="6"/>
  <c r="IE183" i="6"/>
  <c r="IA183" i="6"/>
  <c r="HW183" i="6"/>
  <c r="HS183" i="6"/>
  <c r="HO183" i="6"/>
  <c r="LF183" i="6"/>
  <c r="LB183" i="6"/>
  <c r="KX183" i="6"/>
  <c r="KT183" i="6"/>
  <c r="KP183" i="6"/>
  <c r="KL183" i="6"/>
  <c r="KH183" i="6"/>
  <c r="KD183" i="6"/>
  <c r="JZ183" i="6"/>
  <c r="JV183" i="6"/>
  <c r="JR183" i="6"/>
  <c r="JN183" i="6"/>
  <c r="JJ183" i="6"/>
  <c r="JF183" i="6"/>
  <c r="JB183" i="6"/>
  <c r="IX183" i="6"/>
  <c r="IT183" i="6"/>
  <c r="IP183" i="6"/>
  <c r="IL183" i="6"/>
  <c r="IH183" i="6"/>
  <c r="ID183" i="6"/>
  <c r="HZ183" i="6"/>
  <c r="HV183" i="6"/>
  <c r="HR183" i="6"/>
  <c r="HN183" i="6"/>
  <c r="LE183" i="6"/>
  <c r="LA183" i="6"/>
  <c r="KW183" i="6"/>
  <c r="KS183" i="6"/>
  <c r="KO183" i="6"/>
  <c r="KK183" i="6"/>
  <c r="KG183" i="6"/>
  <c r="KC183" i="6"/>
  <c r="JY183" i="6"/>
  <c r="JU183" i="6"/>
  <c r="JQ183" i="6"/>
  <c r="JM183" i="6"/>
  <c r="JI183" i="6"/>
  <c r="JE183" i="6"/>
  <c r="JA183" i="6"/>
  <c r="IW183" i="6"/>
  <c r="IS183" i="6"/>
  <c r="IO183" i="6"/>
  <c r="IK183" i="6"/>
  <c r="IG183" i="6"/>
  <c r="IC183" i="6"/>
  <c r="HY183" i="6"/>
  <c r="HU183" i="6"/>
  <c r="HQ183" i="6"/>
  <c r="HM183" i="6"/>
  <c r="LD183" i="6"/>
  <c r="KZ183" i="6"/>
  <c r="KV183" i="6"/>
  <c r="KR183" i="6"/>
  <c r="KN183" i="6"/>
  <c r="KJ183" i="6"/>
  <c r="KF183" i="6"/>
  <c r="KB183" i="6"/>
  <c r="JX183" i="6"/>
  <c r="JT183" i="6"/>
  <c r="JP183" i="6"/>
  <c r="JL183" i="6"/>
  <c r="JH183" i="6"/>
  <c r="JD183" i="6"/>
  <c r="IZ183" i="6"/>
  <c r="IV183" i="6"/>
  <c r="IR183" i="6"/>
  <c r="IN183" i="6"/>
  <c r="IJ183" i="6"/>
  <c r="IF183" i="6"/>
  <c r="IB183" i="6"/>
  <c r="HX183" i="6"/>
  <c r="HT183" i="6"/>
  <c r="HP183" i="6"/>
  <c r="HL183" i="6"/>
  <c r="LG187" i="6"/>
  <c r="LC187" i="6"/>
  <c r="KY187" i="6"/>
  <c r="LE187" i="6"/>
  <c r="LA187" i="6"/>
  <c r="KW187" i="6"/>
  <c r="KS187" i="6"/>
  <c r="KO187" i="6"/>
  <c r="KK187" i="6"/>
  <c r="KG187" i="6"/>
  <c r="KC187" i="6"/>
  <c r="JY187" i="6"/>
  <c r="JU187" i="6"/>
  <c r="JQ187" i="6"/>
  <c r="JM187" i="6"/>
  <c r="JI187" i="6"/>
  <c r="JE187" i="6"/>
  <c r="JA187" i="6"/>
  <c r="IW187" i="6"/>
  <c r="IS187" i="6"/>
  <c r="IO187" i="6"/>
  <c r="IK187" i="6"/>
  <c r="IG187" i="6"/>
  <c r="IC187" i="6"/>
  <c r="HY187" i="6"/>
  <c r="HU187" i="6"/>
  <c r="HQ187" i="6"/>
  <c r="HM187" i="6"/>
  <c r="LD187" i="6"/>
  <c r="KV187" i="6"/>
  <c r="KQ187" i="6"/>
  <c r="KL187" i="6"/>
  <c r="KF187" i="6"/>
  <c r="KA187" i="6"/>
  <c r="JV187" i="6"/>
  <c r="JP187" i="6"/>
  <c r="JK187" i="6"/>
  <c r="JF187" i="6"/>
  <c r="IZ187" i="6"/>
  <c r="IU187" i="6"/>
  <c r="IP187" i="6"/>
  <c r="IJ187" i="6"/>
  <c r="IE187" i="6"/>
  <c r="HZ187" i="6"/>
  <c r="HT187" i="6"/>
  <c r="HO187" i="6"/>
  <c r="LB187" i="6"/>
  <c r="KU187" i="6"/>
  <c r="KP187" i="6"/>
  <c r="KJ187" i="6"/>
  <c r="KE187" i="6"/>
  <c r="JZ187" i="6"/>
  <c r="JT187" i="6"/>
  <c r="JO187" i="6"/>
  <c r="JJ187" i="6"/>
  <c r="JD187" i="6"/>
  <c r="IY187" i="6"/>
  <c r="IT187" i="6"/>
  <c r="IN187" i="6"/>
  <c r="II187" i="6"/>
  <c r="ID187" i="6"/>
  <c r="HX187" i="6"/>
  <c r="HS187" i="6"/>
  <c r="HN187" i="6"/>
  <c r="KZ187" i="6"/>
  <c r="KT187" i="6"/>
  <c r="KN187" i="6"/>
  <c r="KI187" i="6"/>
  <c r="KD187" i="6"/>
  <c r="JX187" i="6"/>
  <c r="JS187" i="6"/>
  <c r="JN187" i="6"/>
  <c r="JH187" i="6"/>
  <c r="JC187" i="6"/>
  <c r="IX187" i="6"/>
  <c r="IR187" i="6"/>
  <c r="IM187" i="6"/>
  <c r="IH187" i="6"/>
  <c r="IB187" i="6"/>
  <c r="HW187" i="6"/>
  <c r="HR187" i="6"/>
  <c r="LF187" i="6"/>
  <c r="KX187" i="6"/>
  <c r="KR187" i="6"/>
  <c r="KM187" i="6"/>
  <c r="KH187" i="6"/>
  <c r="KB187" i="6"/>
  <c r="JW187" i="6"/>
  <c r="JR187" i="6"/>
  <c r="JL187" i="6"/>
  <c r="JG187" i="6"/>
  <c r="JB187" i="6"/>
  <c r="IV187" i="6"/>
  <c r="IQ187" i="6"/>
  <c r="IL187" i="6"/>
  <c r="IF187" i="6"/>
  <c r="IA187" i="6"/>
  <c r="HV187" i="6"/>
  <c r="HP187" i="6"/>
  <c r="HL187" i="6"/>
  <c r="LG192" i="6"/>
  <c r="LC192" i="6"/>
  <c r="KY192" i="6"/>
  <c r="KU192" i="6"/>
  <c r="KQ192" i="6"/>
  <c r="KM192" i="6"/>
  <c r="KI192" i="6"/>
  <c r="KE192" i="6"/>
  <c r="KA192" i="6"/>
  <c r="JW192" i="6"/>
  <c r="JS192" i="6"/>
  <c r="JO192" i="6"/>
  <c r="JK192" i="6"/>
  <c r="JG192" i="6"/>
  <c r="JC192" i="6"/>
  <c r="IY192" i="6"/>
  <c r="IU192" i="6"/>
  <c r="IQ192" i="6"/>
  <c r="IM192" i="6"/>
  <c r="II192" i="6"/>
  <c r="IE192" i="6"/>
  <c r="LE192" i="6"/>
  <c r="KZ192" i="6"/>
  <c r="KT192" i="6"/>
  <c r="KO192" i="6"/>
  <c r="KJ192" i="6"/>
  <c r="KD192" i="6"/>
  <c r="JY192" i="6"/>
  <c r="JT192" i="6"/>
  <c r="JN192" i="6"/>
  <c r="JI192" i="6"/>
  <c r="JD192" i="6"/>
  <c r="IX192" i="6"/>
  <c r="IS192" i="6"/>
  <c r="IN192" i="6"/>
  <c r="IH192" i="6"/>
  <c r="IC192" i="6"/>
  <c r="HY192" i="6"/>
  <c r="LD192" i="6"/>
  <c r="KX192" i="6"/>
  <c r="KS192" i="6"/>
  <c r="KN192" i="6"/>
  <c r="KH192" i="6"/>
  <c r="KC192" i="6"/>
  <c r="JX192" i="6"/>
  <c r="JR192" i="6"/>
  <c r="JM192" i="6"/>
  <c r="JH192" i="6"/>
  <c r="JB192" i="6"/>
  <c r="IW192" i="6"/>
  <c r="IR192" i="6"/>
  <c r="IL192" i="6"/>
  <c r="IG192" i="6"/>
  <c r="IB192" i="6"/>
  <c r="HX192" i="6"/>
  <c r="HT192" i="6"/>
  <c r="HP192" i="6"/>
  <c r="LB192" i="6"/>
  <c r="LF192" i="6"/>
  <c r="LA192" i="6"/>
  <c r="KV192" i="6"/>
  <c r="KP192" i="6"/>
  <c r="KK192" i="6"/>
  <c r="KF192" i="6"/>
  <c r="JZ192" i="6"/>
  <c r="JU192" i="6"/>
  <c r="JP192" i="6"/>
  <c r="JJ192" i="6"/>
  <c r="JE192" i="6"/>
  <c r="IZ192" i="6"/>
  <c r="IT192" i="6"/>
  <c r="IO192" i="6"/>
  <c r="IJ192" i="6"/>
  <c r="ID192" i="6"/>
  <c r="HZ192" i="6"/>
  <c r="HV192" i="6"/>
  <c r="HR192" i="6"/>
  <c r="HN192" i="6"/>
  <c r="KW192" i="6"/>
  <c r="KB192" i="6"/>
  <c r="JF192" i="6"/>
  <c r="IK192" i="6"/>
  <c r="HU192" i="6"/>
  <c r="HM192" i="6"/>
  <c r="KR192" i="6"/>
  <c r="JV192" i="6"/>
  <c r="JA192" i="6"/>
  <c r="IF192" i="6"/>
  <c r="HS192" i="6"/>
  <c r="KL192" i="6"/>
  <c r="JQ192" i="6"/>
  <c r="IV192" i="6"/>
  <c r="IA192" i="6"/>
  <c r="HQ192" i="6"/>
  <c r="KG192" i="6"/>
  <c r="JL192" i="6"/>
  <c r="IP192" i="6"/>
  <c r="HW192" i="6"/>
  <c r="HO192" i="6"/>
  <c r="HL192" i="6"/>
  <c r="LD193" i="6"/>
  <c r="KZ193" i="6"/>
  <c r="KV193" i="6"/>
  <c r="KR193" i="6"/>
  <c r="KN193" i="6"/>
  <c r="KJ193" i="6"/>
  <c r="KF193" i="6"/>
  <c r="KB193" i="6"/>
  <c r="JX193" i="6"/>
  <c r="JT193" i="6"/>
  <c r="JP193" i="6"/>
  <c r="JL193" i="6"/>
  <c r="JH193" i="6"/>
  <c r="JD193" i="6"/>
  <c r="IZ193" i="6"/>
  <c r="IV193" i="6"/>
  <c r="IR193" i="6"/>
  <c r="IN193" i="6"/>
  <c r="IJ193" i="6"/>
  <c r="IF193" i="6"/>
  <c r="IB193" i="6"/>
  <c r="HX193" i="6"/>
  <c r="HT193" i="6"/>
  <c r="HP193" i="6"/>
  <c r="LF193" i="6"/>
  <c r="LB193" i="6"/>
  <c r="KW193" i="6"/>
  <c r="KQ193" i="6"/>
  <c r="KL193" i="6"/>
  <c r="KG193" i="6"/>
  <c r="KA193" i="6"/>
  <c r="JV193" i="6"/>
  <c r="JQ193" i="6"/>
  <c r="JK193" i="6"/>
  <c r="JF193" i="6"/>
  <c r="JA193" i="6"/>
  <c r="IU193" i="6"/>
  <c r="IP193" i="6"/>
  <c r="IK193" i="6"/>
  <c r="IE193" i="6"/>
  <c r="HZ193" i="6"/>
  <c r="HU193" i="6"/>
  <c r="HO193" i="6"/>
  <c r="LG193" i="6"/>
  <c r="LA193" i="6"/>
  <c r="KU193" i="6"/>
  <c r="KP193" i="6"/>
  <c r="KK193" i="6"/>
  <c r="KE193" i="6"/>
  <c r="JZ193" i="6"/>
  <c r="JU193" i="6"/>
  <c r="JO193" i="6"/>
  <c r="JJ193" i="6"/>
  <c r="JE193" i="6"/>
  <c r="IY193" i="6"/>
  <c r="IT193" i="6"/>
  <c r="IO193" i="6"/>
  <c r="II193" i="6"/>
  <c r="ID193" i="6"/>
  <c r="HY193" i="6"/>
  <c r="HS193" i="6"/>
  <c r="HN193" i="6"/>
  <c r="LE193" i="6"/>
  <c r="KY193" i="6"/>
  <c r="KT193" i="6"/>
  <c r="KO193" i="6"/>
  <c r="KI193" i="6"/>
  <c r="KD193" i="6"/>
  <c r="JY193" i="6"/>
  <c r="JS193" i="6"/>
  <c r="JN193" i="6"/>
  <c r="JI193" i="6"/>
  <c r="JC193" i="6"/>
  <c r="IX193" i="6"/>
  <c r="IS193" i="6"/>
  <c r="IM193" i="6"/>
  <c r="IH193" i="6"/>
  <c r="IC193" i="6"/>
  <c r="HW193" i="6"/>
  <c r="HR193" i="6"/>
  <c r="HM193" i="6"/>
  <c r="LC193" i="6"/>
  <c r="KX193" i="6"/>
  <c r="KS193" i="6"/>
  <c r="KM193" i="6"/>
  <c r="KH193" i="6"/>
  <c r="KC193" i="6"/>
  <c r="JW193" i="6"/>
  <c r="JR193" i="6"/>
  <c r="JM193" i="6"/>
  <c r="JG193" i="6"/>
  <c r="JB193" i="6"/>
  <c r="IW193" i="6"/>
  <c r="IQ193" i="6"/>
  <c r="IL193" i="6"/>
  <c r="IG193" i="6"/>
  <c r="IA193" i="6"/>
  <c r="HV193" i="6"/>
  <c r="HQ193" i="6"/>
  <c r="HL193" i="6"/>
  <c r="LD197" i="6"/>
  <c r="KZ197" i="6"/>
  <c r="KV197" i="6"/>
  <c r="KR197" i="6"/>
  <c r="KN197" i="6"/>
  <c r="KJ197" i="6"/>
  <c r="KF197" i="6"/>
  <c r="KB197" i="6"/>
  <c r="JX197" i="6"/>
  <c r="JT197" i="6"/>
  <c r="JP197" i="6"/>
  <c r="JL197" i="6"/>
  <c r="JH197" i="6"/>
  <c r="JD197" i="6"/>
  <c r="IZ197" i="6"/>
  <c r="IV197" i="6"/>
  <c r="IR197" i="6"/>
  <c r="IN197" i="6"/>
  <c r="IJ197" i="6"/>
  <c r="IF197" i="6"/>
  <c r="IB197" i="6"/>
  <c r="HX197" i="6"/>
  <c r="HT197" i="6"/>
  <c r="HP197" i="6"/>
  <c r="LF197" i="6"/>
  <c r="LB197" i="6"/>
  <c r="KX197" i="6"/>
  <c r="KT197" i="6"/>
  <c r="KP197" i="6"/>
  <c r="KL197" i="6"/>
  <c r="KH197" i="6"/>
  <c r="KD197" i="6"/>
  <c r="JZ197" i="6"/>
  <c r="JV197" i="6"/>
  <c r="JR197" i="6"/>
  <c r="JN197" i="6"/>
  <c r="JJ197" i="6"/>
  <c r="JF197" i="6"/>
  <c r="JB197" i="6"/>
  <c r="IX197" i="6"/>
  <c r="IT197" i="6"/>
  <c r="IP197" i="6"/>
  <c r="IL197" i="6"/>
  <c r="IH197" i="6"/>
  <c r="ID197" i="6"/>
  <c r="HZ197" i="6"/>
  <c r="HV197" i="6"/>
  <c r="HR197" i="6"/>
  <c r="HN197" i="6"/>
  <c r="LE197" i="6"/>
  <c r="KW197" i="6"/>
  <c r="KO197" i="6"/>
  <c r="KG197" i="6"/>
  <c r="JY197" i="6"/>
  <c r="JQ197" i="6"/>
  <c r="JI197" i="6"/>
  <c r="LA197" i="6"/>
  <c r="KS197" i="6"/>
  <c r="KK197" i="6"/>
  <c r="KC197" i="6"/>
  <c r="JU197" i="6"/>
  <c r="JM197" i="6"/>
  <c r="LG197" i="6"/>
  <c r="KQ197" i="6"/>
  <c r="KA197" i="6"/>
  <c r="JK197" i="6"/>
  <c r="JA197" i="6"/>
  <c r="IS197" i="6"/>
  <c r="IK197" i="6"/>
  <c r="IC197" i="6"/>
  <c r="HU197" i="6"/>
  <c r="HM197" i="6"/>
  <c r="LC197" i="6"/>
  <c r="KM197" i="6"/>
  <c r="JW197" i="6"/>
  <c r="JG197" i="6"/>
  <c r="IY197" i="6"/>
  <c r="IQ197" i="6"/>
  <c r="II197" i="6"/>
  <c r="IA197" i="6"/>
  <c r="HS197" i="6"/>
  <c r="KY197" i="6"/>
  <c r="KI197" i="6"/>
  <c r="JS197" i="6"/>
  <c r="JE197" i="6"/>
  <c r="IW197" i="6"/>
  <c r="IO197" i="6"/>
  <c r="IG197" i="6"/>
  <c r="HY197" i="6"/>
  <c r="HQ197" i="6"/>
  <c r="KU197" i="6"/>
  <c r="KE197" i="6"/>
  <c r="JO197" i="6"/>
  <c r="JC197" i="6"/>
  <c r="IU197" i="6"/>
  <c r="IM197" i="6"/>
  <c r="IE197" i="6"/>
  <c r="HW197" i="6"/>
  <c r="HO197" i="6"/>
  <c r="HL197" i="6"/>
  <c r="LD201" i="6"/>
  <c r="KZ201" i="6"/>
  <c r="KV201" i="6"/>
  <c r="KR201" i="6"/>
  <c r="KN201" i="6"/>
  <c r="KJ201" i="6"/>
  <c r="KF201" i="6"/>
  <c r="KB201" i="6"/>
  <c r="JX201" i="6"/>
  <c r="JT201" i="6"/>
  <c r="JP201" i="6"/>
  <c r="JL201" i="6"/>
  <c r="JH201" i="6"/>
  <c r="JD201" i="6"/>
  <c r="IZ201" i="6"/>
  <c r="IV201" i="6"/>
  <c r="IR201" i="6"/>
  <c r="IN201" i="6"/>
  <c r="IJ201" i="6"/>
  <c r="IF201" i="6"/>
  <c r="IB201" i="6"/>
  <c r="HX201" i="6"/>
  <c r="HT201" i="6"/>
  <c r="HP201" i="6"/>
  <c r="LF201" i="6"/>
  <c r="LB201" i="6"/>
  <c r="KX201" i="6"/>
  <c r="KT201" i="6"/>
  <c r="KP201" i="6"/>
  <c r="KL201" i="6"/>
  <c r="KH201" i="6"/>
  <c r="KD201" i="6"/>
  <c r="JZ201" i="6"/>
  <c r="JV201" i="6"/>
  <c r="JR201" i="6"/>
  <c r="JN201" i="6"/>
  <c r="JJ201" i="6"/>
  <c r="JF201" i="6"/>
  <c r="JB201" i="6"/>
  <c r="IX201" i="6"/>
  <c r="IT201" i="6"/>
  <c r="IP201" i="6"/>
  <c r="IL201" i="6"/>
  <c r="IH201" i="6"/>
  <c r="ID201" i="6"/>
  <c r="HZ201" i="6"/>
  <c r="HV201" i="6"/>
  <c r="HR201" i="6"/>
  <c r="HN201" i="6"/>
  <c r="LA201" i="6"/>
  <c r="KS201" i="6"/>
  <c r="KK201" i="6"/>
  <c r="KC201" i="6"/>
  <c r="JU201" i="6"/>
  <c r="JM201" i="6"/>
  <c r="JE201" i="6"/>
  <c r="IW201" i="6"/>
  <c r="IO201" i="6"/>
  <c r="IG201" i="6"/>
  <c r="HY201" i="6"/>
  <c r="HQ201" i="6"/>
  <c r="LE201" i="6"/>
  <c r="KW201" i="6"/>
  <c r="KO201" i="6"/>
  <c r="KG201" i="6"/>
  <c r="JY201" i="6"/>
  <c r="JQ201" i="6"/>
  <c r="JI201" i="6"/>
  <c r="JA201" i="6"/>
  <c r="IS201" i="6"/>
  <c r="IK201" i="6"/>
  <c r="IC201" i="6"/>
  <c r="HU201" i="6"/>
  <c r="HM201" i="6"/>
  <c r="KU201" i="6"/>
  <c r="KE201" i="6"/>
  <c r="JO201" i="6"/>
  <c r="IY201" i="6"/>
  <c r="II201" i="6"/>
  <c r="HS201" i="6"/>
  <c r="LG201" i="6"/>
  <c r="KQ201" i="6"/>
  <c r="KA201" i="6"/>
  <c r="JK201" i="6"/>
  <c r="IU201" i="6"/>
  <c r="IE201" i="6"/>
  <c r="HO201" i="6"/>
  <c r="LC201" i="6"/>
  <c r="KM201" i="6"/>
  <c r="JW201" i="6"/>
  <c r="JG201" i="6"/>
  <c r="IQ201" i="6"/>
  <c r="IA201" i="6"/>
  <c r="KY201" i="6"/>
  <c r="KI201" i="6"/>
  <c r="JS201" i="6"/>
  <c r="JC201" i="6"/>
  <c r="IM201" i="6"/>
  <c r="HW201" i="6"/>
  <c r="HL201" i="6"/>
  <c r="LD205" i="6"/>
  <c r="KZ205" i="6"/>
  <c r="KV205" i="6"/>
  <c r="KR205" i="6"/>
  <c r="KN205" i="6"/>
  <c r="KJ205" i="6"/>
  <c r="KF205" i="6"/>
  <c r="KB205" i="6"/>
  <c r="JX205" i="6"/>
  <c r="JT205" i="6"/>
  <c r="JP205" i="6"/>
  <c r="JL205" i="6"/>
  <c r="JH205" i="6"/>
  <c r="JD205" i="6"/>
  <c r="IZ205" i="6"/>
  <c r="IV205" i="6"/>
  <c r="IR205" i="6"/>
  <c r="IN205" i="6"/>
  <c r="IJ205" i="6"/>
  <c r="IF205" i="6"/>
  <c r="IB205" i="6"/>
  <c r="HX205" i="6"/>
  <c r="HT205" i="6"/>
  <c r="HP205" i="6"/>
  <c r="LG205" i="6"/>
  <c r="LC205" i="6"/>
  <c r="KY205" i="6"/>
  <c r="KU205" i="6"/>
  <c r="KQ205" i="6"/>
  <c r="KM205" i="6"/>
  <c r="KI205" i="6"/>
  <c r="LF205" i="6"/>
  <c r="LB205" i="6"/>
  <c r="KX205" i="6"/>
  <c r="KT205" i="6"/>
  <c r="KP205" i="6"/>
  <c r="KL205" i="6"/>
  <c r="KH205" i="6"/>
  <c r="KD205" i="6"/>
  <c r="JZ205" i="6"/>
  <c r="JV205" i="6"/>
  <c r="JR205" i="6"/>
  <c r="JN205" i="6"/>
  <c r="JJ205" i="6"/>
  <c r="JF205" i="6"/>
  <c r="JB205" i="6"/>
  <c r="IX205" i="6"/>
  <c r="IT205" i="6"/>
  <c r="IP205" i="6"/>
  <c r="IL205" i="6"/>
  <c r="IH205" i="6"/>
  <c r="ID205" i="6"/>
  <c r="HZ205" i="6"/>
  <c r="HV205" i="6"/>
  <c r="HR205" i="6"/>
  <c r="HN205" i="6"/>
  <c r="KW205" i="6"/>
  <c r="KG205" i="6"/>
  <c r="JY205" i="6"/>
  <c r="JQ205" i="6"/>
  <c r="JI205" i="6"/>
  <c r="JA205" i="6"/>
  <c r="IS205" i="6"/>
  <c r="IK205" i="6"/>
  <c r="IC205" i="6"/>
  <c r="HU205" i="6"/>
  <c r="HM205" i="6"/>
  <c r="LE205" i="6"/>
  <c r="KO205" i="6"/>
  <c r="KC205" i="6"/>
  <c r="JU205" i="6"/>
  <c r="JM205" i="6"/>
  <c r="JE205" i="6"/>
  <c r="IW205" i="6"/>
  <c r="IO205" i="6"/>
  <c r="IG205" i="6"/>
  <c r="HY205" i="6"/>
  <c r="HQ205" i="6"/>
  <c r="KK205" i="6"/>
  <c r="JS205" i="6"/>
  <c r="JC205" i="6"/>
  <c r="IM205" i="6"/>
  <c r="HW205" i="6"/>
  <c r="KE205" i="6"/>
  <c r="JO205" i="6"/>
  <c r="IY205" i="6"/>
  <c r="II205" i="6"/>
  <c r="HS205" i="6"/>
  <c r="LA205" i="6"/>
  <c r="KA205" i="6"/>
  <c r="JK205" i="6"/>
  <c r="IU205" i="6"/>
  <c r="IE205" i="6"/>
  <c r="HO205" i="6"/>
  <c r="KS205" i="6"/>
  <c r="JW205" i="6"/>
  <c r="JG205" i="6"/>
  <c r="IQ205" i="6"/>
  <c r="IA205" i="6"/>
  <c r="HL205" i="6"/>
  <c r="LF209" i="6"/>
  <c r="LB209" i="6"/>
  <c r="KX209" i="6"/>
  <c r="KT209" i="6"/>
  <c r="KP209" i="6"/>
  <c r="KL209" i="6"/>
  <c r="KH209" i="6"/>
  <c r="KD209" i="6"/>
  <c r="JZ209" i="6"/>
  <c r="JV209" i="6"/>
  <c r="JR209" i="6"/>
  <c r="LG209" i="6"/>
  <c r="LA209" i="6"/>
  <c r="KV209" i="6"/>
  <c r="KQ209" i="6"/>
  <c r="KK209" i="6"/>
  <c r="KF209" i="6"/>
  <c r="KA209" i="6"/>
  <c r="JU209" i="6"/>
  <c r="JP209" i="6"/>
  <c r="JL209" i="6"/>
  <c r="JH209" i="6"/>
  <c r="JD209" i="6"/>
  <c r="IZ209" i="6"/>
  <c r="IV209" i="6"/>
  <c r="IR209" i="6"/>
  <c r="IN209" i="6"/>
  <c r="IJ209" i="6"/>
  <c r="IF209" i="6"/>
  <c r="IB209" i="6"/>
  <c r="HX209" i="6"/>
  <c r="HT209" i="6"/>
  <c r="HP209" i="6"/>
  <c r="LE209" i="6"/>
  <c r="KZ209" i="6"/>
  <c r="KU209" i="6"/>
  <c r="KO209" i="6"/>
  <c r="KJ209" i="6"/>
  <c r="KE209" i="6"/>
  <c r="JY209" i="6"/>
  <c r="JT209" i="6"/>
  <c r="JO209" i="6"/>
  <c r="JK209" i="6"/>
  <c r="JG209" i="6"/>
  <c r="JC209" i="6"/>
  <c r="IY209" i="6"/>
  <c r="IU209" i="6"/>
  <c r="IQ209" i="6"/>
  <c r="IM209" i="6"/>
  <c r="II209" i="6"/>
  <c r="IE209" i="6"/>
  <c r="IA209" i="6"/>
  <c r="HW209" i="6"/>
  <c r="HS209" i="6"/>
  <c r="HO209" i="6"/>
  <c r="LD209" i="6"/>
  <c r="KY209" i="6"/>
  <c r="KS209" i="6"/>
  <c r="KN209" i="6"/>
  <c r="KI209" i="6"/>
  <c r="KC209" i="6"/>
  <c r="JX209" i="6"/>
  <c r="JS209" i="6"/>
  <c r="JN209" i="6"/>
  <c r="JJ209" i="6"/>
  <c r="JF209" i="6"/>
  <c r="JB209" i="6"/>
  <c r="IX209" i="6"/>
  <c r="IT209" i="6"/>
  <c r="IP209" i="6"/>
  <c r="IL209" i="6"/>
  <c r="IH209" i="6"/>
  <c r="ID209" i="6"/>
  <c r="HZ209" i="6"/>
  <c r="HV209" i="6"/>
  <c r="HR209" i="6"/>
  <c r="HN209" i="6"/>
  <c r="KR209" i="6"/>
  <c r="JW209" i="6"/>
  <c r="JE209" i="6"/>
  <c r="IO209" i="6"/>
  <c r="HY209" i="6"/>
  <c r="LC209" i="6"/>
  <c r="KG209" i="6"/>
  <c r="JM209" i="6"/>
  <c r="IW209" i="6"/>
  <c r="IG209" i="6"/>
  <c r="HQ209" i="6"/>
  <c r="KB209" i="6"/>
  <c r="IS209" i="6"/>
  <c r="HM209" i="6"/>
  <c r="JQ209" i="6"/>
  <c r="IK209" i="6"/>
  <c r="KW209" i="6"/>
  <c r="JI209" i="6"/>
  <c r="IC209" i="6"/>
  <c r="KM209" i="6"/>
  <c r="JA209" i="6"/>
  <c r="HU209" i="6"/>
  <c r="HL209" i="6"/>
  <c r="LE216" i="6"/>
  <c r="LA216" i="6"/>
  <c r="KW216" i="6"/>
  <c r="KS216" i="6"/>
  <c r="KO216" i="6"/>
  <c r="KK216" i="6"/>
  <c r="KG216" i="6"/>
  <c r="KC216" i="6"/>
  <c r="JY216" i="6"/>
  <c r="JU216" i="6"/>
  <c r="JQ216" i="6"/>
  <c r="JM216" i="6"/>
  <c r="JI216" i="6"/>
  <c r="JE216" i="6"/>
  <c r="JA216" i="6"/>
  <c r="IW216" i="6"/>
  <c r="IS216" i="6"/>
  <c r="IO216" i="6"/>
  <c r="IK216" i="6"/>
  <c r="IG216" i="6"/>
  <c r="IC216" i="6"/>
  <c r="HY216" i="6"/>
  <c r="HU216" i="6"/>
  <c r="HQ216" i="6"/>
  <c r="HM216" i="6"/>
  <c r="LG216" i="6"/>
  <c r="LC216" i="6"/>
  <c r="KY216" i="6"/>
  <c r="KU216" i="6"/>
  <c r="KQ216" i="6"/>
  <c r="KM216" i="6"/>
  <c r="KI216" i="6"/>
  <c r="KE216" i="6"/>
  <c r="KA216" i="6"/>
  <c r="JW216" i="6"/>
  <c r="JS216" i="6"/>
  <c r="JO216" i="6"/>
  <c r="JK216" i="6"/>
  <c r="JG216" i="6"/>
  <c r="JC216" i="6"/>
  <c r="IY216" i="6"/>
  <c r="IU216" i="6"/>
  <c r="IQ216" i="6"/>
  <c r="IM216" i="6"/>
  <c r="II216" i="6"/>
  <c r="IE216" i="6"/>
  <c r="IA216" i="6"/>
  <c r="HW216" i="6"/>
  <c r="HS216" i="6"/>
  <c r="HO216" i="6"/>
  <c r="LD216" i="6"/>
  <c r="KV216" i="6"/>
  <c r="KN216" i="6"/>
  <c r="KF216" i="6"/>
  <c r="JX216" i="6"/>
  <c r="JP216" i="6"/>
  <c r="JH216" i="6"/>
  <c r="IZ216" i="6"/>
  <c r="IR216" i="6"/>
  <c r="IJ216" i="6"/>
  <c r="IB216" i="6"/>
  <c r="HT216" i="6"/>
  <c r="LB216" i="6"/>
  <c r="KT216" i="6"/>
  <c r="KL216" i="6"/>
  <c r="KD216" i="6"/>
  <c r="JV216" i="6"/>
  <c r="JN216" i="6"/>
  <c r="JF216" i="6"/>
  <c r="IX216" i="6"/>
  <c r="IP216" i="6"/>
  <c r="IH216" i="6"/>
  <c r="HZ216" i="6"/>
  <c r="HR216" i="6"/>
  <c r="KZ216" i="6"/>
  <c r="KR216" i="6"/>
  <c r="KJ216" i="6"/>
  <c r="KB216" i="6"/>
  <c r="JT216" i="6"/>
  <c r="JL216" i="6"/>
  <c r="JD216" i="6"/>
  <c r="IV216" i="6"/>
  <c r="IN216" i="6"/>
  <c r="IF216" i="6"/>
  <c r="HX216" i="6"/>
  <c r="HP216" i="6"/>
  <c r="KH216" i="6"/>
  <c r="JB216" i="6"/>
  <c r="HV216" i="6"/>
  <c r="KX216" i="6"/>
  <c r="JR216" i="6"/>
  <c r="IL216" i="6"/>
  <c r="KP216" i="6"/>
  <c r="ID216" i="6"/>
  <c r="JZ216" i="6"/>
  <c r="HN216" i="6"/>
  <c r="JJ216" i="6"/>
  <c r="LF216" i="6"/>
  <c r="IT216" i="6"/>
  <c r="HL216" i="6"/>
  <c r="LE220" i="6"/>
  <c r="LA220" i="6"/>
  <c r="KW220" i="6"/>
  <c r="KS220" i="6"/>
  <c r="KO220" i="6"/>
  <c r="KK220" i="6"/>
  <c r="KG220" i="6"/>
  <c r="KC220" i="6"/>
  <c r="JY220" i="6"/>
  <c r="JU220" i="6"/>
  <c r="JQ220" i="6"/>
  <c r="JM220" i="6"/>
  <c r="JI220" i="6"/>
  <c r="JE220" i="6"/>
  <c r="JA220" i="6"/>
  <c r="IW220" i="6"/>
  <c r="IS220" i="6"/>
  <c r="IO220" i="6"/>
  <c r="IK220" i="6"/>
  <c r="IG220" i="6"/>
  <c r="IC220" i="6"/>
  <c r="HY220" i="6"/>
  <c r="HU220" i="6"/>
  <c r="HQ220" i="6"/>
  <c r="HM220" i="6"/>
  <c r="LD220" i="6"/>
  <c r="KZ220" i="6"/>
  <c r="KV220" i="6"/>
  <c r="KR220" i="6"/>
  <c r="KN220" i="6"/>
  <c r="KJ220" i="6"/>
  <c r="KF220" i="6"/>
  <c r="KB220" i="6"/>
  <c r="JX220" i="6"/>
  <c r="JT220" i="6"/>
  <c r="JP220" i="6"/>
  <c r="JL220" i="6"/>
  <c r="JH220" i="6"/>
  <c r="JD220" i="6"/>
  <c r="IZ220" i="6"/>
  <c r="IV220" i="6"/>
  <c r="IR220" i="6"/>
  <c r="IN220" i="6"/>
  <c r="IJ220" i="6"/>
  <c r="IF220" i="6"/>
  <c r="IB220" i="6"/>
  <c r="HX220" i="6"/>
  <c r="HT220" i="6"/>
  <c r="HP220" i="6"/>
  <c r="LG220" i="6"/>
  <c r="LC220" i="6"/>
  <c r="KY220" i="6"/>
  <c r="KU220" i="6"/>
  <c r="KQ220" i="6"/>
  <c r="KM220" i="6"/>
  <c r="KI220" i="6"/>
  <c r="KE220" i="6"/>
  <c r="KA220" i="6"/>
  <c r="JW220" i="6"/>
  <c r="JS220" i="6"/>
  <c r="JO220" i="6"/>
  <c r="JK220" i="6"/>
  <c r="JG220" i="6"/>
  <c r="JC220" i="6"/>
  <c r="IY220" i="6"/>
  <c r="IU220" i="6"/>
  <c r="IQ220" i="6"/>
  <c r="IM220" i="6"/>
  <c r="II220" i="6"/>
  <c r="IE220" i="6"/>
  <c r="IA220" i="6"/>
  <c r="HW220" i="6"/>
  <c r="HS220" i="6"/>
  <c r="HO220" i="6"/>
  <c r="KX220" i="6"/>
  <c r="KH220" i="6"/>
  <c r="JR220" i="6"/>
  <c r="JB220" i="6"/>
  <c r="IL220" i="6"/>
  <c r="HV220" i="6"/>
  <c r="KT220" i="6"/>
  <c r="KD220" i="6"/>
  <c r="JN220" i="6"/>
  <c r="IX220" i="6"/>
  <c r="IH220" i="6"/>
  <c r="HR220" i="6"/>
  <c r="LF220" i="6"/>
  <c r="KP220" i="6"/>
  <c r="JZ220" i="6"/>
  <c r="JJ220" i="6"/>
  <c r="IT220" i="6"/>
  <c r="ID220" i="6"/>
  <c r="HN220" i="6"/>
  <c r="JF220" i="6"/>
  <c r="KL220" i="6"/>
  <c r="HZ220" i="6"/>
  <c r="JV220" i="6"/>
  <c r="IP220" i="6"/>
  <c r="LB220" i="6"/>
  <c r="HL220" i="6"/>
  <c r="LE224" i="6"/>
  <c r="LA224" i="6"/>
  <c r="KW224" i="6"/>
  <c r="KS224" i="6"/>
  <c r="KO224" i="6"/>
  <c r="KK224" i="6"/>
  <c r="KG224" i="6"/>
  <c r="KC224" i="6"/>
  <c r="JY224" i="6"/>
  <c r="JU224" i="6"/>
  <c r="JQ224" i="6"/>
  <c r="JM224" i="6"/>
  <c r="JI224" i="6"/>
  <c r="JE224" i="6"/>
  <c r="JA224" i="6"/>
  <c r="IW224" i="6"/>
  <c r="IS224" i="6"/>
  <c r="IO224" i="6"/>
  <c r="IK224" i="6"/>
  <c r="IG224" i="6"/>
  <c r="IC224" i="6"/>
  <c r="HY224" i="6"/>
  <c r="HU224" i="6"/>
  <c r="HQ224" i="6"/>
  <c r="HM224" i="6"/>
  <c r="LD224" i="6"/>
  <c r="KZ224" i="6"/>
  <c r="KV224" i="6"/>
  <c r="KR224" i="6"/>
  <c r="KN224" i="6"/>
  <c r="KJ224" i="6"/>
  <c r="KF224" i="6"/>
  <c r="KB224" i="6"/>
  <c r="JX224" i="6"/>
  <c r="JT224" i="6"/>
  <c r="JP224" i="6"/>
  <c r="JL224" i="6"/>
  <c r="JH224" i="6"/>
  <c r="JD224" i="6"/>
  <c r="IZ224" i="6"/>
  <c r="IV224" i="6"/>
  <c r="IR224" i="6"/>
  <c r="IN224" i="6"/>
  <c r="IJ224" i="6"/>
  <c r="IF224" i="6"/>
  <c r="IB224" i="6"/>
  <c r="HX224" i="6"/>
  <c r="HT224" i="6"/>
  <c r="HP224" i="6"/>
  <c r="LG224" i="6"/>
  <c r="LC224" i="6"/>
  <c r="KY224" i="6"/>
  <c r="KU224" i="6"/>
  <c r="KQ224" i="6"/>
  <c r="KM224" i="6"/>
  <c r="KI224" i="6"/>
  <c r="KE224" i="6"/>
  <c r="KA224" i="6"/>
  <c r="JW224" i="6"/>
  <c r="JS224" i="6"/>
  <c r="JO224" i="6"/>
  <c r="JK224" i="6"/>
  <c r="JG224" i="6"/>
  <c r="JC224" i="6"/>
  <c r="IY224" i="6"/>
  <c r="IU224" i="6"/>
  <c r="IQ224" i="6"/>
  <c r="IM224" i="6"/>
  <c r="II224" i="6"/>
  <c r="IE224" i="6"/>
  <c r="IA224" i="6"/>
  <c r="HW224" i="6"/>
  <c r="HS224" i="6"/>
  <c r="HO224" i="6"/>
  <c r="LB224" i="6"/>
  <c r="KL224" i="6"/>
  <c r="JV224" i="6"/>
  <c r="JF224" i="6"/>
  <c r="IP224" i="6"/>
  <c r="HZ224" i="6"/>
  <c r="KX224" i="6"/>
  <c r="KH224" i="6"/>
  <c r="JR224" i="6"/>
  <c r="JB224" i="6"/>
  <c r="IL224" i="6"/>
  <c r="HV224" i="6"/>
  <c r="KT224" i="6"/>
  <c r="KD224" i="6"/>
  <c r="JN224" i="6"/>
  <c r="IX224" i="6"/>
  <c r="IH224" i="6"/>
  <c r="HR224" i="6"/>
  <c r="LF224" i="6"/>
  <c r="KP224" i="6"/>
  <c r="JZ224" i="6"/>
  <c r="JJ224" i="6"/>
  <c r="IT224" i="6"/>
  <c r="ID224" i="6"/>
  <c r="HN224" i="6"/>
  <c r="HL224" i="6"/>
  <c r="LE228" i="6"/>
  <c r="LA228" i="6"/>
  <c r="KW228" i="6"/>
  <c r="KS228" i="6"/>
  <c r="KO228" i="6"/>
  <c r="KK228" i="6"/>
  <c r="KG228" i="6"/>
  <c r="KC228" i="6"/>
  <c r="JY228" i="6"/>
  <c r="JU228" i="6"/>
  <c r="JQ228" i="6"/>
  <c r="JM228" i="6"/>
  <c r="JI228" i="6"/>
  <c r="JE228" i="6"/>
  <c r="JA228" i="6"/>
  <c r="IW228" i="6"/>
  <c r="IS228" i="6"/>
  <c r="IO228" i="6"/>
  <c r="IK228" i="6"/>
  <c r="IG228" i="6"/>
  <c r="IC228" i="6"/>
  <c r="HY228" i="6"/>
  <c r="HU228" i="6"/>
  <c r="HQ228" i="6"/>
  <c r="HM228" i="6"/>
  <c r="LD228" i="6"/>
  <c r="KZ228" i="6"/>
  <c r="KV228" i="6"/>
  <c r="KR228" i="6"/>
  <c r="KN228" i="6"/>
  <c r="KJ228" i="6"/>
  <c r="KF228" i="6"/>
  <c r="KB228" i="6"/>
  <c r="JX228" i="6"/>
  <c r="JT228" i="6"/>
  <c r="JP228" i="6"/>
  <c r="JL228" i="6"/>
  <c r="JH228" i="6"/>
  <c r="JD228" i="6"/>
  <c r="IZ228" i="6"/>
  <c r="IV228" i="6"/>
  <c r="IR228" i="6"/>
  <c r="IN228" i="6"/>
  <c r="IJ228" i="6"/>
  <c r="IF228" i="6"/>
  <c r="IB228" i="6"/>
  <c r="HX228" i="6"/>
  <c r="HT228" i="6"/>
  <c r="HP228" i="6"/>
  <c r="LG228" i="6"/>
  <c r="LC228" i="6"/>
  <c r="KY228" i="6"/>
  <c r="KU228" i="6"/>
  <c r="KQ228" i="6"/>
  <c r="KM228" i="6"/>
  <c r="KI228" i="6"/>
  <c r="KE228" i="6"/>
  <c r="KA228" i="6"/>
  <c r="JW228" i="6"/>
  <c r="JS228" i="6"/>
  <c r="JO228" i="6"/>
  <c r="JK228" i="6"/>
  <c r="JG228" i="6"/>
  <c r="JC228" i="6"/>
  <c r="IY228" i="6"/>
  <c r="IU228" i="6"/>
  <c r="IQ228" i="6"/>
  <c r="IM228" i="6"/>
  <c r="II228" i="6"/>
  <c r="IE228" i="6"/>
  <c r="IA228" i="6"/>
  <c r="HW228" i="6"/>
  <c r="HS228" i="6"/>
  <c r="HO228" i="6"/>
  <c r="LF228" i="6"/>
  <c r="KP228" i="6"/>
  <c r="JZ228" i="6"/>
  <c r="JJ228" i="6"/>
  <c r="IT228" i="6"/>
  <c r="ID228" i="6"/>
  <c r="HN228" i="6"/>
  <c r="LB228" i="6"/>
  <c r="KL228" i="6"/>
  <c r="JV228" i="6"/>
  <c r="JF228" i="6"/>
  <c r="IP228" i="6"/>
  <c r="HZ228" i="6"/>
  <c r="KX228" i="6"/>
  <c r="KH228" i="6"/>
  <c r="JR228" i="6"/>
  <c r="JB228" i="6"/>
  <c r="IL228" i="6"/>
  <c r="HV228" i="6"/>
  <c r="KT228" i="6"/>
  <c r="KD228" i="6"/>
  <c r="JN228" i="6"/>
  <c r="IX228" i="6"/>
  <c r="IH228" i="6"/>
  <c r="HR228" i="6"/>
  <c r="HL228" i="6"/>
  <c r="LE233" i="6"/>
  <c r="LA233" i="6"/>
  <c r="KW233" i="6"/>
  <c r="KS233" i="6"/>
  <c r="KO233" i="6"/>
  <c r="KK233" i="6"/>
  <c r="KG233" i="6"/>
  <c r="KC233" i="6"/>
  <c r="JY233" i="6"/>
  <c r="JU233" i="6"/>
  <c r="JQ233" i="6"/>
  <c r="JM233" i="6"/>
  <c r="JI233" i="6"/>
  <c r="JE233" i="6"/>
  <c r="JA233" i="6"/>
  <c r="IW233" i="6"/>
  <c r="IS233" i="6"/>
  <c r="IO233" i="6"/>
  <c r="IK233" i="6"/>
  <c r="IG233" i="6"/>
  <c r="IC233" i="6"/>
  <c r="HY233" i="6"/>
  <c r="HU233" i="6"/>
  <c r="HQ233" i="6"/>
  <c r="HM233" i="6"/>
  <c r="LG233" i="6"/>
  <c r="LC233" i="6"/>
  <c r="KY233" i="6"/>
  <c r="KU233" i="6"/>
  <c r="KQ233" i="6"/>
  <c r="KM233" i="6"/>
  <c r="KI233" i="6"/>
  <c r="KE233" i="6"/>
  <c r="KA233" i="6"/>
  <c r="JW233" i="6"/>
  <c r="JS233" i="6"/>
  <c r="JO233" i="6"/>
  <c r="JK233" i="6"/>
  <c r="LB233" i="6"/>
  <c r="KT233" i="6"/>
  <c r="KL233" i="6"/>
  <c r="KD233" i="6"/>
  <c r="JV233" i="6"/>
  <c r="JN233" i="6"/>
  <c r="JG233" i="6"/>
  <c r="JB233" i="6"/>
  <c r="IV233" i="6"/>
  <c r="IQ233" i="6"/>
  <c r="IL233" i="6"/>
  <c r="IF233" i="6"/>
  <c r="IA233" i="6"/>
  <c r="HV233" i="6"/>
  <c r="HP233" i="6"/>
  <c r="KZ233" i="6"/>
  <c r="KR233" i="6"/>
  <c r="KJ233" i="6"/>
  <c r="KB233" i="6"/>
  <c r="JT233" i="6"/>
  <c r="JL233" i="6"/>
  <c r="JF233" i="6"/>
  <c r="IZ233" i="6"/>
  <c r="IU233" i="6"/>
  <c r="IP233" i="6"/>
  <c r="IJ233" i="6"/>
  <c r="IE233" i="6"/>
  <c r="HZ233" i="6"/>
  <c r="HT233" i="6"/>
  <c r="HO233" i="6"/>
  <c r="LF233" i="6"/>
  <c r="KX233" i="6"/>
  <c r="KP233" i="6"/>
  <c r="KH233" i="6"/>
  <c r="JZ233" i="6"/>
  <c r="JR233" i="6"/>
  <c r="JJ233" i="6"/>
  <c r="JD233" i="6"/>
  <c r="IY233" i="6"/>
  <c r="IT233" i="6"/>
  <c r="IN233" i="6"/>
  <c r="II233" i="6"/>
  <c r="ID233" i="6"/>
  <c r="HX233" i="6"/>
  <c r="HS233" i="6"/>
  <c r="HN233" i="6"/>
  <c r="LD233" i="6"/>
  <c r="JX233" i="6"/>
  <c r="IX233" i="6"/>
  <c r="IB233" i="6"/>
  <c r="KV233" i="6"/>
  <c r="JP233" i="6"/>
  <c r="IR233" i="6"/>
  <c r="HW233" i="6"/>
  <c r="KN233" i="6"/>
  <c r="JH233" i="6"/>
  <c r="IM233" i="6"/>
  <c r="HR233" i="6"/>
  <c r="KF233" i="6"/>
  <c r="JC233" i="6"/>
  <c r="IH233" i="6"/>
  <c r="HL233" i="6"/>
  <c r="LE237" i="6"/>
  <c r="LA237" i="6"/>
  <c r="KW237" i="6"/>
  <c r="KS237" i="6"/>
  <c r="KO237" i="6"/>
  <c r="KK237" i="6"/>
  <c r="KG237" i="6"/>
  <c r="KC237" i="6"/>
  <c r="JY237" i="6"/>
  <c r="JU237" i="6"/>
  <c r="JQ237" i="6"/>
  <c r="JM237" i="6"/>
  <c r="JI237" i="6"/>
  <c r="JE237" i="6"/>
  <c r="JA237" i="6"/>
  <c r="IW237" i="6"/>
  <c r="IS237" i="6"/>
  <c r="IO237" i="6"/>
  <c r="IK237" i="6"/>
  <c r="IG237" i="6"/>
  <c r="IC237" i="6"/>
  <c r="HY237" i="6"/>
  <c r="HU237" i="6"/>
  <c r="HQ237" i="6"/>
  <c r="HM237" i="6"/>
  <c r="LD237" i="6"/>
  <c r="KZ237" i="6"/>
  <c r="KV237" i="6"/>
  <c r="KR237" i="6"/>
  <c r="KN237" i="6"/>
  <c r="KJ237" i="6"/>
  <c r="KF237" i="6"/>
  <c r="KB237" i="6"/>
  <c r="JX237" i="6"/>
  <c r="JT237" i="6"/>
  <c r="JP237" i="6"/>
  <c r="JL237" i="6"/>
  <c r="JH237" i="6"/>
  <c r="JD237" i="6"/>
  <c r="IZ237" i="6"/>
  <c r="IV237" i="6"/>
  <c r="IR237" i="6"/>
  <c r="IN237" i="6"/>
  <c r="IJ237" i="6"/>
  <c r="IF237" i="6"/>
  <c r="IB237" i="6"/>
  <c r="HX237" i="6"/>
  <c r="HT237" i="6"/>
  <c r="HP237" i="6"/>
  <c r="LG237" i="6"/>
  <c r="LC237" i="6"/>
  <c r="KY237" i="6"/>
  <c r="KU237" i="6"/>
  <c r="KQ237" i="6"/>
  <c r="KM237" i="6"/>
  <c r="KI237" i="6"/>
  <c r="KE237" i="6"/>
  <c r="KA237" i="6"/>
  <c r="JW237" i="6"/>
  <c r="JS237" i="6"/>
  <c r="JO237" i="6"/>
  <c r="JK237" i="6"/>
  <c r="JG237" i="6"/>
  <c r="JC237" i="6"/>
  <c r="IY237" i="6"/>
  <c r="IU237" i="6"/>
  <c r="IQ237" i="6"/>
  <c r="IM237" i="6"/>
  <c r="II237" i="6"/>
  <c r="IE237" i="6"/>
  <c r="IA237" i="6"/>
  <c r="HW237" i="6"/>
  <c r="HS237" i="6"/>
  <c r="HO237" i="6"/>
  <c r="KT237" i="6"/>
  <c r="KD237" i="6"/>
  <c r="JN237" i="6"/>
  <c r="IX237" i="6"/>
  <c r="IH237" i="6"/>
  <c r="HR237" i="6"/>
  <c r="LF237" i="6"/>
  <c r="KP237" i="6"/>
  <c r="JZ237" i="6"/>
  <c r="JJ237" i="6"/>
  <c r="IT237" i="6"/>
  <c r="ID237" i="6"/>
  <c r="HN237" i="6"/>
  <c r="LB237" i="6"/>
  <c r="KL237" i="6"/>
  <c r="JV237" i="6"/>
  <c r="JF237" i="6"/>
  <c r="IP237" i="6"/>
  <c r="HZ237" i="6"/>
  <c r="JB237" i="6"/>
  <c r="KX237" i="6"/>
  <c r="IL237" i="6"/>
  <c r="KH237" i="6"/>
  <c r="HV237" i="6"/>
  <c r="JR237" i="6"/>
  <c r="HL237" i="6"/>
  <c r="LE241" i="6"/>
  <c r="LA241" i="6"/>
  <c r="KW241" i="6"/>
  <c r="KS241" i="6"/>
  <c r="KO241" i="6"/>
  <c r="KK241" i="6"/>
  <c r="KG241" i="6"/>
  <c r="KC241" i="6"/>
  <c r="JY241" i="6"/>
  <c r="JU241" i="6"/>
  <c r="JQ241" i="6"/>
  <c r="JM241" i="6"/>
  <c r="JI241" i="6"/>
  <c r="JE241" i="6"/>
  <c r="JA241" i="6"/>
  <c r="IW241" i="6"/>
  <c r="IS241" i="6"/>
  <c r="IO241" i="6"/>
  <c r="IK241" i="6"/>
  <c r="IG241" i="6"/>
  <c r="IC241" i="6"/>
  <c r="HY241" i="6"/>
  <c r="HU241" i="6"/>
  <c r="HQ241" i="6"/>
  <c r="HM241" i="6"/>
  <c r="LD241" i="6"/>
  <c r="KZ241" i="6"/>
  <c r="KV241" i="6"/>
  <c r="KR241" i="6"/>
  <c r="KN241" i="6"/>
  <c r="KJ241" i="6"/>
  <c r="KF241" i="6"/>
  <c r="KB241" i="6"/>
  <c r="JX241" i="6"/>
  <c r="JT241" i="6"/>
  <c r="JP241" i="6"/>
  <c r="JL241" i="6"/>
  <c r="JH241" i="6"/>
  <c r="JD241" i="6"/>
  <c r="IZ241" i="6"/>
  <c r="IV241" i="6"/>
  <c r="IR241" i="6"/>
  <c r="IN241" i="6"/>
  <c r="IJ241" i="6"/>
  <c r="IF241" i="6"/>
  <c r="IB241" i="6"/>
  <c r="HX241" i="6"/>
  <c r="HT241" i="6"/>
  <c r="HP241" i="6"/>
  <c r="LG241" i="6"/>
  <c r="LC241" i="6"/>
  <c r="KY241" i="6"/>
  <c r="KU241" i="6"/>
  <c r="KQ241" i="6"/>
  <c r="KM241" i="6"/>
  <c r="KI241" i="6"/>
  <c r="KE241" i="6"/>
  <c r="KA241" i="6"/>
  <c r="JW241" i="6"/>
  <c r="JS241" i="6"/>
  <c r="JO241" i="6"/>
  <c r="JK241" i="6"/>
  <c r="JG241" i="6"/>
  <c r="JC241" i="6"/>
  <c r="IY241" i="6"/>
  <c r="IU241" i="6"/>
  <c r="IQ241" i="6"/>
  <c r="IM241" i="6"/>
  <c r="II241" i="6"/>
  <c r="IE241" i="6"/>
  <c r="IA241" i="6"/>
  <c r="HW241" i="6"/>
  <c r="HS241" i="6"/>
  <c r="HO241" i="6"/>
  <c r="KX241" i="6"/>
  <c r="KH241" i="6"/>
  <c r="JR241" i="6"/>
  <c r="JB241" i="6"/>
  <c r="IL241" i="6"/>
  <c r="HV241" i="6"/>
  <c r="KT241" i="6"/>
  <c r="KD241" i="6"/>
  <c r="JN241" i="6"/>
  <c r="IX241" i="6"/>
  <c r="IH241" i="6"/>
  <c r="HR241" i="6"/>
  <c r="LF241" i="6"/>
  <c r="KP241" i="6"/>
  <c r="JZ241" i="6"/>
  <c r="JJ241" i="6"/>
  <c r="IT241" i="6"/>
  <c r="ID241" i="6"/>
  <c r="HN241" i="6"/>
  <c r="LB241" i="6"/>
  <c r="IP241" i="6"/>
  <c r="KL241" i="6"/>
  <c r="HZ241" i="6"/>
  <c r="JV241" i="6"/>
  <c r="JF241" i="6"/>
  <c r="HL241" i="6"/>
  <c r="LE245" i="6"/>
  <c r="LA245" i="6"/>
  <c r="KW245" i="6"/>
  <c r="KS245" i="6"/>
  <c r="KO245" i="6"/>
  <c r="KK245" i="6"/>
  <c r="KG245" i="6"/>
  <c r="KC245" i="6"/>
  <c r="JY245" i="6"/>
  <c r="JU245" i="6"/>
  <c r="JQ245" i="6"/>
  <c r="JM245" i="6"/>
  <c r="JI245" i="6"/>
  <c r="JE245" i="6"/>
  <c r="JA245" i="6"/>
  <c r="IW245" i="6"/>
  <c r="IS245" i="6"/>
  <c r="IO245" i="6"/>
  <c r="IK245" i="6"/>
  <c r="IG245" i="6"/>
  <c r="IC245" i="6"/>
  <c r="HY245" i="6"/>
  <c r="HU245" i="6"/>
  <c r="HQ245" i="6"/>
  <c r="HM245" i="6"/>
  <c r="LG245" i="6"/>
  <c r="LC245" i="6"/>
  <c r="KY245" i="6"/>
  <c r="KU245" i="6"/>
  <c r="KQ245" i="6"/>
  <c r="KM245" i="6"/>
  <c r="KI245" i="6"/>
  <c r="KE245" i="6"/>
  <c r="KA245" i="6"/>
  <c r="JW245" i="6"/>
  <c r="JS245" i="6"/>
  <c r="JO245" i="6"/>
  <c r="JK245" i="6"/>
  <c r="JG245" i="6"/>
  <c r="JC245" i="6"/>
  <c r="IY245" i="6"/>
  <c r="IU245" i="6"/>
  <c r="IQ245" i="6"/>
  <c r="IM245" i="6"/>
  <c r="II245" i="6"/>
  <c r="IE245" i="6"/>
  <c r="IA245" i="6"/>
  <c r="HW245" i="6"/>
  <c r="HS245" i="6"/>
  <c r="HO245" i="6"/>
  <c r="LF245" i="6"/>
  <c r="KX245" i="6"/>
  <c r="KP245" i="6"/>
  <c r="KH245" i="6"/>
  <c r="JZ245" i="6"/>
  <c r="JR245" i="6"/>
  <c r="JJ245" i="6"/>
  <c r="JB245" i="6"/>
  <c r="IT245" i="6"/>
  <c r="IL245" i="6"/>
  <c r="ID245" i="6"/>
  <c r="HV245" i="6"/>
  <c r="HN245" i="6"/>
  <c r="LD245" i="6"/>
  <c r="KV245" i="6"/>
  <c r="KN245" i="6"/>
  <c r="KF245" i="6"/>
  <c r="JX245" i="6"/>
  <c r="JP245" i="6"/>
  <c r="JH245" i="6"/>
  <c r="IZ245" i="6"/>
  <c r="IR245" i="6"/>
  <c r="IJ245" i="6"/>
  <c r="IB245" i="6"/>
  <c r="HT245" i="6"/>
  <c r="LB245" i="6"/>
  <c r="KT245" i="6"/>
  <c r="KL245" i="6"/>
  <c r="KD245" i="6"/>
  <c r="JV245" i="6"/>
  <c r="JN245" i="6"/>
  <c r="JF245" i="6"/>
  <c r="IX245" i="6"/>
  <c r="IP245" i="6"/>
  <c r="IH245" i="6"/>
  <c r="HZ245" i="6"/>
  <c r="HR245" i="6"/>
  <c r="KR245" i="6"/>
  <c r="JL245" i="6"/>
  <c r="IF245" i="6"/>
  <c r="KJ245" i="6"/>
  <c r="JD245" i="6"/>
  <c r="HX245" i="6"/>
  <c r="KB245" i="6"/>
  <c r="IV245" i="6"/>
  <c r="HP245" i="6"/>
  <c r="JT245" i="6"/>
  <c r="IN245" i="6"/>
  <c r="KZ245" i="6"/>
  <c r="HL245" i="6"/>
  <c r="LE249" i="6"/>
  <c r="LA249" i="6"/>
  <c r="LD249" i="6"/>
  <c r="KZ249" i="6"/>
  <c r="KV249" i="6"/>
  <c r="KR249" i="6"/>
  <c r="KN249" i="6"/>
  <c r="KJ249" i="6"/>
  <c r="KF249" i="6"/>
  <c r="KB249" i="6"/>
  <c r="JX249" i="6"/>
  <c r="JT249" i="6"/>
  <c r="JP249" i="6"/>
  <c r="JL249" i="6"/>
  <c r="JH249" i="6"/>
  <c r="JD249" i="6"/>
  <c r="IZ249" i="6"/>
  <c r="IV249" i="6"/>
  <c r="IR249" i="6"/>
  <c r="LB249" i="6"/>
  <c r="KU249" i="6"/>
  <c r="KP249" i="6"/>
  <c r="KK249" i="6"/>
  <c r="KE249" i="6"/>
  <c r="JZ249" i="6"/>
  <c r="JU249" i="6"/>
  <c r="JO249" i="6"/>
  <c r="JJ249" i="6"/>
  <c r="JE249" i="6"/>
  <c r="IY249" i="6"/>
  <c r="IT249" i="6"/>
  <c r="IO249" i="6"/>
  <c r="IK249" i="6"/>
  <c r="IG249" i="6"/>
  <c r="IC249" i="6"/>
  <c r="HY249" i="6"/>
  <c r="HU249" i="6"/>
  <c r="HQ249" i="6"/>
  <c r="HM249" i="6"/>
  <c r="LG249" i="6"/>
  <c r="KY249" i="6"/>
  <c r="KT249" i="6"/>
  <c r="KO249" i="6"/>
  <c r="KI249" i="6"/>
  <c r="KD249" i="6"/>
  <c r="JY249" i="6"/>
  <c r="JS249" i="6"/>
  <c r="JN249" i="6"/>
  <c r="JI249" i="6"/>
  <c r="JC249" i="6"/>
  <c r="IX249" i="6"/>
  <c r="IS249" i="6"/>
  <c r="IN249" i="6"/>
  <c r="IJ249" i="6"/>
  <c r="IF249" i="6"/>
  <c r="IB249" i="6"/>
  <c r="HX249" i="6"/>
  <c r="HT249" i="6"/>
  <c r="HP249" i="6"/>
  <c r="LF249" i="6"/>
  <c r="KX249" i="6"/>
  <c r="KS249" i="6"/>
  <c r="KM249" i="6"/>
  <c r="KH249" i="6"/>
  <c r="KC249" i="6"/>
  <c r="JW249" i="6"/>
  <c r="JR249" i="6"/>
  <c r="JM249" i="6"/>
  <c r="JG249" i="6"/>
  <c r="JB249" i="6"/>
  <c r="IW249" i="6"/>
  <c r="IQ249" i="6"/>
  <c r="IM249" i="6"/>
  <c r="II249" i="6"/>
  <c r="IE249" i="6"/>
  <c r="IA249" i="6"/>
  <c r="HW249" i="6"/>
  <c r="HS249" i="6"/>
  <c r="HO249" i="6"/>
  <c r="KL249" i="6"/>
  <c r="JQ249" i="6"/>
  <c r="IU249" i="6"/>
  <c r="ID249" i="6"/>
  <c r="HN249" i="6"/>
  <c r="LC249" i="6"/>
  <c r="KG249" i="6"/>
  <c r="JK249" i="6"/>
  <c r="IP249" i="6"/>
  <c r="HZ249" i="6"/>
  <c r="KW249" i="6"/>
  <c r="KA249" i="6"/>
  <c r="JF249" i="6"/>
  <c r="IL249" i="6"/>
  <c r="HV249" i="6"/>
  <c r="IH249" i="6"/>
  <c r="KQ249" i="6"/>
  <c r="HR249" i="6"/>
  <c r="JV249" i="6"/>
  <c r="JA249" i="6"/>
  <c r="HL249" i="6"/>
  <c r="LE253" i="6"/>
  <c r="LA253" i="6"/>
  <c r="KW253" i="6"/>
  <c r="KS253" i="6"/>
  <c r="KO253" i="6"/>
  <c r="KK253" i="6"/>
  <c r="KG253" i="6"/>
  <c r="KC253" i="6"/>
  <c r="JY253" i="6"/>
  <c r="JU253" i="6"/>
  <c r="JQ253" i="6"/>
  <c r="JM253" i="6"/>
  <c r="JI253" i="6"/>
  <c r="JE253" i="6"/>
  <c r="JA253" i="6"/>
  <c r="IW253" i="6"/>
  <c r="IS253" i="6"/>
  <c r="IO253" i="6"/>
  <c r="IK253" i="6"/>
  <c r="IG253" i="6"/>
  <c r="IC253" i="6"/>
  <c r="HY253" i="6"/>
  <c r="HU253" i="6"/>
  <c r="HQ253" i="6"/>
  <c r="HM253" i="6"/>
  <c r="LD253" i="6"/>
  <c r="KZ253" i="6"/>
  <c r="KV253" i="6"/>
  <c r="KR253" i="6"/>
  <c r="KN253" i="6"/>
  <c r="KJ253" i="6"/>
  <c r="KF253" i="6"/>
  <c r="KB253" i="6"/>
  <c r="JX253" i="6"/>
  <c r="JT253" i="6"/>
  <c r="JP253" i="6"/>
  <c r="JL253" i="6"/>
  <c r="JH253" i="6"/>
  <c r="JD253" i="6"/>
  <c r="IZ253" i="6"/>
  <c r="IV253" i="6"/>
  <c r="IR253" i="6"/>
  <c r="IN253" i="6"/>
  <c r="IJ253" i="6"/>
  <c r="IF253" i="6"/>
  <c r="IB253" i="6"/>
  <c r="HX253" i="6"/>
  <c r="HT253" i="6"/>
  <c r="HP253" i="6"/>
  <c r="LF253" i="6"/>
  <c r="KX253" i="6"/>
  <c r="KP253" i="6"/>
  <c r="KH253" i="6"/>
  <c r="JZ253" i="6"/>
  <c r="JR253" i="6"/>
  <c r="JJ253" i="6"/>
  <c r="JB253" i="6"/>
  <c r="IT253" i="6"/>
  <c r="IL253" i="6"/>
  <c r="ID253" i="6"/>
  <c r="HV253" i="6"/>
  <c r="HN253" i="6"/>
  <c r="LC253" i="6"/>
  <c r="KU253" i="6"/>
  <c r="KM253" i="6"/>
  <c r="KE253" i="6"/>
  <c r="JW253" i="6"/>
  <c r="JO253" i="6"/>
  <c r="JG253" i="6"/>
  <c r="IY253" i="6"/>
  <c r="IQ253" i="6"/>
  <c r="II253" i="6"/>
  <c r="IA253" i="6"/>
  <c r="HS253" i="6"/>
  <c r="LB253" i="6"/>
  <c r="KT253" i="6"/>
  <c r="KL253" i="6"/>
  <c r="KD253" i="6"/>
  <c r="JV253" i="6"/>
  <c r="JN253" i="6"/>
  <c r="JF253" i="6"/>
  <c r="IX253" i="6"/>
  <c r="IP253" i="6"/>
  <c r="IH253" i="6"/>
  <c r="HZ253" i="6"/>
  <c r="HR253" i="6"/>
  <c r="KY253" i="6"/>
  <c r="JS253" i="6"/>
  <c r="IM253" i="6"/>
  <c r="KQ253" i="6"/>
  <c r="JK253" i="6"/>
  <c r="IE253" i="6"/>
  <c r="KI253" i="6"/>
  <c r="JC253" i="6"/>
  <c r="HW253" i="6"/>
  <c r="LG253" i="6"/>
  <c r="KA253" i="6"/>
  <c r="IU253" i="6"/>
  <c r="HO253" i="6"/>
  <c r="HL253" i="6"/>
  <c r="LF258" i="6"/>
  <c r="LB258" i="6"/>
  <c r="KX258" i="6"/>
  <c r="KT258" i="6"/>
  <c r="KP258" i="6"/>
  <c r="KL258" i="6"/>
  <c r="KH258" i="6"/>
  <c r="KD258" i="6"/>
  <c r="JZ258" i="6"/>
  <c r="JV258" i="6"/>
  <c r="JR258" i="6"/>
  <c r="JN258" i="6"/>
  <c r="JJ258" i="6"/>
  <c r="JF258" i="6"/>
  <c r="JB258" i="6"/>
  <c r="IX258" i="6"/>
  <c r="IT258" i="6"/>
  <c r="IP258" i="6"/>
  <c r="IL258" i="6"/>
  <c r="IH258" i="6"/>
  <c r="ID258" i="6"/>
  <c r="HZ258" i="6"/>
  <c r="HV258" i="6"/>
  <c r="HR258" i="6"/>
  <c r="HN258" i="6"/>
  <c r="LE258" i="6"/>
  <c r="LA258" i="6"/>
  <c r="KW258" i="6"/>
  <c r="KS258" i="6"/>
  <c r="KO258" i="6"/>
  <c r="KK258" i="6"/>
  <c r="KG258" i="6"/>
  <c r="KC258" i="6"/>
  <c r="JY258" i="6"/>
  <c r="JU258" i="6"/>
  <c r="JQ258" i="6"/>
  <c r="JM258" i="6"/>
  <c r="JI258" i="6"/>
  <c r="JE258" i="6"/>
  <c r="JA258" i="6"/>
  <c r="IW258" i="6"/>
  <c r="IS258" i="6"/>
  <c r="IO258" i="6"/>
  <c r="IK258" i="6"/>
  <c r="IG258" i="6"/>
  <c r="IC258" i="6"/>
  <c r="HY258" i="6"/>
  <c r="HU258" i="6"/>
  <c r="HQ258" i="6"/>
  <c r="HM258" i="6"/>
  <c r="LG258" i="6"/>
  <c r="KY258" i="6"/>
  <c r="KQ258" i="6"/>
  <c r="KI258" i="6"/>
  <c r="KA258" i="6"/>
  <c r="JS258" i="6"/>
  <c r="JK258" i="6"/>
  <c r="JC258" i="6"/>
  <c r="IU258" i="6"/>
  <c r="IM258" i="6"/>
  <c r="IE258" i="6"/>
  <c r="HW258" i="6"/>
  <c r="HO258" i="6"/>
  <c r="LD258" i="6"/>
  <c r="KV258" i="6"/>
  <c r="KN258" i="6"/>
  <c r="KF258" i="6"/>
  <c r="JX258" i="6"/>
  <c r="JP258" i="6"/>
  <c r="JH258" i="6"/>
  <c r="IZ258" i="6"/>
  <c r="IR258" i="6"/>
  <c r="IJ258" i="6"/>
  <c r="IB258" i="6"/>
  <c r="HT258" i="6"/>
  <c r="LC258" i="6"/>
  <c r="KU258" i="6"/>
  <c r="KM258" i="6"/>
  <c r="KE258" i="6"/>
  <c r="JW258" i="6"/>
  <c r="JO258" i="6"/>
  <c r="JG258" i="6"/>
  <c r="IY258" i="6"/>
  <c r="IQ258" i="6"/>
  <c r="II258" i="6"/>
  <c r="IA258" i="6"/>
  <c r="HS258" i="6"/>
  <c r="KJ258" i="6"/>
  <c r="JD258" i="6"/>
  <c r="HX258" i="6"/>
  <c r="KB258" i="6"/>
  <c r="IV258" i="6"/>
  <c r="HP258" i="6"/>
  <c r="KZ258" i="6"/>
  <c r="JT258" i="6"/>
  <c r="IN258" i="6"/>
  <c r="KR258" i="6"/>
  <c r="JL258" i="6"/>
  <c r="IF258" i="6"/>
  <c r="HL258" i="6"/>
  <c r="LE262" i="6"/>
  <c r="LA262" i="6"/>
  <c r="KW262" i="6"/>
  <c r="KS262" i="6"/>
  <c r="KO262" i="6"/>
  <c r="KK262" i="6"/>
  <c r="KG262" i="6"/>
  <c r="KC262" i="6"/>
  <c r="JY262" i="6"/>
  <c r="JU262" i="6"/>
  <c r="JQ262" i="6"/>
  <c r="JM262" i="6"/>
  <c r="JI262" i="6"/>
  <c r="JE262" i="6"/>
  <c r="JA262" i="6"/>
  <c r="IW262" i="6"/>
  <c r="IS262" i="6"/>
  <c r="IO262" i="6"/>
  <c r="IK262" i="6"/>
  <c r="IG262" i="6"/>
  <c r="IC262" i="6"/>
  <c r="HY262" i="6"/>
  <c r="HU262" i="6"/>
  <c r="HQ262" i="6"/>
  <c r="HM262" i="6"/>
  <c r="LD262" i="6"/>
  <c r="KZ262" i="6"/>
  <c r="KV262" i="6"/>
  <c r="KR262" i="6"/>
  <c r="KN262" i="6"/>
  <c r="KJ262" i="6"/>
  <c r="KF262" i="6"/>
  <c r="KB262" i="6"/>
  <c r="JX262" i="6"/>
  <c r="JT262" i="6"/>
  <c r="JP262" i="6"/>
  <c r="JL262" i="6"/>
  <c r="JH262" i="6"/>
  <c r="JD262" i="6"/>
  <c r="IZ262" i="6"/>
  <c r="IV262" i="6"/>
  <c r="IR262" i="6"/>
  <c r="IN262" i="6"/>
  <c r="IJ262" i="6"/>
  <c r="IF262" i="6"/>
  <c r="IB262" i="6"/>
  <c r="HX262" i="6"/>
  <c r="HT262" i="6"/>
  <c r="HP262" i="6"/>
  <c r="LG262" i="6"/>
  <c r="LC262" i="6"/>
  <c r="KY262" i="6"/>
  <c r="KU262" i="6"/>
  <c r="KQ262" i="6"/>
  <c r="KM262" i="6"/>
  <c r="KI262" i="6"/>
  <c r="KE262" i="6"/>
  <c r="KA262" i="6"/>
  <c r="JW262" i="6"/>
  <c r="JS262" i="6"/>
  <c r="JO262" i="6"/>
  <c r="JK262" i="6"/>
  <c r="JG262" i="6"/>
  <c r="JC262" i="6"/>
  <c r="IY262" i="6"/>
  <c r="IU262" i="6"/>
  <c r="IQ262" i="6"/>
  <c r="IM262" i="6"/>
  <c r="II262" i="6"/>
  <c r="IE262" i="6"/>
  <c r="IA262" i="6"/>
  <c r="HW262" i="6"/>
  <c r="HS262" i="6"/>
  <c r="HO262" i="6"/>
  <c r="LB262" i="6"/>
  <c r="KL262" i="6"/>
  <c r="JV262" i="6"/>
  <c r="JF262" i="6"/>
  <c r="IP262" i="6"/>
  <c r="HZ262" i="6"/>
  <c r="KX262" i="6"/>
  <c r="KH262" i="6"/>
  <c r="JR262" i="6"/>
  <c r="JB262" i="6"/>
  <c r="IL262" i="6"/>
  <c r="HV262" i="6"/>
  <c r="KT262" i="6"/>
  <c r="KD262" i="6"/>
  <c r="JN262" i="6"/>
  <c r="IX262" i="6"/>
  <c r="IH262" i="6"/>
  <c r="HR262" i="6"/>
  <c r="JZ262" i="6"/>
  <c r="HN262" i="6"/>
  <c r="JJ262" i="6"/>
  <c r="LF262" i="6"/>
  <c r="IT262" i="6"/>
  <c r="KP262" i="6"/>
  <c r="ID262" i="6"/>
  <c r="HL262" i="6"/>
  <c r="LG266" i="6"/>
  <c r="LC266" i="6"/>
  <c r="KY266" i="6"/>
  <c r="KU266" i="6"/>
  <c r="KQ266" i="6"/>
  <c r="KM266" i="6"/>
  <c r="KI266" i="6"/>
  <c r="KE266" i="6"/>
  <c r="KA266" i="6"/>
  <c r="JW266" i="6"/>
  <c r="JS266" i="6"/>
  <c r="JO266" i="6"/>
  <c r="JK266" i="6"/>
  <c r="JG266" i="6"/>
  <c r="JC266" i="6"/>
  <c r="IY266" i="6"/>
  <c r="IU266" i="6"/>
  <c r="IQ266" i="6"/>
  <c r="IM266" i="6"/>
  <c r="II266" i="6"/>
  <c r="IE266" i="6"/>
  <c r="IA266" i="6"/>
  <c r="LF266" i="6"/>
  <c r="LB266" i="6"/>
  <c r="KX266" i="6"/>
  <c r="KT266" i="6"/>
  <c r="KP266" i="6"/>
  <c r="KL266" i="6"/>
  <c r="LA266" i="6"/>
  <c r="KS266" i="6"/>
  <c r="KK266" i="6"/>
  <c r="KF266" i="6"/>
  <c r="JZ266" i="6"/>
  <c r="JU266" i="6"/>
  <c r="JP266" i="6"/>
  <c r="JJ266" i="6"/>
  <c r="JE266" i="6"/>
  <c r="IZ266" i="6"/>
  <c r="IT266" i="6"/>
  <c r="IO266" i="6"/>
  <c r="IJ266" i="6"/>
  <c r="ID266" i="6"/>
  <c r="HY266" i="6"/>
  <c r="HU266" i="6"/>
  <c r="HQ266" i="6"/>
  <c r="HM266" i="6"/>
  <c r="KZ266" i="6"/>
  <c r="KR266" i="6"/>
  <c r="KJ266" i="6"/>
  <c r="KD266" i="6"/>
  <c r="JY266" i="6"/>
  <c r="JT266" i="6"/>
  <c r="JN266" i="6"/>
  <c r="JI266" i="6"/>
  <c r="JD266" i="6"/>
  <c r="IX266" i="6"/>
  <c r="IS266" i="6"/>
  <c r="IN266" i="6"/>
  <c r="IH266" i="6"/>
  <c r="IC266" i="6"/>
  <c r="HX266" i="6"/>
  <c r="HT266" i="6"/>
  <c r="HP266" i="6"/>
  <c r="LE266" i="6"/>
  <c r="KW266" i="6"/>
  <c r="KO266" i="6"/>
  <c r="KH266" i="6"/>
  <c r="KC266" i="6"/>
  <c r="JX266" i="6"/>
  <c r="JR266" i="6"/>
  <c r="JM266" i="6"/>
  <c r="JH266" i="6"/>
  <c r="JB266" i="6"/>
  <c r="IW266" i="6"/>
  <c r="IR266" i="6"/>
  <c r="IL266" i="6"/>
  <c r="IG266" i="6"/>
  <c r="IB266" i="6"/>
  <c r="HW266" i="6"/>
  <c r="HS266" i="6"/>
  <c r="HO266" i="6"/>
  <c r="KV266" i="6"/>
  <c r="JV266" i="6"/>
  <c r="JA266" i="6"/>
  <c r="IF266" i="6"/>
  <c r="HN266" i="6"/>
  <c r="KN266" i="6"/>
  <c r="JQ266" i="6"/>
  <c r="IV266" i="6"/>
  <c r="HZ266" i="6"/>
  <c r="KG266" i="6"/>
  <c r="JL266" i="6"/>
  <c r="IP266" i="6"/>
  <c r="HV266" i="6"/>
  <c r="KB266" i="6"/>
  <c r="JF266" i="6"/>
  <c r="IK266" i="6"/>
  <c r="LD266" i="6"/>
  <c r="HR266" i="6"/>
  <c r="HL266" i="6"/>
  <c r="LD270" i="6"/>
  <c r="KZ270" i="6"/>
  <c r="KV270" i="6"/>
  <c r="KR270" i="6"/>
  <c r="KN270" i="6"/>
  <c r="KJ270" i="6"/>
  <c r="KF270" i="6"/>
  <c r="KB270" i="6"/>
  <c r="JX270" i="6"/>
  <c r="JT270" i="6"/>
  <c r="JP270" i="6"/>
  <c r="JL270" i="6"/>
  <c r="JH270" i="6"/>
  <c r="JD270" i="6"/>
  <c r="IZ270" i="6"/>
  <c r="IV270" i="6"/>
  <c r="IR270" i="6"/>
  <c r="IN270" i="6"/>
  <c r="IJ270" i="6"/>
  <c r="IF270" i="6"/>
  <c r="IB270" i="6"/>
  <c r="HX270" i="6"/>
  <c r="HT270" i="6"/>
  <c r="HP270" i="6"/>
  <c r="LG270" i="6"/>
  <c r="LC270" i="6"/>
  <c r="KY270" i="6"/>
  <c r="KU270" i="6"/>
  <c r="KQ270" i="6"/>
  <c r="KM270" i="6"/>
  <c r="KI270" i="6"/>
  <c r="KE270" i="6"/>
  <c r="KA270" i="6"/>
  <c r="JW270" i="6"/>
  <c r="JS270" i="6"/>
  <c r="JO270" i="6"/>
  <c r="JK270" i="6"/>
  <c r="JG270" i="6"/>
  <c r="JC270" i="6"/>
  <c r="IY270" i="6"/>
  <c r="IU270" i="6"/>
  <c r="IQ270" i="6"/>
  <c r="IM270" i="6"/>
  <c r="II270" i="6"/>
  <c r="IE270" i="6"/>
  <c r="IA270" i="6"/>
  <c r="HW270" i="6"/>
  <c r="HS270" i="6"/>
  <c r="HO270" i="6"/>
  <c r="LF270" i="6"/>
  <c r="LB270" i="6"/>
  <c r="KX270" i="6"/>
  <c r="KT270" i="6"/>
  <c r="KP270" i="6"/>
  <c r="KL270" i="6"/>
  <c r="KH270" i="6"/>
  <c r="KD270" i="6"/>
  <c r="JZ270" i="6"/>
  <c r="JV270" i="6"/>
  <c r="JR270" i="6"/>
  <c r="JN270" i="6"/>
  <c r="JJ270" i="6"/>
  <c r="JF270" i="6"/>
  <c r="JB270" i="6"/>
  <c r="IX270" i="6"/>
  <c r="IT270" i="6"/>
  <c r="IP270" i="6"/>
  <c r="IL270" i="6"/>
  <c r="IH270" i="6"/>
  <c r="ID270" i="6"/>
  <c r="HZ270" i="6"/>
  <c r="HV270" i="6"/>
  <c r="HR270" i="6"/>
  <c r="HN270" i="6"/>
  <c r="KS270" i="6"/>
  <c r="KC270" i="6"/>
  <c r="JM270" i="6"/>
  <c r="IW270" i="6"/>
  <c r="IG270" i="6"/>
  <c r="HQ270" i="6"/>
  <c r="LE270" i="6"/>
  <c r="KO270" i="6"/>
  <c r="JY270" i="6"/>
  <c r="JI270" i="6"/>
  <c r="IS270" i="6"/>
  <c r="IC270" i="6"/>
  <c r="HM270" i="6"/>
  <c r="LA270" i="6"/>
  <c r="KK270" i="6"/>
  <c r="JU270" i="6"/>
  <c r="JE270" i="6"/>
  <c r="IO270" i="6"/>
  <c r="HY270" i="6"/>
  <c r="KW270" i="6"/>
  <c r="IK270" i="6"/>
  <c r="KG270" i="6"/>
  <c r="HU270" i="6"/>
  <c r="JQ270" i="6"/>
  <c r="JA270" i="6"/>
  <c r="HL270" i="6"/>
  <c r="LD274" i="6"/>
  <c r="KZ274" i="6"/>
  <c r="KV274" i="6"/>
  <c r="KR274" i="6"/>
  <c r="KN274" i="6"/>
  <c r="KJ274" i="6"/>
  <c r="KF274" i="6"/>
  <c r="KB274" i="6"/>
  <c r="JX274" i="6"/>
  <c r="JT274" i="6"/>
  <c r="JP274" i="6"/>
  <c r="JL274" i="6"/>
  <c r="JH274" i="6"/>
  <c r="JD274" i="6"/>
  <c r="IZ274" i="6"/>
  <c r="IV274" i="6"/>
  <c r="IR274" i="6"/>
  <c r="IN274" i="6"/>
  <c r="IJ274" i="6"/>
  <c r="IF274" i="6"/>
  <c r="IB274" i="6"/>
  <c r="HX274" i="6"/>
  <c r="HT274" i="6"/>
  <c r="HP274" i="6"/>
  <c r="LG274" i="6"/>
  <c r="LC274" i="6"/>
  <c r="KY274" i="6"/>
  <c r="KU274" i="6"/>
  <c r="KQ274" i="6"/>
  <c r="KM274" i="6"/>
  <c r="KI274" i="6"/>
  <c r="KE274" i="6"/>
  <c r="KA274" i="6"/>
  <c r="JW274" i="6"/>
  <c r="JS274" i="6"/>
  <c r="JO274" i="6"/>
  <c r="JK274" i="6"/>
  <c r="JG274" i="6"/>
  <c r="JC274" i="6"/>
  <c r="IY274" i="6"/>
  <c r="IU274" i="6"/>
  <c r="IQ274" i="6"/>
  <c r="IM274" i="6"/>
  <c r="II274" i="6"/>
  <c r="IE274" i="6"/>
  <c r="IA274" i="6"/>
  <c r="HW274" i="6"/>
  <c r="HS274" i="6"/>
  <c r="HO274" i="6"/>
  <c r="LF274" i="6"/>
  <c r="LB274" i="6"/>
  <c r="KX274" i="6"/>
  <c r="KT274" i="6"/>
  <c r="KP274" i="6"/>
  <c r="KL274" i="6"/>
  <c r="KH274" i="6"/>
  <c r="KD274" i="6"/>
  <c r="JZ274" i="6"/>
  <c r="JV274" i="6"/>
  <c r="JR274" i="6"/>
  <c r="JN274" i="6"/>
  <c r="JJ274" i="6"/>
  <c r="JF274" i="6"/>
  <c r="JB274" i="6"/>
  <c r="IX274" i="6"/>
  <c r="IT274" i="6"/>
  <c r="IP274" i="6"/>
  <c r="IL274" i="6"/>
  <c r="IH274" i="6"/>
  <c r="ID274" i="6"/>
  <c r="HZ274" i="6"/>
  <c r="HV274" i="6"/>
  <c r="HR274" i="6"/>
  <c r="HN274" i="6"/>
  <c r="LA274" i="6"/>
  <c r="KK274" i="6"/>
  <c r="JU274" i="6"/>
  <c r="JE274" i="6"/>
  <c r="IO274" i="6"/>
  <c r="HY274" i="6"/>
  <c r="KW274" i="6"/>
  <c r="KG274" i="6"/>
  <c r="JQ274" i="6"/>
  <c r="JA274" i="6"/>
  <c r="IK274" i="6"/>
  <c r="HU274" i="6"/>
  <c r="KS274" i="6"/>
  <c r="KC274" i="6"/>
  <c r="JM274" i="6"/>
  <c r="IW274" i="6"/>
  <c r="IG274" i="6"/>
  <c r="HQ274" i="6"/>
  <c r="JY274" i="6"/>
  <c r="HM274" i="6"/>
  <c r="JI274" i="6"/>
  <c r="LE274" i="6"/>
  <c r="IS274" i="6"/>
  <c r="KO274" i="6"/>
  <c r="IC274" i="6"/>
  <c r="HL274" i="6"/>
  <c r="LD278" i="6"/>
  <c r="KZ278" i="6"/>
  <c r="KV278" i="6"/>
  <c r="KR278" i="6"/>
  <c r="KN278" i="6"/>
  <c r="KJ278" i="6"/>
  <c r="KF278" i="6"/>
  <c r="KB278" i="6"/>
  <c r="JX278" i="6"/>
  <c r="JT278" i="6"/>
  <c r="JP278" i="6"/>
  <c r="JL278" i="6"/>
  <c r="JH278" i="6"/>
  <c r="JD278" i="6"/>
  <c r="IZ278" i="6"/>
  <c r="IV278" i="6"/>
  <c r="IR278" i="6"/>
  <c r="IN278" i="6"/>
  <c r="IJ278" i="6"/>
  <c r="IF278" i="6"/>
  <c r="IB278" i="6"/>
  <c r="HX278" i="6"/>
  <c r="HT278" i="6"/>
  <c r="HP278" i="6"/>
  <c r="LG278" i="6"/>
  <c r="LC278" i="6"/>
  <c r="KY278" i="6"/>
  <c r="KU278" i="6"/>
  <c r="KQ278" i="6"/>
  <c r="KM278" i="6"/>
  <c r="KI278" i="6"/>
  <c r="KE278" i="6"/>
  <c r="KA278" i="6"/>
  <c r="JW278" i="6"/>
  <c r="JS278" i="6"/>
  <c r="JO278" i="6"/>
  <c r="JK278" i="6"/>
  <c r="JG278" i="6"/>
  <c r="JC278" i="6"/>
  <c r="IY278" i="6"/>
  <c r="IU278" i="6"/>
  <c r="IQ278" i="6"/>
  <c r="IM278" i="6"/>
  <c r="II278" i="6"/>
  <c r="IE278" i="6"/>
  <c r="IA278" i="6"/>
  <c r="HW278" i="6"/>
  <c r="HS278" i="6"/>
  <c r="HO278" i="6"/>
  <c r="LF278" i="6"/>
  <c r="LB278" i="6"/>
  <c r="KX278" i="6"/>
  <c r="KT278" i="6"/>
  <c r="KP278" i="6"/>
  <c r="KL278" i="6"/>
  <c r="KH278" i="6"/>
  <c r="KD278" i="6"/>
  <c r="JZ278" i="6"/>
  <c r="JV278" i="6"/>
  <c r="JR278" i="6"/>
  <c r="JN278" i="6"/>
  <c r="JJ278" i="6"/>
  <c r="JF278" i="6"/>
  <c r="JB278" i="6"/>
  <c r="IX278" i="6"/>
  <c r="IT278" i="6"/>
  <c r="IP278" i="6"/>
  <c r="IL278" i="6"/>
  <c r="IH278" i="6"/>
  <c r="ID278" i="6"/>
  <c r="HZ278" i="6"/>
  <c r="HV278" i="6"/>
  <c r="HR278" i="6"/>
  <c r="HN278" i="6"/>
  <c r="KS278" i="6"/>
  <c r="KC278" i="6"/>
  <c r="JM278" i="6"/>
  <c r="IW278" i="6"/>
  <c r="IG278" i="6"/>
  <c r="HQ278" i="6"/>
  <c r="LE278" i="6"/>
  <c r="KO278" i="6"/>
  <c r="JY278" i="6"/>
  <c r="JI278" i="6"/>
  <c r="IS278" i="6"/>
  <c r="IC278" i="6"/>
  <c r="HM278" i="6"/>
  <c r="LA278" i="6"/>
  <c r="KK278" i="6"/>
  <c r="JU278" i="6"/>
  <c r="JE278" i="6"/>
  <c r="IO278" i="6"/>
  <c r="HY278" i="6"/>
  <c r="JQ278" i="6"/>
  <c r="JA278" i="6"/>
  <c r="KW278" i="6"/>
  <c r="IK278" i="6"/>
  <c r="KG278" i="6"/>
  <c r="HU278" i="6"/>
  <c r="HL278" i="6"/>
  <c r="LE282" i="6"/>
  <c r="LA282" i="6"/>
  <c r="KW282" i="6"/>
  <c r="KS282" i="6"/>
  <c r="KO282" i="6"/>
  <c r="KK282" i="6"/>
  <c r="KG282" i="6"/>
  <c r="KC282" i="6"/>
  <c r="JY282" i="6"/>
  <c r="JU282" i="6"/>
  <c r="JQ282" i="6"/>
  <c r="JM282" i="6"/>
  <c r="JI282" i="6"/>
  <c r="JE282" i="6"/>
  <c r="JA282" i="6"/>
  <c r="IW282" i="6"/>
  <c r="IS282" i="6"/>
  <c r="IO282" i="6"/>
  <c r="IK282" i="6"/>
  <c r="IG282" i="6"/>
  <c r="IC282" i="6"/>
  <c r="HY282" i="6"/>
  <c r="HU282" i="6"/>
  <c r="HQ282" i="6"/>
  <c r="HM282" i="6"/>
  <c r="LD282" i="6"/>
  <c r="KZ282" i="6"/>
  <c r="KV282" i="6"/>
  <c r="KR282" i="6"/>
  <c r="KN282" i="6"/>
  <c r="KJ282" i="6"/>
  <c r="KF282" i="6"/>
  <c r="KB282" i="6"/>
  <c r="JX282" i="6"/>
  <c r="JT282" i="6"/>
  <c r="JP282" i="6"/>
  <c r="JL282" i="6"/>
  <c r="JH282" i="6"/>
  <c r="JD282" i="6"/>
  <c r="IZ282" i="6"/>
  <c r="IV282" i="6"/>
  <c r="IR282" i="6"/>
  <c r="IN282" i="6"/>
  <c r="IJ282" i="6"/>
  <c r="IF282" i="6"/>
  <c r="IB282" i="6"/>
  <c r="HX282" i="6"/>
  <c r="HT282" i="6"/>
  <c r="HP282" i="6"/>
  <c r="LG282" i="6"/>
  <c r="LC282" i="6"/>
  <c r="KY282" i="6"/>
  <c r="KU282" i="6"/>
  <c r="KM282" i="6"/>
  <c r="KE282" i="6"/>
  <c r="JW282" i="6"/>
  <c r="JO282" i="6"/>
  <c r="JG282" i="6"/>
  <c r="IY282" i="6"/>
  <c r="IQ282" i="6"/>
  <c r="II282" i="6"/>
  <c r="IA282" i="6"/>
  <c r="HS282" i="6"/>
  <c r="LF282" i="6"/>
  <c r="KT282" i="6"/>
  <c r="KL282" i="6"/>
  <c r="KD282" i="6"/>
  <c r="JV282" i="6"/>
  <c r="JN282" i="6"/>
  <c r="JF282" i="6"/>
  <c r="IX282" i="6"/>
  <c r="IP282" i="6"/>
  <c r="IH282" i="6"/>
  <c r="HZ282" i="6"/>
  <c r="HR282" i="6"/>
  <c r="LB282" i="6"/>
  <c r="KQ282" i="6"/>
  <c r="KI282" i="6"/>
  <c r="KA282" i="6"/>
  <c r="JS282" i="6"/>
  <c r="JK282" i="6"/>
  <c r="JC282" i="6"/>
  <c r="IU282" i="6"/>
  <c r="IM282" i="6"/>
  <c r="IE282" i="6"/>
  <c r="HW282" i="6"/>
  <c r="HO282" i="6"/>
  <c r="KX282" i="6"/>
  <c r="JR282" i="6"/>
  <c r="IL282" i="6"/>
  <c r="KP282" i="6"/>
  <c r="JJ282" i="6"/>
  <c r="ID282" i="6"/>
  <c r="KH282" i="6"/>
  <c r="JB282" i="6"/>
  <c r="HV282" i="6"/>
  <c r="IT282" i="6"/>
  <c r="HN282" i="6"/>
  <c r="JZ282" i="6"/>
  <c r="HL282" i="6"/>
  <c r="LE3" i="6"/>
  <c r="LA3" i="6"/>
  <c r="KW3" i="6"/>
  <c r="KS3" i="6"/>
  <c r="KO3" i="6"/>
  <c r="KK3" i="6"/>
  <c r="KG3" i="6"/>
  <c r="KC3" i="6"/>
  <c r="JY3" i="6"/>
  <c r="JU3" i="6"/>
  <c r="JQ3" i="6"/>
  <c r="JM3" i="6"/>
  <c r="JI3" i="6"/>
  <c r="JE3" i="6"/>
  <c r="JA3" i="6"/>
  <c r="IW3" i="6"/>
  <c r="IS3" i="6"/>
  <c r="IO3" i="6"/>
  <c r="IK3" i="6"/>
  <c r="IG3" i="6"/>
  <c r="IC3" i="6"/>
  <c r="HY3" i="6"/>
  <c r="HU3" i="6"/>
  <c r="HQ3" i="6"/>
  <c r="HM3" i="6"/>
  <c r="KX3" i="6"/>
  <c r="KL3" i="6"/>
  <c r="JZ3" i="6"/>
  <c r="JN3" i="6"/>
  <c r="JF3" i="6"/>
  <c r="IT3" i="6"/>
  <c r="IH3" i="6"/>
  <c r="HZ3" i="6"/>
  <c r="HN3" i="6"/>
  <c r="LD3" i="6"/>
  <c r="KZ3" i="6"/>
  <c r="KV3" i="6"/>
  <c r="KR3" i="6"/>
  <c r="KN3" i="6"/>
  <c r="KJ3" i="6"/>
  <c r="KF3" i="6"/>
  <c r="KB3" i="6"/>
  <c r="JX3" i="6"/>
  <c r="JT3" i="6"/>
  <c r="JP3" i="6"/>
  <c r="JL3" i="6"/>
  <c r="JH3" i="6"/>
  <c r="JD3" i="6"/>
  <c r="IZ3" i="6"/>
  <c r="IV3" i="6"/>
  <c r="IR3" i="6"/>
  <c r="IN3" i="6"/>
  <c r="IJ3" i="6"/>
  <c r="IF3" i="6"/>
  <c r="IB3" i="6"/>
  <c r="HX3" i="6"/>
  <c r="HT3" i="6"/>
  <c r="HP3" i="6"/>
  <c r="HL3" i="6"/>
  <c r="LB3" i="6"/>
  <c r="KP3" i="6"/>
  <c r="KD3" i="6"/>
  <c r="JR3" i="6"/>
  <c r="JJ3" i="6"/>
  <c r="IX3" i="6"/>
  <c r="IL3" i="6"/>
  <c r="HV3" i="6"/>
  <c r="LG3" i="6"/>
  <c r="LC3" i="6"/>
  <c r="KY3" i="6"/>
  <c r="KU3" i="6"/>
  <c r="KQ3" i="6"/>
  <c r="KM3" i="6"/>
  <c r="KI3" i="6"/>
  <c r="KE3" i="6"/>
  <c r="KA3" i="6"/>
  <c r="JW3" i="6"/>
  <c r="JS3" i="6"/>
  <c r="JO3" i="6"/>
  <c r="JK3" i="6"/>
  <c r="JG3" i="6"/>
  <c r="JC3" i="6"/>
  <c r="IY3" i="6"/>
  <c r="IU3" i="6"/>
  <c r="IQ3" i="6"/>
  <c r="IM3" i="6"/>
  <c r="II3" i="6"/>
  <c r="IE3" i="6"/>
  <c r="IA3" i="6"/>
  <c r="HW3" i="6"/>
  <c r="HS3" i="6"/>
  <c r="HO3" i="6"/>
  <c r="LF3" i="6"/>
  <c r="KT3" i="6"/>
  <c r="KH3" i="6"/>
  <c r="JV3" i="6"/>
  <c r="JB3" i="6"/>
  <c r="IP3" i="6"/>
  <c r="ID3" i="6"/>
  <c r="HR3" i="6"/>
  <c r="LG5" i="6"/>
  <c r="LC5" i="6"/>
  <c r="KY5" i="6"/>
  <c r="KU5" i="6"/>
  <c r="KQ5" i="6"/>
  <c r="KM5" i="6"/>
  <c r="KI5" i="6"/>
  <c r="KE5" i="6"/>
  <c r="KA5" i="6"/>
  <c r="JW5" i="6"/>
  <c r="JS5" i="6"/>
  <c r="JO5" i="6"/>
  <c r="JK5" i="6"/>
  <c r="JG5" i="6"/>
  <c r="JC5" i="6"/>
  <c r="IY5" i="6"/>
  <c r="IU5" i="6"/>
  <c r="IQ5" i="6"/>
  <c r="IM5" i="6"/>
  <c r="II5" i="6"/>
  <c r="IE5" i="6"/>
  <c r="IA5" i="6"/>
  <c r="HW5" i="6"/>
  <c r="HS5" i="6"/>
  <c r="HO5" i="6"/>
  <c r="KZ5" i="6"/>
  <c r="KN5" i="6"/>
  <c r="KB5" i="6"/>
  <c r="JT5" i="6"/>
  <c r="JH5" i="6"/>
  <c r="IZ5" i="6"/>
  <c r="IN5" i="6"/>
  <c r="IB5" i="6"/>
  <c r="HP5" i="6"/>
  <c r="HL5" i="6"/>
  <c r="LF5" i="6"/>
  <c r="LB5" i="6"/>
  <c r="KX5" i="6"/>
  <c r="KT5" i="6"/>
  <c r="KP5" i="6"/>
  <c r="KL5" i="6"/>
  <c r="KH5" i="6"/>
  <c r="KD5" i="6"/>
  <c r="JZ5" i="6"/>
  <c r="JV5" i="6"/>
  <c r="JR5" i="6"/>
  <c r="JN5" i="6"/>
  <c r="JJ5" i="6"/>
  <c r="JF5" i="6"/>
  <c r="JB5" i="6"/>
  <c r="IX5" i="6"/>
  <c r="IT5" i="6"/>
  <c r="IP5" i="6"/>
  <c r="IL5" i="6"/>
  <c r="IH5" i="6"/>
  <c r="ID5" i="6"/>
  <c r="HZ5" i="6"/>
  <c r="HV5" i="6"/>
  <c r="HR5" i="6"/>
  <c r="HN5" i="6"/>
  <c r="LD5" i="6"/>
  <c r="KR5" i="6"/>
  <c r="KJ5" i="6"/>
  <c r="JX5" i="6"/>
  <c r="JL5" i="6"/>
  <c r="IV5" i="6"/>
  <c r="IJ5" i="6"/>
  <c r="HX5" i="6"/>
  <c r="LE5" i="6"/>
  <c r="LA5" i="6"/>
  <c r="KW5" i="6"/>
  <c r="KS5" i="6"/>
  <c r="KO5" i="6"/>
  <c r="KK5" i="6"/>
  <c r="KG5" i="6"/>
  <c r="KC5" i="6"/>
  <c r="JY5" i="6"/>
  <c r="JU5" i="6"/>
  <c r="JQ5" i="6"/>
  <c r="JM5" i="6"/>
  <c r="JI5" i="6"/>
  <c r="JE5" i="6"/>
  <c r="JA5" i="6"/>
  <c r="IW5" i="6"/>
  <c r="IS5" i="6"/>
  <c r="IO5" i="6"/>
  <c r="IK5" i="6"/>
  <c r="IG5" i="6"/>
  <c r="IC5" i="6"/>
  <c r="HY5" i="6"/>
  <c r="HU5" i="6"/>
  <c r="HQ5" i="6"/>
  <c r="HM5" i="6"/>
  <c r="KV5" i="6"/>
  <c r="KF5" i="6"/>
  <c r="JP5" i="6"/>
  <c r="JD5" i="6"/>
  <c r="IR5" i="6"/>
  <c r="IF5" i="6"/>
  <c r="HT5" i="6"/>
  <c r="LF8" i="6"/>
  <c r="LB8" i="6"/>
  <c r="KX8" i="6"/>
  <c r="KT8" i="6"/>
  <c r="KP8" i="6"/>
  <c r="KL8" i="6"/>
  <c r="KH8" i="6"/>
  <c r="KD8" i="6"/>
  <c r="JZ8" i="6"/>
  <c r="JV8" i="6"/>
  <c r="JR8" i="6"/>
  <c r="JN8" i="6"/>
  <c r="JJ8" i="6"/>
  <c r="JF8" i="6"/>
  <c r="JB8" i="6"/>
  <c r="IX8" i="6"/>
  <c r="IT8" i="6"/>
  <c r="IP8" i="6"/>
  <c r="IL8" i="6"/>
  <c r="IH8" i="6"/>
  <c r="ID8" i="6"/>
  <c r="HZ8" i="6"/>
  <c r="HV8" i="6"/>
  <c r="HR8" i="6"/>
  <c r="HN8" i="6"/>
  <c r="HL8" i="6"/>
  <c r="KY8" i="6"/>
  <c r="KM8" i="6"/>
  <c r="KA8" i="6"/>
  <c r="JO8" i="6"/>
  <c r="JK8" i="6"/>
  <c r="IY8" i="6"/>
  <c r="IQ8" i="6"/>
  <c r="IE8" i="6"/>
  <c r="HW8" i="6"/>
  <c r="LE8" i="6"/>
  <c r="LA8" i="6"/>
  <c r="KW8" i="6"/>
  <c r="KS8" i="6"/>
  <c r="KO8" i="6"/>
  <c r="KK8" i="6"/>
  <c r="KG8" i="6"/>
  <c r="KC8" i="6"/>
  <c r="JY8" i="6"/>
  <c r="JU8" i="6"/>
  <c r="JQ8" i="6"/>
  <c r="JM8" i="6"/>
  <c r="JI8" i="6"/>
  <c r="JE8" i="6"/>
  <c r="JA8" i="6"/>
  <c r="IW8" i="6"/>
  <c r="IS8" i="6"/>
  <c r="IO8" i="6"/>
  <c r="IK8" i="6"/>
  <c r="IG8" i="6"/>
  <c r="IC8" i="6"/>
  <c r="HY8" i="6"/>
  <c r="HU8" i="6"/>
  <c r="HQ8" i="6"/>
  <c r="HM8" i="6"/>
  <c r="LG8" i="6"/>
  <c r="KU8" i="6"/>
  <c r="KI8" i="6"/>
  <c r="JW8" i="6"/>
  <c r="JG8" i="6"/>
  <c r="IU8" i="6"/>
  <c r="II8" i="6"/>
  <c r="HS8" i="6"/>
  <c r="LD8" i="6"/>
  <c r="KZ8" i="6"/>
  <c r="KV8" i="6"/>
  <c r="KR8" i="6"/>
  <c r="KN8" i="6"/>
  <c r="KJ8" i="6"/>
  <c r="KF8" i="6"/>
  <c r="KB8" i="6"/>
  <c r="JX8" i="6"/>
  <c r="JT8" i="6"/>
  <c r="JP8" i="6"/>
  <c r="JL8" i="6"/>
  <c r="JH8" i="6"/>
  <c r="JD8" i="6"/>
  <c r="IZ8" i="6"/>
  <c r="IV8" i="6"/>
  <c r="IR8" i="6"/>
  <c r="IN8" i="6"/>
  <c r="IJ8" i="6"/>
  <c r="IF8" i="6"/>
  <c r="IB8" i="6"/>
  <c r="HX8" i="6"/>
  <c r="HT8" i="6"/>
  <c r="HP8" i="6"/>
  <c r="LC8" i="6"/>
  <c r="KQ8" i="6"/>
  <c r="KE8" i="6"/>
  <c r="JS8" i="6"/>
  <c r="JC8" i="6"/>
  <c r="IM8" i="6"/>
  <c r="IA8" i="6"/>
  <c r="HO8" i="6"/>
  <c r="LD12" i="6"/>
  <c r="KZ12" i="6"/>
  <c r="KV12" i="6"/>
  <c r="KR12" i="6"/>
  <c r="KN12" i="6"/>
  <c r="KJ12" i="6"/>
  <c r="KF12" i="6"/>
  <c r="KB12" i="6"/>
  <c r="JX12" i="6"/>
  <c r="JT12" i="6"/>
  <c r="JP12" i="6"/>
  <c r="JL12" i="6"/>
  <c r="JH12" i="6"/>
  <c r="JD12" i="6"/>
  <c r="IZ12" i="6"/>
  <c r="IV12" i="6"/>
  <c r="IR12" i="6"/>
  <c r="IN12" i="6"/>
  <c r="IJ12" i="6"/>
  <c r="IF12" i="6"/>
  <c r="IB12" i="6"/>
  <c r="HX12" i="6"/>
  <c r="HT12" i="6"/>
  <c r="HP12" i="6"/>
  <c r="LG12" i="6"/>
  <c r="LB12" i="6"/>
  <c r="KW12" i="6"/>
  <c r="KQ12" i="6"/>
  <c r="KL12" i="6"/>
  <c r="KG12" i="6"/>
  <c r="KA12" i="6"/>
  <c r="JV12" i="6"/>
  <c r="JQ12" i="6"/>
  <c r="JK12" i="6"/>
  <c r="JF12" i="6"/>
  <c r="JA12" i="6"/>
  <c r="IU12" i="6"/>
  <c r="IP12" i="6"/>
  <c r="IK12" i="6"/>
  <c r="IE12" i="6"/>
  <c r="HZ12" i="6"/>
  <c r="HU12" i="6"/>
  <c r="HO12" i="6"/>
  <c r="HL12" i="6"/>
  <c r="KX12" i="6"/>
  <c r="KM12" i="6"/>
  <c r="JW12" i="6"/>
  <c r="JM12" i="6"/>
  <c r="IW12" i="6"/>
  <c r="IG12" i="6"/>
  <c r="HQ12" i="6"/>
  <c r="LF12" i="6"/>
  <c r="LA12" i="6"/>
  <c r="KU12" i="6"/>
  <c r="KP12" i="6"/>
  <c r="KK12" i="6"/>
  <c r="KE12" i="6"/>
  <c r="JZ12" i="6"/>
  <c r="JU12" i="6"/>
  <c r="JO12" i="6"/>
  <c r="JJ12" i="6"/>
  <c r="JE12" i="6"/>
  <c r="IY12" i="6"/>
  <c r="IT12" i="6"/>
  <c r="IO12" i="6"/>
  <c r="II12" i="6"/>
  <c r="ID12" i="6"/>
  <c r="HY12" i="6"/>
  <c r="HS12" i="6"/>
  <c r="HN12" i="6"/>
  <c r="KS12" i="6"/>
  <c r="KC12" i="6"/>
  <c r="JG12" i="6"/>
  <c r="IQ12" i="6"/>
  <c r="IA12" i="6"/>
  <c r="LE12" i="6"/>
  <c r="KY12" i="6"/>
  <c r="KT12" i="6"/>
  <c r="KO12" i="6"/>
  <c r="KI12" i="6"/>
  <c r="KD12" i="6"/>
  <c r="JY12" i="6"/>
  <c r="JS12" i="6"/>
  <c r="JN12" i="6"/>
  <c r="JI12" i="6"/>
  <c r="JC12" i="6"/>
  <c r="IX12" i="6"/>
  <c r="IS12" i="6"/>
  <c r="IM12" i="6"/>
  <c r="IH12" i="6"/>
  <c r="IC12" i="6"/>
  <c r="HW12" i="6"/>
  <c r="HR12" i="6"/>
  <c r="HM12" i="6"/>
  <c r="LC12" i="6"/>
  <c r="KH12" i="6"/>
  <c r="JR12" i="6"/>
  <c r="JB12" i="6"/>
  <c r="IL12" i="6"/>
  <c r="HV12" i="6"/>
  <c r="LE17" i="6"/>
  <c r="LA17" i="6"/>
  <c r="KW17" i="6"/>
  <c r="KS17" i="6"/>
  <c r="KO17" i="6"/>
  <c r="KK17" i="6"/>
  <c r="KG17" i="6"/>
  <c r="KC17" i="6"/>
  <c r="JY17" i="6"/>
  <c r="JU17" i="6"/>
  <c r="JQ17" i="6"/>
  <c r="JM17" i="6"/>
  <c r="JI17" i="6"/>
  <c r="JE17" i="6"/>
  <c r="JA17" i="6"/>
  <c r="IW17" i="6"/>
  <c r="IS17" i="6"/>
  <c r="IO17" i="6"/>
  <c r="IK17" i="6"/>
  <c r="IG17" i="6"/>
  <c r="IC17" i="6"/>
  <c r="HY17" i="6"/>
  <c r="HU17" i="6"/>
  <c r="HQ17" i="6"/>
  <c r="HM17" i="6"/>
  <c r="LG17" i="6"/>
  <c r="LC17" i="6"/>
  <c r="KY17" i="6"/>
  <c r="LF17" i="6"/>
  <c r="KX17" i="6"/>
  <c r="KR17" i="6"/>
  <c r="KM17" i="6"/>
  <c r="KH17" i="6"/>
  <c r="KB17" i="6"/>
  <c r="JW17" i="6"/>
  <c r="JR17" i="6"/>
  <c r="JL17" i="6"/>
  <c r="JG17" i="6"/>
  <c r="JB17" i="6"/>
  <c r="IV17" i="6"/>
  <c r="IQ17" i="6"/>
  <c r="IL17" i="6"/>
  <c r="IF17" i="6"/>
  <c r="IA17" i="6"/>
  <c r="HV17" i="6"/>
  <c r="HP17" i="6"/>
  <c r="KN17" i="6"/>
  <c r="KD17" i="6"/>
  <c r="JN17" i="6"/>
  <c r="IX17" i="6"/>
  <c r="IH17" i="6"/>
  <c r="HW17" i="6"/>
  <c r="HL17" i="6"/>
  <c r="LD17" i="6"/>
  <c r="KV17" i="6"/>
  <c r="KQ17" i="6"/>
  <c r="KL17" i="6"/>
  <c r="KF17" i="6"/>
  <c r="KA17" i="6"/>
  <c r="JV17" i="6"/>
  <c r="JP17" i="6"/>
  <c r="JK17" i="6"/>
  <c r="JF17" i="6"/>
  <c r="IZ17" i="6"/>
  <c r="IU17" i="6"/>
  <c r="IP17" i="6"/>
  <c r="IJ17" i="6"/>
  <c r="IE17" i="6"/>
  <c r="HZ17" i="6"/>
  <c r="HT17" i="6"/>
  <c r="HO17" i="6"/>
  <c r="KT17" i="6"/>
  <c r="JS17" i="6"/>
  <c r="JC17" i="6"/>
  <c r="IM17" i="6"/>
  <c r="HR17" i="6"/>
  <c r="LB17" i="6"/>
  <c r="KU17" i="6"/>
  <c r="KP17" i="6"/>
  <c r="KJ17" i="6"/>
  <c r="KE17" i="6"/>
  <c r="JZ17" i="6"/>
  <c r="JT17" i="6"/>
  <c r="JO17" i="6"/>
  <c r="JJ17" i="6"/>
  <c r="JD17" i="6"/>
  <c r="IY17" i="6"/>
  <c r="IT17" i="6"/>
  <c r="IN17" i="6"/>
  <c r="II17" i="6"/>
  <c r="ID17" i="6"/>
  <c r="HX17" i="6"/>
  <c r="HS17" i="6"/>
  <c r="HN17" i="6"/>
  <c r="KZ17" i="6"/>
  <c r="KI17" i="6"/>
  <c r="JX17" i="6"/>
  <c r="JH17" i="6"/>
  <c r="IR17" i="6"/>
  <c r="IB17" i="6"/>
  <c r="LF22" i="6"/>
  <c r="LB22" i="6"/>
  <c r="KX22" i="6"/>
  <c r="KT22" i="6"/>
  <c r="KP22" i="6"/>
  <c r="KL22" i="6"/>
  <c r="KH22" i="6"/>
  <c r="KD22" i="6"/>
  <c r="JZ22" i="6"/>
  <c r="JV22" i="6"/>
  <c r="JR22" i="6"/>
  <c r="JN22" i="6"/>
  <c r="JJ22" i="6"/>
  <c r="JF22" i="6"/>
  <c r="JB22" i="6"/>
  <c r="IX22" i="6"/>
  <c r="IT22" i="6"/>
  <c r="IP22" i="6"/>
  <c r="IL22" i="6"/>
  <c r="IH22" i="6"/>
  <c r="ID22" i="6"/>
  <c r="HZ22" i="6"/>
  <c r="HV22" i="6"/>
  <c r="HR22" i="6"/>
  <c r="HN22" i="6"/>
  <c r="LD22" i="6"/>
  <c r="KZ22" i="6"/>
  <c r="KV22" i="6"/>
  <c r="KR22" i="6"/>
  <c r="KN22" i="6"/>
  <c r="KJ22" i="6"/>
  <c r="KF22" i="6"/>
  <c r="KB22" i="6"/>
  <c r="JX22" i="6"/>
  <c r="JT22" i="6"/>
  <c r="JP22" i="6"/>
  <c r="JL22" i="6"/>
  <c r="JH22" i="6"/>
  <c r="JD22" i="6"/>
  <c r="IZ22" i="6"/>
  <c r="IV22" i="6"/>
  <c r="IR22" i="6"/>
  <c r="IN22" i="6"/>
  <c r="IJ22" i="6"/>
  <c r="IF22" i="6"/>
  <c r="IB22" i="6"/>
  <c r="HX22" i="6"/>
  <c r="HT22" i="6"/>
  <c r="HP22" i="6"/>
  <c r="LG22" i="6"/>
  <c r="KY22" i="6"/>
  <c r="KQ22" i="6"/>
  <c r="KI22" i="6"/>
  <c r="KA22" i="6"/>
  <c r="JS22" i="6"/>
  <c r="JK22" i="6"/>
  <c r="JC22" i="6"/>
  <c r="IU22" i="6"/>
  <c r="IM22" i="6"/>
  <c r="IE22" i="6"/>
  <c r="HW22" i="6"/>
  <c r="HO22" i="6"/>
  <c r="KS22" i="6"/>
  <c r="JU22" i="6"/>
  <c r="IW22" i="6"/>
  <c r="HY22" i="6"/>
  <c r="LE22" i="6"/>
  <c r="KW22" i="6"/>
  <c r="KO22" i="6"/>
  <c r="KG22" i="6"/>
  <c r="JY22" i="6"/>
  <c r="JQ22" i="6"/>
  <c r="JI22" i="6"/>
  <c r="JA22" i="6"/>
  <c r="IS22" i="6"/>
  <c r="IK22" i="6"/>
  <c r="IC22" i="6"/>
  <c r="HU22" i="6"/>
  <c r="HM22" i="6"/>
  <c r="HL22" i="6"/>
  <c r="LA22" i="6"/>
  <c r="KC22" i="6"/>
  <c r="JE22" i="6"/>
  <c r="IG22" i="6"/>
  <c r="LC22" i="6"/>
  <c r="KU22" i="6"/>
  <c r="KM22" i="6"/>
  <c r="KE22" i="6"/>
  <c r="JW22" i="6"/>
  <c r="JO22" i="6"/>
  <c r="JG22" i="6"/>
  <c r="IY22" i="6"/>
  <c r="IQ22" i="6"/>
  <c r="II22" i="6"/>
  <c r="IA22" i="6"/>
  <c r="HS22" i="6"/>
  <c r="KK22" i="6"/>
  <c r="JM22" i="6"/>
  <c r="IO22" i="6"/>
  <c r="HQ22" i="6"/>
  <c r="LF26" i="6"/>
  <c r="LB26" i="6"/>
  <c r="KX26" i="6"/>
  <c r="KT26" i="6"/>
  <c r="KP26" i="6"/>
  <c r="KL26" i="6"/>
  <c r="KH26" i="6"/>
  <c r="KD26" i="6"/>
  <c r="JZ26" i="6"/>
  <c r="JV26" i="6"/>
  <c r="JR26" i="6"/>
  <c r="JN26" i="6"/>
  <c r="JJ26" i="6"/>
  <c r="JF26" i="6"/>
  <c r="JB26" i="6"/>
  <c r="IX26" i="6"/>
  <c r="IT26" i="6"/>
  <c r="IP26" i="6"/>
  <c r="IL26" i="6"/>
  <c r="IH26" i="6"/>
  <c r="ID26" i="6"/>
  <c r="HZ26" i="6"/>
  <c r="HV26" i="6"/>
  <c r="HR26" i="6"/>
  <c r="HN26" i="6"/>
  <c r="LE26" i="6"/>
  <c r="LA26" i="6"/>
  <c r="KW26" i="6"/>
  <c r="KS26" i="6"/>
  <c r="KO26" i="6"/>
  <c r="KK26" i="6"/>
  <c r="KG26" i="6"/>
  <c r="KC26" i="6"/>
  <c r="JY26" i="6"/>
  <c r="JU26" i="6"/>
  <c r="JQ26" i="6"/>
  <c r="JM26" i="6"/>
  <c r="JI26" i="6"/>
  <c r="JE26" i="6"/>
  <c r="JA26" i="6"/>
  <c r="IW26" i="6"/>
  <c r="IS26" i="6"/>
  <c r="IO26" i="6"/>
  <c r="IK26" i="6"/>
  <c r="IG26" i="6"/>
  <c r="IC26" i="6"/>
  <c r="HY26" i="6"/>
  <c r="HU26" i="6"/>
  <c r="HQ26" i="6"/>
  <c r="HM26" i="6"/>
  <c r="LD26" i="6"/>
  <c r="KZ26" i="6"/>
  <c r="KV26" i="6"/>
  <c r="KR26" i="6"/>
  <c r="KN26" i="6"/>
  <c r="KJ26" i="6"/>
  <c r="KF26" i="6"/>
  <c r="KB26" i="6"/>
  <c r="JX26" i="6"/>
  <c r="JT26" i="6"/>
  <c r="JP26" i="6"/>
  <c r="JL26" i="6"/>
  <c r="JH26" i="6"/>
  <c r="JD26" i="6"/>
  <c r="IZ26" i="6"/>
  <c r="IV26" i="6"/>
  <c r="IR26" i="6"/>
  <c r="IN26" i="6"/>
  <c r="IJ26" i="6"/>
  <c r="IF26" i="6"/>
  <c r="IB26" i="6"/>
  <c r="HX26" i="6"/>
  <c r="HT26" i="6"/>
  <c r="HP26" i="6"/>
  <c r="LG26" i="6"/>
  <c r="KQ26" i="6"/>
  <c r="KA26" i="6"/>
  <c r="JK26" i="6"/>
  <c r="IU26" i="6"/>
  <c r="IE26" i="6"/>
  <c r="HO26" i="6"/>
  <c r="JO26" i="6"/>
  <c r="HS26" i="6"/>
  <c r="LC26" i="6"/>
  <c r="KM26" i="6"/>
  <c r="JW26" i="6"/>
  <c r="JG26" i="6"/>
  <c r="IQ26" i="6"/>
  <c r="IA26" i="6"/>
  <c r="KU26" i="6"/>
  <c r="IY26" i="6"/>
  <c r="KY26" i="6"/>
  <c r="KI26" i="6"/>
  <c r="JS26" i="6"/>
  <c r="JC26" i="6"/>
  <c r="IM26" i="6"/>
  <c r="HW26" i="6"/>
  <c r="HL26" i="6"/>
  <c r="KE26" i="6"/>
  <c r="II26" i="6"/>
  <c r="LF30" i="6"/>
  <c r="LB30" i="6"/>
  <c r="KX30" i="6"/>
  <c r="KT30" i="6"/>
  <c r="KP30" i="6"/>
  <c r="KL30" i="6"/>
  <c r="KH30" i="6"/>
  <c r="KD30" i="6"/>
  <c r="JZ30" i="6"/>
  <c r="JV30" i="6"/>
  <c r="JR30" i="6"/>
  <c r="JN30" i="6"/>
  <c r="JJ30" i="6"/>
  <c r="JF30" i="6"/>
  <c r="JB30" i="6"/>
  <c r="IX30" i="6"/>
  <c r="IT30" i="6"/>
  <c r="IP30" i="6"/>
  <c r="IL30" i="6"/>
  <c r="IH30" i="6"/>
  <c r="ID30" i="6"/>
  <c r="HZ30" i="6"/>
  <c r="HV30" i="6"/>
  <c r="HR30" i="6"/>
  <c r="HN30" i="6"/>
  <c r="LE30" i="6"/>
  <c r="LA30" i="6"/>
  <c r="KW30" i="6"/>
  <c r="KS30" i="6"/>
  <c r="KO30" i="6"/>
  <c r="KK30" i="6"/>
  <c r="KG30" i="6"/>
  <c r="KC30" i="6"/>
  <c r="JY30" i="6"/>
  <c r="JU30" i="6"/>
  <c r="JQ30" i="6"/>
  <c r="JM30" i="6"/>
  <c r="JI30" i="6"/>
  <c r="JE30" i="6"/>
  <c r="JA30" i="6"/>
  <c r="IW30" i="6"/>
  <c r="IS30" i="6"/>
  <c r="IO30" i="6"/>
  <c r="IK30" i="6"/>
  <c r="IG30" i="6"/>
  <c r="IC30" i="6"/>
  <c r="HY30" i="6"/>
  <c r="HU30" i="6"/>
  <c r="HQ30" i="6"/>
  <c r="HM30" i="6"/>
  <c r="LD30" i="6"/>
  <c r="KZ30" i="6"/>
  <c r="KV30" i="6"/>
  <c r="KR30" i="6"/>
  <c r="KN30" i="6"/>
  <c r="KJ30" i="6"/>
  <c r="KF30" i="6"/>
  <c r="KB30" i="6"/>
  <c r="JX30" i="6"/>
  <c r="JT30" i="6"/>
  <c r="JP30" i="6"/>
  <c r="JL30" i="6"/>
  <c r="JH30" i="6"/>
  <c r="JD30" i="6"/>
  <c r="IZ30" i="6"/>
  <c r="IV30" i="6"/>
  <c r="IR30" i="6"/>
  <c r="IN30" i="6"/>
  <c r="IJ30" i="6"/>
  <c r="IF30" i="6"/>
  <c r="IB30" i="6"/>
  <c r="HX30" i="6"/>
  <c r="HT30" i="6"/>
  <c r="HP30" i="6"/>
  <c r="KU30" i="6"/>
  <c r="KE30" i="6"/>
  <c r="JO30" i="6"/>
  <c r="IY30" i="6"/>
  <c r="II30" i="6"/>
  <c r="HS30" i="6"/>
  <c r="HL30" i="6"/>
  <c r="KI30" i="6"/>
  <c r="IM30" i="6"/>
  <c r="LG30" i="6"/>
  <c r="KQ30" i="6"/>
  <c r="KA30" i="6"/>
  <c r="JK30" i="6"/>
  <c r="IU30" i="6"/>
  <c r="IE30" i="6"/>
  <c r="HO30" i="6"/>
  <c r="JS30" i="6"/>
  <c r="HW30" i="6"/>
  <c r="LC30" i="6"/>
  <c r="KM30" i="6"/>
  <c r="JW30" i="6"/>
  <c r="JG30" i="6"/>
  <c r="IQ30" i="6"/>
  <c r="IA30" i="6"/>
  <c r="KY30" i="6"/>
  <c r="JC30" i="6"/>
  <c r="LF34" i="6"/>
  <c r="LB34" i="6"/>
  <c r="KX34" i="6"/>
  <c r="KT34" i="6"/>
  <c r="KP34" i="6"/>
  <c r="KL34" i="6"/>
  <c r="KH34" i="6"/>
  <c r="KD34" i="6"/>
  <c r="JZ34" i="6"/>
  <c r="JV34" i="6"/>
  <c r="JR34" i="6"/>
  <c r="JN34" i="6"/>
  <c r="JJ34" i="6"/>
  <c r="JF34" i="6"/>
  <c r="JB34" i="6"/>
  <c r="IX34" i="6"/>
  <c r="IT34" i="6"/>
  <c r="IP34" i="6"/>
  <c r="IL34" i="6"/>
  <c r="IH34" i="6"/>
  <c r="ID34" i="6"/>
  <c r="HZ34" i="6"/>
  <c r="HV34" i="6"/>
  <c r="HR34" i="6"/>
  <c r="HN34" i="6"/>
  <c r="LE34" i="6"/>
  <c r="LA34" i="6"/>
  <c r="KW34" i="6"/>
  <c r="KS34" i="6"/>
  <c r="KO34" i="6"/>
  <c r="KK34" i="6"/>
  <c r="KG34" i="6"/>
  <c r="KC34" i="6"/>
  <c r="JY34" i="6"/>
  <c r="JU34" i="6"/>
  <c r="JQ34" i="6"/>
  <c r="JM34" i="6"/>
  <c r="JI34" i="6"/>
  <c r="JE34" i="6"/>
  <c r="JA34" i="6"/>
  <c r="IW34" i="6"/>
  <c r="IS34" i="6"/>
  <c r="IO34" i="6"/>
  <c r="IK34" i="6"/>
  <c r="IG34" i="6"/>
  <c r="IC34" i="6"/>
  <c r="HY34" i="6"/>
  <c r="HU34" i="6"/>
  <c r="HQ34" i="6"/>
  <c r="HM34" i="6"/>
  <c r="LD34" i="6"/>
  <c r="KZ34" i="6"/>
  <c r="KV34" i="6"/>
  <c r="KR34" i="6"/>
  <c r="KN34" i="6"/>
  <c r="KJ34" i="6"/>
  <c r="KF34" i="6"/>
  <c r="KB34" i="6"/>
  <c r="JX34" i="6"/>
  <c r="JT34" i="6"/>
  <c r="JP34" i="6"/>
  <c r="JL34" i="6"/>
  <c r="JH34" i="6"/>
  <c r="JD34" i="6"/>
  <c r="IZ34" i="6"/>
  <c r="IV34" i="6"/>
  <c r="IR34" i="6"/>
  <c r="IN34" i="6"/>
  <c r="IJ34" i="6"/>
  <c r="IF34" i="6"/>
  <c r="IB34" i="6"/>
  <c r="HX34" i="6"/>
  <c r="HT34" i="6"/>
  <c r="HP34" i="6"/>
  <c r="KY34" i="6"/>
  <c r="KI34" i="6"/>
  <c r="JS34" i="6"/>
  <c r="JC34" i="6"/>
  <c r="IM34" i="6"/>
  <c r="HW34" i="6"/>
  <c r="LC34" i="6"/>
  <c r="IQ34" i="6"/>
  <c r="KU34" i="6"/>
  <c r="KE34" i="6"/>
  <c r="JO34" i="6"/>
  <c r="IY34" i="6"/>
  <c r="II34" i="6"/>
  <c r="HS34" i="6"/>
  <c r="HL34" i="6"/>
  <c r="JG34" i="6"/>
  <c r="LG34" i="6"/>
  <c r="KQ34" i="6"/>
  <c r="KA34" i="6"/>
  <c r="JK34" i="6"/>
  <c r="IU34" i="6"/>
  <c r="IE34" i="6"/>
  <c r="HO34" i="6"/>
  <c r="KM34" i="6"/>
  <c r="JW34" i="6"/>
  <c r="IA34" i="6"/>
  <c r="LF38" i="6"/>
  <c r="LB38" i="6"/>
  <c r="KX38" i="6"/>
  <c r="KT38" i="6"/>
  <c r="KP38" i="6"/>
  <c r="KL38" i="6"/>
  <c r="KH38" i="6"/>
  <c r="KD38" i="6"/>
  <c r="JZ38" i="6"/>
  <c r="JV38" i="6"/>
  <c r="JR38" i="6"/>
  <c r="JN38" i="6"/>
  <c r="JJ38" i="6"/>
  <c r="JF38" i="6"/>
  <c r="JB38" i="6"/>
  <c r="IX38" i="6"/>
  <c r="IT38" i="6"/>
  <c r="IP38" i="6"/>
  <c r="IL38" i="6"/>
  <c r="IH38" i="6"/>
  <c r="ID38" i="6"/>
  <c r="HZ38" i="6"/>
  <c r="HV38" i="6"/>
  <c r="HR38" i="6"/>
  <c r="HN38" i="6"/>
  <c r="LE38" i="6"/>
  <c r="LA38" i="6"/>
  <c r="KW38" i="6"/>
  <c r="KS38" i="6"/>
  <c r="KO38" i="6"/>
  <c r="KK38" i="6"/>
  <c r="KG38" i="6"/>
  <c r="KC38" i="6"/>
  <c r="JY38" i="6"/>
  <c r="JU38" i="6"/>
  <c r="JQ38" i="6"/>
  <c r="JM38" i="6"/>
  <c r="JI38" i="6"/>
  <c r="JE38" i="6"/>
  <c r="JA38" i="6"/>
  <c r="IW38" i="6"/>
  <c r="IS38" i="6"/>
  <c r="IO38" i="6"/>
  <c r="IK38" i="6"/>
  <c r="IG38" i="6"/>
  <c r="IC38" i="6"/>
  <c r="HY38" i="6"/>
  <c r="HU38" i="6"/>
  <c r="HQ38" i="6"/>
  <c r="HM38" i="6"/>
  <c r="LD38" i="6"/>
  <c r="KZ38" i="6"/>
  <c r="KV38" i="6"/>
  <c r="KR38" i="6"/>
  <c r="KN38" i="6"/>
  <c r="KJ38" i="6"/>
  <c r="KF38" i="6"/>
  <c r="KB38" i="6"/>
  <c r="JX38" i="6"/>
  <c r="JT38" i="6"/>
  <c r="JP38" i="6"/>
  <c r="JL38" i="6"/>
  <c r="JH38" i="6"/>
  <c r="JD38" i="6"/>
  <c r="IZ38" i="6"/>
  <c r="IV38" i="6"/>
  <c r="IR38" i="6"/>
  <c r="IN38" i="6"/>
  <c r="IJ38" i="6"/>
  <c r="IF38" i="6"/>
  <c r="IB38" i="6"/>
  <c r="HX38" i="6"/>
  <c r="HT38" i="6"/>
  <c r="HP38" i="6"/>
  <c r="LC38" i="6"/>
  <c r="KM38" i="6"/>
  <c r="JW38" i="6"/>
  <c r="JG38" i="6"/>
  <c r="IQ38" i="6"/>
  <c r="IA38" i="6"/>
  <c r="KQ38" i="6"/>
  <c r="JK38" i="6"/>
  <c r="KY38" i="6"/>
  <c r="KI38" i="6"/>
  <c r="JS38" i="6"/>
  <c r="JC38" i="6"/>
  <c r="IM38" i="6"/>
  <c r="HW38" i="6"/>
  <c r="KA38" i="6"/>
  <c r="IE38" i="6"/>
  <c r="KU38" i="6"/>
  <c r="KE38" i="6"/>
  <c r="JO38" i="6"/>
  <c r="IY38" i="6"/>
  <c r="II38" i="6"/>
  <c r="HS38" i="6"/>
  <c r="HL38" i="6"/>
  <c r="LG38" i="6"/>
  <c r="IU38" i="6"/>
  <c r="HO38" i="6"/>
  <c r="LG43" i="6"/>
  <c r="LC43" i="6"/>
  <c r="KY43" i="6"/>
  <c r="KU43" i="6"/>
  <c r="KQ43" i="6"/>
  <c r="KM43" i="6"/>
  <c r="KI43" i="6"/>
  <c r="KE43" i="6"/>
  <c r="KA43" i="6"/>
  <c r="JW43" i="6"/>
  <c r="JS43" i="6"/>
  <c r="JO43" i="6"/>
  <c r="JK43" i="6"/>
  <c r="JG43" i="6"/>
  <c r="JC43" i="6"/>
  <c r="IY43" i="6"/>
  <c r="IU43" i="6"/>
  <c r="IQ43" i="6"/>
  <c r="IM43" i="6"/>
  <c r="II43" i="6"/>
  <c r="IE43" i="6"/>
  <c r="IA43" i="6"/>
  <c r="HW43" i="6"/>
  <c r="HS43" i="6"/>
  <c r="HO43" i="6"/>
  <c r="LF43" i="6"/>
  <c r="LB43" i="6"/>
  <c r="KX43" i="6"/>
  <c r="KT43" i="6"/>
  <c r="KP43" i="6"/>
  <c r="KL43" i="6"/>
  <c r="KH43" i="6"/>
  <c r="KD43" i="6"/>
  <c r="JZ43" i="6"/>
  <c r="JV43" i="6"/>
  <c r="JR43" i="6"/>
  <c r="JN43" i="6"/>
  <c r="JJ43" i="6"/>
  <c r="JF43" i="6"/>
  <c r="JB43" i="6"/>
  <c r="IX43" i="6"/>
  <c r="IT43" i="6"/>
  <c r="IP43" i="6"/>
  <c r="IL43" i="6"/>
  <c r="IH43" i="6"/>
  <c r="ID43" i="6"/>
  <c r="HZ43" i="6"/>
  <c r="HV43" i="6"/>
  <c r="HR43" i="6"/>
  <c r="HN43" i="6"/>
  <c r="LE43" i="6"/>
  <c r="LA43" i="6"/>
  <c r="KW43" i="6"/>
  <c r="KS43" i="6"/>
  <c r="KO43" i="6"/>
  <c r="KK43" i="6"/>
  <c r="KG43" i="6"/>
  <c r="KC43" i="6"/>
  <c r="JY43" i="6"/>
  <c r="JU43" i="6"/>
  <c r="JQ43" i="6"/>
  <c r="JM43" i="6"/>
  <c r="JI43" i="6"/>
  <c r="JE43" i="6"/>
  <c r="JA43" i="6"/>
  <c r="IW43" i="6"/>
  <c r="IS43" i="6"/>
  <c r="IO43" i="6"/>
  <c r="IK43" i="6"/>
  <c r="IG43" i="6"/>
  <c r="IC43" i="6"/>
  <c r="HY43" i="6"/>
  <c r="HU43" i="6"/>
  <c r="HQ43" i="6"/>
  <c r="HM43" i="6"/>
  <c r="LD43" i="6"/>
  <c r="KN43" i="6"/>
  <c r="JX43" i="6"/>
  <c r="JH43" i="6"/>
  <c r="IR43" i="6"/>
  <c r="IB43" i="6"/>
  <c r="KB43" i="6"/>
  <c r="IV43" i="6"/>
  <c r="KZ43" i="6"/>
  <c r="KJ43" i="6"/>
  <c r="JT43" i="6"/>
  <c r="JD43" i="6"/>
  <c r="IN43" i="6"/>
  <c r="HX43" i="6"/>
  <c r="HL43" i="6"/>
  <c r="JL43" i="6"/>
  <c r="HP43" i="6"/>
  <c r="KV43" i="6"/>
  <c r="KF43" i="6"/>
  <c r="JP43" i="6"/>
  <c r="IZ43" i="6"/>
  <c r="IJ43" i="6"/>
  <c r="HT43" i="6"/>
  <c r="KR43" i="6"/>
  <c r="IF43" i="6"/>
  <c r="LG47" i="6"/>
  <c r="LC47" i="6"/>
  <c r="KY47" i="6"/>
  <c r="KU47" i="6"/>
  <c r="KQ47" i="6"/>
  <c r="KM47" i="6"/>
  <c r="KI47" i="6"/>
  <c r="KE47" i="6"/>
  <c r="KA47" i="6"/>
  <c r="JW47" i="6"/>
  <c r="JS47" i="6"/>
  <c r="JO47" i="6"/>
  <c r="JK47" i="6"/>
  <c r="JG47" i="6"/>
  <c r="JC47" i="6"/>
  <c r="IY47" i="6"/>
  <c r="IU47" i="6"/>
  <c r="IQ47" i="6"/>
  <c r="IM47" i="6"/>
  <c r="II47" i="6"/>
  <c r="IE47" i="6"/>
  <c r="IA47" i="6"/>
  <c r="HW47" i="6"/>
  <c r="HS47" i="6"/>
  <c r="HO47" i="6"/>
  <c r="LF47" i="6"/>
  <c r="LB47" i="6"/>
  <c r="KX47" i="6"/>
  <c r="KT47" i="6"/>
  <c r="KP47" i="6"/>
  <c r="KL47" i="6"/>
  <c r="KH47" i="6"/>
  <c r="KD47" i="6"/>
  <c r="JZ47" i="6"/>
  <c r="JV47" i="6"/>
  <c r="JR47" i="6"/>
  <c r="JN47" i="6"/>
  <c r="JJ47" i="6"/>
  <c r="JF47" i="6"/>
  <c r="JB47" i="6"/>
  <c r="IX47" i="6"/>
  <c r="IT47" i="6"/>
  <c r="IP47" i="6"/>
  <c r="IL47" i="6"/>
  <c r="IH47" i="6"/>
  <c r="ID47" i="6"/>
  <c r="HZ47" i="6"/>
  <c r="HV47" i="6"/>
  <c r="HR47" i="6"/>
  <c r="HN47" i="6"/>
  <c r="LE47" i="6"/>
  <c r="LA47" i="6"/>
  <c r="KW47" i="6"/>
  <c r="KS47" i="6"/>
  <c r="KO47" i="6"/>
  <c r="KK47" i="6"/>
  <c r="KG47" i="6"/>
  <c r="KC47" i="6"/>
  <c r="JY47" i="6"/>
  <c r="JU47" i="6"/>
  <c r="JQ47" i="6"/>
  <c r="JM47" i="6"/>
  <c r="JI47" i="6"/>
  <c r="JE47" i="6"/>
  <c r="JA47" i="6"/>
  <c r="IW47" i="6"/>
  <c r="IS47" i="6"/>
  <c r="IO47" i="6"/>
  <c r="IK47" i="6"/>
  <c r="IG47" i="6"/>
  <c r="IC47" i="6"/>
  <c r="HY47" i="6"/>
  <c r="HU47" i="6"/>
  <c r="HQ47" i="6"/>
  <c r="HM47" i="6"/>
  <c r="KR47" i="6"/>
  <c r="KB47" i="6"/>
  <c r="JL47" i="6"/>
  <c r="IV47" i="6"/>
  <c r="IF47" i="6"/>
  <c r="HP47" i="6"/>
  <c r="HL47" i="6"/>
  <c r="KF47" i="6"/>
  <c r="IJ47" i="6"/>
  <c r="LD47" i="6"/>
  <c r="KN47" i="6"/>
  <c r="JX47" i="6"/>
  <c r="JH47" i="6"/>
  <c r="IR47" i="6"/>
  <c r="IB47" i="6"/>
  <c r="KV47" i="6"/>
  <c r="IZ47" i="6"/>
  <c r="KZ47" i="6"/>
  <c r="KJ47" i="6"/>
  <c r="JT47" i="6"/>
  <c r="JD47" i="6"/>
  <c r="IN47" i="6"/>
  <c r="HX47" i="6"/>
  <c r="JP47" i="6"/>
  <c r="HT47" i="6"/>
  <c r="LD51" i="6"/>
  <c r="KZ51" i="6"/>
  <c r="KV51" i="6"/>
  <c r="KR51" i="6"/>
  <c r="KN51" i="6"/>
  <c r="KJ51" i="6"/>
  <c r="KF51" i="6"/>
  <c r="KB51" i="6"/>
  <c r="JX51" i="6"/>
  <c r="JT51" i="6"/>
  <c r="JP51" i="6"/>
  <c r="JL51" i="6"/>
  <c r="JH51" i="6"/>
  <c r="JD51" i="6"/>
  <c r="IZ51" i="6"/>
  <c r="IV51" i="6"/>
  <c r="IR51" i="6"/>
  <c r="IN51" i="6"/>
  <c r="IJ51" i="6"/>
  <c r="IF51" i="6"/>
  <c r="IB51" i="6"/>
  <c r="HX51" i="6"/>
  <c r="HT51" i="6"/>
  <c r="HP51" i="6"/>
  <c r="LF51" i="6"/>
  <c r="LB51" i="6"/>
  <c r="KX51" i="6"/>
  <c r="KT51" i="6"/>
  <c r="KP51" i="6"/>
  <c r="KL51" i="6"/>
  <c r="KH51" i="6"/>
  <c r="KD51" i="6"/>
  <c r="JZ51" i="6"/>
  <c r="JV51" i="6"/>
  <c r="JR51" i="6"/>
  <c r="JN51" i="6"/>
  <c r="JJ51" i="6"/>
  <c r="JF51" i="6"/>
  <c r="JB51" i="6"/>
  <c r="IX51" i="6"/>
  <c r="IT51" i="6"/>
  <c r="IP51" i="6"/>
  <c r="IL51" i="6"/>
  <c r="IH51" i="6"/>
  <c r="ID51" i="6"/>
  <c r="HZ51" i="6"/>
  <c r="HV51" i="6"/>
  <c r="HR51" i="6"/>
  <c r="HN51" i="6"/>
  <c r="LA51" i="6"/>
  <c r="KS51" i="6"/>
  <c r="KK51" i="6"/>
  <c r="KC51" i="6"/>
  <c r="JU51" i="6"/>
  <c r="JM51" i="6"/>
  <c r="JE51" i="6"/>
  <c r="IW51" i="6"/>
  <c r="IO51" i="6"/>
  <c r="IG51" i="6"/>
  <c r="HY51" i="6"/>
  <c r="HQ51" i="6"/>
  <c r="LG51" i="6"/>
  <c r="KY51" i="6"/>
  <c r="KQ51" i="6"/>
  <c r="KI51" i="6"/>
  <c r="KA51" i="6"/>
  <c r="JS51" i="6"/>
  <c r="JK51" i="6"/>
  <c r="JC51" i="6"/>
  <c r="IU51" i="6"/>
  <c r="IM51" i="6"/>
  <c r="IE51" i="6"/>
  <c r="HW51" i="6"/>
  <c r="HO51" i="6"/>
  <c r="LE51" i="6"/>
  <c r="KW51" i="6"/>
  <c r="KO51" i="6"/>
  <c r="KG51" i="6"/>
  <c r="JY51" i="6"/>
  <c r="JQ51" i="6"/>
  <c r="JI51" i="6"/>
  <c r="JA51" i="6"/>
  <c r="IS51" i="6"/>
  <c r="IK51" i="6"/>
  <c r="IC51" i="6"/>
  <c r="HU51" i="6"/>
  <c r="HM51" i="6"/>
  <c r="LC51" i="6"/>
  <c r="JW51" i="6"/>
  <c r="IQ51" i="6"/>
  <c r="IY51" i="6"/>
  <c r="HS51" i="6"/>
  <c r="KU51" i="6"/>
  <c r="JO51" i="6"/>
  <c r="II51" i="6"/>
  <c r="HL51" i="6"/>
  <c r="KM51" i="6"/>
  <c r="JG51" i="6"/>
  <c r="IA51" i="6"/>
  <c r="KE51" i="6"/>
  <c r="LE52" i="6"/>
  <c r="LA52" i="6"/>
  <c r="KW52" i="6"/>
  <c r="KS52" i="6"/>
  <c r="KO52" i="6"/>
  <c r="KK52" i="6"/>
  <c r="KG52" i="6"/>
  <c r="KC52" i="6"/>
  <c r="JY52" i="6"/>
  <c r="JU52" i="6"/>
  <c r="JQ52" i="6"/>
  <c r="JM52" i="6"/>
  <c r="JI52" i="6"/>
  <c r="JE52" i="6"/>
  <c r="JA52" i="6"/>
  <c r="IW52" i="6"/>
  <c r="IS52" i="6"/>
  <c r="IO52" i="6"/>
  <c r="IK52" i="6"/>
  <c r="IG52" i="6"/>
  <c r="IC52" i="6"/>
  <c r="HY52" i="6"/>
  <c r="HU52" i="6"/>
  <c r="HQ52" i="6"/>
  <c r="HM52" i="6"/>
  <c r="LG52" i="6"/>
  <c r="LC52" i="6"/>
  <c r="KY52" i="6"/>
  <c r="KU52" i="6"/>
  <c r="KQ52" i="6"/>
  <c r="KM52" i="6"/>
  <c r="KI52" i="6"/>
  <c r="KE52" i="6"/>
  <c r="KA52" i="6"/>
  <c r="JW52" i="6"/>
  <c r="JS52" i="6"/>
  <c r="JO52" i="6"/>
  <c r="JK52" i="6"/>
  <c r="JG52" i="6"/>
  <c r="JC52" i="6"/>
  <c r="IY52" i="6"/>
  <c r="IU52" i="6"/>
  <c r="IQ52" i="6"/>
  <c r="IM52" i="6"/>
  <c r="II52" i="6"/>
  <c r="IE52" i="6"/>
  <c r="IA52" i="6"/>
  <c r="HW52" i="6"/>
  <c r="HS52" i="6"/>
  <c r="HO52" i="6"/>
  <c r="LF52" i="6"/>
  <c r="KX52" i="6"/>
  <c r="KP52" i="6"/>
  <c r="KH52" i="6"/>
  <c r="JZ52" i="6"/>
  <c r="JR52" i="6"/>
  <c r="JJ52" i="6"/>
  <c r="JB52" i="6"/>
  <c r="IT52" i="6"/>
  <c r="IL52" i="6"/>
  <c r="ID52" i="6"/>
  <c r="HV52" i="6"/>
  <c r="HN52" i="6"/>
  <c r="LD52" i="6"/>
  <c r="KV52" i="6"/>
  <c r="KN52" i="6"/>
  <c r="KF52" i="6"/>
  <c r="JX52" i="6"/>
  <c r="JP52" i="6"/>
  <c r="JH52" i="6"/>
  <c r="IZ52" i="6"/>
  <c r="IR52" i="6"/>
  <c r="IJ52" i="6"/>
  <c r="IB52" i="6"/>
  <c r="HT52" i="6"/>
  <c r="LB52" i="6"/>
  <c r="KT52" i="6"/>
  <c r="KL52" i="6"/>
  <c r="KD52" i="6"/>
  <c r="JV52" i="6"/>
  <c r="JN52" i="6"/>
  <c r="JF52" i="6"/>
  <c r="IX52" i="6"/>
  <c r="IP52" i="6"/>
  <c r="IH52" i="6"/>
  <c r="HZ52" i="6"/>
  <c r="HR52" i="6"/>
  <c r="KZ52" i="6"/>
  <c r="JT52" i="6"/>
  <c r="IN52" i="6"/>
  <c r="HL52" i="6"/>
  <c r="KB52" i="6"/>
  <c r="IV52" i="6"/>
  <c r="KR52" i="6"/>
  <c r="JL52" i="6"/>
  <c r="IF52" i="6"/>
  <c r="HP52" i="6"/>
  <c r="KJ52" i="6"/>
  <c r="JD52" i="6"/>
  <c r="HX52" i="6"/>
  <c r="LE56" i="6"/>
  <c r="LA56" i="6"/>
  <c r="KW56" i="6"/>
  <c r="KS56" i="6"/>
  <c r="KO56" i="6"/>
  <c r="KK56" i="6"/>
  <c r="KG56" i="6"/>
  <c r="KC56" i="6"/>
  <c r="JY56" i="6"/>
  <c r="JU56" i="6"/>
  <c r="JQ56" i="6"/>
  <c r="JM56" i="6"/>
  <c r="JI56" i="6"/>
  <c r="JE56" i="6"/>
  <c r="JA56" i="6"/>
  <c r="IW56" i="6"/>
  <c r="IS56" i="6"/>
  <c r="IO56" i="6"/>
  <c r="IK56" i="6"/>
  <c r="IG56" i="6"/>
  <c r="IC56" i="6"/>
  <c r="HY56" i="6"/>
  <c r="HU56" i="6"/>
  <c r="HQ56" i="6"/>
  <c r="HM56" i="6"/>
  <c r="LG56" i="6"/>
  <c r="LC56" i="6"/>
  <c r="KY56" i="6"/>
  <c r="KU56" i="6"/>
  <c r="KQ56" i="6"/>
  <c r="KM56" i="6"/>
  <c r="KI56" i="6"/>
  <c r="KE56" i="6"/>
  <c r="KA56" i="6"/>
  <c r="JW56" i="6"/>
  <c r="JS56" i="6"/>
  <c r="JO56" i="6"/>
  <c r="JK56" i="6"/>
  <c r="JG56" i="6"/>
  <c r="JC56" i="6"/>
  <c r="IY56" i="6"/>
  <c r="IU56" i="6"/>
  <c r="IQ56" i="6"/>
  <c r="IM56" i="6"/>
  <c r="II56" i="6"/>
  <c r="IE56" i="6"/>
  <c r="IA56" i="6"/>
  <c r="HW56" i="6"/>
  <c r="HS56" i="6"/>
  <c r="HO56" i="6"/>
  <c r="LB56" i="6"/>
  <c r="KT56" i="6"/>
  <c r="KL56" i="6"/>
  <c r="KD56" i="6"/>
  <c r="JV56" i="6"/>
  <c r="JN56" i="6"/>
  <c r="JF56" i="6"/>
  <c r="IX56" i="6"/>
  <c r="IP56" i="6"/>
  <c r="IH56" i="6"/>
  <c r="HZ56" i="6"/>
  <c r="HR56" i="6"/>
  <c r="KZ56" i="6"/>
  <c r="KR56" i="6"/>
  <c r="KJ56" i="6"/>
  <c r="KB56" i="6"/>
  <c r="JT56" i="6"/>
  <c r="JL56" i="6"/>
  <c r="JD56" i="6"/>
  <c r="IV56" i="6"/>
  <c r="IN56" i="6"/>
  <c r="IF56" i="6"/>
  <c r="HX56" i="6"/>
  <c r="HP56" i="6"/>
  <c r="LF56" i="6"/>
  <c r="KX56" i="6"/>
  <c r="KP56" i="6"/>
  <c r="KH56" i="6"/>
  <c r="JZ56" i="6"/>
  <c r="JR56" i="6"/>
  <c r="JJ56" i="6"/>
  <c r="JB56" i="6"/>
  <c r="IT56" i="6"/>
  <c r="IL56" i="6"/>
  <c r="ID56" i="6"/>
  <c r="HV56" i="6"/>
  <c r="HN56" i="6"/>
  <c r="KN56" i="6"/>
  <c r="JH56" i="6"/>
  <c r="IB56" i="6"/>
  <c r="HL56" i="6"/>
  <c r="JP56" i="6"/>
  <c r="KF56" i="6"/>
  <c r="IZ56" i="6"/>
  <c r="HT56" i="6"/>
  <c r="IJ56" i="6"/>
  <c r="LD56" i="6"/>
  <c r="JX56" i="6"/>
  <c r="IR56" i="6"/>
  <c r="KV56" i="6"/>
  <c r="LF61" i="6"/>
  <c r="LB61" i="6"/>
  <c r="KX61" i="6"/>
  <c r="KT61" i="6"/>
  <c r="KP61" i="6"/>
  <c r="KL61" i="6"/>
  <c r="KH61" i="6"/>
  <c r="KD61" i="6"/>
  <c r="JZ61" i="6"/>
  <c r="JV61" i="6"/>
  <c r="JR61" i="6"/>
  <c r="JN61" i="6"/>
  <c r="JJ61" i="6"/>
  <c r="JF61" i="6"/>
  <c r="JB61" i="6"/>
  <c r="IX61" i="6"/>
  <c r="IT61" i="6"/>
  <c r="IP61" i="6"/>
  <c r="IL61" i="6"/>
  <c r="IH61" i="6"/>
  <c r="ID61" i="6"/>
  <c r="HZ61" i="6"/>
  <c r="HV61" i="6"/>
  <c r="HR61" i="6"/>
  <c r="HN61" i="6"/>
  <c r="LD61" i="6"/>
  <c r="KZ61" i="6"/>
  <c r="KV61" i="6"/>
  <c r="KR61" i="6"/>
  <c r="KN61" i="6"/>
  <c r="KJ61" i="6"/>
  <c r="KF61" i="6"/>
  <c r="KB61" i="6"/>
  <c r="JX61" i="6"/>
  <c r="JT61" i="6"/>
  <c r="JP61" i="6"/>
  <c r="JL61" i="6"/>
  <c r="JH61" i="6"/>
  <c r="JD61" i="6"/>
  <c r="IZ61" i="6"/>
  <c r="IV61" i="6"/>
  <c r="IR61" i="6"/>
  <c r="IN61" i="6"/>
  <c r="IJ61" i="6"/>
  <c r="IF61" i="6"/>
  <c r="IB61" i="6"/>
  <c r="HX61" i="6"/>
  <c r="HT61" i="6"/>
  <c r="HP61" i="6"/>
  <c r="LC61" i="6"/>
  <c r="KU61" i="6"/>
  <c r="KM61" i="6"/>
  <c r="KE61" i="6"/>
  <c r="JW61" i="6"/>
  <c r="JO61" i="6"/>
  <c r="JG61" i="6"/>
  <c r="IY61" i="6"/>
  <c r="IQ61" i="6"/>
  <c r="II61" i="6"/>
  <c r="IA61" i="6"/>
  <c r="HS61" i="6"/>
  <c r="LA61" i="6"/>
  <c r="KS61" i="6"/>
  <c r="KK61" i="6"/>
  <c r="KC61" i="6"/>
  <c r="JU61" i="6"/>
  <c r="JM61" i="6"/>
  <c r="JE61" i="6"/>
  <c r="IW61" i="6"/>
  <c r="IO61" i="6"/>
  <c r="IG61" i="6"/>
  <c r="HY61" i="6"/>
  <c r="HQ61" i="6"/>
  <c r="LG61" i="6"/>
  <c r="KY61" i="6"/>
  <c r="KQ61" i="6"/>
  <c r="KI61" i="6"/>
  <c r="KA61" i="6"/>
  <c r="JS61" i="6"/>
  <c r="JK61" i="6"/>
  <c r="JC61" i="6"/>
  <c r="IU61" i="6"/>
  <c r="IM61" i="6"/>
  <c r="IE61" i="6"/>
  <c r="HW61" i="6"/>
  <c r="HO61" i="6"/>
  <c r="LE61" i="6"/>
  <c r="JY61" i="6"/>
  <c r="IS61" i="6"/>
  <c r="HM61" i="6"/>
  <c r="JA61" i="6"/>
  <c r="HL61" i="6"/>
  <c r="KW61" i="6"/>
  <c r="JQ61" i="6"/>
  <c r="IK61" i="6"/>
  <c r="HU61" i="6"/>
  <c r="KO61" i="6"/>
  <c r="JI61" i="6"/>
  <c r="IC61" i="6"/>
  <c r="KG61" i="6"/>
  <c r="LD66" i="6"/>
  <c r="KZ66" i="6"/>
  <c r="KV66" i="6"/>
  <c r="KR66" i="6"/>
  <c r="KN66" i="6"/>
  <c r="KJ66" i="6"/>
  <c r="LG66" i="6"/>
  <c r="LC66" i="6"/>
  <c r="KY66" i="6"/>
  <c r="KU66" i="6"/>
  <c r="KQ66" i="6"/>
  <c r="KM66" i="6"/>
  <c r="KI66" i="6"/>
  <c r="KE66" i="6"/>
  <c r="KA66" i="6"/>
  <c r="JW66" i="6"/>
  <c r="JS66" i="6"/>
  <c r="JO66" i="6"/>
  <c r="JK66" i="6"/>
  <c r="JG66" i="6"/>
  <c r="JC66" i="6"/>
  <c r="IY66" i="6"/>
  <c r="IU66" i="6"/>
  <c r="IQ66" i="6"/>
  <c r="IM66" i="6"/>
  <c r="II66" i="6"/>
  <c r="IE66" i="6"/>
  <c r="IA66" i="6"/>
  <c r="HW66" i="6"/>
  <c r="HS66" i="6"/>
  <c r="HO66" i="6"/>
  <c r="LE66" i="6"/>
  <c r="LA66" i="6"/>
  <c r="KW66" i="6"/>
  <c r="KS66" i="6"/>
  <c r="KO66" i="6"/>
  <c r="KK66" i="6"/>
  <c r="KG66" i="6"/>
  <c r="KC66" i="6"/>
  <c r="JY66" i="6"/>
  <c r="JU66" i="6"/>
  <c r="JQ66" i="6"/>
  <c r="JM66" i="6"/>
  <c r="JI66" i="6"/>
  <c r="JE66" i="6"/>
  <c r="JA66" i="6"/>
  <c r="IW66" i="6"/>
  <c r="IS66" i="6"/>
  <c r="IO66" i="6"/>
  <c r="IK66" i="6"/>
  <c r="IG66" i="6"/>
  <c r="IC66" i="6"/>
  <c r="HY66" i="6"/>
  <c r="HU66" i="6"/>
  <c r="HQ66" i="6"/>
  <c r="HM66" i="6"/>
  <c r="KT66" i="6"/>
  <c r="KF66" i="6"/>
  <c r="JX66" i="6"/>
  <c r="JP66" i="6"/>
  <c r="JH66" i="6"/>
  <c r="IZ66" i="6"/>
  <c r="IR66" i="6"/>
  <c r="IJ66" i="6"/>
  <c r="IB66" i="6"/>
  <c r="HT66" i="6"/>
  <c r="LF66" i="6"/>
  <c r="KP66" i="6"/>
  <c r="KD66" i="6"/>
  <c r="JV66" i="6"/>
  <c r="JN66" i="6"/>
  <c r="JF66" i="6"/>
  <c r="IX66" i="6"/>
  <c r="IP66" i="6"/>
  <c r="IH66" i="6"/>
  <c r="HZ66" i="6"/>
  <c r="HR66" i="6"/>
  <c r="LB66" i="6"/>
  <c r="KL66" i="6"/>
  <c r="KB66" i="6"/>
  <c r="JT66" i="6"/>
  <c r="JL66" i="6"/>
  <c r="JD66" i="6"/>
  <c r="IV66" i="6"/>
  <c r="IN66" i="6"/>
  <c r="IF66" i="6"/>
  <c r="HX66" i="6"/>
  <c r="HP66" i="6"/>
  <c r="KX66" i="6"/>
  <c r="JJ66" i="6"/>
  <c r="ID66" i="6"/>
  <c r="IL66" i="6"/>
  <c r="KH66" i="6"/>
  <c r="JB66" i="6"/>
  <c r="HV66" i="6"/>
  <c r="JZ66" i="6"/>
  <c r="IT66" i="6"/>
  <c r="HN66" i="6"/>
  <c r="HL66" i="6"/>
  <c r="JR66" i="6"/>
  <c r="LD70" i="6"/>
  <c r="KZ70" i="6"/>
  <c r="KV70" i="6"/>
  <c r="KR70" i="6"/>
  <c r="KN70" i="6"/>
  <c r="KJ70" i="6"/>
  <c r="KF70" i="6"/>
  <c r="KB70" i="6"/>
  <c r="JX70" i="6"/>
  <c r="JT70" i="6"/>
  <c r="JP70" i="6"/>
  <c r="JL70" i="6"/>
  <c r="JH70" i="6"/>
  <c r="JD70" i="6"/>
  <c r="IZ70" i="6"/>
  <c r="IV70" i="6"/>
  <c r="IR70" i="6"/>
  <c r="IN70" i="6"/>
  <c r="IJ70" i="6"/>
  <c r="IF70" i="6"/>
  <c r="IB70" i="6"/>
  <c r="HX70" i="6"/>
  <c r="HT70" i="6"/>
  <c r="HP70" i="6"/>
  <c r="LG70" i="6"/>
  <c r="LC70" i="6"/>
  <c r="KY70" i="6"/>
  <c r="KU70" i="6"/>
  <c r="KQ70" i="6"/>
  <c r="KM70" i="6"/>
  <c r="KI70" i="6"/>
  <c r="KE70" i="6"/>
  <c r="KA70" i="6"/>
  <c r="JW70" i="6"/>
  <c r="JS70" i="6"/>
  <c r="JO70" i="6"/>
  <c r="JK70" i="6"/>
  <c r="JG70" i="6"/>
  <c r="JC70" i="6"/>
  <c r="IY70" i="6"/>
  <c r="IU70" i="6"/>
  <c r="IQ70" i="6"/>
  <c r="IM70" i="6"/>
  <c r="II70" i="6"/>
  <c r="IE70" i="6"/>
  <c r="IA70" i="6"/>
  <c r="HW70" i="6"/>
  <c r="HS70" i="6"/>
  <c r="HO70" i="6"/>
  <c r="LE70" i="6"/>
  <c r="LA70" i="6"/>
  <c r="KW70" i="6"/>
  <c r="KS70" i="6"/>
  <c r="KO70" i="6"/>
  <c r="KK70" i="6"/>
  <c r="KG70" i="6"/>
  <c r="KC70" i="6"/>
  <c r="JY70" i="6"/>
  <c r="JU70" i="6"/>
  <c r="JQ70" i="6"/>
  <c r="JM70" i="6"/>
  <c r="JI70" i="6"/>
  <c r="JE70" i="6"/>
  <c r="JA70" i="6"/>
  <c r="IW70" i="6"/>
  <c r="IS70" i="6"/>
  <c r="IO70" i="6"/>
  <c r="IK70" i="6"/>
  <c r="IG70" i="6"/>
  <c r="IC70" i="6"/>
  <c r="HY70" i="6"/>
  <c r="HU70" i="6"/>
  <c r="HQ70" i="6"/>
  <c r="HM70" i="6"/>
  <c r="KX70" i="6"/>
  <c r="KH70" i="6"/>
  <c r="JR70" i="6"/>
  <c r="JB70" i="6"/>
  <c r="IL70" i="6"/>
  <c r="HV70" i="6"/>
  <c r="KT70" i="6"/>
  <c r="KD70" i="6"/>
  <c r="JN70" i="6"/>
  <c r="IX70" i="6"/>
  <c r="IH70" i="6"/>
  <c r="HR70" i="6"/>
  <c r="LF70" i="6"/>
  <c r="KP70" i="6"/>
  <c r="JZ70" i="6"/>
  <c r="JJ70" i="6"/>
  <c r="IT70" i="6"/>
  <c r="ID70" i="6"/>
  <c r="HN70" i="6"/>
  <c r="KL70" i="6"/>
  <c r="HZ70" i="6"/>
  <c r="JV70" i="6"/>
  <c r="LB70" i="6"/>
  <c r="JF70" i="6"/>
  <c r="HL70" i="6"/>
  <c r="IP70" i="6"/>
  <c r="LD74" i="6"/>
  <c r="KZ74" i="6"/>
  <c r="KV74" i="6"/>
  <c r="KR74" i="6"/>
  <c r="KN74" i="6"/>
  <c r="KJ74" i="6"/>
  <c r="KF74" i="6"/>
  <c r="KB74" i="6"/>
  <c r="JX74" i="6"/>
  <c r="JT74" i="6"/>
  <c r="JP74" i="6"/>
  <c r="JL74" i="6"/>
  <c r="JH74" i="6"/>
  <c r="JD74" i="6"/>
  <c r="IZ74" i="6"/>
  <c r="IV74" i="6"/>
  <c r="IR74" i="6"/>
  <c r="IN74" i="6"/>
  <c r="IJ74" i="6"/>
  <c r="IF74" i="6"/>
  <c r="IB74" i="6"/>
  <c r="HX74" i="6"/>
  <c r="HT74" i="6"/>
  <c r="HP74" i="6"/>
  <c r="LG74" i="6"/>
  <c r="LC74" i="6"/>
  <c r="KY74" i="6"/>
  <c r="KU74" i="6"/>
  <c r="KQ74" i="6"/>
  <c r="KM74" i="6"/>
  <c r="KI74" i="6"/>
  <c r="KE74" i="6"/>
  <c r="KA74" i="6"/>
  <c r="JW74" i="6"/>
  <c r="JS74" i="6"/>
  <c r="JO74" i="6"/>
  <c r="JK74" i="6"/>
  <c r="JG74" i="6"/>
  <c r="JC74" i="6"/>
  <c r="IY74" i="6"/>
  <c r="IU74" i="6"/>
  <c r="IQ74" i="6"/>
  <c r="IM74" i="6"/>
  <c r="II74" i="6"/>
  <c r="IE74" i="6"/>
  <c r="IA74" i="6"/>
  <c r="HW74" i="6"/>
  <c r="HS74" i="6"/>
  <c r="HO74" i="6"/>
  <c r="LE74" i="6"/>
  <c r="LA74" i="6"/>
  <c r="KW74" i="6"/>
  <c r="KS74" i="6"/>
  <c r="KO74" i="6"/>
  <c r="KK74" i="6"/>
  <c r="KG74" i="6"/>
  <c r="KC74" i="6"/>
  <c r="JY74" i="6"/>
  <c r="JU74" i="6"/>
  <c r="JQ74" i="6"/>
  <c r="JM74" i="6"/>
  <c r="JI74" i="6"/>
  <c r="JE74" i="6"/>
  <c r="JA74" i="6"/>
  <c r="IW74" i="6"/>
  <c r="IS74" i="6"/>
  <c r="IO74" i="6"/>
  <c r="IK74" i="6"/>
  <c r="IG74" i="6"/>
  <c r="IC74" i="6"/>
  <c r="HY74" i="6"/>
  <c r="HU74" i="6"/>
  <c r="HQ74" i="6"/>
  <c r="HM74" i="6"/>
  <c r="LB74" i="6"/>
  <c r="KL74" i="6"/>
  <c r="JV74" i="6"/>
  <c r="JF74" i="6"/>
  <c r="IP74" i="6"/>
  <c r="HZ74" i="6"/>
  <c r="KX74" i="6"/>
  <c r="KH74" i="6"/>
  <c r="JR74" i="6"/>
  <c r="JB74" i="6"/>
  <c r="IL74" i="6"/>
  <c r="HV74" i="6"/>
  <c r="KT74" i="6"/>
  <c r="KD74" i="6"/>
  <c r="JN74" i="6"/>
  <c r="IX74" i="6"/>
  <c r="IH74" i="6"/>
  <c r="HR74" i="6"/>
  <c r="JZ74" i="6"/>
  <c r="HN74" i="6"/>
  <c r="KP74" i="6"/>
  <c r="JJ74" i="6"/>
  <c r="LF74" i="6"/>
  <c r="IT74" i="6"/>
  <c r="HL74" i="6"/>
  <c r="ID74" i="6"/>
  <c r="LD78" i="6"/>
  <c r="KZ78" i="6"/>
  <c r="KV78" i="6"/>
  <c r="KR78" i="6"/>
  <c r="KN78" i="6"/>
  <c r="KJ78" i="6"/>
  <c r="KF78" i="6"/>
  <c r="KB78" i="6"/>
  <c r="JX78" i="6"/>
  <c r="JT78" i="6"/>
  <c r="JP78" i="6"/>
  <c r="JL78" i="6"/>
  <c r="JH78" i="6"/>
  <c r="JD78" i="6"/>
  <c r="IZ78" i="6"/>
  <c r="IV78" i="6"/>
  <c r="IR78" i="6"/>
  <c r="IN78" i="6"/>
  <c r="IJ78" i="6"/>
  <c r="IF78" i="6"/>
  <c r="IB78" i="6"/>
  <c r="HX78" i="6"/>
  <c r="HT78" i="6"/>
  <c r="HP78" i="6"/>
  <c r="LG78" i="6"/>
  <c r="LC78" i="6"/>
  <c r="KY78" i="6"/>
  <c r="KU78" i="6"/>
  <c r="KQ78" i="6"/>
  <c r="KM78" i="6"/>
  <c r="KI78" i="6"/>
  <c r="KE78" i="6"/>
  <c r="KA78" i="6"/>
  <c r="JW78" i="6"/>
  <c r="JS78" i="6"/>
  <c r="JO78" i="6"/>
  <c r="JK78" i="6"/>
  <c r="JG78" i="6"/>
  <c r="JC78" i="6"/>
  <c r="IY78" i="6"/>
  <c r="IU78" i="6"/>
  <c r="IQ78" i="6"/>
  <c r="IM78" i="6"/>
  <c r="II78" i="6"/>
  <c r="IE78" i="6"/>
  <c r="IA78" i="6"/>
  <c r="HW78" i="6"/>
  <c r="HS78" i="6"/>
  <c r="HO78" i="6"/>
  <c r="LE78" i="6"/>
  <c r="LA78" i="6"/>
  <c r="KW78" i="6"/>
  <c r="KS78" i="6"/>
  <c r="KO78" i="6"/>
  <c r="KK78" i="6"/>
  <c r="KG78" i="6"/>
  <c r="KC78" i="6"/>
  <c r="JY78" i="6"/>
  <c r="JU78" i="6"/>
  <c r="JQ78" i="6"/>
  <c r="JM78" i="6"/>
  <c r="JI78" i="6"/>
  <c r="JE78" i="6"/>
  <c r="JA78" i="6"/>
  <c r="IW78" i="6"/>
  <c r="IS78" i="6"/>
  <c r="IO78" i="6"/>
  <c r="IK78" i="6"/>
  <c r="IG78" i="6"/>
  <c r="IC78" i="6"/>
  <c r="HY78" i="6"/>
  <c r="HU78" i="6"/>
  <c r="HQ78" i="6"/>
  <c r="HM78" i="6"/>
  <c r="LF78" i="6"/>
  <c r="KP78" i="6"/>
  <c r="JZ78" i="6"/>
  <c r="JJ78" i="6"/>
  <c r="IT78" i="6"/>
  <c r="ID78" i="6"/>
  <c r="HN78" i="6"/>
  <c r="LB78" i="6"/>
  <c r="KL78" i="6"/>
  <c r="JV78" i="6"/>
  <c r="JF78" i="6"/>
  <c r="IP78" i="6"/>
  <c r="HZ78" i="6"/>
  <c r="KX78" i="6"/>
  <c r="KH78" i="6"/>
  <c r="JR78" i="6"/>
  <c r="JB78" i="6"/>
  <c r="IL78" i="6"/>
  <c r="HV78" i="6"/>
  <c r="JN78" i="6"/>
  <c r="IX78" i="6"/>
  <c r="KD78" i="6"/>
  <c r="KT78" i="6"/>
  <c r="IH78" i="6"/>
  <c r="HL78" i="6"/>
  <c r="HR78" i="6"/>
  <c r="LD82" i="6"/>
  <c r="KZ82" i="6"/>
  <c r="KV82" i="6"/>
  <c r="KR82" i="6"/>
  <c r="KN82" i="6"/>
  <c r="KJ82" i="6"/>
  <c r="KF82" i="6"/>
  <c r="KB82" i="6"/>
  <c r="JX82" i="6"/>
  <c r="JT82" i="6"/>
  <c r="JP82" i="6"/>
  <c r="JL82" i="6"/>
  <c r="JH82" i="6"/>
  <c r="JD82" i="6"/>
  <c r="IZ82" i="6"/>
  <c r="IV82" i="6"/>
  <c r="IR82" i="6"/>
  <c r="IN82" i="6"/>
  <c r="IJ82" i="6"/>
  <c r="IF82" i="6"/>
  <c r="IB82" i="6"/>
  <c r="HX82" i="6"/>
  <c r="HT82" i="6"/>
  <c r="HP82" i="6"/>
  <c r="LG82" i="6"/>
  <c r="LC82" i="6"/>
  <c r="KY82" i="6"/>
  <c r="KU82" i="6"/>
  <c r="KQ82" i="6"/>
  <c r="KM82" i="6"/>
  <c r="KI82" i="6"/>
  <c r="KE82" i="6"/>
  <c r="KA82" i="6"/>
  <c r="JW82" i="6"/>
  <c r="JS82" i="6"/>
  <c r="JO82" i="6"/>
  <c r="JK82" i="6"/>
  <c r="JG82" i="6"/>
  <c r="JC82" i="6"/>
  <c r="IY82" i="6"/>
  <c r="IU82" i="6"/>
  <c r="IQ82" i="6"/>
  <c r="IM82" i="6"/>
  <c r="II82" i="6"/>
  <c r="IE82" i="6"/>
  <c r="IA82" i="6"/>
  <c r="HW82" i="6"/>
  <c r="HS82" i="6"/>
  <c r="HO82" i="6"/>
  <c r="LE82" i="6"/>
  <c r="LA82" i="6"/>
  <c r="KW82" i="6"/>
  <c r="KS82" i="6"/>
  <c r="KO82" i="6"/>
  <c r="KK82" i="6"/>
  <c r="KG82" i="6"/>
  <c r="KC82" i="6"/>
  <c r="JY82" i="6"/>
  <c r="JU82" i="6"/>
  <c r="JQ82" i="6"/>
  <c r="JM82" i="6"/>
  <c r="JI82" i="6"/>
  <c r="JE82" i="6"/>
  <c r="JA82" i="6"/>
  <c r="IW82" i="6"/>
  <c r="IS82" i="6"/>
  <c r="IO82" i="6"/>
  <c r="IK82" i="6"/>
  <c r="IG82" i="6"/>
  <c r="IC82" i="6"/>
  <c r="HY82" i="6"/>
  <c r="HU82" i="6"/>
  <c r="HQ82" i="6"/>
  <c r="HM82" i="6"/>
  <c r="KT82" i="6"/>
  <c r="KD82" i="6"/>
  <c r="JN82" i="6"/>
  <c r="IX82" i="6"/>
  <c r="IH82" i="6"/>
  <c r="HR82" i="6"/>
  <c r="LF82" i="6"/>
  <c r="KP82" i="6"/>
  <c r="JZ82" i="6"/>
  <c r="JJ82" i="6"/>
  <c r="IT82" i="6"/>
  <c r="ID82" i="6"/>
  <c r="HN82" i="6"/>
  <c r="LB82" i="6"/>
  <c r="KL82" i="6"/>
  <c r="JV82" i="6"/>
  <c r="JF82" i="6"/>
  <c r="IP82" i="6"/>
  <c r="HZ82" i="6"/>
  <c r="JB82" i="6"/>
  <c r="JR82" i="6"/>
  <c r="KX82" i="6"/>
  <c r="IL82" i="6"/>
  <c r="KH82" i="6"/>
  <c r="HV82" i="6"/>
  <c r="HL82" i="6"/>
  <c r="LD86" i="6"/>
  <c r="KZ86" i="6"/>
  <c r="KV86" i="6"/>
  <c r="KR86" i="6"/>
  <c r="KN86" i="6"/>
  <c r="KJ86" i="6"/>
  <c r="KF86" i="6"/>
  <c r="KB86" i="6"/>
  <c r="JX86" i="6"/>
  <c r="JT86" i="6"/>
  <c r="JP86" i="6"/>
  <c r="JL86" i="6"/>
  <c r="JH86" i="6"/>
  <c r="JD86" i="6"/>
  <c r="IZ86" i="6"/>
  <c r="IV86" i="6"/>
  <c r="IR86" i="6"/>
  <c r="IN86" i="6"/>
  <c r="IJ86" i="6"/>
  <c r="IF86" i="6"/>
  <c r="IB86" i="6"/>
  <c r="HX86" i="6"/>
  <c r="HT86" i="6"/>
  <c r="HP86" i="6"/>
  <c r="LG86" i="6"/>
  <c r="LC86" i="6"/>
  <c r="KY86" i="6"/>
  <c r="KU86" i="6"/>
  <c r="KQ86" i="6"/>
  <c r="KM86" i="6"/>
  <c r="KI86" i="6"/>
  <c r="KE86" i="6"/>
  <c r="KA86" i="6"/>
  <c r="JW86" i="6"/>
  <c r="JS86" i="6"/>
  <c r="JO86" i="6"/>
  <c r="JK86" i="6"/>
  <c r="JG86" i="6"/>
  <c r="JC86" i="6"/>
  <c r="IY86" i="6"/>
  <c r="IU86" i="6"/>
  <c r="IQ86" i="6"/>
  <c r="IM86" i="6"/>
  <c r="II86" i="6"/>
  <c r="IE86" i="6"/>
  <c r="IA86" i="6"/>
  <c r="HW86" i="6"/>
  <c r="HS86" i="6"/>
  <c r="HO86" i="6"/>
  <c r="LE86" i="6"/>
  <c r="LA86" i="6"/>
  <c r="KW86" i="6"/>
  <c r="KS86" i="6"/>
  <c r="KO86" i="6"/>
  <c r="KK86" i="6"/>
  <c r="KG86" i="6"/>
  <c r="KC86" i="6"/>
  <c r="JY86" i="6"/>
  <c r="JU86" i="6"/>
  <c r="JQ86" i="6"/>
  <c r="JM86" i="6"/>
  <c r="JI86" i="6"/>
  <c r="JE86" i="6"/>
  <c r="JA86" i="6"/>
  <c r="IW86" i="6"/>
  <c r="IS86" i="6"/>
  <c r="IO86" i="6"/>
  <c r="IK86" i="6"/>
  <c r="IG86" i="6"/>
  <c r="IC86" i="6"/>
  <c r="HY86" i="6"/>
  <c r="HU86" i="6"/>
  <c r="HQ86" i="6"/>
  <c r="HM86" i="6"/>
  <c r="KX86" i="6"/>
  <c r="KH86" i="6"/>
  <c r="JR86" i="6"/>
  <c r="JB86" i="6"/>
  <c r="IL86" i="6"/>
  <c r="HV86" i="6"/>
  <c r="KT86" i="6"/>
  <c r="KD86" i="6"/>
  <c r="JN86" i="6"/>
  <c r="IX86" i="6"/>
  <c r="IH86" i="6"/>
  <c r="HR86" i="6"/>
  <c r="LF86" i="6"/>
  <c r="KP86" i="6"/>
  <c r="JZ86" i="6"/>
  <c r="JJ86" i="6"/>
  <c r="IT86" i="6"/>
  <c r="ID86" i="6"/>
  <c r="HN86" i="6"/>
  <c r="LB86" i="6"/>
  <c r="IP86" i="6"/>
  <c r="JF86" i="6"/>
  <c r="KL86" i="6"/>
  <c r="HZ86" i="6"/>
  <c r="JV86" i="6"/>
  <c r="HL86" i="6"/>
  <c r="LD90" i="6"/>
  <c r="KZ90" i="6"/>
  <c r="KV90" i="6"/>
  <c r="KR90" i="6"/>
  <c r="KN90" i="6"/>
  <c r="KJ90" i="6"/>
  <c r="KF90" i="6"/>
  <c r="KB90" i="6"/>
  <c r="JX90" i="6"/>
  <c r="JT90" i="6"/>
  <c r="JP90" i="6"/>
  <c r="JL90" i="6"/>
  <c r="JH90" i="6"/>
  <c r="JD90" i="6"/>
  <c r="IZ90" i="6"/>
  <c r="IV90" i="6"/>
  <c r="IR90" i="6"/>
  <c r="IN90" i="6"/>
  <c r="IJ90" i="6"/>
  <c r="IF90" i="6"/>
  <c r="IB90" i="6"/>
  <c r="HX90" i="6"/>
  <c r="HT90" i="6"/>
  <c r="HP90" i="6"/>
  <c r="LG90" i="6"/>
  <c r="LC90" i="6"/>
  <c r="KY90" i="6"/>
  <c r="KU90" i="6"/>
  <c r="KQ90" i="6"/>
  <c r="KM90" i="6"/>
  <c r="KI90" i="6"/>
  <c r="KE90" i="6"/>
  <c r="KA90" i="6"/>
  <c r="JW90" i="6"/>
  <c r="JS90" i="6"/>
  <c r="JO90" i="6"/>
  <c r="JK90" i="6"/>
  <c r="JG90" i="6"/>
  <c r="JC90" i="6"/>
  <c r="IY90" i="6"/>
  <c r="IU90" i="6"/>
  <c r="IQ90" i="6"/>
  <c r="IM90" i="6"/>
  <c r="II90" i="6"/>
  <c r="IE90" i="6"/>
  <c r="IA90" i="6"/>
  <c r="HW90" i="6"/>
  <c r="HS90" i="6"/>
  <c r="HO90" i="6"/>
  <c r="LF90" i="6"/>
  <c r="LB90" i="6"/>
  <c r="KX90" i="6"/>
  <c r="KT90" i="6"/>
  <c r="KP90" i="6"/>
  <c r="KL90" i="6"/>
  <c r="KH90" i="6"/>
  <c r="KD90" i="6"/>
  <c r="JZ90" i="6"/>
  <c r="JV90" i="6"/>
  <c r="JR90" i="6"/>
  <c r="JN90" i="6"/>
  <c r="JJ90" i="6"/>
  <c r="JF90" i="6"/>
  <c r="JB90" i="6"/>
  <c r="IX90" i="6"/>
  <c r="IT90" i="6"/>
  <c r="IP90" i="6"/>
  <c r="IL90" i="6"/>
  <c r="IH90" i="6"/>
  <c r="ID90" i="6"/>
  <c r="HZ90" i="6"/>
  <c r="HV90" i="6"/>
  <c r="HR90" i="6"/>
  <c r="HN90" i="6"/>
  <c r="LE90" i="6"/>
  <c r="LA90" i="6"/>
  <c r="KW90" i="6"/>
  <c r="KS90" i="6"/>
  <c r="KO90" i="6"/>
  <c r="KK90" i="6"/>
  <c r="KG90" i="6"/>
  <c r="KC90" i="6"/>
  <c r="JY90" i="6"/>
  <c r="JU90" i="6"/>
  <c r="JQ90" i="6"/>
  <c r="JM90" i="6"/>
  <c r="JI90" i="6"/>
  <c r="JE90" i="6"/>
  <c r="JA90" i="6"/>
  <c r="IW90" i="6"/>
  <c r="IS90" i="6"/>
  <c r="IO90" i="6"/>
  <c r="IK90" i="6"/>
  <c r="IG90" i="6"/>
  <c r="IC90" i="6"/>
  <c r="HY90" i="6"/>
  <c r="HU90" i="6"/>
  <c r="HQ90" i="6"/>
  <c r="HM90" i="6"/>
  <c r="HL90" i="6"/>
  <c r="LD94" i="6"/>
  <c r="KZ94" i="6"/>
  <c r="KV94" i="6"/>
  <c r="KR94" i="6"/>
  <c r="KN94" i="6"/>
  <c r="KJ94" i="6"/>
  <c r="KF94" i="6"/>
  <c r="KB94" i="6"/>
  <c r="JX94" i="6"/>
  <c r="JT94" i="6"/>
  <c r="JP94" i="6"/>
  <c r="JL94" i="6"/>
  <c r="JH94" i="6"/>
  <c r="JD94" i="6"/>
  <c r="IZ94" i="6"/>
  <c r="IV94" i="6"/>
  <c r="IR94" i="6"/>
  <c r="IN94" i="6"/>
  <c r="IJ94" i="6"/>
  <c r="IF94" i="6"/>
  <c r="IB94" i="6"/>
  <c r="HX94" i="6"/>
  <c r="HT94" i="6"/>
  <c r="HP94" i="6"/>
  <c r="LC94" i="6"/>
  <c r="KX94" i="6"/>
  <c r="KS94" i="6"/>
  <c r="KM94" i="6"/>
  <c r="KH94" i="6"/>
  <c r="KC94" i="6"/>
  <c r="JW94" i="6"/>
  <c r="JR94" i="6"/>
  <c r="JM94" i="6"/>
  <c r="JG94" i="6"/>
  <c r="JB94" i="6"/>
  <c r="IW94" i="6"/>
  <c r="IQ94" i="6"/>
  <c r="IL94" i="6"/>
  <c r="IG94" i="6"/>
  <c r="IA94" i="6"/>
  <c r="HV94" i="6"/>
  <c r="HQ94" i="6"/>
  <c r="LG94" i="6"/>
  <c r="LB94" i="6"/>
  <c r="KW94" i="6"/>
  <c r="KQ94" i="6"/>
  <c r="KL94" i="6"/>
  <c r="KG94" i="6"/>
  <c r="KA94" i="6"/>
  <c r="JV94" i="6"/>
  <c r="JQ94" i="6"/>
  <c r="JK94" i="6"/>
  <c r="JF94" i="6"/>
  <c r="JA94" i="6"/>
  <c r="IU94" i="6"/>
  <c r="IP94" i="6"/>
  <c r="IK94" i="6"/>
  <c r="IE94" i="6"/>
  <c r="HZ94" i="6"/>
  <c r="HU94" i="6"/>
  <c r="HO94" i="6"/>
  <c r="LF94" i="6"/>
  <c r="LA94" i="6"/>
  <c r="KU94" i="6"/>
  <c r="KP94" i="6"/>
  <c r="KK94" i="6"/>
  <c r="KE94" i="6"/>
  <c r="JZ94" i="6"/>
  <c r="JU94" i="6"/>
  <c r="JO94" i="6"/>
  <c r="JJ94" i="6"/>
  <c r="JE94" i="6"/>
  <c r="IY94" i="6"/>
  <c r="IT94" i="6"/>
  <c r="IO94" i="6"/>
  <c r="II94" i="6"/>
  <c r="ID94" i="6"/>
  <c r="HY94" i="6"/>
  <c r="HS94" i="6"/>
  <c r="HN94" i="6"/>
  <c r="LE94" i="6"/>
  <c r="KY94" i="6"/>
  <c r="KT94" i="6"/>
  <c r="KO94" i="6"/>
  <c r="KI94" i="6"/>
  <c r="KD94" i="6"/>
  <c r="JY94" i="6"/>
  <c r="JS94" i="6"/>
  <c r="JN94" i="6"/>
  <c r="JI94" i="6"/>
  <c r="JC94" i="6"/>
  <c r="IX94" i="6"/>
  <c r="IS94" i="6"/>
  <c r="IM94" i="6"/>
  <c r="IH94" i="6"/>
  <c r="IC94" i="6"/>
  <c r="HW94" i="6"/>
  <c r="HR94" i="6"/>
  <c r="HM94" i="6"/>
  <c r="HL94" i="6"/>
  <c r="LD98" i="6"/>
  <c r="KZ98" i="6"/>
  <c r="KV98" i="6"/>
  <c r="KR98" i="6"/>
  <c r="KN98" i="6"/>
  <c r="KJ98" i="6"/>
  <c r="KF98" i="6"/>
  <c r="KB98" i="6"/>
  <c r="JX98" i="6"/>
  <c r="JT98" i="6"/>
  <c r="JP98" i="6"/>
  <c r="JL98" i="6"/>
  <c r="JH98" i="6"/>
  <c r="JD98" i="6"/>
  <c r="IZ98" i="6"/>
  <c r="IV98" i="6"/>
  <c r="IR98" i="6"/>
  <c r="IN98" i="6"/>
  <c r="IJ98" i="6"/>
  <c r="IF98" i="6"/>
  <c r="IB98" i="6"/>
  <c r="HX98" i="6"/>
  <c r="HT98" i="6"/>
  <c r="HP98" i="6"/>
  <c r="LG98" i="6"/>
  <c r="LB98" i="6"/>
  <c r="KW98" i="6"/>
  <c r="KQ98" i="6"/>
  <c r="KL98" i="6"/>
  <c r="KG98" i="6"/>
  <c r="KA98" i="6"/>
  <c r="JV98" i="6"/>
  <c r="JQ98" i="6"/>
  <c r="JK98" i="6"/>
  <c r="JF98" i="6"/>
  <c r="JA98" i="6"/>
  <c r="IU98" i="6"/>
  <c r="IP98" i="6"/>
  <c r="IK98" i="6"/>
  <c r="IE98" i="6"/>
  <c r="HZ98" i="6"/>
  <c r="HU98" i="6"/>
  <c r="HO98" i="6"/>
  <c r="LF98" i="6"/>
  <c r="LA98" i="6"/>
  <c r="KU98" i="6"/>
  <c r="KP98" i="6"/>
  <c r="KK98" i="6"/>
  <c r="KE98" i="6"/>
  <c r="JZ98" i="6"/>
  <c r="JU98" i="6"/>
  <c r="JO98" i="6"/>
  <c r="JJ98" i="6"/>
  <c r="JE98" i="6"/>
  <c r="IY98" i="6"/>
  <c r="IT98" i="6"/>
  <c r="IO98" i="6"/>
  <c r="II98" i="6"/>
  <c r="ID98" i="6"/>
  <c r="HY98" i="6"/>
  <c r="HS98" i="6"/>
  <c r="HN98" i="6"/>
  <c r="LE98" i="6"/>
  <c r="KY98" i="6"/>
  <c r="KT98" i="6"/>
  <c r="KO98" i="6"/>
  <c r="KI98" i="6"/>
  <c r="KD98" i="6"/>
  <c r="JY98" i="6"/>
  <c r="JS98" i="6"/>
  <c r="JN98" i="6"/>
  <c r="JI98" i="6"/>
  <c r="JC98" i="6"/>
  <c r="IX98" i="6"/>
  <c r="IS98" i="6"/>
  <c r="IM98" i="6"/>
  <c r="IH98" i="6"/>
  <c r="IC98" i="6"/>
  <c r="HW98" i="6"/>
  <c r="HR98" i="6"/>
  <c r="HM98" i="6"/>
  <c r="LC98" i="6"/>
  <c r="KX98" i="6"/>
  <c r="KS98" i="6"/>
  <c r="KM98" i="6"/>
  <c r="KH98" i="6"/>
  <c r="KC98" i="6"/>
  <c r="JW98" i="6"/>
  <c r="JR98" i="6"/>
  <c r="JM98" i="6"/>
  <c r="JG98" i="6"/>
  <c r="JB98" i="6"/>
  <c r="IW98" i="6"/>
  <c r="IQ98" i="6"/>
  <c r="IL98" i="6"/>
  <c r="IG98" i="6"/>
  <c r="IA98" i="6"/>
  <c r="HV98" i="6"/>
  <c r="HQ98" i="6"/>
  <c r="HL98" i="6"/>
  <c r="LD102" i="6"/>
  <c r="KZ102" i="6"/>
  <c r="KV102" i="6"/>
  <c r="KR102" i="6"/>
  <c r="KN102" i="6"/>
  <c r="KJ102" i="6"/>
  <c r="KF102" i="6"/>
  <c r="KB102" i="6"/>
  <c r="JX102" i="6"/>
  <c r="JT102" i="6"/>
  <c r="JP102" i="6"/>
  <c r="JL102" i="6"/>
  <c r="JH102" i="6"/>
  <c r="JD102" i="6"/>
  <c r="IZ102" i="6"/>
  <c r="IV102" i="6"/>
  <c r="IR102" i="6"/>
  <c r="IN102" i="6"/>
  <c r="IJ102" i="6"/>
  <c r="IF102" i="6"/>
  <c r="IB102" i="6"/>
  <c r="HX102" i="6"/>
  <c r="HT102" i="6"/>
  <c r="HP102" i="6"/>
  <c r="LF102" i="6"/>
  <c r="LA102" i="6"/>
  <c r="KU102" i="6"/>
  <c r="KP102" i="6"/>
  <c r="KK102" i="6"/>
  <c r="KE102" i="6"/>
  <c r="JZ102" i="6"/>
  <c r="JU102" i="6"/>
  <c r="JO102" i="6"/>
  <c r="JJ102" i="6"/>
  <c r="JE102" i="6"/>
  <c r="IY102" i="6"/>
  <c r="IT102" i="6"/>
  <c r="IO102" i="6"/>
  <c r="II102" i="6"/>
  <c r="ID102" i="6"/>
  <c r="HY102" i="6"/>
  <c r="HS102" i="6"/>
  <c r="HN102" i="6"/>
  <c r="LE102" i="6"/>
  <c r="KY102" i="6"/>
  <c r="KT102" i="6"/>
  <c r="KO102" i="6"/>
  <c r="KI102" i="6"/>
  <c r="KD102" i="6"/>
  <c r="JY102" i="6"/>
  <c r="JS102" i="6"/>
  <c r="JN102" i="6"/>
  <c r="JI102" i="6"/>
  <c r="JC102" i="6"/>
  <c r="IX102" i="6"/>
  <c r="IS102" i="6"/>
  <c r="IM102" i="6"/>
  <c r="IH102" i="6"/>
  <c r="IC102" i="6"/>
  <c r="HW102" i="6"/>
  <c r="HR102" i="6"/>
  <c r="HM102" i="6"/>
  <c r="LC102" i="6"/>
  <c r="KX102" i="6"/>
  <c r="KS102" i="6"/>
  <c r="KM102" i="6"/>
  <c r="KH102" i="6"/>
  <c r="KC102" i="6"/>
  <c r="JW102" i="6"/>
  <c r="JR102" i="6"/>
  <c r="JM102" i="6"/>
  <c r="JG102" i="6"/>
  <c r="JB102" i="6"/>
  <c r="IW102" i="6"/>
  <c r="IQ102" i="6"/>
  <c r="IL102" i="6"/>
  <c r="IG102" i="6"/>
  <c r="IA102" i="6"/>
  <c r="HV102" i="6"/>
  <c r="HQ102" i="6"/>
  <c r="LG102" i="6"/>
  <c r="LB102" i="6"/>
  <c r="KW102" i="6"/>
  <c r="KQ102" i="6"/>
  <c r="KL102" i="6"/>
  <c r="KG102" i="6"/>
  <c r="KA102" i="6"/>
  <c r="JV102" i="6"/>
  <c r="JQ102" i="6"/>
  <c r="JK102" i="6"/>
  <c r="JF102" i="6"/>
  <c r="JA102" i="6"/>
  <c r="IU102" i="6"/>
  <c r="IP102" i="6"/>
  <c r="IK102" i="6"/>
  <c r="IE102" i="6"/>
  <c r="HZ102" i="6"/>
  <c r="HU102" i="6"/>
  <c r="HO102" i="6"/>
  <c r="HL102" i="6"/>
  <c r="LG106" i="6"/>
  <c r="LC106" i="6"/>
  <c r="KY106" i="6"/>
  <c r="KU106" i="6"/>
  <c r="KQ106" i="6"/>
  <c r="KM106" i="6"/>
  <c r="KI106" i="6"/>
  <c r="KE106" i="6"/>
  <c r="KA106" i="6"/>
  <c r="JW106" i="6"/>
  <c r="JS106" i="6"/>
  <c r="JO106" i="6"/>
  <c r="JK106" i="6"/>
  <c r="JG106" i="6"/>
  <c r="JC106" i="6"/>
  <c r="IY106" i="6"/>
  <c r="IU106" i="6"/>
  <c r="IQ106" i="6"/>
  <c r="IM106" i="6"/>
  <c r="II106" i="6"/>
  <c r="IE106" i="6"/>
  <c r="IA106" i="6"/>
  <c r="HW106" i="6"/>
  <c r="HS106" i="6"/>
  <c r="HO106" i="6"/>
  <c r="LD106" i="6"/>
  <c r="KZ106" i="6"/>
  <c r="KV106" i="6"/>
  <c r="KR106" i="6"/>
  <c r="KN106" i="6"/>
  <c r="KJ106" i="6"/>
  <c r="KF106" i="6"/>
  <c r="KB106" i="6"/>
  <c r="JX106" i="6"/>
  <c r="JT106" i="6"/>
  <c r="JP106" i="6"/>
  <c r="JL106" i="6"/>
  <c r="JH106" i="6"/>
  <c r="JD106" i="6"/>
  <c r="IZ106" i="6"/>
  <c r="IV106" i="6"/>
  <c r="IR106" i="6"/>
  <c r="IN106" i="6"/>
  <c r="IJ106" i="6"/>
  <c r="IF106" i="6"/>
  <c r="IB106" i="6"/>
  <c r="HX106" i="6"/>
  <c r="HT106" i="6"/>
  <c r="HP106" i="6"/>
  <c r="LF106" i="6"/>
  <c r="KX106" i="6"/>
  <c r="KP106" i="6"/>
  <c r="KH106" i="6"/>
  <c r="JZ106" i="6"/>
  <c r="JR106" i="6"/>
  <c r="JJ106" i="6"/>
  <c r="JB106" i="6"/>
  <c r="IT106" i="6"/>
  <c r="IL106" i="6"/>
  <c r="ID106" i="6"/>
  <c r="HV106" i="6"/>
  <c r="HN106" i="6"/>
  <c r="LE106" i="6"/>
  <c r="KW106" i="6"/>
  <c r="KO106" i="6"/>
  <c r="KG106" i="6"/>
  <c r="JY106" i="6"/>
  <c r="JQ106" i="6"/>
  <c r="JI106" i="6"/>
  <c r="JA106" i="6"/>
  <c r="IS106" i="6"/>
  <c r="IK106" i="6"/>
  <c r="IC106" i="6"/>
  <c r="HU106" i="6"/>
  <c r="HM106" i="6"/>
  <c r="LB106" i="6"/>
  <c r="KT106" i="6"/>
  <c r="KL106" i="6"/>
  <c r="KD106" i="6"/>
  <c r="JV106" i="6"/>
  <c r="JN106" i="6"/>
  <c r="JF106" i="6"/>
  <c r="IX106" i="6"/>
  <c r="IP106" i="6"/>
  <c r="IH106" i="6"/>
  <c r="HZ106" i="6"/>
  <c r="HR106" i="6"/>
  <c r="LA106" i="6"/>
  <c r="KS106" i="6"/>
  <c r="KK106" i="6"/>
  <c r="KC106" i="6"/>
  <c r="JU106" i="6"/>
  <c r="JM106" i="6"/>
  <c r="JE106" i="6"/>
  <c r="IW106" i="6"/>
  <c r="IO106" i="6"/>
  <c r="IG106" i="6"/>
  <c r="HY106" i="6"/>
  <c r="HQ106" i="6"/>
  <c r="HL106" i="6"/>
  <c r="LG110" i="6"/>
  <c r="LC110" i="6"/>
  <c r="KY110" i="6"/>
  <c r="KU110" i="6"/>
  <c r="KQ110" i="6"/>
  <c r="KM110" i="6"/>
  <c r="KI110" i="6"/>
  <c r="KE110" i="6"/>
  <c r="KA110" i="6"/>
  <c r="JW110" i="6"/>
  <c r="JS110" i="6"/>
  <c r="JO110" i="6"/>
  <c r="JK110" i="6"/>
  <c r="JG110" i="6"/>
  <c r="JC110" i="6"/>
  <c r="IY110" i="6"/>
  <c r="IU110" i="6"/>
  <c r="IQ110" i="6"/>
  <c r="IM110" i="6"/>
  <c r="II110" i="6"/>
  <c r="IE110" i="6"/>
  <c r="IA110" i="6"/>
  <c r="HW110" i="6"/>
  <c r="HS110" i="6"/>
  <c r="HO110" i="6"/>
  <c r="LF110" i="6"/>
  <c r="LB110" i="6"/>
  <c r="KX110" i="6"/>
  <c r="KT110" i="6"/>
  <c r="KP110" i="6"/>
  <c r="KL110" i="6"/>
  <c r="KH110" i="6"/>
  <c r="KD110" i="6"/>
  <c r="JZ110" i="6"/>
  <c r="JV110" i="6"/>
  <c r="JR110" i="6"/>
  <c r="JN110" i="6"/>
  <c r="JJ110" i="6"/>
  <c r="JF110" i="6"/>
  <c r="JB110" i="6"/>
  <c r="IX110" i="6"/>
  <c r="IT110" i="6"/>
  <c r="IP110" i="6"/>
  <c r="IL110" i="6"/>
  <c r="IH110" i="6"/>
  <c r="ID110" i="6"/>
  <c r="HZ110" i="6"/>
  <c r="HV110" i="6"/>
  <c r="HR110" i="6"/>
  <c r="HN110" i="6"/>
  <c r="LD110" i="6"/>
  <c r="KZ110" i="6"/>
  <c r="KV110" i="6"/>
  <c r="KR110" i="6"/>
  <c r="KN110" i="6"/>
  <c r="KJ110" i="6"/>
  <c r="KF110" i="6"/>
  <c r="KB110" i="6"/>
  <c r="JX110" i="6"/>
  <c r="JT110" i="6"/>
  <c r="JP110" i="6"/>
  <c r="JL110" i="6"/>
  <c r="JH110" i="6"/>
  <c r="JD110" i="6"/>
  <c r="IZ110" i="6"/>
  <c r="IV110" i="6"/>
  <c r="IR110" i="6"/>
  <c r="IN110" i="6"/>
  <c r="IJ110" i="6"/>
  <c r="IF110" i="6"/>
  <c r="IB110" i="6"/>
  <c r="HX110" i="6"/>
  <c r="HT110" i="6"/>
  <c r="HP110" i="6"/>
  <c r="LE110" i="6"/>
  <c r="KO110" i="6"/>
  <c r="JY110" i="6"/>
  <c r="JI110" i="6"/>
  <c r="IS110" i="6"/>
  <c r="IC110" i="6"/>
  <c r="HM110" i="6"/>
  <c r="LA110" i="6"/>
  <c r="KK110" i="6"/>
  <c r="JU110" i="6"/>
  <c r="JE110" i="6"/>
  <c r="IO110" i="6"/>
  <c r="HY110" i="6"/>
  <c r="KW110" i="6"/>
  <c r="KG110" i="6"/>
  <c r="JQ110" i="6"/>
  <c r="JA110" i="6"/>
  <c r="IK110" i="6"/>
  <c r="HU110" i="6"/>
  <c r="KS110" i="6"/>
  <c r="KC110" i="6"/>
  <c r="JM110" i="6"/>
  <c r="IW110" i="6"/>
  <c r="IG110" i="6"/>
  <c r="HQ110" i="6"/>
  <c r="HL110" i="6"/>
  <c r="LG114" i="6"/>
  <c r="LC114" i="6"/>
  <c r="KY114" i="6"/>
  <c r="KU114" i="6"/>
  <c r="KQ114" i="6"/>
  <c r="KM114" i="6"/>
  <c r="KI114" i="6"/>
  <c r="KE114" i="6"/>
  <c r="KA114" i="6"/>
  <c r="JW114" i="6"/>
  <c r="JS114" i="6"/>
  <c r="JO114" i="6"/>
  <c r="JK114" i="6"/>
  <c r="JG114" i="6"/>
  <c r="JC114" i="6"/>
  <c r="IY114" i="6"/>
  <c r="IU114" i="6"/>
  <c r="IQ114" i="6"/>
  <c r="IM114" i="6"/>
  <c r="II114" i="6"/>
  <c r="IE114" i="6"/>
  <c r="IA114" i="6"/>
  <c r="HW114" i="6"/>
  <c r="HS114" i="6"/>
  <c r="HO114" i="6"/>
  <c r="LF114" i="6"/>
  <c r="LB114" i="6"/>
  <c r="KX114" i="6"/>
  <c r="KT114" i="6"/>
  <c r="KP114" i="6"/>
  <c r="KL114" i="6"/>
  <c r="KH114" i="6"/>
  <c r="KD114" i="6"/>
  <c r="JZ114" i="6"/>
  <c r="JV114" i="6"/>
  <c r="JR114" i="6"/>
  <c r="JN114" i="6"/>
  <c r="JJ114" i="6"/>
  <c r="JF114" i="6"/>
  <c r="JB114" i="6"/>
  <c r="IX114" i="6"/>
  <c r="IT114" i="6"/>
  <c r="IP114" i="6"/>
  <c r="IL114" i="6"/>
  <c r="IH114" i="6"/>
  <c r="ID114" i="6"/>
  <c r="HZ114" i="6"/>
  <c r="HV114" i="6"/>
  <c r="HR114" i="6"/>
  <c r="HN114" i="6"/>
  <c r="LD114" i="6"/>
  <c r="KZ114" i="6"/>
  <c r="KV114" i="6"/>
  <c r="KR114" i="6"/>
  <c r="KN114" i="6"/>
  <c r="KJ114" i="6"/>
  <c r="KF114" i="6"/>
  <c r="KB114" i="6"/>
  <c r="JX114" i="6"/>
  <c r="JT114" i="6"/>
  <c r="JP114" i="6"/>
  <c r="JL114" i="6"/>
  <c r="JH114" i="6"/>
  <c r="JD114" i="6"/>
  <c r="IZ114" i="6"/>
  <c r="IV114" i="6"/>
  <c r="IR114" i="6"/>
  <c r="IN114" i="6"/>
  <c r="IJ114" i="6"/>
  <c r="IF114" i="6"/>
  <c r="IB114" i="6"/>
  <c r="HX114" i="6"/>
  <c r="HT114" i="6"/>
  <c r="HP114" i="6"/>
  <c r="KS114" i="6"/>
  <c r="KC114" i="6"/>
  <c r="JM114" i="6"/>
  <c r="IW114" i="6"/>
  <c r="IG114" i="6"/>
  <c r="HQ114" i="6"/>
  <c r="LE114" i="6"/>
  <c r="KO114" i="6"/>
  <c r="JY114" i="6"/>
  <c r="JI114" i="6"/>
  <c r="IS114" i="6"/>
  <c r="IC114" i="6"/>
  <c r="HM114" i="6"/>
  <c r="LA114" i="6"/>
  <c r="KK114" i="6"/>
  <c r="JU114" i="6"/>
  <c r="JE114" i="6"/>
  <c r="IO114" i="6"/>
  <c r="HY114" i="6"/>
  <c r="KW114" i="6"/>
  <c r="KG114" i="6"/>
  <c r="JQ114" i="6"/>
  <c r="JA114" i="6"/>
  <c r="IK114" i="6"/>
  <c r="HU114" i="6"/>
  <c r="HL114" i="6"/>
  <c r="LG118" i="6"/>
  <c r="LC118" i="6"/>
  <c r="KY118" i="6"/>
  <c r="KU118" i="6"/>
  <c r="KQ118" i="6"/>
  <c r="KM118" i="6"/>
  <c r="KI118" i="6"/>
  <c r="KE118" i="6"/>
  <c r="KA118" i="6"/>
  <c r="JW118" i="6"/>
  <c r="JS118" i="6"/>
  <c r="JO118" i="6"/>
  <c r="JK118" i="6"/>
  <c r="JG118" i="6"/>
  <c r="JC118" i="6"/>
  <c r="IY118" i="6"/>
  <c r="IU118" i="6"/>
  <c r="IQ118" i="6"/>
  <c r="IM118" i="6"/>
  <c r="II118" i="6"/>
  <c r="IE118" i="6"/>
  <c r="IA118" i="6"/>
  <c r="HW118" i="6"/>
  <c r="HS118" i="6"/>
  <c r="HO118" i="6"/>
  <c r="LF118" i="6"/>
  <c r="LB118" i="6"/>
  <c r="KX118" i="6"/>
  <c r="KT118" i="6"/>
  <c r="KP118" i="6"/>
  <c r="KL118" i="6"/>
  <c r="KH118" i="6"/>
  <c r="KD118" i="6"/>
  <c r="JZ118" i="6"/>
  <c r="JV118" i="6"/>
  <c r="JR118" i="6"/>
  <c r="JN118" i="6"/>
  <c r="JJ118" i="6"/>
  <c r="JF118" i="6"/>
  <c r="JB118" i="6"/>
  <c r="IX118" i="6"/>
  <c r="IT118" i="6"/>
  <c r="IP118" i="6"/>
  <c r="IL118" i="6"/>
  <c r="IH118" i="6"/>
  <c r="ID118" i="6"/>
  <c r="HZ118" i="6"/>
  <c r="HV118" i="6"/>
  <c r="HR118" i="6"/>
  <c r="HN118" i="6"/>
  <c r="LE118" i="6"/>
  <c r="LA118" i="6"/>
  <c r="KW118" i="6"/>
  <c r="KS118" i="6"/>
  <c r="KO118" i="6"/>
  <c r="KK118" i="6"/>
  <c r="KG118" i="6"/>
  <c r="KC118" i="6"/>
  <c r="JY118" i="6"/>
  <c r="JU118" i="6"/>
  <c r="JQ118" i="6"/>
  <c r="JM118" i="6"/>
  <c r="JI118" i="6"/>
  <c r="JE118" i="6"/>
  <c r="JA118" i="6"/>
  <c r="IW118" i="6"/>
  <c r="IS118" i="6"/>
  <c r="IO118" i="6"/>
  <c r="IK118" i="6"/>
  <c r="IG118" i="6"/>
  <c r="IC118" i="6"/>
  <c r="HY118" i="6"/>
  <c r="HU118" i="6"/>
  <c r="HQ118" i="6"/>
  <c r="HM118" i="6"/>
  <c r="LD118" i="6"/>
  <c r="KZ118" i="6"/>
  <c r="KV118" i="6"/>
  <c r="KR118" i="6"/>
  <c r="KN118" i="6"/>
  <c r="KJ118" i="6"/>
  <c r="KF118" i="6"/>
  <c r="KB118" i="6"/>
  <c r="JX118" i="6"/>
  <c r="JT118" i="6"/>
  <c r="JP118" i="6"/>
  <c r="JL118" i="6"/>
  <c r="JH118" i="6"/>
  <c r="JD118" i="6"/>
  <c r="IZ118" i="6"/>
  <c r="IV118" i="6"/>
  <c r="IR118" i="6"/>
  <c r="IN118" i="6"/>
  <c r="IJ118" i="6"/>
  <c r="IF118" i="6"/>
  <c r="IB118" i="6"/>
  <c r="HX118" i="6"/>
  <c r="HT118" i="6"/>
  <c r="HP118" i="6"/>
  <c r="HL118" i="6"/>
  <c r="LG122" i="6"/>
  <c r="LC122" i="6"/>
  <c r="KY122" i="6"/>
  <c r="KU122" i="6"/>
  <c r="KQ122" i="6"/>
  <c r="KM122" i="6"/>
  <c r="KI122" i="6"/>
  <c r="KE122" i="6"/>
  <c r="KA122" i="6"/>
  <c r="JW122" i="6"/>
  <c r="JS122" i="6"/>
  <c r="JO122" i="6"/>
  <c r="JK122" i="6"/>
  <c r="JG122" i="6"/>
  <c r="JC122" i="6"/>
  <c r="IY122" i="6"/>
  <c r="IU122" i="6"/>
  <c r="IQ122" i="6"/>
  <c r="IM122" i="6"/>
  <c r="II122" i="6"/>
  <c r="IE122" i="6"/>
  <c r="IA122" i="6"/>
  <c r="HW122" i="6"/>
  <c r="HS122" i="6"/>
  <c r="HO122" i="6"/>
  <c r="LF122" i="6"/>
  <c r="LB122" i="6"/>
  <c r="KX122" i="6"/>
  <c r="KT122" i="6"/>
  <c r="KP122" i="6"/>
  <c r="KL122" i="6"/>
  <c r="KH122" i="6"/>
  <c r="KD122" i="6"/>
  <c r="JZ122" i="6"/>
  <c r="JV122" i="6"/>
  <c r="JR122" i="6"/>
  <c r="JN122" i="6"/>
  <c r="JJ122" i="6"/>
  <c r="JF122" i="6"/>
  <c r="JB122" i="6"/>
  <c r="IX122" i="6"/>
  <c r="IT122" i="6"/>
  <c r="IP122" i="6"/>
  <c r="IL122" i="6"/>
  <c r="IH122" i="6"/>
  <c r="ID122" i="6"/>
  <c r="HZ122" i="6"/>
  <c r="HV122" i="6"/>
  <c r="HR122" i="6"/>
  <c r="HN122" i="6"/>
  <c r="LE122" i="6"/>
  <c r="LA122" i="6"/>
  <c r="KW122" i="6"/>
  <c r="KS122" i="6"/>
  <c r="KO122" i="6"/>
  <c r="KK122" i="6"/>
  <c r="KG122" i="6"/>
  <c r="KC122" i="6"/>
  <c r="JY122" i="6"/>
  <c r="JU122" i="6"/>
  <c r="JQ122" i="6"/>
  <c r="JM122" i="6"/>
  <c r="JI122" i="6"/>
  <c r="JE122" i="6"/>
  <c r="JA122" i="6"/>
  <c r="IW122" i="6"/>
  <c r="IS122" i="6"/>
  <c r="IO122" i="6"/>
  <c r="IK122" i="6"/>
  <c r="IG122" i="6"/>
  <c r="IC122" i="6"/>
  <c r="HY122" i="6"/>
  <c r="HU122" i="6"/>
  <c r="HQ122" i="6"/>
  <c r="HM122" i="6"/>
  <c r="LD122" i="6"/>
  <c r="KZ122" i="6"/>
  <c r="KV122" i="6"/>
  <c r="KR122" i="6"/>
  <c r="KN122" i="6"/>
  <c r="KJ122" i="6"/>
  <c r="KF122" i="6"/>
  <c r="KB122" i="6"/>
  <c r="JX122" i="6"/>
  <c r="JT122" i="6"/>
  <c r="JP122" i="6"/>
  <c r="JL122" i="6"/>
  <c r="JH122" i="6"/>
  <c r="JD122" i="6"/>
  <c r="IZ122" i="6"/>
  <c r="IV122" i="6"/>
  <c r="IR122" i="6"/>
  <c r="IN122" i="6"/>
  <c r="IJ122" i="6"/>
  <c r="IF122" i="6"/>
  <c r="IB122" i="6"/>
  <c r="HX122" i="6"/>
  <c r="HT122" i="6"/>
  <c r="HP122" i="6"/>
  <c r="HL122" i="6"/>
  <c r="LF129" i="6"/>
  <c r="LB129" i="6"/>
  <c r="KX129" i="6"/>
  <c r="KT129" i="6"/>
  <c r="KP129" i="6"/>
  <c r="KL129" i="6"/>
  <c r="KH129" i="6"/>
  <c r="KD129" i="6"/>
  <c r="JZ129" i="6"/>
  <c r="JV129" i="6"/>
  <c r="JR129" i="6"/>
  <c r="JN129" i="6"/>
  <c r="JJ129" i="6"/>
  <c r="JF129" i="6"/>
  <c r="JB129" i="6"/>
  <c r="IX129" i="6"/>
  <c r="IT129" i="6"/>
  <c r="IP129" i="6"/>
  <c r="IL129" i="6"/>
  <c r="IH129" i="6"/>
  <c r="ID129" i="6"/>
  <c r="HZ129" i="6"/>
  <c r="HV129" i="6"/>
  <c r="HR129" i="6"/>
  <c r="HN129" i="6"/>
  <c r="LE129" i="6"/>
  <c r="LA129" i="6"/>
  <c r="KW129" i="6"/>
  <c r="KS129" i="6"/>
  <c r="KO129" i="6"/>
  <c r="KK129" i="6"/>
  <c r="KG129" i="6"/>
  <c r="KC129" i="6"/>
  <c r="JY129" i="6"/>
  <c r="JU129" i="6"/>
  <c r="JQ129" i="6"/>
  <c r="JM129" i="6"/>
  <c r="JI129" i="6"/>
  <c r="JE129" i="6"/>
  <c r="JA129" i="6"/>
  <c r="IW129" i="6"/>
  <c r="IS129" i="6"/>
  <c r="IO129" i="6"/>
  <c r="IK129" i="6"/>
  <c r="IG129" i="6"/>
  <c r="IC129" i="6"/>
  <c r="HY129" i="6"/>
  <c r="HU129" i="6"/>
  <c r="HQ129" i="6"/>
  <c r="HM129" i="6"/>
  <c r="LD129" i="6"/>
  <c r="KZ129" i="6"/>
  <c r="KV129" i="6"/>
  <c r="KR129" i="6"/>
  <c r="KN129" i="6"/>
  <c r="KJ129" i="6"/>
  <c r="KF129" i="6"/>
  <c r="KB129" i="6"/>
  <c r="JX129" i="6"/>
  <c r="JT129" i="6"/>
  <c r="JP129" i="6"/>
  <c r="JL129" i="6"/>
  <c r="JH129" i="6"/>
  <c r="JD129" i="6"/>
  <c r="IZ129" i="6"/>
  <c r="IV129" i="6"/>
  <c r="IR129" i="6"/>
  <c r="IN129" i="6"/>
  <c r="IJ129" i="6"/>
  <c r="IF129" i="6"/>
  <c r="IB129" i="6"/>
  <c r="HX129" i="6"/>
  <c r="HT129" i="6"/>
  <c r="HP129" i="6"/>
  <c r="LG129" i="6"/>
  <c r="LC129" i="6"/>
  <c r="KY129" i="6"/>
  <c r="KU129" i="6"/>
  <c r="KQ129" i="6"/>
  <c r="KM129" i="6"/>
  <c r="KI129" i="6"/>
  <c r="KE129" i="6"/>
  <c r="KA129" i="6"/>
  <c r="JW129" i="6"/>
  <c r="JS129" i="6"/>
  <c r="JO129" i="6"/>
  <c r="JK129" i="6"/>
  <c r="JG129" i="6"/>
  <c r="JC129" i="6"/>
  <c r="IY129" i="6"/>
  <c r="IU129" i="6"/>
  <c r="IQ129" i="6"/>
  <c r="IM129" i="6"/>
  <c r="II129" i="6"/>
  <c r="IE129" i="6"/>
  <c r="IA129" i="6"/>
  <c r="HW129" i="6"/>
  <c r="HS129" i="6"/>
  <c r="HO129" i="6"/>
  <c r="HL129" i="6"/>
  <c r="LG134" i="6"/>
  <c r="LC134" i="6"/>
  <c r="KY134" i="6"/>
  <c r="KU134" i="6"/>
  <c r="KQ134" i="6"/>
  <c r="KM134" i="6"/>
  <c r="KI134" i="6"/>
  <c r="KE134" i="6"/>
  <c r="KA134" i="6"/>
  <c r="JW134" i="6"/>
  <c r="JS134" i="6"/>
  <c r="JO134" i="6"/>
  <c r="JK134" i="6"/>
  <c r="JG134" i="6"/>
  <c r="JC134" i="6"/>
  <c r="IY134" i="6"/>
  <c r="IU134" i="6"/>
  <c r="IQ134" i="6"/>
  <c r="IM134" i="6"/>
  <c r="II134" i="6"/>
  <c r="IE134" i="6"/>
  <c r="IA134" i="6"/>
  <c r="HW134" i="6"/>
  <c r="HS134" i="6"/>
  <c r="HO134" i="6"/>
  <c r="LF134" i="6"/>
  <c r="LB134" i="6"/>
  <c r="KX134" i="6"/>
  <c r="KT134" i="6"/>
  <c r="KP134" i="6"/>
  <c r="KL134" i="6"/>
  <c r="KH134" i="6"/>
  <c r="KD134" i="6"/>
  <c r="JZ134" i="6"/>
  <c r="JV134" i="6"/>
  <c r="JR134" i="6"/>
  <c r="JN134" i="6"/>
  <c r="JJ134" i="6"/>
  <c r="JF134" i="6"/>
  <c r="JB134" i="6"/>
  <c r="IX134" i="6"/>
  <c r="IT134" i="6"/>
  <c r="IP134" i="6"/>
  <c r="IL134" i="6"/>
  <c r="IH134" i="6"/>
  <c r="ID134" i="6"/>
  <c r="HZ134" i="6"/>
  <c r="HV134" i="6"/>
  <c r="HR134" i="6"/>
  <c r="HN134" i="6"/>
  <c r="LE134" i="6"/>
  <c r="LA134" i="6"/>
  <c r="KW134" i="6"/>
  <c r="KS134" i="6"/>
  <c r="KO134" i="6"/>
  <c r="KK134" i="6"/>
  <c r="KG134" i="6"/>
  <c r="KC134" i="6"/>
  <c r="JY134" i="6"/>
  <c r="JU134" i="6"/>
  <c r="JQ134" i="6"/>
  <c r="JM134" i="6"/>
  <c r="JI134" i="6"/>
  <c r="JE134" i="6"/>
  <c r="JA134" i="6"/>
  <c r="IW134" i="6"/>
  <c r="IS134" i="6"/>
  <c r="IO134" i="6"/>
  <c r="IK134" i="6"/>
  <c r="IG134" i="6"/>
  <c r="IC134" i="6"/>
  <c r="HY134" i="6"/>
  <c r="HU134" i="6"/>
  <c r="HQ134" i="6"/>
  <c r="HM134" i="6"/>
  <c r="LD134" i="6"/>
  <c r="KZ134" i="6"/>
  <c r="KV134" i="6"/>
  <c r="KR134" i="6"/>
  <c r="KN134" i="6"/>
  <c r="KJ134" i="6"/>
  <c r="KF134" i="6"/>
  <c r="KB134" i="6"/>
  <c r="JX134" i="6"/>
  <c r="JT134" i="6"/>
  <c r="JP134" i="6"/>
  <c r="JL134" i="6"/>
  <c r="JH134" i="6"/>
  <c r="JD134" i="6"/>
  <c r="IZ134" i="6"/>
  <c r="IV134" i="6"/>
  <c r="IR134" i="6"/>
  <c r="IN134" i="6"/>
  <c r="IJ134" i="6"/>
  <c r="IF134" i="6"/>
  <c r="IB134" i="6"/>
  <c r="HX134" i="6"/>
  <c r="HT134" i="6"/>
  <c r="HP134" i="6"/>
  <c r="HL134" i="6"/>
  <c r="LD138" i="6"/>
  <c r="KZ138" i="6"/>
  <c r="KV138" i="6"/>
  <c r="KR138" i="6"/>
  <c r="KN138" i="6"/>
  <c r="KJ138" i="6"/>
  <c r="KF138" i="6"/>
  <c r="KB138" i="6"/>
  <c r="JX138" i="6"/>
  <c r="JT138" i="6"/>
  <c r="JP138" i="6"/>
  <c r="JL138" i="6"/>
  <c r="JH138" i="6"/>
  <c r="JD138" i="6"/>
  <c r="IZ138" i="6"/>
  <c r="IV138" i="6"/>
  <c r="IR138" i="6"/>
  <c r="IN138" i="6"/>
  <c r="IJ138" i="6"/>
  <c r="IF138" i="6"/>
  <c r="IB138" i="6"/>
  <c r="HX138" i="6"/>
  <c r="HT138" i="6"/>
  <c r="HP138" i="6"/>
  <c r="LG138" i="6"/>
  <c r="LB138" i="6"/>
  <c r="KW138" i="6"/>
  <c r="KQ138" i="6"/>
  <c r="KL138" i="6"/>
  <c r="KG138" i="6"/>
  <c r="KA138" i="6"/>
  <c r="JV138" i="6"/>
  <c r="JQ138" i="6"/>
  <c r="JK138" i="6"/>
  <c r="JF138" i="6"/>
  <c r="JA138" i="6"/>
  <c r="IU138" i="6"/>
  <c r="IP138" i="6"/>
  <c r="IK138" i="6"/>
  <c r="IE138" i="6"/>
  <c r="HZ138" i="6"/>
  <c r="HU138" i="6"/>
  <c r="HO138" i="6"/>
  <c r="LF138" i="6"/>
  <c r="LA138" i="6"/>
  <c r="KU138" i="6"/>
  <c r="KP138" i="6"/>
  <c r="KK138" i="6"/>
  <c r="KE138" i="6"/>
  <c r="JZ138" i="6"/>
  <c r="JU138" i="6"/>
  <c r="JO138" i="6"/>
  <c r="JJ138" i="6"/>
  <c r="JE138" i="6"/>
  <c r="IY138" i="6"/>
  <c r="IT138" i="6"/>
  <c r="IO138" i="6"/>
  <c r="II138" i="6"/>
  <c r="ID138" i="6"/>
  <c r="HY138" i="6"/>
  <c r="HS138" i="6"/>
  <c r="HN138" i="6"/>
  <c r="LE138" i="6"/>
  <c r="KY138" i="6"/>
  <c r="KT138" i="6"/>
  <c r="KO138" i="6"/>
  <c r="KI138" i="6"/>
  <c r="KD138" i="6"/>
  <c r="JY138" i="6"/>
  <c r="JS138" i="6"/>
  <c r="JN138" i="6"/>
  <c r="JI138" i="6"/>
  <c r="JC138" i="6"/>
  <c r="IX138" i="6"/>
  <c r="IS138" i="6"/>
  <c r="IM138" i="6"/>
  <c r="IH138" i="6"/>
  <c r="IC138" i="6"/>
  <c r="HW138" i="6"/>
  <c r="HR138" i="6"/>
  <c r="HM138" i="6"/>
  <c r="LC138" i="6"/>
  <c r="KX138" i="6"/>
  <c r="KS138" i="6"/>
  <c r="KM138" i="6"/>
  <c r="KH138" i="6"/>
  <c r="KC138" i="6"/>
  <c r="JW138" i="6"/>
  <c r="JR138" i="6"/>
  <c r="JM138" i="6"/>
  <c r="JG138" i="6"/>
  <c r="JB138" i="6"/>
  <c r="IW138" i="6"/>
  <c r="IQ138" i="6"/>
  <c r="IL138" i="6"/>
  <c r="IG138" i="6"/>
  <c r="IA138" i="6"/>
  <c r="HV138" i="6"/>
  <c r="HQ138" i="6"/>
  <c r="HL138" i="6"/>
  <c r="LE139" i="6"/>
  <c r="LA139" i="6"/>
  <c r="KW139" i="6"/>
  <c r="KS139" i="6"/>
  <c r="KO139" i="6"/>
  <c r="KK139" i="6"/>
  <c r="KG139" i="6"/>
  <c r="KC139" i="6"/>
  <c r="JY139" i="6"/>
  <c r="JU139" i="6"/>
  <c r="JQ139" i="6"/>
  <c r="JM139" i="6"/>
  <c r="JI139" i="6"/>
  <c r="JE139" i="6"/>
  <c r="JA139" i="6"/>
  <c r="IW139" i="6"/>
  <c r="IS139" i="6"/>
  <c r="IO139" i="6"/>
  <c r="IK139" i="6"/>
  <c r="IG139" i="6"/>
  <c r="IC139" i="6"/>
  <c r="HY139" i="6"/>
  <c r="HU139" i="6"/>
  <c r="HQ139" i="6"/>
  <c r="HM139" i="6"/>
  <c r="LD139" i="6"/>
  <c r="KY139" i="6"/>
  <c r="KT139" i="6"/>
  <c r="KN139" i="6"/>
  <c r="KI139" i="6"/>
  <c r="KD139" i="6"/>
  <c r="JX139" i="6"/>
  <c r="JS139" i="6"/>
  <c r="JN139" i="6"/>
  <c r="JH139" i="6"/>
  <c r="JC139" i="6"/>
  <c r="IX139" i="6"/>
  <c r="IR139" i="6"/>
  <c r="IM139" i="6"/>
  <c r="IH139" i="6"/>
  <c r="IB139" i="6"/>
  <c r="HW139" i="6"/>
  <c r="HR139" i="6"/>
  <c r="LC139" i="6"/>
  <c r="KX139" i="6"/>
  <c r="KR139" i="6"/>
  <c r="KM139" i="6"/>
  <c r="KH139" i="6"/>
  <c r="KB139" i="6"/>
  <c r="JW139" i="6"/>
  <c r="JR139" i="6"/>
  <c r="JL139" i="6"/>
  <c r="JG139" i="6"/>
  <c r="JB139" i="6"/>
  <c r="IV139" i="6"/>
  <c r="IQ139" i="6"/>
  <c r="IL139" i="6"/>
  <c r="IF139" i="6"/>
  <c r="IA139" i="6"/>
  <c r="HV139" i="6"/>
  <c r="HP139" i="6"/>
  <c r="LG139" i="6"/>
  <c r="LB139" i="6"/>
  <c r="KV139" i="6"/>
  <c r="KQ139" i="6"/>
  <c r="KL139" i="6"/>
  <c r="KF139" i="6"/>
  <c r="KA139" i="6"/>
  <c r="JV139" i="6"/>
  <c r="JP139" i="6"/>
  <c r="JK139" i="6"/>
  <c r="JF139" i="6"/>
  <c r="IZ139" i="6"/>
  <c r="IU139" i="6"/>
  <c r="IP139" i="6"/>
  <c r="IJ139" i="6"/>
  <c r="IE139" i="6"/>
  <c r="HZ139" i="6"/>
  <c r="HT139" i="6"/>
  <c r="HO139" i="6"/>
  <c r="LF139" i="6"/>
  <c r="KZ139" i="6"/>
  <c r="KU139" i="6"/>
  <c r="KP139" i="6"/>
  <c r="KJ139" i="6"/>
  <c r="KE139" i="6"/>
  <c r="JZ139" i="6"/>
  <c r="JT139" i="6"/>
  <c r="JO139" i="6"/>
  <c r="JJ139" i="6"/>
  <c r="JD139" i="6"/>
  <c r="IY139" i="6"/>
  <c r="IT139" i="6"/>
  <c r="IN139" i="6"/>
  <c r="II139" i="6"/>
  <c r="ID139" i="6"/>
  <c r="HX139" i="6"/>
  <c r="HS139" i="6"/>
  <c r="HN139" i="6"/>
  <c r="HL139" i="6"/>
  <c r="LD147" i="6"/>
  <c r="KZ147" i="6"/>
  <c r="KV147" i="6"/>
  <c r="KR147" i="6"/>
  <c r="KN147" i="6"/>
  <c r="LG147" i="6"/>
  <c r="LC147" i="6"/>
  <c r="KY147" i="6"/>
  <c r="KU147" i="6"/>
  <c r="KQ147" i="6"/>
  <c r="KM147" i="6"/>
  <c r="KI147" i="6"/>
  <c r="KE147" i="6"/>
  <c r="KA147" i="6"/>
  <c r="JW147" i="6"/>
  <c r="JS147" i="6"/>
  <c r="JO147" i="6"/>
  <c r="JK147" i="6"/>
  <c r="JG147" i="6"/>
  <c r="JC147" i="6"/>
  <c r="IY147" i="6"/>
  <c r="IU147" i="6"/>
  <c r="IQ147" i="6"/>
  <c r="IM147" i="6"/>
  <c r="II147" i="6"/>
  <c r="IE147" i="6"/>
  <c r="IA147" i="6"/>
  <c r="HW147" i="6"/>
  <c r="HS147" i="6"/>
  <c r="HO147" i="6"/>
  <c r="LE147" i="6"/>
  <c r="LA147" i="6"/>
  <c r="KW147" i="6"/>
  <c r="KS147" i="6"/>
  <c r="KO147" i="6"/>
  <c r="KK147" i="6"/>
  <c r="KG147" i="6"/>
  <c r="KC147" i="6"/>
  <c r="JY147" i="6"/>
  <c r="JU147" i="6"/>
  <c r="JQ147" i="6"/>
  <c r="JM147" i="6"/>
  <c r="JI147" i="6"/>
  <c r="JE147" i="6"/>
  <c r="JA147" i="6"/>
  <c r="IW147" i="6"/>
  <c r="IS147" i="6"/>
  <c r="IO147" i="6"/>
  <c r="IK147" i="6"/>
  <c r="IG147" i="6"/>
  <c r="IC147" i="6"/>
  <c r="HY147" i="6"/>
  <c r="HU147" i="6"/>
  <c r="HQ147" i="6"/>
  <c r="HM147" i="6"/>
  <c r="LB147" i="6"/>
  <c r="KL147" i="6"/>
  <c r="KD147" i="6"/>
  <c r="JV147" i="6"/>
  <c r="JN147" i="6"/>
  <c r="JF147" i="6"/>
  <c r="IX147" i="6"/>
  <c r="IP147" i="6"/>
  <c r="IH147" i="6"/>
  <c r="HZ147" i="6"/>
  <c r="HR147" i="6"/>
  <c r="KX147" i="6"/>
  <c r="KJ147" i="6"/>
  <c r="KB147" i="6"/>
  <c r="JT147" i="6"/>
  <c r="JL147" i="6"/>
  <c r="JD147" i="6"/>
  <c r="IV147" i="6"/>
  <c r="IN147" i="6"/>
  <c r="IF147" i="6"/>
  <c r="HX147" i="6"/>
  <c r="HP147" i="6"/>
  <c r="KT147" i="6"/>
  <c r="KH147" i="6"/>
  <c r="JZ147" i="6"/>
  <c r="JR147" i="6"/>
  <c r="JJ147" i="6"/>
  <c r="JB147" i="6"/>
  <c r="IT147" i="6"/>
  <c r="IL147" i="6"/>
  <c r="ID147" i="6"/>
  <c r="HV147" i="6"/>
  <c r="HN147" i="6"/>
  <c r="LF147" i="6"/>
  <c r="KP147" i="6"/>
  <c r="KF147" i="6"/>
  <c r="JX147" i="6"/>
  <c r="JP147" i="6"/>
  <c r="JH147" i="6"/>
  <c r="IZ147" i="6"/>
  <c r="IR147" i="6"/>
  <c r="IJ147" i="6"/>
  <c r="IB147" i="6"/>
  <c r="HT147" i="6"/>
  <c r="HL147" i="6"/>
  <c r="LD151" i="6"/>
  <c r="KZ151" i="6"/>
  <c r="KV151" i="6"/>
  <c r="KR151" i="6"/>
  <c r="KN151" i="6"/>
  <c r="KJ151" i="6"/>
  <c r="KF151" i="6"/>
  <c r="KB151" i="6"/>
  <c r="JX151" i="6"/>
  <c r="JT151" i="6"/>
  <c r="JP151" i="6"/>
  <c r="JL151" i="6"/>
  <c r="JH151" i="6"/>
  <c r="JD151" i="6"/>
  <c r="IZ151" i="6"/>
  <c r="IV151" i="6"/>
  <c r="IR151" i="6"/>
  <c r="IN151" i="6"/>
  <c r="IJ151" i="6"/>
  <c r="IF151" i="6"/>
  <c r="IB151" i="6"/>
  <c r="HX151" i="6"/>
  <c r="HT151" i="6"/>
  <c r="HP151" i="6"/>
  <c r="LG151" i="6"/>
  <c r="LC151" i="6"/>
  <c r="KY151" i="6"/>
  <c r="KU151" i="6"/>
  <c r="KQ151" i="6"/>
  <c r="KM151" i="6"/>
  <c r="KI151" i="6"/>
  <c r="KE151" i="6"/>
  <c r="KA151" i="6"/>
  <c r="JW151" i="6"/>
  <c r="JS151" i="6"/>
  <c r="JO151" i="6"/>
  <c r="JK151" i="6"/>
  <c r="JG151" i="6"/>
  <c r="JC151" i="6"/>
  <c r="IY151" i="6"/>
  <c r="IU151" i="6"/>
  <c r="IQ151" i="6"/>
  <c r="IM151" i="6"/>
  <c r="II151" i="6"/>
  <c r="IE151" i="6"/>
  <c r="IA151" i="6"/>
  <c r="HW151" i="6"/>
  <c r="HS151" i="6"/>
  <c r="HO151" i="6"/>
  <c r="LE151" i="6"/>
  <c r="LA151" i="6"/>
  <c r="KW151" i="6"/>
  <c r="KS151" i="6"/>
  <c r="KO151" i="6"/>
  <c r="KK151" i="6"/>
  <c r="KG151" i="6"/>
  <c r="KC151" i="6"/>
  <c r="JY151" i="6"/>
  <c r="JU151" i="6"/>
  <c r="JQ151" i="6"/>
  <c r="JM151" i="6"/>
  <c r="JI151" i="6"/>
  <c r="JE151" i="6"/>
  <c r="JA151" i="6"/>
  <c r="IW151" i="6"/>
  <c r="IS151" i="6"/>
  <c r="IO151" i="6"/>
  <c r="IK151" i="6"/>
  <c r="IG151" i="6"/>
  <c r="IC151" i="6"/>
  <c r="HY151" i="6"/>
  <c r="HU151" i="6"/>
  <c r="HQ151" i="6"/>
  <c r="HM151" i="6"/>
  <c r="LF151" i="6"/>
  <c r="KP151" i="6"/>
  <c r="JZ151" i="6"/>
  <c r="JJ151" i="6"/>
  <c r="IT151" i="6"/>
  <c r="ID151" i="6"/>
  <c r="HN151" i="6"/>
  <c r="LB151" i="6"/>
  <c r="KL151" i="6"/>
  <c r="JV151" i="6"/>
  <c r="JF151" i="6"/>
  <c r="IP151" i="6"/>
  <c r="HZ151" i="6"/>
  <c r="KX151" i="6"/>
  <c r="KH151" i="6"/>
  <c r="JR151" i="6"/>
  <c r="JB151" i="6"/>
  <c r="IL151" i="6"/>
  <c r="HV151" i="6"/>
  <c r="KT151" i="6"/>
  <c r="KD151" i="6"/>
  <c r="JN151" i="6"/>
  <c r="IX151" i="6"/>
  <c r="IH151" i="6"/>
  <c r="HR151" i="6"/>
  <c r="HL151" i="6"/>
  <c r="LE156" i="6"/>
  <c r="LA156" i="6"/>
  <c r="KW156" i="6"/>
  <c r="KS156" i="6"/>
  <c r="KO156" i="6"/>
  <c r="KK156" i="6"/>
  <c r="KG156" i="6"/>
  <c r="KC156" i="6"/>
  <c r="JY156" i="6"/>
  <c r="JU156" i="6"/>
  <c r="JQ156" i="6"/>
  <c r="JM156" i="6"/>
  <c r="JI156" i="6"/>
  <c r="JE156" i="6"/>
  <c r="JA156" i="6"/>
  <c r="IW156" i="6"/>
  <c r="IS156" i="6"/>
  <c r="IO156" i="6"/>
  <c r="IK156" i="6"/>
  <c r="IG156" i="6"/>
  <c r="IC156" i="6"/>
  <c r="HY156" i="6"/>
  <c r="HU156" i="6"/>
  <c r="HQ156" i="6"/>
  <c r="HM156" i="6"/>
  <c r="LD156" i="6"/>
  <c r="KZ156" i="6"/>
  <c r="KV156" i="6"/>
  <c r="KR156" i="6"/>
  <c r="KN156" i="6"/>
  <c r="KJ156" i="6"/>
  <c r="KF156" i="6"/>
  <c r="KB156" i="6"/>
  <c r="JX156" i="6"/>
  <c r="JT156" i="6"/>
  <c r="JP156" i="6"/>
  <c r="JL156" i="6"/>
  <c r="JH156" i="6"/>
  <c r="JD156" i="6"/>
  <c r="IZ156" i="6"/>
  <c r="IV156" i="6"/>
  <c r="IR156" i="6"/>
  <c r="IN156" i="6"/>
  <c r="IJ156" i="6"/>
  <c r="IF156" i="6"/>
  <c r="IB156" i="6"/>
  <c r="HX156" i="6"/>
  <c r="HT156" i="6"/>
  <c r="HP156" i="6"/>
  <c r="LG156" i="6"/>
  <c r="LC156" i="6"/>
  <c r="KY156" i="6"/>
  <c r="KU156" i="6"/>
  <c r="KQ156" i="6"/>
  <c r="KM156" i="6"/>
  <c r="KI156" i="6"/>
  <c r="KE156" i="6"/>
  <c r="KA156" i="6"/>
  <c r="JW156" i="6"/>
  <c r="JS156" i="6"/>
  <c r="JO156" i="6"/>
  <c r="JK156" i="6"/>
  <c r="JG156" i="6"/>
  <c r="JC156" i="6"/>
  <c r="IY156" i="6"/>
  <c r="IU156" i="6"/>
  <c r="IQ156" i="6"/>
  <c r="IM156" i="6"/>
  <c r="II156" i="6"/>
  <c r="IE156" i="6"/>
  <c r="IA156" i="6"/>
  <c r="HW156" i="6"/>
  <c r="HS156" i="6"/>
  <c r="HO156" i="6"/>
  <c r="LF156" i="6"/>
  <c r="LB156" i="6"/>
  <c r="KX156" i="6"/>
  <c r="KT156" i="6"/>
  <c r="KP156" i="6"/>
  <c r="KL156" i="6"/>
  <c r="KH156" i="6"/>
  <c r="KD156" i="6"/>
  <c r="JZ156" i="6"/>
  <c r="JV156" i="6"/>
  <c r="JR156" i="6"/>
  <c r="JN156" i="6"/>
  <c r="JJ156" i="6"/>
  <c r="JF156" i="6"/>
  <c r="JB156" i="6"/>
  <c r="IX156" i="6"/>
  <c r="IT156" i="6"/>
  <c r="IP156" i="6"/>
  <c r="IL156" i="6"/>
  <c r="IH156" i="6"/>
  <c r="ID156" i="6"/>
  <c r="HZ156" i="6"/>
  <c r="HV156" i="6"/>
  <c r="HR156" i="6"/>
  <c r="HN156" i="6"/>
  <c r="HL156" i="6"/>
  <c r="LF161" i="6"/>
  <c r="LB161" i="6"/>
  <c r="KX161" i="6"/>
  <c r="KT161" i="6"/>
  <c r="LE161" i="6"/>
  <c r="KZ161" i="6"/>
  <c r="KU161" i="6"/>
  <c r="KP161" i="6"/>
  <c r="KL161" i="6"/>
  <c r="KH161" i="6"/>
  <c r="KD161" i="6"/>
  <c r="JZ161" i="6"/>
  <c r="JV161" i="6"/>
  <c r="JR161" i="6"/>
  <c r="JN161" i="6"/>
  <c r="JJ161" i="6"/>
  <c r="JF161" i="6"/>
  <c r="JB161" i="6"/>
  <c r="IX161" i="6"/>
  <c r="IT161" i="6"/>
  <c r="IP161" i="6"/>
  <c r="IL161" i="6"/>
  <c r="IH161" i="6"/>
  <c r="ID161" i="6"/>
  <c r="HZ161" i="6"/>
  <c r="HV161" i="6"/>
  <c r="HR161" i="6"/>
  <c r="HN161" i="6"/>
  <c r="LD161" i="6"/>
  <c r="KY161" i="6"/>
  <c r="KS161" i="6"/>
  <c r="KO161" i="6"/>
  <c r="KK161" i="6"/>
  <c r="KG161" i="6"/>
  <c r="KC161" i="6"/>
  <c r="JY161" i="6"/>
  <c r="JU161" i="6"/>
  <c r="JQ161" i="6"/>
  <c r="JM161" i="6"/>
  <c r="JI161" i="6"/>
  <c r="JE161" i="6"/>
  <c r="JA161" i="6"/>
  <c r="IW161" i="6"/>
  <c r="IS161" i="6"/>
  <c r="IO161" i="6"/>
  <c r="IK161" i="6"/>
  <c r="IG161" i="6"/>
  <c r="IC161" i="6"/>
  <c r="HY161" i="6"/>
  <c r="HU161" i="6"/>
  <c r="HQ161" i="6"/>
  <c r="HM161" i="6"/>
  <c r="LC161" i="6"/>
  <c r="KW161" i="6"/>
  <c r="KR161" i="6"/>
  <c r="KN161" i="6"/>
  <c r="KJ161" i="6"/>
  <c r="KF161" i="6"/>
  <c r="KB161" i="6"/>
  <c r="JX161" i="6"/>
  <c r="JT161" i="6"/>
  <c r="JP161" i="6"/>
  <c r="JL161" i="6"/>
  <c r="JH161" i="6"/>
  <c r="JD161" i="6"/>
  <c r="IZ161" i="6"/>
  <c r="IV161" i="6"/>
  <c r="IR161" i="6"/>
  <c r="IN161" i="6"/>
  <c r="IJ161" i="6"/>
  <c r="IF161" i="6"/>
  <c r="IB161" i="6"/>
  <c r="HX161" i="6"/>
  <c r="HT161" i="6"/>
  <c r="HP161" i="6"/>
  <c r="LG161" i="6"/>
  <c r="LA161" i="6"/>
  <c r="KV161" i="6"/>
  <c r="KQ161" i="6"/>
  <c r="KM161" i="6"/>
  <c r="KI161" i="6"/>
  <c r="KE161" i="6"/>
  <c r="KA161" i="6"/>
  <c r="JW161" i="6"/>
  <c r="JS161" i="6"/>
  <c r="JO161" i="6"/>
  <c r="JK161" i="6"/>
  <c r="JG161" i="6"/>
  <c r="JC161" i="6"/>
  <c r="IY161" i="6"/>
  <c r="IU161" i="6"/>
  <c r="IQ161" i="6"/>
  <c r="IM161" i="6"/>
  <c r="II161" i="6"/>
  <c r="IE161" i="6"/>
  <c r="IA161" i="6"/>
  <c r="HW161" i="6"/>
  <c r="HS161" i="6"/>
  <c r="HO161" i="6"/>
  <c r="HL161" i="6"/>
  <c r="LF167" i="6"/>
  <c r="LB167" i="6"/>
  <c r="KX167" i="6"/>
  <c r="KT167" i="6"/>
  <c r="KP167" i="6"/>
  <c r="KL167" i="6"/>
  <c r="KH167" i="6"/>
  <c r="KD167" i="6"/>
  <c r="LD167" i="6"/>
  <c r="KZ167" i="6"/>
  <c r="KV167" i="6"/>
  <c r="KR167" i="6"/>
  <c r="KN167" i="6"/>
  <c r="KJ167" i="6"/>
  <c r="KF167" i="6"/>
  <c r="KB167" i="6"/>
  <c r="JX167" i="6"/>
  <c r="JT167" i="6"/>
  <c r="JP167" i="6"/>
  <c r="JL167" i="6"/>
  <c r="JH167" i="6"/>
  <c r="JD167" i="6"/>
  <c r="IZ167" i="6"/>
  <c r="IV167" i="6"/>
  <c r="IR167" i="6"/>
  <c r="IN167" i="6"/>
  <c r="IJ167" i="6"/>
  <c r="IF167" i="6"/>
  <c r="IB167" i="6"/>
  <c r="HX167" i="6"/>
  <c r="HT167" i="6"/>
  <c r="HP167" i="6"/>
  <c r="LA167" i="6"/>
  <c r="KS167" i="6"/>
  <c r="KK167" i="6"/>
  <c r="KC167" i="6"/>
  <c r="JW167" i="6"/>
  <c r="JR167" i="6"/>
  <c r="JM167" i="6"/>
  <c r="JG167" i="6"/>
  <c r="JB167" i="6"/>
  <c r="IW167" i="6"/>
  <c r="IQ167" i="6"/>
  <c r="IL167" i="6"/>
  <c r="IG167" i="6"/>
  <c r="IA167" i="6"/>
  <c r="HV167" i="6"/>
  <c r="HQ167" i="6"/>
  <c r="LG167" i="6"/>
  <c r="KY167" i="6"/>
  <c r="KQ167" i="6"/>
  <c r="KI167" i="6"/>
  <c r="KA167" i="6"/>
  <c r="JV167" i="6"/>
  <c r="JQ167" i="6"/>
  <c r="JK167" i="6"/>
  <c r="JF167" i="6"/>
  <c r="JA167" i="6"/>
  <c r="IU167" i="6"/>
  <c r="IP167" i="6"/>
  <c r="IK167" i="6"/>
  <c r="IE167" i="6"/>
  <c r="HZ167" i="6"/>
  <c r="HU167" i="6"/>
  <c r="HO167" i="6"/>
  <c r="LE167" i="6"/>
  <c r="KW167" i="6"/>
  <c r="KO167" i="6"/>
  <c r="KG167" i="6"/>
  <c r="JZ167" i="6"/>
  <c r="JU167" i="6"/>
  <c r="JO167" i="6"/>
  <c r="JJ167" i="6"/>
  <c r="JE167" i="6"/>
  <c r="IY167" i="6"/>
  <c r="IT167" i="6"/>
  <c r="IO167" i="6"/>
  <c r="II167" i="6"/>
  <c r="ID167" i="6"/>
  <c r="HY167" i="6"/>
  <c r="HS167" i="6"/>
  <c r="HN167" i="6"/>
  <c r="LC167" i="6"/>
  <c r="KU167" i="6"/>
  <c r="KM167" i="6"/>
  <c r="KE167" i="6"/>
  <c r="JY167" i="6"/>
  <c r="JS167" i="6"/>
  <c r="JN167" i="6"/>
  <c r="JI167" i="6"/>
  <c r="JC167" i="6"/>
  <c r="IX167" i="6"/>
  <c r="IS167" i="6"/>
  <c r="IM167" i="6"/>
  <c r="IH167" i="6"/>
  <c r="IC167" i="6"/>
  <c r="HW167" i="6"/>
  <c r="HR167" i="6"/>
  <c r="HM167" i="6"/>
  <c r="HL167" i="6"/>
  <c r="LG172" i="6"/>
  <c r="LC172" i="6"/>
  <c r="KY172" i="6"/>
  <c r="KU172" i="6"/>
  <c r="KQ172" i="6"/>
  <c r="KM172" i="6"/>
  <c r="KI172" i="6"/>
  <c r="KE172" i="6"/>
  <c r="KA172" i="6"/>
  <c r="JW172" i="6"/>
  <c r="JS172" i="6"/>
  <c r="JO172" i="6"/>
  <c r="JK172" i="6"/>
  <c r="JG172" i="6"/>
  <c r="JC172" i="6"/>
  <c r="IY172" i="6"/>
  <c r="IU172" i="6"/>
  <c r="IQ172" i="6"/>
  <c r="IM172" i="6"/>
  <c r="II172" i="6"/>
  <c r="IE172" i="6"/>
  <c r="IA172" i="6"/>
  <c r="HW172" i="6"/>
  <c r="HS172" i="6"/>
  <c r="HO172" i="6"/>
  <c r="LE172" i="6"/>
  <c r="LA172" i="6"/>
  <c r="KW172" i="6"/>
  <c r="KS172" i="6"/>
  <c r="KO172" i="6"/>
  <c r="KK172" i="6"/>
  <c r="KG172" i="6"/>
  <c r="KC172" i="6"/>
  <c r="JY172" i="6"/>
  <c r="JU172" i="6"/>
  <c r="JQ172" i="6"/>
  <c r="JM172" i="6"/>
  <c r="JI172" i="6"/>
  <c r="JE172" i="6"/>
  <c r="JA172" i="6"/>
  <c r="IW172" i="6"/>
  <c r="IS172" i="6"/>
  <c r="IO172" i="6"/>
  <c r="IK172" i="6"/>
  <c r="IG172" i="6"/>
  <c r="IC172" i="6"/>
  <c r="HY172" i="6"/>
  <c r="HU172" i="6"/>
  <c r="HQ172" i="6"/>
  <c r="HM172" i="6"/>
  <c r="LB172" i="6"/>
  <c r="KT172" i="6"/>
  <c r="KL172" i="6"/>
  <c r="KD172" i="6"/>
  <c r="JV172" i="6"/>
  <c r="JN172" i="6"/>
  <c r="JF172" i="6"/>
  <c r="IX172" i="6"/>
  <c r="IP172" i="6"/>
  <c r="IH172" i="6"/>
  <c r="HZ172" i="6"/>
  <c r="HR172" i="6"/>
  <c r="KZ172" i="6"/>
  <c r="KR172" i="6"/>
  <c r="KJ172" i="6"/>
  <c r="KB172" i="6"/>
  <c r="JT172" i="6"/>
  <c r="JL172" i="6"/>
  <c r="JD172" i="6"/>
  <c r="IV172" i="6"/>
  <c r="IN172" i="6"/>
  <c r="IF172" i="6"/>
  <c r="HX172" i="6"/>
  <c r="HP172" i="6"/>
  <c r="LF172" i="6"/>
  <c r="KX172" i="6"/>
  <c r="KP172" i="6"/>
  <c r="KH172" i="6"/>
  <c r="JZ172" i="6"/>
  <c r="JR172" i="6"/>
  <c r="JJ172" i="6"/>
  <c r="JB172" i="6"/>
  <c r="IT172" i="6"/>
  <c r="IL172" i="6"/>
  <c r="ID172" i="6"/>
  <c r="HV172" i="6"/>
  <c r="HN172" i="6"/>
  <c r="LD172" i="6"/>
  <c r="KV172" i="6"/>
  <c r="KN172" i="6"/>
  <c r="KF172" i="6"/>
  <c r="JX172" i="6"/>
  <c r="JP172" i="6"/>
  <c r="JH172" i="6"/>
  <c r="IZ172" i="6"/>
  <c r="IR172" i="6"/>
  <c r="IJ172" i="6"/>
  <c r="IB172" i="6"/>
  <c r="HT172" i="6"/>
  <c r="HL172" i="6"/>
  <c r="LD180" i="6"/>
  <c r="KZ180" i="6"/>
  <c r="KV180" i="6"/>
  <c r="KR180" i="6"/>
  <c r="KN180" i="6"/>
  <c r="KJ180" i="6"/>
  <c r="KF180" i="6"/>
  <c r="KB180" i="6"/>
  <c r="JX180" i="6"/>
  <c r="JT180" i="6"/>
  <c r="JP180" i="6"/>
  <c r="JL180" i="6"/>
  <c r="JH180" i="6"/>
  <c r="JD180" i="6"/>
  <c r="IZ180" i="6"/>
  <c r="IV180" i="6"/>
  <c r="IR180" i="6"/>
  <c r="IN180" i="6"/>
  <c r="IJ180" i="6"/>
  <c r="IF180" i="6"/>
  <c r="IB180" i="6"/>
  <c r="HX180" i="6"/>
  <c r="HT180" i="6"/>
  <c r="HP180" i="6"/>
  <c r="LG180" i="6"/>
  <c r="LC180" i="6"/>
  <c r="KY180" i="6"/>
  <c r="KU180" i="6"/>
  <c r="KQ180" i="6"/>
  <c r="KM180" i="6"/>
  <c r="KI180" i="6"/>
  <c r="KE180" i="6"/>
  <c r="KA180" i="6"/>
  <c r="JW180" i="6"/>
  <c r="JS180" i="6"/>
  <c r="JO180" i="6"/>
  <c r="JK180" i="6"/>
  <c r="JG180" i="6"/>
  <c r="JC180" i="6"/>
  <c r="IY180" i="6"/>
  <c r="IU180" i="6"/>
  <c r="IQ180" i="6"/>
  <c r="IM180" i="6"/>
  <c r="II180" i="6"/>
  <c r="IE180" i="6"/>
  <c r="IA180" i="6"/>
  <c r="HW180" i="6"/>
  <c r="HS180" i="6"/>
  <c r="HO180" i="6"/>
  <c r="LF180" i="6"/>
  <c r="LB180" i="6"/>
  <c r="KX180" i="6"/>
  <c r="KT180" i="6"/>
  <c r="KP180" i="6"/>
  <c r="KL180" i="6"/>
  <c r="KH180" i="6"/>
  <c r="KD180" i="6"/>
  <c r="JZ180" i="6"/>
  <c r="JV180" i="6"/>
  <c r="JR180" i="6"/>
  <c r="JN180" i="6"/>
  <c r="JJ180" i="6"/>
  <c r="JF180" i="6"/>
  <c r="JB180" i="6"/>
  <c r="IX180" i="6"/>
  <c r="IT180" i="6"/>
  <c r="IP180" i="6"/>
  <c r="IL180" i="6"/>
  <c r="LE180" i="6"/>
  <c r="LA180" i="6"/>
  <c r="KW180" i="6"/>
  <c r="KS180" i="6"/>
  <c r="KO180" i="6"/>
  <c r="KK180" i="6"/>
  <c r="KG180" i="6"/>
  <c r="KC180" i="6"/>
  <c r="JY180" i="6"/>
  <c r="JU180" i="6"/>
  <c r="JQ180" i="6"/>
  <c r="JM180" i="6"/>
  <c r="JI180" i="6"/>
  <c r="JE180" i="6"/>
  <c r="JA180" i="6"/>
  <c r="IW180" i="6"/>
  <c r="IS180" i="6"/>
  <c r="IO180" i="6"/>
  <c r="IK180" i="6"/>
  <c r="IG180" i="6"/>
  <c r="IC180" i="6"/>
  <c r="HY180" i="6"/>
  <c r="HU180" i="6"/>
  <c r="HQ180" i="6"/>
  <c r="HM180" i="6"/>
  <c r="IH180" i="6"/>
  <c r="HR180" i="6"/>
  <c r="ID180" i="6"/>
  <c r="HN180" i="6"/>
  <c r="HZ180" i="6"/>
  <c r="HV180" i="6"/>
  <c r="HL180" i="6"/>
  <c r="LF184" i="6"/>
  <c r="LB184" i="6"/>
  <c r="LE184" i="6"/>
  <c r="KZ184" i="6"/>
  <c r="KV184" i="6"/>
  <c r="KR184" i="6"/>
  <c r="KN184" i="6"/>
  <c r="KJ184" i="6"/>
  <c r="KF184" i="6"/>
  <c r="KB184" i="6"/>
  <c r="JX184" i="6"/>
  <c r="JT184" i="6"/>
  <c r="JP184" i="6"/>
  <c r="JL184" i="6"/>
  <c r="JH184" i="6"/>
  <c r="JD184" i="6"/>
  <c r="IZ184" i="6"/>
  <c r="IV184" i="6"/>
  <c r="IR184" i="6"/>
  <c r="IN184" i="6"/>
  <c r="IJ184" i="6"/>
  <c r="IF184" i="6"/>
  <c r="IB184" i="6"/>
  <c r="HX184" i="6"/>
  <c r="HT184" i="6"/>
  <c r="HP184" i="6"/>
  <c r="LD184" i="6"/>
  <c r="KY184" i="6"/>
  <c r="KU184" i="6"/>
  <c r="KQ184" i="6"/>
  <c r="KM184" i="6"/>
  <c r="KI184" i="6"/>
  <c r="KE184" i="6"/>
  <c r="KA184" i="6"/>
  <c r="JW184" i="6"/>
  <c r="JS184" i="6"/>
  <c r="JO184" i="6"/>
  <c r="JK184" i="6"/>
  <c r="JG184" i="6"/>
  <c r="JC184" i="6"/>
  <c r="IY184" i="6"/>
  <c r="IU184" i="6"/>
  <c r="IQ184" i="6"/>
  <c r="IM184" i="6"/>
  <c r="II184" i="6"/>
  <c r="IE184" i="6"/>
  <c r="IA184" i="6"/>
  <c r="HW184" i="6"/>
  <c r="HS184" i="6"/>
  <c r="HO184" i="6"/>
  <c r="LC184" i="6"/>
  <c r="KX184" i="6"/>
  <c r="KT184" i="6"/>
  <c r="KP184" i="6"/>
  <c r="KL184" i="6"/>
  <c r="KH184" i="6"/>
  <c r="KD184" i="6"/>
  <c r="JZ184" i="6"/>
  <c r="JV184" i="6"/>
  <c r="JR184" i="6"/>
  <c r="JN184" i="6"/>
  <c r="JJ184" i="6"/>
  <c r="JF184" i="6"/>
  <c r="JB184" i="6"/>
  <c r="IX184" i="6"/>
  <c r="IT184" i="6"/>
  <c r="IP184" i="6"/>
  <c r="IL184" i="6"/>
  <c r="IH184" i="6"/>
  <c r="ID184" i="6"/>
  <c r="HZ184" i="6"/>
  <c r="HV184" i="6"/>
  <c r="HR184" i="6"/>
  <c r="HN184" i="6"/>
  <c r="LG184" i="6"/>
  <c r="LA184" i="6"/>
  <c r="KW184" i="6"/>
  <c r="KS184" i="6"/>
  <c r="KO184" i="6"/>
  <c r="KK184" i="6"/>
  <c r="KG184" i="6"/>
  <c r="KC184" i="6"/>
  <c r="JY184" i="6"/>
  <c r="JU184" i="6"/>
  <c r="JQ184" i="6"/>
  <c r="JM184" i="6"/>
  <c r="JI184" i="6"/>
  <c r="JE184" i="6"/>
  <c r="JA184" i="6"/>
  <c r="IW184" i="6"/>
  <c r="IS184" i="6"/>
  <c r="IO184" i="6"/>
  <c r="IK184" i="6"/>
  <c r="IG184" i="6"/>
  <c r="IC184" i="6"/>
  <c r="HY184" i="6"/>
  <c r="HU184" i="6"/>
  <c r="HQ184" i="6"/>
  <c r="HM184" i="6"/>
  <c r="HL184" i="6"/>
  <c r="LD188" i="6"/>
  <c r="KZ188" i="6"/>
  <c r="KV188" i="6"/>
  <c r="KR188" i="6"/>
  <c r="KN188" i="6"/>
  <c r="KJ188" i="6"/>
  <c r="KF188" i="6"/>
  <c r="KB188" i="6"/>
  <c r="JX188" i="6"/>
  <c r="JT188" i="6"/>
  <c r="JP188" i="6"/>
  <c r="JL188" i="6"/>
  <c r="JH188" i="6"/>
  <c r="JD188" i="6"/>
  <c r="IZ188" i="6"/>
  <c r="IV188" i="6"/>
  <c r="IR188" i="6"/>
  <c r="IN188" i="6"/>
  <c r="IJ188" i="6"/>
  <c r="IF188" i="6"/>
  <c r="IB188" i="6"/>
  <c r="HX188" i="6"/>
  <c r="HT188" i="6"/>
  <c r="HP188" i="6"/>
  <c r="LF188" i="6"/>
  <c r="LB188" i="6"/>
  <c r="KX188" i="6"/>
  <c r="KT188" i="6"/>
  <c r="KP188" i="6"/>
  <c r="KL188" i="6"/>
  <c r="KH188" i="6"/>
  <c r="KD188" i="6"/>
  <c r="JZ188" i="6"/>
  <c r="JV188" i="6"/>
  <c r="JR188" i="6"/>
  <c r="JN188" i="6"/>
  <c r="JJ188" i="6"/>
  <c r="JF188" i="6"/>
  <c r="JB188" i="6"/>
  <c r="IX188" i="6"/>
  <c r="IT188" i="6"/>
  <c r="IP188" i="6"/>
  <c r="IL188" i="6"/>
  <c r="IH188" i="6"/>
  <c r="ID188" i="6"/>
  <c r="HZ188" i="6"/>
  <c r="HV188" i="6"/>
  <c r="HR188" i="6"/>
  <c r="HN188" i="6"/>
  <c r="LA188" i="6"/>
  <c r="KS188" i="6"/>
  <c r="KK188" i="6"/>
  <c r="KC188" i="6"/>
  <c r="JU188" i="6"/>
  <c r="JM188" i="6"/>
  <c r="JE188" i="6"/>
  <c r="IW188" i="6"/>
  <c r="IO188" i="6"/>
  <c r="IG188" i="6"/>
  <c r="HY188" i="6"/>
  <c r="HQ188" i="6"/>
  <c r="LG188" i="6"/>
  <c r="KY188" i="6"/>
  <c r="KQ188" i="6"/>
  <c r="KI188" i="6"/>
  <c r="KA188" i="6"/>
  <c r="JS188" i="6"/>
  <c r="JK188" i="6"/>
  <c r="JC188" i="6"/>
  <c r="IU188" i="6"/>
  <c r="IM188" i="6"/>
  <c r="IE188" i="6"/>
  <c r="HW188" i="6"/>
  <c r="HO188" i="6"/>
  <c r="LE188" i="6"/>
  <c r="KW188" i="6"/>
  <c r="KO188" i="6"/>
  <c r="KG188" i="6"/>
  <c r="JY188" i="6"/>
  <c r="JQ188" i="6"/>
  <c r="JI188" i="6"/>
  <c r="JA188" i="6"/>
  <c r="IS188" i="6"/>
  <c r="IK188" i="6"/>
  <c r="IC188" i="6"/>
  <c r="HU188" i="6"/>
  <c r="HM188" i="6"/>
  <c r="LC188" i="6"/>
  <c r="KU188" i="6"/>
  <c r="KM188" i="6"/>
  <c r="KE188" i="6"/>
  <c r="JW188" i="6"/>
  <c r="JO188" i="6"/>
  <c r="JG188" i="6"/>
  <c r="IY188" i="6"/>
  <c r="IQ188" i="6"/>
  <c r="II188" i="6"/>
  <c r="IA188" i="6"/>
  <c r="HS188" i="6"/>
  <c r="HL188" i="6"/>
  <c r="LE194" i="6"/>
  <c r="LA194" i="6"/>
  <c r="KW194" i="6"/>
  <c r="KS194" i="6"/>
  <c r="KO194" i="6"/>
  <c r="KK194" i="6"/>
  <c r="KG194" i="6"/>
  <c r="KC194" i="6"/>
  <c r="JY194" i="6"/>
  <c r="JU194" i="6"/>
  <c r="JQ194" i="6"/>
  <c r="JM194" i="6"/>
  <c r="JI194" i="6"/>
  <c r="JE194" i="6"/>
  <c r="JA194" i="6"/>
  <c r="IW194" i="6"/>
  <c r="IS194" i="6"/>
  <c r="IO194" i="6"/>
  <c r="IK194" i="6"/>
  <c r="IG194" i="6"/>
  <c r="IC194" i="6"/>
  <c r="HY194" i="6"/>
  <c r="HU194" i="6"/>
  <c r="HQ194" i="6"/>
  <c r="HM194" i="6"/>
  <c r="LG194" i="6"/>
  <c r="LC194" i="6"/>
  <c r="KY194" i="6"/>
  <c r="KU194" i="6"/>
  <c r="KQ194" i="6"/>
  <c r="KM194" i="6"/>
  <c r="KI194" i="6"/>
  <c r="KE194" i="6"/>
  <c r="KA194" i="6"/>
  <c r="JW194" i="6"/>
  <c r="JS194" i="6"/>
  <c r="JO194" i="6"/>
  <c r="JK194" i="6"/>
  <c r="JG194" i="6"/>
  <c r="JC194" i="6"/>
  <c r="IY194" i="6"/>
  <c r="IU194" i="6"/>
  <c r="IQ194" i="6"/>
  <c r="IM194" i="6"/>
  <c r="II194" i="6"/>
  <c r="IE194" i="6"/>
  <c r="IA194" i="6"/>
  <c r="HW194" i="6"/>
  <c r="HS194" i="6"/>
  <c r="HO194" i="6"/>
  <c r="LF194" i="6"/>
  <c r="KX194" i="6"/>
  <c r="KP194" i="6"/>
  <c r="KH194" i="6"/>
  <c r="JZ194" i="6"/>
  <c r="JR194" i="6"/>
  <c r="JJ194" i="6"/>
  <c r="JB194" i="6"/>
  <c r="IT194" i="6"/>
  <c r="IL194" i="6"/>
  <c r="ID194" i="6"/>
  <c r="HV194" i="6"/>
  <c r="HN194" i="6"/>
  <c r="LD194" i="6"/>
  <c r="KV194" i="6"/>
  <c r="KN194" i="6"/>
  <c r="KF194" i="6"/>
  <c r="JX194" i="6"/>
  <c r="JP194" i="6"/>
  <c r="JH194" i="6"/>
  <c r="IZ194" i="6"/>
  <c r="IR194" i="6"/>
  <c r="IJ194" i="6"/>
  <c r="IB194" i="6"/>
  <c r="HT194" i="6"/>
  <c r="LB194" i="6"/>
  <c r="KT194" i="6"/>
  <c r="KL194" i="6"/>
  <c r="KD194" i="6"/>
  <c r="JV194" i="6"/>
  <c r="JN194" i="6"/>
  <c r="JF194" i="6"/>
  <c r="IX194" i="6"/>
  <c r="IP194" i="6"/>
  <c r="IH194" i="6"/>
  <c r="HZ194" i="6"/>
  <c r="HR194" i="6"/>
  <c r="KZ194" i="6"/>
  <c r="KR194" i="6"/>
  <c r="KJ194" i="6"/>
  <c r="KB194" i="6"/>
  <c r="JT194" i="6"/>
  <c r="JL194" i="6"/>
  <c r="JD194" i="6"/>
  <c r="IV194" i="6"/>
  <c r="IN194" i="6"/>
  <c r="IF194" i="6"/>
  <c r="HX194" i="6"/>
  <c r="HP194" i="6"/>
  <c r="HL194" i="6"/>
  <c r="LE198" i="6"/>
  <c r="LA198" i="6"/>
  <c r="KW198" i="6"/>
  <c r="KS198" i="6"/>
  <c r="KO198" i="6"/>
  <c r="KK198" i="6"/>
  <c r="KG198" i="6"/>
  <c r="KC198" i="6"/>
  <c r="JY198" i="6"/>
  <c r="JU198" i="6"/>
  <c r="JQ198" i="6"/>
  <c r="JM198" i="6"/>
  <c r="JI198" i="6"/>
  <c r="JE198" i="6"/>
  <c r="JA198" i="6"/>
  <c r="IW198" i="6"/>
  <c r="IS198" i="6"/>
  <c r="IO198" i="6"/>
  <c r="IK198" i="6"/>
  <c r="IG198" i="6"/>
  <c r="IC198" i="6"/>
  <c r="HY198" i="6"/>
  <c r="HU198" i="6"/>
  <c r="HQ198" i="6"/>
  <c r="HM198" i="6"/>
  <c r="LG198" i="6"/>
  <c r="LC198" i="6"/>
  <c r="KY198" i="6"/>
  <c r="KU198" i="6"/>
  <c r="KQ198" i="6"/>
  <c r="KM198" i="6"/>
  <c r="KI198" i="6"/>
  <c r="KE198" i="6"/>
  <c r="KA198" i="6"/>
  <c r="JW198" i="6"/>
  <c r="JS198" i="6"/>
  <c r="JO198" i="6"/>
  <c r="JK198" i="6"/>
  <c r="JG198" i="6"/>
  <c r="JC198" i="6"/>
  <c r="IY198" i="6"/>
  <c r="IU198" i="6"/>
  <c r="IQ198" i="6"/>
  <c r="IM198" i="6"/>
  <c r="II198" i="6"/>
  <c r="IE198" i="6"/>
  <c r="IA198" i="6"/>
  <c r="HW198" i="6"/>
  <c r="HS198" i="6"/>
  <c r="HO198" i="6"/>
  <c r="LB198" i="6"/>
  <c r="KT198" i="6"/>
  <c r="KL198" i="6"/>
  <c r="KD198" i="6"/>
  <c r="JV198" i="6"/>
  <c r="JN198" i="6"/>
  <c r="JF198" i="6"/>
  <c r="IX198" i="6"/>
  <c r="IP198" i="6"/>
  <c r="IH198" i="6"/>
  <c r="HZ198" i="6"/>
  <c r="HR198" i="6"/>
  <c r="LF198" i="6"/>
  <c r="KX198" i="6"/>
  <c r="KP198" i="6"/>
  <c r="KH198" i="6"/>
  <c r="JZ198" i="6"/>
  <c r="JR198" i="6"/>
  <c r="JJ198" i="6"/>
  <c r="JB198" i="6"/>
  <c r="IT198" i="6"/>
  <c r="IL198" i="6"/>
  <c r="ID198" i="6"/>
  <c r="HV198" i="6"/>
  <c r="HN198" i="6"/>
  <c r="LD198" i="6"/>
  <c r="KN198" i="6"/>
  <c r="JX198" i="6"/>
  <c r="JH198" i="6"/>
  <c r="IR198" i="6"/>
  <c r="IB198" i="6"/>
  <c r="KZ198" i="6"/>
  <c r="KJ198" i="6"/>
  <c r="JT198" i="6"/>
  <c r="JD198" i="6"/>
  <c r="IN198" i="6"/>
  <c r="HX198" i="6"/>
  <c r="KV198" i="6"/>
  <c r="KF198" i="6"/>
  <c r="JP198" i="6"/>
  <c r="IZ198" i="6"/>
  <c r="IJ198" i="6"/>
  <c r="HT198" i="6"/>
  <c r="KR198" i="6"/>
  <c r="KB198" i="6"/>
  <c r="JL198" i="6"/>
  <c r="IV198" i="6"/>
  <c r="IF198" i="6"/>
  <c r="HP198" i="6"/>
  <c r="HL198" i="6"/>
  <c r="LE202" i="6"/>
  <c r="LA202" i="6"/>
  <c r="KW202" i="6"/>
  <c r="KS202" i="6"/>
  <c r="KO202" i="6"/>
  <c r="KK202" i="6"/>
  <c r="KG202" i="6"/>
  <c r="KC202" i="6"/>
  <c r="JY202" i="6"/>
  <c r="JU202" i="6"/>
  <c r="JQ202" i="6"/>
  <c r="JM202" i="6"/>
  <c r="JI202" i="6"/>
  <c r="JE202" i="6"/>
  <c r="JA202" i="6"/>
  <c r="IW202" i="6"/>
  <c r="IS202" i="6"/>
  <c r="IO202" i="6"/>
  <c r="IK202" i="6"/>
  <c r="IG202" i="6"/>
  <c r="IC202" i="6"/>
  <c r="HY202" i="6"/>
  <c r="HU202" i="6"/>
  <c r="HQ202" i="6"/>
  <c r="HM202" i="6"/>
  <c r="LG202" i="6"/>
  <c r="LC202" i="6"/>
  <c r="KY202" i="6"/>
  <c r="KU202" i="6"/>
  <c r="KQ202" i="6"/>
  <c r="KM202" i="6"/>
  <c r="KI202" i="6"/>
  <c r="KE202" i="6"/>
  <c r="KA202" i="6"/>
  <c r="JW202" i="6"/>
  <c r="JS202" i="6"/>
  <c r="JO202" i="6"/>
  <c r="JK202" i="6"/>
  <c r="JG202" i="6"/>
  <c r="JC202" i="6"/>
  <c r="IY202" i="6"/>
  <c r="IU202" i="6"/>
  <c r="IQ202" i="6"/>
  <c r="IM202" i="6"/>
  <c r="II202" i="6"/>
  <c r="IE202" i="6"/>
  <c r="IA202" i="6"/>
  <c r="HW202" i="6"/>
  <c r="HS202" i="6"/>
  <c r="HO202" i="6"/>
  <c r="LF202" i="6"/>
  <c r="KX202" i="6"/>
  <c r="KP202" i="6"/>
  <c r="KH202" i="6"/>
  <c r="JZ202" i="6"/>
  <c r="JR202" i="6"/>
  <c r="JJ202" i="6"/>
  <c r="JB202" i="6"/>
  <c r="IT202" i="6"/>
  <c r="IL202" i="6"/>
  <c r="ID202" i="6"/>
  <c r="HV202" i="6"/>
  <c r="HN202" i="6"/>
  <c r="LB202" i="6"/>
  <c r="KT202" i="6"/>
  <c r="KL202" i="6"/>
  <c r="KD202" i="6"/>
  <c r="JV202" i="6"/>
  <c r="JN202" i="6"/>
  <c r="JF202" i="6"/>
  <c r="IX202" i="6"/>
  <c r="IP202" i="6"/>
  <c r="IH202" i="6"/>
  <c r="HZ202" i="6"/>
  <c r="HR202" i="6"/>
  <c r="KR202" i="6"/>
  <c r="KB202" i="6"/>
  <c r="JL202" i="6"/>
  <c r="IV202" i="6"/>
  <c r="IF202" i="6"/>
  <c r="HP202" i="6"/>
  <c r="LD202" i="6"/>
  <c r="KN202" i="6"/>
  <c r="JX202" i="6"/>
  <c r="JH202" i="6"/>
  <c r="IR202" i="6"/>
  <c r="IB202" i="6"/>
  <c r="KZ202" i="6"/>
  <c r="KJ202" i="6"/>
  <c r="JT202" i="6"/>
  <c r="JD202" i="6"/>
  <c r="IN202" i="6"/>
  <c r="HX202" i="6"/>
  <c r="KV202" i="6"/>
  <c r="KF202" i="6"/>
  <c r="JP202" i="6"/>
  <c r="IZ202" i="6"/>
  <c r="IJ202" i="6"/>
  <c r="HT202" i="6"/>
  <c r="HL202" i="6"/>
  <c r="LE206" i="6"/>
  <c r="LA206" i="6"/>
  <c r="KW206" i="6"/>
  <c r="KS206" i="6"/>
  <c r="KO206" i="6"/>
  <c r="KK206" i="6"/>
  <c r="KG206" i="6"/>
  <c r="KC206" i="6"/>
  <c r="JY206" i="6"/>
  <c r="JU206" i="6"/>
  <c r="JQ206" i="6"/>
  <c r="JM206" i="6"/>
  <c r="JI206" i="6"/>
  <c r="JE206" i="6"/>
  <c r="JA206" i="6"/>
  <c r="IW206" i="6"/>
  <c r="IS206" i="6"/>
  <c r="IO206" i="6"/>
  <c r="IK206" i="6"/>
  <c r="IG206" i="6"/>
  <c r="IC206" i="6"/>
  <c r="HY206" i="6"/>
  <c r="HU206" i="6"/>
  <c r="HQ206" i="6"/>
  <c r="HM206" i="6"/>
  <c r="LD206" i="6"/>
  <c r="KZ206" i="6"/>
  <c r="KV206" i="6"/>
  <c r="KR206" i="6"/>
  <c r="KN206" i="6"/>
  <c r="KJ206" i="6"/>
  <c r="KF206" i="6"/>
  <c r="KB206" i="6"/>
  <c r="JX206" i="6"/>
  <c r="JT206" i="6"/>
  <c r="JP206" i="6"/>
  <c r="JL206" i="6"/>
  <c r="JH206" i="6"/>
  <c r="JD206" i="6"/>
  <c r="IZ206" i="6"/>
  <c r="IV206" i="6"/>
  <c r="IR206" i="6"/>
  <c r="IN206" i="6"/>
  <c r="IJ206" i="6"/>
  <c r="IF206" i="6"/>
  <c r="IB206" i="6"/>
  <c r="HX206" i="6"/>
  <c r="HT206" i="6"/>
  <c r="HP206" i="6"/>
  <c r="LG206" i="6"/>
  <c r="LC206" i="6"/>
  <c r="KY206" i="6"/>
  <c r="KU206" i="6"/>
  <c r="KQ206" i="6"/>
  <c r="KM206" i="6"/>
  <c r="KI206" i="6"/>
  <c r="KE206" i="6"/>
  <c r="KA206" i="6"/>
  <c r="JW206" i="6"/>
  <c r="JS206" i="6"/>
  <c r="JO206" i="6"/>
  <c r="JK206" i="6"/>
  <c r="JG206" i="6"/>
  <c r="JC206" i="6"/>
  <c r="IY206" i="6"/>
  <c r="IU206" i="6"/>
  <c r="IQ206" i="6"/>
  <c r="IM206" i="6"/>
  <c r="II206" i="6"/>
  <c r="IE206" i="6"/>
  <c r="IA206" i="6"/>
  <c r="HW206" i="6"/>
  <c r="HS206" i="6"/>
  <c r="HO206" i="6"/>
  <c r="KT206" i="6"/>
  <c r="KD206" i="6"/>
  <c r="JN206" i="6"/>
  <c r="IX206" i="6"/>
  <c r="IH206" i="6"/>
  <c r="HR206" i="6"/>
  <c r="LB206" i="6"/>
  <c r="KL206" i="6"/>
  <c r="JV206" i="6"/>
  <c r="JF206" i="6"/>
  <c r="IP206" i="6"/>
  <c r="HZ206" i="6"/>
  <c r="KH206" i="6"/>
  <c r="JB206" i="6"/>
  <c r="HV206" i="6"/>
  <c r="LF206" i="6"/>
  <c r="JZ206" i="6"/>
  <c r="IT206" i="6"/>
  <c r="HN206" i="6"/>
  <c r="KX206" i="6"/>
  <c r="JR206" i="6"/>
  <c r="IL206" i="6"/>
  <c r="KP206" i="6"/>
  <c r="JJ206" i="6"/>
  <c r="ID206" i="6"/>
  <c r="HL206" i="6"/>
  <c r="LG210" i="6"/>
  <c r="LC210" i="6"/>
  <c r="KY210" i="6"/>
  <c r="KU210" i="6"/>
  <c r="KQ210" i="6"/>
  <c r="KM210" i="6"/>
  <c r="KI210" i="6"/>
  <c r="KE210" i="6"/>
  <c r="KA210" i="6"/>
  <c r="JW210" i="6"/>
  <c r="JS210" i="6"/>
  <c r="JO210" i="6"/>
  <c r="JK210" i="6"/>
  <c r="JG210" i="6"/>
  <c r="JC210" i="6"/>
  <c r="IY210" i="6"/>
  <c r="IU210" i="6"/>
  <c r="IQ210" i="6"/>
  <c r="IM210" i="6"/>
  <c r="II210" i="6"/>
  <c r="IE210" i="6"/>
  <c r="IA210" i="6"/>
  <c r="HW210" i="6"/>
  <c r="HS210" i="6"/>
  <c r="HO210" i="6"/>
  <c r="LD210" i="6"/>
  <c r="KX210" i="6"/>
  <c r="KS210" i="6"/>
  <c r="KN210" i="6"/>
  <c r="KH210" i="6"/>
  <c r="KC210" i="6"/>
  <c r="JX210" i="6"/>
  <c r="JR210" i="6"/>
  <c r="JM210" i="6"/>
  <c r="JH210" i="6"/>
  <c r="JB210" i="6"/>
  <c r="IW210" i="6"/>
  <c r="IR210" i="6"/>
  <c r="IL210" i="6"/>
  <c r="IG210" i="6"/>
  <c r="IB210" i="6"/>
  <c r="HV210" i="6"/>
  <c r="HQ210" i="6"/>
  <c r="LB210" i="6"/>
  <c r="KW210" i="6"/>
  <c r="KR210" i="6"/>
  <c r="KL210" i="6"/>
  <c r="KG210" i="6"/>
  <c r="KB210" i="6"/>
  <c r="JV210" i="6"/>
  <c r="JQ210" i="6"/>
  <c r="JL210" i="6"/>
  <c r="JF210" i="6"/>
  <c r="JA210" i="6"/>
  <c r="IV210" i="6"/>
  <c r="IP210" i="6"/>
  <c r="IK210" i="6"/>
  <c r="IF210" i="6"/>
  <c r="HZ210" i="6"/>
  <c r="HU210" i="6"/>
  <c r="HP210" i="6"/>
  <c r="LF210" i="6"/>
  <c r="LA210" i="6"/>
  <c r="KV210" i="6"/>
  <c r="KP210" i="6"/>
  <c r="KK210" i="6"/>
  <c r="KF210" i="6"/>
  <c r="JZ210" i="6"/>
  <c r="JU210" i="6"/>
  <c r="JP210" i="6"/>
  <c r="JJ210" i="6"/>
  <c r="JE210" i="6"/>
  <c r="IZ210" i="6"/>
  <c r="IT210" i="6"/>
  <c r="IO210" i="6"/>
  <c r="IJ210" i="6"/>
  <c r="ID210" i="6"/>
  <c r="HY210" i="6"/>
  <c r="HT210" i="6"/>
  <c r="HN210" i="6"/>
  <c r="KZ210" i="6"/>
  <c r="KD210" i="6"/>
  <c r="JI210" i="6"/>
  <c r="IN210" i="6"/>
  <c r="HR210" i="6"/>
  <c r="KO210" i="6"/>
  <c r="JT210" i="6"/>
  <c r="IX210" i="6"/>
  <c r="IC210" i="6"/>
  <c r="LE210" i="6"/>
  <c r="JN210" i="6"/>
  <c r="HX210" i="6"/>
  <c r="KT210" i="6"/>
  <c r="JD210" i="6"/>
  <c r="HM210" i="6"/>
  <c r="KJ210" i="6"/>
  <c r="IS210" i="6"/>
  <c r="JY210" i="6"/>
  <c r="IH210" i="6"/>
  <c r="HL210" i="6"/>
  <c r="LD211" i="6"/>
  <c r="KZ211" i="6"/>
  <c r="KV211" i="6"/>
  <c r="KR211" i="6"/>
  <c r="KN211" i="6"/>
  <c r="KJ211" i="6"/>
  <c r="KF211" i="6"/>
  <c r="KB211" i="6"/>
  <c r="JX211" i="6"/>
  <c r="JT211" i="6"/>
  <c r="JP211" i="6"/>
  <c r="JL211" i="6"/>
  <c r="JH211" i="6"/>
  <c r="JD211" i="6"/>
  <c r="IZ211" i="6"/>
  <c r="IV211" i="6"/>
  <c r="IR211" i="6"/>
  <c r="IN211" i="6"/>
  <c r="IJ211" i="6"/>
  <c r="IF211" i="6"/>
  <c r="IB211" i="6"/>
  <c r="HX211" i="6"/>
  <c r="HT211" i="6"/>
  <c r="HP211" i="6"/>
  <c r="LF211" i="6"/>
  <c r="LA211" i="6"/>
  <c r="KU211" i="6"/>
  <c r="KP211" i="6"/>
  <c r="KK211" i="6"/>
  <c r="KE211" i="6"/>
  <c r="JZ211" i="6"/>
  <c r="JU211" i="6"/>
  <c r="JO211" i="6"/>
  <c r="JJ211" i="6"/>
  <c r="JE211" i="6"/>
  <c r="IY211" i="6"/>
  <c r="IT211" i="6"/>
  <c r="IO211" i="6"/>
  <c r="II211" i="6"/>
  <c r="ID211" i="6"/>
  <c r="HY211" i="6"/>
  <c r="HS211" i="6"/>
  <c r="HN211" i="6"/>
  <c r="LE211" i="6"/>
  <c r="KY211" i="6"/>
  <c r="KT211" i="6"/>
  <c r="KO211" i="6"/>
  <c r="KI211" i="6"/>
  <c r="KD211" i="6"/>
  <c r="JY211" i="6"/>
  <c r="JS211" i="6"/>
  <c r="JN211" i="6"/>
  <c r="JI211" i="6"/>
  <c r="JC211" i="6"/>
  <c r="IX211" i="6"/>
  <c r="IS211" i="6"/>
  <c r="IM211" i="6"/>
  <c r="IH211" i="6"/>
  <c r="IC211" i="6"/>
  <c r="HW211" i="6"/>
  <c r="HR211" i="6"/>
  <c r="HM211" i="6"/>
  <c r="LC211" i="6"/>
  <c r="KX211" i="6"/>
  <c r="KS211" i="6"/>
  <c r="KM211" i="6"/>
  <c r="KH211" i="6"/>
  <c r="KC211" i="6"/>
  <c r="JW211" i="6"/>
  <c r="JR211" i="6"/>
  <c r="JM211" i="6"/>
  <c r="JG211" i="6"/>
  <c r="JB211" i="6"/>
  <c r="IW211" i="6"/>
  <c r="IQ211" i="6"/>
  <c r="IL211" i="6"/>
  <c r="IG211" i="6"/>
  <c r="IA211" i="6"/>
  <c r="HV211" i="6"/>
  <c r="HQ211" i="6"/>
  <c r="LG211" i="6"/>
  <c r="KL211" i="6"/>
  <c r="JQ211" i="6"/>
  <c r="IU211" i="6"/>
  <c r="HZ211" i="6"/>
  <c r="KW211" i="6"/>
  <c r="KA211" i="6"/>
  <c r="JF211" i="6"/>
  <c r="IK211" i="6"/>
  <c r="HO211" i="6"/>
  <c r="KQ211" i="6"/>
  <c r="JA211" i="6"/>
  <c r="KG211" i="6"/>
  <c r="IP211" i="6"/>
  <c r="JV211" i="6"/>
  <c r="IE211" i="6"/>
  <c r="LB211" i="6"/>
  <c r="JK211" i="6"/>
  <c r="HU211" i="6"/>
  <c r="HL211" i="6"/>
  <c r="LE212" i="6"/>
  <c r="LA212" i="6"/>
  <c r="KW212" i="6"/>
  <c r="KS212" i="6"/>
  <c r="KO212" i="6"/>
  <c r="KK212" i="6"/>
  <c r="KG212" i="6"/>
  <c r="KC212" i="6"/>
  <c r="JY212" i="6"/>
  <c r="JU212" i="6"/>
  <c r="JQ212" i="6"/>
  <c r="JM212" i="6"/>
  <c r="JI212" i="6"/>
  <c r="JE212" i="6"/>
  <c r="JA212" i="6"/>
  <c r="IW212" i="6"/>
  <c r="IS212" i="6"/>
  <c r="IO212" i="6"/>
  <c r="IK212" i="6"/>
  <c r="IG212" i="6"/>
  <c r="IC212" i="6"/>
  <c r="HY212" i="6"/>
  <c r="HU212" i="6"/>
  <c r="HQ212" i="6"/>
  <c r="HM212" i="6"/>
  <c r="LC212" i="6"/>
  <c r="KX212" i="6"/>
  <c r="KR212" i="6"/>
  <c r="KM212" i="6"/>
  <c r="KH212" i="6"/>
  <c r="KB212" i="6"/>
  <c r="JW212" i="6"/>
  <c r="JR212" i="6"/>
  <c r="JL212" i="6"/>
  <c r="JG212" i="6"/>
  <c r="JB212" i="6"/>
  <c r="IV212" i="6"/>
  <c r="IQ212" i="6"/>
  <c r="IL212" i="6"/>
  <c r="IF212" i="6"/>
  <c r="IA212" i="6"/>
  <c r="HV212" i="6"/>
  <c r="HP212" i="6"/>
  <c r="LG212" i="6"/>
  <c r="LB212" i="6"/>
  <c r="KV212" i="6"/>
  <c r="KQ212" i="6"/>
  <c r="KL212" i="6"/>
  <c r="KF212" i="6"/>
  <c r="KA212" i="6"/>
  <c r="JV212" i="6"/>
  <c r="JP212" i="6"/>
  <c r="JK212" i="6"/>
  <c r="JF212" i="6"/>
  <c r="IZ212" i="6"/>
  <c r="IU212" i="6"/>
  <c r="IP212" i="6"/>
  <c r="IJ212" i="6"/>
  <c r="IE212" i="6"/>
  <c r="HZ212" i="6"/>
  <c r="HT212" i="6"/>
  <c r="HO212" i="6"/>
  <c r="LF212" i="6"/>
  <c r="KZ212" i="6"/>
  <c r="KU212" i="6"/>
  <c r="KP212" i="6"/>
  <c r="KJ212" i="6"/>
  <c r="KE212" i="6"/>
  <c r="JZ212" i="6"/>
  <c r="JT212" i="6"/>
  <c r="JO212" i="6"/>
  <c r="JJ212" i="6"/>
  <c r="JD212" i="6"/>
  <c r="IY212" i="6"/>
  <c r="IT212" i="6"/>
  <c r="IN212" i="6"/>
  <c r="II212" i="6"/>
  <c r="ID212" i="6"/>
  <c r="HX212" i="6"/>
  <c r="HS212" i="6"/>
  <c r="HN212" i="6"/>
  <c r="KT212" i="6"/>
  <c r="JX212" i="6"/>
  <c r="JC212" i="6"/>
  <c r="IH212" i="6"/>
  <c r="LD212" i="6"/>
  <c r="KI212" i="6"/>
  <c r="JN212" i="6"/>
  <c r="IR212" i="6"/>
  <c r="HW212" i="6"/>
  <c r="KD212" i="6"/>
  <c r="IM212" i="6"/>
  <c r="JS212" i="6"/>
  <c r="IB212" i="6"/>
  <c r="KY212" i="6"/>
  <c r="JH212" i="6"/>
  <c r="HR212" i="6"/>
  <c r="KN212" i="6"/>
  <c r="IX212" i="6"/>
  <c r="HL212" i="6"/>
  <c r="LF217" i="6"/>
  <c r="LB217" i="6"/>
  <c r="KX217" i="6"/>
  <c r="KT217" i="6"/>
  <c r="KP217" i="6"/>
  <c r="KL217" i="6"/>
  <c r="KH217" i="6"/>
  <c r="KD217" i="6"/>
  <c r="JZ217" i="6"/>
  <c r="JV217" i="6"/>
  <c r="JR217" i="6"/>
  <c r="JN217" i="6"/>
  <c r="JJ217" i="6"/>
  <c r="JF217" i="6"/>
  <c r="JB217" i="6"/>
  <c r="IX217" i="6"/>
  <c r="IT217" i="6"/>
  <c r="IP217" i="6"/>
  <c r="IL217" i="6"/>
  <c r="IH217" i="6"/>
  <c r="ID217" i="6"/>
  <c r="HZ217" i="6"/>
  <c r="HV217" i="6"/>
  <c r="HR217" i="6"/>
  <c r="HN217" i="6"/>
  <c r="LD217" i="6"/>
  <c r="KZ217" i="6"/>
  <c r="KV217" i="6"/>
  <c r="KR217" i="6"/>
  <c r="KN217" i="6"/>
  <c r="KJ217" i="6"/>
  <c r="KF217" i="6"/>
  <c r="KB217" i="6"/>
  <c r="JX217" i="6"/>
  <c r="JT217" i="6"/>
  <c r="JP217" i="6"/>
  <c r="JL217" i="6"/>
  <c r="JH217" i="6"/>
  <c r="JD217" i="6"/>
  <c r="IZ217" i="6"/>
  <c r="IV217" i="6"/>
  <c r="IR217" i="6"/>
  <c r="IN217" i="6"/>
  <c r="IJ217" i="6"/>
  <c r="IF217" i="6"/>
  <c r="IB217" i="6"/>
  <c r="HX217" i="6"/>
  <c r="HT217" i="6"/>
  <c r="HP217" i="6"/>
  <c r="LA217" i="6"/>
  <c r="KS217" i="6"/>
  <c r="KK217" i="6"/>
  <c r="KC217" i="6"/>
  <c r="JU217" i="6"/>
  <c r="JM217" i="6"/>
  <c r="JE217" i="6"/>
  <c r="IW217" i="6"/>
  <c r="IO217" i="6"/>
  <c r="IG217" i="6"/>
  <c r="HY217" i="6"/>
  <c r="HQ217" i="6"/>
  <c r="LG217" i="6"/>
  <c r="KY217" i="6"/>
  <c r="KQ217" i="6"/>
  <c r="KI217" i="6"/>
  <c r="KA217" i="6"/>
  <c r="JS217" i="6"/>
  <c r="JK217" i="6"/>
  <c r="JC217" i="6"/>
  <c r="IU217" i="6"/>
  <c r="IM217" i="6"/>
  <c r="IE217" i="6"/>
  <c r="HW217" i="6"/>
  <c r="HO217" i="6"/>
  <c r="LE217" i="6"/>
  <c r="KW217" i="6"/>
  <c r="KO217" i="6"/>
  <c r="KG217" i="6"/>
  <c r="JY217" i="6"/>
  <c r="JQ217" i="6"/>
  <c r="JI217" i="6"/>
  <c r="JA217" i="6"/>
  <c r="IS217" i="6"/>
  <c r="IK217" i="6"/>
  <c r="IC217" i="6"/>
  <c r="HU217" i="6"/>
  <c r="HM217" i="6"/>
  <c r="KE217" i="6"/>
  <c r="IY217" i="6"/>
  <c r="HS217" i="6"/>
  <c r="KU217" i="6"/>
  <c r="JO217" i="6"/>
  <c r="II217" i="6"/>
  <c r="JG217" i="6"/>
  <c r="LC217" i="6"/>
  <c r="IQ217" i="6"/>
  <c r="KM217" i="6"/>
  <c r="IA217" i="6"/>
  <c r="JW217" i="6"/>
  <c r="HL217" i="6"/>
  <c r="LF221" i="6"/>
  <c r="LB221" i="6"/>
  <c r="KX221" i="6"/>
  <c r="KT221" i="6"/>
  <c r="KP221" i="6"/>
  <c r="KL221" i="6"/>
  <c r="KH221" i="6"/>
  <c r="KD221" i="6"/>
  <c r="JZ221" i="6"/>
  <c r="JV221" i="6"/>
  <c r="JR221" i="6"/>
  <c r="JN221" i="6"/>
  <c r="JJ221" i="6"/>
  <c r="JF221" i="6"/>
  <c r="JB221" i="6"/>
  <c r="IX221" i="6"/>
  <c r="IT221" i="6"/>
  <c r="IP221" i="6"/>
  <c r="IL221" i="6"/>
  <c r="IH221" i="6"/>
  <c r="ID221" i="6"/>
  <c r="HZ221" i="6"/>
  <c r="HV221" i="6"/>
  <c r="HR221" i="6"/>
  <c r="HN221" i="6"/>
  <c r="LE221" i="6"/>
  <c r="LA221" i="6"/>
  <c r="KW221" i="6"/>
  <c r="KS221" i="6"/>
  <c r="KO221" i="6"/>
  <c r="KK221" i="6"/>
  <c r="KG221" i="6"/>
  <c r="KC221" i="6"/>
  <c r="JY221" i="6"/>
  <c r="JU221" i="6"/>
  <c r="JQ221" i="6"/>
  <c r="JM221" i="6"/>
  <c r="JI221" i="6"/>
  <c r="JE221" i="6"/>
  <c r="JA221" i="6"/>
  <c r="IW221" i="6"/>
  <c r="IS221" i="6"/>
  <c r="IO221" i="6"/>
  <c r="IK221" i="6"/>
  <c r="IG221" i="6"/>
  <c r="IC221" i="6"/>
  <c r="HY221" i="6"/>
  <c r="HU221" i="6"/>
  <c r="HQ221" i="6"/>
  <c r="HM221" i="6"/>
  <c r="LD221" i="6"/>
  <c r="KZ221" i="6"/>
  <c r="KV221" i="6"/>
  <c r="KR221" i="6"/>
  <c r="KN221" i="6"/>
  <c r="KJ221" i="6"/>
  <c r="KF221" i="6"/>
  <c r="KB221" i="6"/>
  <c r="JX221" i="6"/>
  <c r="JT221" i="6"/>
  <c r="JP221" i="6"/>
  <c r="JL221" i="6"/>
  <c r="JH221" i="6"/>
  <c r="JD221" i="6"/>
  <c r="IZ221" i="6"/>
  <c r="IV221" i="6"/>
  <c r="IR221" i="6"/>
  <c r="IN221" i="6"/>
  <c r="IJ221" i="6"/>
  <c r="IF221" i="6"/>
  <c r="IB221" i="6"/>
  <c r="HX221" i="6"/>
  <c r="HT221" i="6"/>
  <c r="HP221" i="6"/>
  <c r="KU221" i="6"/>
  <c r="KE221" i="6"/>
  <c r="JO221" i="6"/>
  <c r="IY221" i="6"/>
  <c r="II221" i="6"/>
  <c r="HS221" i="6"/>
  <c r="LG221" i="6"/>
  <c r="KQ221" i="6"/>
  <c r="KA221" i="6"/>
  <c r="JK221" i="6"/>
  <c r="IU221" i="6"/>
  <c r="IE221" i="6"/>
  <c r="HO221" i="6"/>
  <c r="LC221" i="6"/>
  <c r="KM221" i="6"/>
  <c r="JW221" i="6"/>
  <c r="JG221" i="6"/>
  <c r="IQ221" i="6"/>
  <c r="IA221" i="6"/>
  <c r="KI221" i="6"/>
  <c r="HW221" i="6"/>
  <c r="JC221" i="6"/>
  <c r="KY221" i="6"/>
  <c r="JS221" i="6"/>
  <c r="IM221" i="6"/>
  <c r="HL221" i="6"/>
  <c r="LF225" i="6"/>
  <c r="LB225" i="6"/>
  <c r="KX225" i="6"/>
  <c r="KT225" i="6"/>
  <c r="KP225" i="6"/>
  <c r="KL225" i="6"/>
  <c r="KH225" i="6"/>
  <c r="KD225" i="6"/>
  <c r="JZ225" i="6"/>
  <c r="JV225" i="6"/>
  <c r="JR225" i="6"/>
  <c r="JN225" i="6"/>
  <c r="JJ225" i="6"/>
  <c r="JF225" i="6"/>
  <c r="JB225" i="6"/>
  <c r="IX225" i="6"/>
  <c r="IT225" i="6"/>
  <c r="IP225" i="6"/>
  <c r="IL225" i="6"/>
  <c r="IH225" i="6"/>
  <c r="ID225" i="6"/>
  <c r="HZ225" i="6"/>
  <c r="HV225" i="6"/>
  <c r="HR225" i="6"/>
  <c r="HN225" i="6"/>
  <c r="LE225" i="6"/>
  <c r="LA225" i="6"/>
  <c r="KW225" i="6"/>
  <c r="KS225" i="6"/>
  <c r="KO225" i="6"/>
  <c r="KK225" i="6"/>
  <c r="KG225" i="6"/>
  <c r="KC225" i="6"/>
  <c r="JY225" i="6"/>
  <c r="JU225" i="6"/>
  <c r="JQ225" i="6"/>
  <c r="JM225" i="6"/>
  <c r="JI225" i="6"/>
  <c r="JE225" i="6"/>
  <c r="JA225" i="6"/>
  <c r="IW225" i="6"/>
  <c r="IS225" i="6"/>
  <c r="IO225" i="6"/>
  <c r="IK225" i="6"/>
  <c r="IG225" i="6"/>
  <c r="IC225" i="6"/>
  <c r="HY225" i="6"/>
  <c r="HU225" i="6"/>
  <c r="HQ225" i="6"/>
  <c r="HM225" i="6"/>
  <c r="LD225" i="6"/>
  <c r="KZ225" i="6"/>
  <c r="KV225" i="6"/>
  <c r="KR225" i="6"/>
  <c r="KN225" i="6"/>
  <c r="KJ225" i="6"/>
  <c r="KF225" i="6"/>
  <c r="KB225" i="6"/>
  <c r="JX225" i="6"/>
  <c r="JT225" i="6"/>
  <c r="JP225" i="6"/>
  <c r="JL225" i="6"/>
  <c r="JH225" i="6"/>
  <c r="JD225" i="6"/>
  <c r="IZ225" i="6"/>
  <c r="IV225" i="6"/>
  <c r="IR225" i="6"/>
  <c r="IN225" i="6"/>
  <c r="IJ225" i="6"/>
  <c r="IF225" i="6"/>
  <c r="IB225" i="6"/>
  <c r="HX225" i="6"/>
  <c r="HT225" i="6"/>
  <c r="HP225" i="6"/>
  <c r="KY225" i="6"/>
  <c r="KI225" i="6"/>
  <c r="JS225" i="6"/>
  <c r="JC225" i="6"/>
  <c r="IM225" i="6"/>
  <c r="HW225" i="6"/>
  <c r="KU225" i="6"/>
  <c r="KE225" i="6"/>
  <c r="JO225" i="6"/>
  <c r="IY225" i="6"/>
  <c r="II225" i="6"/>
  <c r="HS225" i="6"/>
  <c r="LG225" i="6"/>
  <c r="KQ225" i="6"/>
  <c r="KA225" i="6"/>
  <c r="JK225" i="6"/>
  <c r="IU225" i="6"/>
  <c r="IE225" i="6"/>
  <c r="HO225" i="6"/>
  <c r="LC225" i="6"/>
  <c r="KM225" i="6"/>
  <c r="JW225" i="6"/>
  <c r="JG225" i="6"/>
  <c r="IQ225" i="6"/>
  <c r="IA225" i="6"/>
  <c r="HL225" i="6"/>
  <c r="LF229" i="6"/>
  <c r="LB229" i="6"/>
  <c r="KX229" i="6"/>
  <c r="KT229" i="6"/>
  <c r="KP229" i="6"/>
  <c r="KL229" i="6"/>
  <c r="KH229" i="6"/>
  <c r="KD229" i="6"/>
  <c r="JZ229" i="6"/>
  <c r="JV229" i="6"/>
  <c r="JR229" i="6"/>
  <c r="JN229" i="6"/>
  <c r="JJ229" i="6"/>
  <c r="JF229" i="6"/>
  <c r="JB229" i="6"/>
  <c r="IX229" i="6"/>
  <c r="IT229" i="6"/>
  <c r="IP229" i="6"/>
  <c r="IL229" i="6"/>
  <c r="IH229" i="6"/>
  <c r="ID229" i="6"/>
  <c r="HZ229" i="6"/>
  <c r="HV229" i="6"/>
  <c r="HR229" i="6"/>
  <c r="HN229" i="6"/>
  <c r="LE229" i="6"/>
  <c r="LA229" i="6"/>
  <c r="KW229" i="6"/>
  <c r="KS229" i="6"/>
  <c r="KO229" i="6"/>
  <c r="KK229" i="6"/>
  <c r="KG229" i="6"/>
  <c r="KC229" i="6"/>
  <c r="JY229" i="6"/>
  <c r="JU229" i="6"/>
  <c r="JQ229" i="6"/>
  <c r="JM229" i="6"/>
  <c r="JI229" i="6"/>
  <c r="JE229" i="6"/>
  <c r="JA229" i="6"/>
  <c r="IW229" i="6"/>
  <c r="IS229" i="6"/>
  <c r="IO229" i="6"/>
  <c r="IK229" i="6"/>
  <c r="IG229" i="6"/>
  <c r="IC229" i="6"/>
  <c r="HY229" i="6"/>
  <c r="HU229" i="6"/>
  <c r="HQ229" i="6"/>
  <c r="HM229" i="6"/>
  <c r="LD229" i="6"/>
  <c r="KZ229" i="6"/>
  <c r="KV229" i="6"/>
  <c r="KR229" i="6"/>
  <c r="KN229" i="6"/>
  <c r="KJ229" i="6"/>
  <c r="KF229" i="6"/>
  <c r="KB229" i="6"/>
  <c r="JX229" i="6"/>
  <c r="JT229" i="6"/>
  <c r="JP229" i="6"/>
  <c r="JL229" i="6"/>
  <c r="JH229" i="6"/>
  <c r="JD229" i="6"/>
  <c r="IZ229" i="6"/>
  <c r="IV229" i="6"/>
  <c r="IR229" i="6"/>
  <c r="IN229" i="6"/>
  <c r="IJ229" i="6"/>
  <c r="IF229" i="6"/>
  <c r="IB229" i="6"/>
  <c r="HX229" i="6"/>
  <c r="HT229" i="6"/>
  <c r="HP229" i="6"/>
  <c r="LC229" i="6"/>
  <c r="KM229" i="6"/>
  <c r="JW229" i="6"/>
  <c r="JG229" i="6"/>
  <c r="IQ229" i="6"/>
  <c r="IA229" i="6"/>
  <c r="KY229" i="6"/>
  <c r="KI229" i="6"/>
  <c r="JS229" i="6"/>
  <c r="JC229" i="6"/>
  <c r="IM229" i="6"/>
  <c r="HW229" i="6"/>
  <c r="KU229" i="6"/>
  <c r="KE229" i="6"/>
  <c r="JO229" i="6"/>
  <c r="IY229" i="6"/>
  <c r="II229" i="6"/>
  <c r="HS229" i="6"/>
  <c r="LG229" i="6"/>
  <c r="KQ229" i="6"/>
  <c r="KA229" i="6"/>
  <c r="JK229" i="6"/>
  <c r="IU229" i="6"/>
  <c r="IE229" i="6"/>
  <c r="HO229" i="6"/>
  <c r="HL229" i="6"/>
  <c r="LF234" i="6"/>
  <c r="LB234" i="6"/>
  <c r="KX234" i="6"/>
  <c r="KT234" i="6"/>
  <c r="KP234" i="6"/>
  <c r="KL234" i="6"/>
  <c r="KH234" i="6"/>
  <c r="KD234" i="6"/>
  <c r="JZ234" i="6"/>
  <c r="JV234" i="6"/>
  <c r="JR234" i="6"/>
  <c r="JN234" i="6"/>
  <c r="JJ234" i="6"/>
  <c r="JF234" i="6"/>
  <c r="JB234" i="6"/>
  <c r="IX234" i="6"/>
  <c r="IT234" i="6"/>
  <c r="IP234" i="6"/>
  <c r="IL234" i="6"/>
  <c r="IH234" i="6"/>
  <c r="ID234" i="6"/>
  <c r="HZ234" i="6"/>
  <c r="HV234" i="6"/>
  <c r="HR234" i="6"/>
  <c r="HN234" i="6"/>
  <c r="LD234" i="6"/>
  <c r="KZ234" i="6"/>
  <c r="KV234" i="6"/>
  <c r="KR234" i="6"/>
  <c r="KN234" i="6"/>
  <c r="KJ234" i="6"/>
  <c r="KF234" i="6"/>
  <c r="KB234" i="6"/>
  <c r="JX234" i="6"/>
  <c r="JT234" i="6"/>
  <c r="JP234" i="6"/>
  <c r="JL234" i="6"/>
  <c r="JH234" i="6"/>
  <c r="JD234" i="6"/>
  <c r="IZ234" i="6"/>
  <c r="IV234" i="6"/>
  <c r="IR234" i="6"/>
  <c r="IN234" i="6"/>
  <c r="IJ234" i="6"/>
  <c r="IF234" i="6"/>
  <c r="IB234" i="6"/>
  <c r="HX234" i="6"/>
  <c r="HT234" i="6"/>
  <c r="HP234" i="6"/>
  <c r="LG234" i="6"/>
  <c r="KY234" i="6"/>
  <c r="KQ234" i="6"/>
  <c r="KI234" i="6"/>
  <c r="KA234" i="6"/>
  <c r="JS234" i="6"/>
  <c r="JK234" i="6"/>
  <c r="JC234" i="6"/>
  <c r="IU234" i="6"/>
  <c r="IM234" i="6"/>
  <c r="IE234" i="6"/>
  <c r="HW234" i="6"/>
  <c r="HO234" i="6"/>
  <c r="LE234" i="6"/>
  <c r="KW234" i="6"/>
  <c r="KO234" i="6"/>
  <c r="KG234" i="6"/>
  <c r="JY234" i="6"/>
  <c r="JQ234" i="6"/>
  <c r="JI234" i="6"/>
  <c r="JA234" i="6"/>
  <c r="IS234" i="6"/>
  <c r="IK234" i="6"/>
  <c r="IC234" i="6"/>
  <c r="HU234" i="6"/>
  <c r="HM234" i="6"/>
  <c r="LC234" i="6"/>
  <c r="KU234" i="6"/>
  <c r="KM234" i="6"/>
  <c r="KE234" i="6"/>
  <c r="JW234" i="6"/>
  <c r="JO234" i="6"/>
  <c r="JG234" i="6"/>
  <c r="IY234" i="6"/>
  <c r="IQ234" i="6"/>
  <c r="II234" i="6"/>
  <c r="IA234" i="6"/>
  <c r="HS234" i="6"/>
  <c r="LA234" i="6"/>
  <c r="JU234" i="6"/>
  <c r="IO234" i="6"/>
  <c r="KS234" i="6"/>
  <c r="JM234" i="6"/>
  <c r="IG234" i="6"/>
  <c r="KK234" i="6"/>
  <c r="JE234" i="6"/>
  <c r="HY234" i="6"/>
  <c r="KC234" i="6"/>
  <c r="IW234" i="6"/>
  <c r="HQ234" i="6"/>
  <c r="HL234" i="6"/>
  <c r="LF238" i="6"/>
  <c r="LB238" i="6"/>
  <c r="KX238" i="6"/>
  <c r="KT238" i="6"/>
  <c r="KP238" i="6"/>
  <c r="KL238" i="6"/>
  <c r="KH238" i="6"/>
  <c r="KD238" i="6"/>
  <c r="JZ238" i="6"/>
  <c r="JV238" i="6"/>
  <c r="JR238" i="6"/>
  <c r="JN238" i="6"/>
  <c r="JJ238" i="6"/>
  <c r="JF238" i="6"/>
  <c r="JB238" i="6"/>
  <c r="IX238" i="6"/>
  <c r="IT238" i="6"/>
  <c r="IP238" i="6"/>
  <c r="IL238" i="6"/>
  <c r="IH238" i="6"/>
  <c r="ID238" i="6"/>
  <c r="HZ238" i="6"/>
  <c r="HV238" i="6"/>
  <c r="HR238" i="6"/>
  <c r="HN238" i="6"/>
  <c r="LE238" i="6"/>
  <c r="LA238" i="6"/>
  <c r="KW238" i="6"/>
  <c r="KS238" i="6"/>
  <c r="KO238" i="6"/>
  <c r="KK238" i="6"/>
  <c r="KG238" i="6"/>
  <c r="KC238" i="6"/>
  <c r="JY238" i="6"/>
  <c r="JU238" i="6"/>
  <c r="JQ238" i="6"/>
  <c r="JM238" i="6"/>
  <c r="JI238" i="6"/>
  <c r="JE238" i="6"/>
  <c r="JA238" i="6"/>
  <c r="IW238" i="6"/>
  <c r="IS238" i="6"/>
  <c r="IO238" i="6"/>
  <c r="IK238" i="6"/>
  <c r="IG238" i="6"/>
  <c r="IC238" i="6"/>
  <c r="HY238" i="6"/>
  <c r="HU238" i="6"/>
  <c r="HQ238" i="6"/>
  <c r="HM238" i="6"/>
  <c r="LD238" i="6"/>
  <c r="KZ238" i="6"/>
  <c r="KV238" i="6"/>
  <c r="KR238" i="6"/>
  <c r="KN238" i="6"/>
  <c r="KJ238" i="6"/>
  <c r="KF238" i="6"/>
  <c r="KB238" i="6"/>
  <c r="JX238" i="6"/>
  <c r="JT238" i="6"/>
  <c r="JP238" i="6"/>
  <c r="JL238" i="6"/>
  <c r="JH238" i="6"/>
  <c r="JD238" i="6"/>
  <c r="IZ238" i="6"/>
  <c r="IV238" i="6"/>
  <c r="IR238" i="6"/>
  <c r="IN238" i="6"/>
  <c r="IJ238" i="6"/>
  <c r="IF238" i="6"/>
  <c r="IB238" i="6"/>
  <c r="HX238" i="6"/>
  <c r="HT238" i="6"/>
  <c r="HP238" i="6"/>
  <c r="LG238" i="6"/>
  <c r="KQ238" i="6"/>
  <c r="KA238" i="6"/>
  <c r="JK238" i="6"/>
  <c r="IU238" i="6"/>
  <c r="IE238" i="6"/>
  <c r="HO238" i="6"/>
  <c r="LC238" i="6"/>
  <c r="KM238" i="6"/>
  <c r="JW238" i="6"/>
  <c r="JG238" i="6"/>
  <c r="IQ238" i="6"/>
  <c r="IA238" i="6"/>
  <c r="KY238" i="6"/>
  <c r="KI238" i="6"/>
  <c r="JS238" i="6"/>
  <c r="JC238" i="6"/>
  <c r="IM238" i="6"/>
  <c r="HW238" i="6"/>
  <c r="KE238" i="6"/>
  <c r="HS238" i="6"/>
  <c r="JO238" i="6"/>
  <c r="IY238" i="6"/>
  <c r="KU238" i="6"/>
  <c r="II238" i="6"/>
  <c r="HL238" i="6"/>
  <c r="LF242" i="6"/>
  <c r="LB242" i="6"/>
  <c r="KX242" i="6"/>
  <c r="KT242" i="6"/>
  <c r="KP242" i="6"/>
  <c r="KL242" i="6"/>
  <c r="KH242" i="6"/>
  <c r="KD242" i="6"/>
  <c r="JZ242" i="6"/>
  <c r="JV242" i="6"/>
  <c r="JR242" i="6"/>
  <c r="JN242" i="6"/>
  <c r="JJ242" i="6"/>
  <c r="JF242" i="6"/>
  <c r="JB242" i="6"/>
  <c r="IX242" i="6"/>
  <c r="IT242" i="6"/>
  <c r="IP242" i="6"/>
  <c r="IL242" i="6"/>
  <c r="IH242" i="6"/>
  <c r="ID242" i="6"/>
  <c r="HZ242" i="6"/>
  <c r="HV242" i="6"/>
  <c r="LD242" i="6"/>
  <c r="KY242" i="6"/>
  <c r="KS242" i="6"/>
  <c r="KN242" i="6"/>
  <c r="KI242" i="6"/>
  <c r="KC242" i="6"/>
  <c r="JX242" i="6"/>
  <c r="JS242" i="6"/>
  <c r="JM242" i="6"/>
  <c r="JH242" i="6"/>
  <c r="JC242" i="6"/>
  <c r="IW242" i="6"/>
  <c r="IR242" i="6"/>
  <c r="IM242" i="6"/>
  <c r="IG242" i="6"/>
  <c r="IB242" i="6"/>
  <c r="HW242" i="6"/>
  <c r="HR242" i="6"/>
  <c r="HN242" i="6"/>
  <c r="LC242" i="6"/>
  <c r="KW242" i="6"/>
  <c r="KR242" i="6"/>
  <c r="KM242" i="6"/>
  <c r="KG242" i="6"/>
  <c r="KB242" i="6"/>
  <c r="JW242" i="6"/>
  <c r="JQ242" i="6"/>
  <c r="JL242" i="6"/>
  <c r="JG242" i="6"/>
  <c r="JA242" i="6"/>
  <c r="IV242" i="6"/>
  <c r="IQ242" i="6"/>
  <c r="IK242" i="6"/>
  <c r="IF242" i="6"/>
  <c r="IA242" i="6"/>
  <c r="HU242" i="6"/>
  <c r="HQ242" i="6"/>
  <c r="HM242" i="6"/>
  <c r="LG242" i="6"/>
  <c r="LA242" i="6"/>
  <c r="KV242" i="6"/>
  <c r="KQ242" i="6"/>
  <c r="KK242" i="6"/>
  <c r="KF242" i="6"/>
  <c r="KA242" i="6"/>
  <c r="JU242" i="6"/>
  <c r="JP242" i="6"/>
  <c r="JK242" i="6"/>
  <c r="JE242" i="6"/>
  <c r="IZ242" i="6"/>
  <c r="IU242" i="6"/>
  <c r="IO242" i="6"/>
  <c r="IJ242" i="6"/>
  <c r="IE242" i="6"/>
  <c r="HY242" i="6"/>
  <c r="HT242" i="6"/>
  <c r="HP242" i="6"/>
  <c r="KZ242" i="6"/>
  <c r="KE242" i="6"/>
  <c r="JI242" i="6"/>
  <c r="IN242" i="6"/>
  <c r="HS242" i="6"/>
  <c r="KU242" i="6"/>
  <c r="JY242" i="6"/>
  <c r="JD242" i="6"/>
  <c r="II242" i="6"/>
  <c r="HO242" i="6"/>
  <c r="KO242" i="6"/>
  <c r="JT242" i="6"/>
  <c r="IY242" i="6"/>
  <c r="IC242" i="6"/>
  <c r="KJ242" i="6"/>
  <c r="JO242" i="6"/>
  <c r="IS242" i="6"/>
  <c r="LE242" i="6"/>
  <c r="HX242" i="6"/>
  <c r="HL242" i="6"/>
  <c r="LF246" i="6"/>
  <c r="LB246" i="6"/>
  <c r="KX246" i="6"/>
  <c r="KT246" i="6"/>
  <c r="KP246" i="6"/>
  <c r="KL246" i="6"/>
  <c r="KH246" i="6"/>
  <c r="KD246" i="6"/>
  <c r="JZ246" i="6"/>
  <c r="JV246" i="6"/>
  <c r="JR246" i="6"/>
  <c r="JN246" i="6"/>
  <c r="JJ246" i="6"/>
  <c r="JF246" i="6"/>
  <c r="JB246" i="6"/>
  <c r="IX246" i="6"/>
  <c r="IT246" i="6"/>
  <c r="IP246" i="6"/>
  <c r="IL246" i="6"/>
  <c r="IH246" i="6"/>
  <c r="ID246" i="6"/>
  <c r="HZ246" i="6"/>
  <c r="HV246" i="6"/>
  <c r="HR246" i="6"/>
  <c r="HN246" i="6"/>
  <c r="LE246" i="6"/>
  <c r="LA246" i="6"/>
  <c r="KW246" i="6"/>
  <c r="KS246" i="6"/>
  <c r="KO246" i="6"/>
  <c r="KK246" i="6"/>
  <c r="KG246" i="6"/>
  <c r="KC246" i="6"/>
  <c r="JY246" i="6"/>
  <c r="JU246" i="6"/>
  <c r="JQ246" i="6"/>
  <c r="JM246" i="6"/>
  <c r="JI246" i="6"/>
  <c r="JE246" i="6"/>
  <c r="JA246" i="6"/>
  <c r="IW246" i="6"/>
  <c r="LD246" i="6"/>
  <c r="KZ246" i="6"/>
  <c r="KV246" i="6"/>
  <c r="KR246" i="6"/>
  <c r="KN246" i="6"/>
  <c r="KJ246" i="6"/>
  <c r="KF246" i="6"/>
  <c r="KB246" i="6"/>
  <c r="JX246" i="6"/>
  <c r="JT246" i="6"/>
  <c r="JP246" i="6"/>
  <c r="JL246" i="6"/>
  <c r="JH246" i="6"/>
  <c r="JD246" i="6"/>
  <c r="IZ246" i="6"/>
  <c r="IV246" i="6"/>
  <c r="IR246" i="6"/>
  <c r="IN246" i="6"/>
  <c r="IJ246" i="6"/>
  <c r="IF246" i="6"/>
  <c r="IB246" i="6"/>
  <c r="HX246" i="6"/>
  <c r="HT246" i="6"/>
  <c r="HP246" i="6"/>
  <c r="KY246" i="6"/>
  <c r="KI246" i="6"/>
  <c r="JS246" i="6"/>
  <c r="JC246" i="6"/>
  <c r="IQ246" i="6"/>
  <c r="II246" i="6"/>
  <c r="IA246" i="6"/>
  <c r="HS246" i="6"/>
  <c r="KU246" i="6"/>
  <c r="KE246" i="6"/>
  <c r="JO246" i="6"/>
  <c r="IY246" i="6"/>
  <c r="IO246" i="6"/>
  <c r="IG246" i="6"/>
  <c r="HY246" i="6"/>
  <c r="HQ246" i="6"/>
  <c r="LG246" i="6"/>
  <c r="KQ246" i="6"/>
  <c r="KA246" i="6"/>
  <c r="JK246" i="6"/>
  <c r="IU246" i="6"/>
  <c r="IM246" i="6"/>
  <c r="IE246" i="6"/>
  <c r="HW246" i="6"/>
  <c r="HO246" i="6"/>
  <c r="JW246" i="6"/>
  <c r="IC246" i="6"/>
  <c r="JG246" i="6"/>
  <c r="HU246" i="6"/>
  <c r="LC246" i="6"/>
  <c r="IS246" i="6"/>
  <c r="HM246" i="6"/>
  <c r="KM246" i="6"/>
  <c r="IK246" i="6"/>
  <c r="HL246" i="6"/>
  <c r="LF250" i="6"/>
  <c r="LB250" i="6"/>
  <c r="KX250" i="6"/>
  <c r="KT250" i="6"/>
  <c r="KP250" i="6"/>
  <c r="KL250" i="6"/>
  <c r="KH250" i="6"/>
  <c r="KD250" i="6"/>
  <c r="JZ250" i="6"/>
  <c r="JV250" i="6"/>
  <c r="JR250" i="6"/>
  <c r="JN250" i="6"/>
  <c r="JJ250" i="6"/>
  <c r="JF250" i="6"/>
  <c r="JB250" i="6"/>
  <c r="IX250" i="6"/>
  <c r="IT250" i="6"/>
  <c r="IP250" i="6"/>
  <c r="IL250" i="6"/>
  <c r="IH250" i="6"/>
  <c r="ID250" i="6"/>
  <c r="HZ250" i="6"/>
  <c r="HV250" i="6"/>
  <c r="HR250" i="6"/>
  <c r="HN250" i="6"/>
  <c r="LE250" i="6"/>
  <c r="LA250" i="6"/>
  <c r="KW250" i="6"/>
  <c r="KS250" i="6"/>
  <c r="KO250" i="6"/>
  <c r="KK250" i="6"/>
  <c r="KG250" i="6"/>
  <c r="KC250" i="6"/>
  <c r="JY250" i="6"/>
  <c r="JU250" i="6"/>
  <c r="JQ250" i="6"/>
  <c r="JM250" i="6"/>
  <c r="JI250" i="6"/>
  <c r="JE250" i="6"/>
  <c r="JA250" i="6"/>
  <c r="IW250" i="6"/>
  <c r="IS250" i="6"/>
  <c r="IO250" i="6"/>
  <c r="IK250" i="6"/>
  <c r="IG250" i="6"/>
  <c r="IC250" i="6"/>
  <c r="HY250" i="6"/>
  <c r="HU250" i="6"/>
  <c r="HQ250" i="6"/>
  <c r="HM250" i="6"/>
  <c r="LG250" i="6"/>
  <c r="KY250" i="6"/>
  <c r="KQ250" i="6"/>
  <c r="KI250" i="6"/>
  <c r="KA250" i="6"/>
  <c r="JS250" i="6"/>
  <c r="JK250" i="6"/>
  <c r="JC250" i="6"/>
  <c r="IU250" i="6"/>
  <c r="IM250" i="6"/>
  <c r="IE250" i="6"/>
  <c r="HW250" i="6"/>
  <c r="HO250" i="6"/>
  <c r="LD250" i="6"/>
  <c r="KV250" i="6"/>
  <c r="KN250" i="6"/>
  <c r="KF250" i="6"/>
  <c r="JX250" i="6"/>
  <c r="JP250" i="6"/>
  <c r="JH250" i="6"/>
  <c r="IZ250" i="6"/>
  <c r="IR250" i="6"/>
  <c r="IJ250" i="6"/>
  <c r="IB250" i="6"/>
  <c r="HT250" i="6"/>
  <c r="LC250" i="6"/>
  <c r="KU250" i="6"/>
  <c r="KM250" i="6"/>
  <c r="KE250" i="6"/>
  <c r="JW250" i="6"/>
  <c r="JO250" i="6"/>
  <c r="JG250" i="6"/>
  <c r="IY250" i="6"/>
  <c r="IQ250" i="6"/>
  <c r="II250" i="6"/>
  <c r="IA250" i="6"/>
  <c r="HS250" i="6"/>
  <c r="KB250" i="6"/>
  <c r="IV250" i="6"/>
  <c r="HP250" i="6"/>
  <c r="KZ250" i="6"/>
  <c r="JT250" i="6"/>
  <c r="IN250" i="6"/>
  <c r="KR250" i="6"/>
  <c r="JL250" i="6"/>
  <c r="IF250" i="6"/>
  <c r="HX250" i="6"/>
  <c r="KJ250" i="6"/>
  <c r="JD250" i="6"/>
  <c r="HL250" i="6"/>
  <c r="LG255" i="6"/>
  <c r="LC255" i="6"/>
  <c r="KY255" i="6"/>
  <c r="KU255" i="6"/>
  <c r="KQ255" i="6"/>
  <c r="KM255" i="6"/>
  <c r="KI255" i="6"/>
  <c r="KE255" i="6"/>
  <c r="KA255" i="6"/>
  <c r="JW255" i="6"/>
  <c r="JS255" i="6"/>
  <c r="JO255" i="6"/>
  <c r="JK255" i="6"/>
  <c r="JG255" i="6"/>
  <c r="JC255" i="6"/>
  <c r="IY255" i="6"/>
  <c r="IU255" i="6"/>
  <c r="IQ255" i="6"/>
  <c r="IM255" i="6"/>
  <c r="II255" i="6"/>
  <c r="IE255" i="6"/>
  <c r="IA255" i="6"/>
  <c r="HW255" i="6"/>
  <c r="HS255" i="6"/>
  <c r="HO255" i="6"/>
  <c r="LF255" i="6"/>
  <c r="LB255" i="6"/>
  <c r="KX255" i="6"/>
  <c r="KT255" i="6"/>
  <c r="KP255" i="6"/>
  <c r="KL255" i="6"/>
  <c r="KH255" i="6"/>
  <c r="KD255" i="6"/>
  <c r="JZ255" i="6"/>
  <c r="JV255" i="6"/>
  <c r="JR255" i="6"/>
  <c r="JN255" i="6"/>
  <c r="JJ255" i="6"/>
  <c r="JF255" i="6"/>
  <c r="JB255" i="6"/>
  <c r="IX255" i="6"/>
  <c r="IT255" i="6"/>
  <c r="IP255" i="6"/>
  <c r="IL255" i="6"/>
  <c r="IH255" i="6"/>
  <c r="ID255" i="6"/>
  <c r="HZ255" i="6"/>
  <c r="HV255" i="6"/>
  <c r="HR255" i="6"/>
  <c r="HN255" i="6"/>
  <c r="KZ255" i="6"/>
  <c r="KR255" i="6"/>
  <c r="KJ255" i="6"/>
  <c r="KB255" i="6"/>
  <c r="JT255" i="6"/>
  <c r="JL255" i="6"/>
  <c r="JD255" i="6"/>
  <c r="IV255" i="6"/>
  <c r="IN255" i="6"/>
  <c r="IF255" i="6"/>
  <c r="HX255" i="6"/>
  <c r="HP255" i="6"/>
  <c r="LE255" i="6"/>
  <c r="KW255" i="6"/>
  <c r="KO255" i="6"/>
  <c r="KG255" i="6"/>
  <c r="JY255" i="6"/>
  <c r="JQ255" i="6"/>
  <c r="JI255" i="6"/>
  <c r="JA255" i="6"/>
  <c r="IS255" i="6"/>
  <c r="IK255" i="6"/>
  <c r="IC255" i="6"/>
  <c r="HU255" i="6"/>
  <c r="HM255" i="6"/>
  <c r="LD255" i="6"/>
  <c r="KV255" i="6"/>
  <c r="KN255" i="6"/>
  <c r="KF255" i="6"/>
  <c r="JX255" i="6"/>
  <c r="JP255" i="6"/>
  <c r="JH255" i="6"/>
  <c r="IZ255" i="6"/>
  <c r="IR255" i="6"/>
  <c r="IJ255" i="6"/>
  <c r="IB255" i="6"/>
  <c r="HT255" i="6"/>
  <c r="KS255" i="6"/>
  <c r="JM255" i="6"/>
  <c r="IG255" i="6"/>
  <c r="KK255" i="6"/>
  <c r="JE255" i="6"/>
  <c r="HY255" i="6"/>
  <c r="KC255" i="6"/>
  <c r="IW255" i="6"/>
  <c r="HQ255" i="6"/>
  <c r="IO255" i="6"/>
  <c r="LA255" i="6"/>
  <c r="JU255" i="6"/>
  <c r="HL255" i="6"/>
  <c r="LG259" i="6"/>
  <c r="LC259" i="6"/>
  <c r="KY259" i="6"/>
  <c r="KU259" i="6"/>
  <c r="KQ259" i="6"/>
  <c r="KM259" i="6"/>
  <c r="KI259" i="6"/>
  <c r="KE259" i="6"/>
  <c r="KA259" i="6"/>
  <c r="JW259" i="6"/>
  <c r="JS259" i="6"/>
  <c r="JO259" i="6"/>
  <c r="JK259" i="6"/>
  <c r="JG259" i="6"/>
  <c r="JC259" i="6"/>
  <c r="IY259" i="6"/>
  <c r="IU259" i="6"/>
  <c r="IQ259" i="6"/>
  <c r="IM259" i="6"/>
  <c r="II259" i="6"/>
  <c r="IE259" i="6"/>
  <c r="IA259" i="6"/>
  <c r="HW259" i="6"/>
  <c r="HS259" i="6"/>
  <c r="HO259" i="6"/>
  <c r="LF259" i="6"/>
  <c r="LB259" i="6"/>
  <c r="KX259" i="6"/>
  <c r="KT259" i="6"/>
  <c r="KP259" i="6"/>
  <c r="KL259" i="6"/>
  <c r="KH259" i="6"/>
  <c r="KD259" i="6"/>
  <c r="JZ259" i="6"/>
  <c r="JV259" i="6"/>
  <c r="JR259" i="6"/>
  <c r="JN259" i="6"/>
  <c r="JJ259" i="6"/>
  <c r="JF259" i="6"/>
  <c r="JB259" i="6"/>
  <c r="IX259" i="6"/>
  <c r="IT259" i="6"/>
  <c r="IP259" i="6"/>
  <c r="IL259" i="6"/>
  <c r="IH259" i="6"/>
  <c r="ID259" i="6"/>
  <c r="HZ259" i="6"/>
  <c r="HV259" i="6"/>
  <c r="HR259" i="6"/>
  <c r="HN259" i="6"/>
  <c r="LD259" i="6"/>
  <c r="KV259" i="6"/>
  <c r="KN259" i="6"/>
  <c r="KF259" i="6"/>
  <c r="JX259" i="6"/>
  <c r="JP259" i="6"/>
  <c r="JH259" i="6"/>
  <c r="IZ259" i="6"/>
  <c r="IR259" i="6"/>
  <c r="IJ259" i="6"/>
  <c r="IB259" i="6"/>
  <c r="HT259" i="6"/>
  <c r="LA259" i="6"/>
  <c r="KS259" i="6"/>
  <c r="KK259" i="6"/>
  <c r="KC259" i="6"/>
  <c r="JU259" i="6"/>
  <c r="JM259" i="6"/>
  <c r="JE259" i="6"/>
  <c r="IW259" i="6"/>
  <c r="IO259" i="6"/>
  <c r="IG259" i="6"/>
  <c r="HY259" i="6"/>
  <c r="HQ259" i="6"/>
  <c r="KZ259" i="6"/>
  <c r="KR259" i="6"/>
  <c r="KJ259" i="6"/>
  <c r="KB259" i="6"/>
  <c r="JT259" i="6"/>
  <c r="JL259" i="6"/>
  <c r="JD259" i="6"/>
  <c r="IV259" i="6"/>
  <c r="IN259" i="6"/>
  <c r="IF259" i="6"/>
  <c r="HX259" i="6"/>
  <c r="HP259" i="6"/>
  <c r="KG259" i="6"/>
  <c r="JA259" i="6"/>
  <c r="HU259" i="6"/>
  <c r="LE259" i="6"/>
  <c r="JY259" i="6"/>
  <c r="IS259" i="6"/>
  <c r="HM259" i="6"/>
  <c r="KW259" i="6"/>
  <c r="JQ259" i="6"/>
  <c r="IK259" i="6"/>
  <c r="IC259" i="6"/>
  <c r="KO259" i="6"/>
  <c r="JI259" i="6"/>
  <c r="HL259" i="6"/>
  <c r="LF263" i="6"/>
  <c r="LB263" i="6"/>
  <c r="KX263" i="6"/>
  <c r="KT263" i="6"/>
  <c r="KP263" i="6"/>
  <c r="KL263" i="6"/>
  <c r="KH263" i="6"/>
  <c r="KD263" i="6"/>
  <c r="JZ263" i="6"/>
  <c r="JV263" i="6"/>
  <c r="JR263" i="6"/>
  <c r="JN263" i="6"/>
  <c r="JJ263" i="6"/>
  <c r="JF263" i="6"/>
  <c r="JB263" i="6"/>
  <c r="IX263" i="6"/>
  <c r="IT263" i="6"/>
  <c r="IP263" i="6"/>
  <c r="IL263" i="6"/>
  <c r="IH263" i="6"/>
  <c r="ID263" i="6"/>
  <c r="HZ263" i="6"/>
  <c r="HV263" i="6"/>
  <c r="HR263" i="6"/>
  <c r="HN263" i="6"/>
  <c r="LE263" i="6"/>
  <c r="LA263" i="6"/>
  <c r="KW263" i="6"/>
  <c r="KS263" i="6"/>
  <c r="KO263" i="6"/>
  <c r="KK263" i="6"/>
  <c r="KG263" i="6"/>
  <c r="KC263" i="6"/>
  <c r="JY263" i="6"/>
  <c r="JU263" i="6"/>
  <c r="JQ263" i="6"/>
  <c r="JM263" i="6"/>
  <c r="JI263" i="6"/>
  <c r="JE263" i="6"/>
  <c r="JA263" i="6"/>
  <c r="IW263" i="6"/>
  <c r="IS263" i="6"/>
  <c r="IO263" i="6"/>
  <c r="IK263" i="6"/>
  <c r="IG263" i="6"/>
  <c r="IC263" i="6"/>
  <c r="HY263" i="6"/>
  <c r="HU263" i="6"/>
  <c r="HQ263" i="6"/>
  <c r="HM263" i="6"/>
  <c r="LD263" i="6"/>
  <c r="KZ263" i="6"/>
  <c r="KV263" i="6"/>
  <c r="KR263" i="6"/>
  <c r="KN263" i="6"/>
  <c r="KJ263" i="6"/>
  <c r="KF263" i="6"/>
  <c r="KB263" i="6"/>
  <c r="JX263" i="6"/>
  <c r="JT263" i="6"/>
  <c r="JP263" i="6"/>
  <c r="JL263" i="6"/>
  <c r="JH263" i="6"/>
  <c r="JD263" i="6"/>
  <c r="IZ263" i="6"/>
  <c r="IV263" i="6"/>
  <c r="IR263" i="6"/>
  <c r="IN263" i="6"/>
  <c r="IJ263" i="6"/>
  <c r="IF263" i="6"/>
  <c r="IB263" i="6"/>
  <c r="HX263" i="6"/>
  <c r="HT263" i="6"/>
  <c r="HP263" i="6"/>
  <c r="KY263" i="6"/>
  <c r="KI263" i="6"/>
  <c r="JS263" i="6"/>
  <c r="JC263" i="6"/>
  <c r="IM263" i="6"/>
  <c r="HW263" i="6"/>
  <c r="KU263" i="6"/>
  <c r="KE263" i="6"/>
  <c r="JO263" i="6"/>
  <c r="IY263" i="6"/>
  <c r="II263" i="6"/>
  <c r="HS263" i="6"/>
  <c r="LG263" i="6"/>
  <c r="KQ263" i="6"/>
  <c r="KA263" i="6"/>
  <c r="JK263" i="6"/>
  <c r="IU263" i="6"/>
  <c r="IE263" i="6"/>
  <c r="HO263" i="6"/>
  <c r="LC263" i="6"/>
  <c r="IQ263" i="6"/>
  <c r="KM263" i="6"/>
  <c r="IA263" i="6"/>
  <c r="JW263" i="6"/>
  <c r="JG263" i="6"/>
  <c r="HL263" i="6"/>
  <c r="LD267" i="6"/>
  <c r="KZ267" i="6"/>
  <c r="KV267" i="6"/>
  <c r="KR267" i="6"/>
  <c r="KN267" i="6"/>
  <c r="KJ267" i="6"/>
  <c r="KF267" i="6"/>
  <c r="KB267" i="6"/>
  <c r="JX267" i="6"/>
  <c r="JT267" i="6"/>
  <c r="JP267" i="6"/>
  <c r="JL267" i="6"/>
  <c r="JH267" i="6"/>
  <c r="JD267" i="6"/>
  <c r="IZ267" i="6"/>
  <c r="IV267" i="6"/>
  <c r="IR267" i="6"/>
  <c r="IN267" i="6"/>
  <c r="IJ267" i="6"/>
  <c r="IF267" i="6"/>
  <c r="IB267" i="6"/>
  <c r="HX267" i="6"/>
  <c r="HT267" i="6"/>
  <c r="HP267" i="6"/>
  <c r="LG267" i="6"/>
  <c r="LC267" i="6"/>
  <c r="KY267" i="6"/>
  <c r="KU267" i="6"/>
  <c r="KQ267" i="6"/>
  <c r="KM267" i="6"/>
  <c r="KI267" i="6"/>
  <c r="KE267" i="6"/>
  <c r="KA267" i="6"/>
  <c r="JW267" i="6"/>
  <c r="JS267" i="6"/>
  <c r="JO267" i="6"/>
  <c r="JK267" i="6"/>
  <c r="JG267" i="6"/>
  <c r="JC267" i="6"/>
  <c r="IY267" i="6"/>
  <c r="IU267" i="6"/>
  <c r="IQ267" i="6"/>
  <c r="IM267" i="6"/>
  <c r="II267" i="6"/>
  <c r="IE267" i="6"/>
  <c r="IA267" i="6"/>
  <c r="HW267" i="6"/>
  <c r="HS267" i="6"/>
  <c r="HO267" i="6"/>
  <c r="LF267" i="6"/>
  <c r="KX267" i="6"/>
  <c r="KP267" i="6"/>
  <c r="KH267" i="6"/>
  <c r="JZ267" i="6"/>
  <c r="JR267" i="6"/>
  <c r="JJ267" i="6"/>
  <c r="JB267" i="6"/>
  <c r="IT267" i="6"/>
  <c r="IL267" i="6"/>
  <c r="ID267" i="6"/>
  <c r="HV267" i="6"/>
  <c r="HN267" i="6"/>
  <c r="LE267" i="6"/>
  <c r="KW267" i="6"/>
  <c r="KO267" i="6"/>
  <c r="KG267" i="6"/>
  <c r="JY267" i="6"/>
  <c r="JQ267" i="6"/>
  <c r="JI267" i="6"/>
  <c r="JA267" i="6"/>
  <c r="IS267" i="6"/>
  <c r="IK267" i="6"/>
  <c r="IC267" i="6"/>
  <c r="HU267" i="6"/>
  <c r="HM267" i="6"/>
  <c r="LB267" i="6"/>
  <c r="KT267" i="6"/>
  <c r="KL267" i="6"/>
  <c r="KD267" i="6"/>
  <c r="JV267" i="6"/>
  <c r="JN267" i="6"/>
  <c r="JF267" i="6"/>
  <c r="IX267" i="6"/>
  <c r="IP267" i="6"/>
  <c r="IH267" i="6"/>
  <c r="HZ267" i="6"/>
  <c r="HR267" i="6"/>
  <c r="KS267" i="6"/>
  <c r="JM267" i="6"/>
  <c r="IG267" i="6"/>
  <c r="KK267" i="6"/>
  <c r="JE267" i="6"/>
  <c r="HY267" i="6"/>
  <c r="KC267" i="6"/>
  <c r="IW267" i="6"/>
  <c r="HQ267" i="6"/>
  <c r="LA267" i="6"/>
  <c r="JU267" i="6"/>
  <c r="IO267" i="6"/>
  <c r="HL267" i="6"/>
  <c r="LD271" i="6"/>
  <c r="KZ271" i="6"/>
  <c r="KV271" i="6"/>
  <c r="KR271" i="6"/>
  <c r="KN271" i="6"/>
  <c r="KJ271" i="6"/>
  <c r="KF271" i="6"/>
  <c r="KB271" i="6"/>
  <c r="JX271" i="6"/>
  <c r="JT271" i="6"/>
  <c r="JP271" i="6"/>
  <c r="JL271" i="6"/>
  <c r="JH271" i="6"/>
  <c r="JD271" i="6"/>
  <c r="IZ271" i="6"/>
  <c r="IV271" i="6"/>
  <c r="IR271" i="6"/>
  <c r="IN271" i="6"/>
  <c r="IJ271" i="6"/>
  <c r="IF271" i="6"/>
  <c r="LE271" i="6"/>
  <c r="KY271" i="6"/>
  <c r="KT271" i="6"/>
  <c r="KO271" i="6"/>
  <c r="KI271" i="6"/>
  <c r="KD271" i="6"/>
  <c r="JY271" i="6"/>
  <c r="JS271" i="6"/>
  <c r="JN271" i="6"/>
  <c r="JI271" i="6"/>
  <c r="JC271" i="6"/>
  <c r="IX271" i="6"/>
  <c r="IS271" i="6"/>
  <c r="IM271" i="6"/>
  <c r="IH271" i="6"/>
  <c r="IC271" i="6"/>
  <c r="HY271" i="6"/>
  <c r="HU271" i="6"/>
  <c r="HQ271" i="6"/>
  <c r="HM271" i="6"/>
  <c r="LC271" i="6"/>
  <c r="KX271" i="6"/>
  <c r="KS271" i="6"/>
  <c r="KM271" i="6"/>
  <c r="KH271" i="6"/>
  <c r="KC271" i="6"/>
  <c r="JW271" i="6"/>
  <c r="JR271" i="6"/>
  <c r="JM271" i="6"/>
  <c r="JG271" i="6"/>
  <c r="JB271" i="6"/>
  <c r="IW271" i="6"/>
  <c r="IQ271" i="6"/>
  <c r="IL271" i="6"/>
  <c r="IG271" i="6"/>
  <c r="IB271" i="6"/>
  <c r="HX271" i="6"/>
  <c r="HT271" i="6"/>
  <c r="HP271" i="6"/>
  <c r="LG271" i="6"/>
  <c r="LB271" i="6"/>
  <c r="KW271" i="6"/>
  <c r="KQ271" i="6"/>
  <c r="KL271" i="6"/>
  <c r="KG271" i="6"/>
  <c r="KA271" i="6"/>
  <c r="JV271" i="6"/>
  <c r="JQ271" i="6"/>
  <c r="JK271" i="6"/>
  <c r="JF271" i="6"/>
  <c r="JA271" i="6"/>
  <c r="IU271" i="6"/>
  <c r="IP271" i="6"/>
  <c r="IK271" i="6"/>
  <c r="IE271" i="6"/>
  <c r="IA271" i="6"/>
  <c r="HW271" i="6"/>
  <c r="HS271" i="6"/>
  <c r="HO271" i="6"/>
  <c r="KP271" i="6"/>
  <c r="JU271" i="6"/>
  <c r="IY271" i="6"/>
  <c r="ID271" i="6"/>
  <c r="HN271" i="6"/>
  <c r="LF271" i="6"/>
  <c r="KK271" i="6"/>
  <c r="JO271" i="6"/>
  <c r="IT271" i="6"/>
  <c r="HZ271" i="6"/>
  <c r="LA271" i="6"/>
  <c r="KE271" i="6"/>
  <c r="JJ271" i="6"/>
  <c r="IO271" i="6"/>
  <c r="HV271" i="6"/>
  <c r="JZ271" i="6"/>
  <c r="JE271" i="6"/>
  <c r="II271" i="6"/>
  <c r="KU271" i="6"/>
  <c r="HR271" i="6"/>
  <c r="HL271" i="6"/>
  <c r="LE275" i="6"/>
  <c r="LA275" i="6"/>
  <c r="KW275" i="6"/>
  <c r="KS275" i="6"/>
  <c r="KO275" i="6"/>
  <c r="KK275" i="6"/>
  <c r="KG275" i="6"/>
  <c r="KC275" i="6"/>
  <c r="JY275" i="6"/>
  <c r="JU275" i="6"/>
  <c r="JQ275" i="6"/>
  <c r="JM275" i="6"/>
  <c r="JI275" i="6"/>
  <c r="JE275" i="6"/>
  <c r="JA275" i="6"/>
  <c r="IW275" i="6"/>
  <c r="IS275" i="6"/>
  <c r="IO275" i="6"/>
  <c r="IK275" i="6"/>
  <c r="IG275" i="6"/>
  <c r="IC275" i="6"/>
  <c r="HY275" i="6"/>
  <c r="HU275" i="6"/>
  <c r="HQ275" i="6"/>
  <c r="HM275" i="6"/>
  <c r="LD275" i="6"/>
  <c r="KZ275" i="6"/>
  <c r="KV275" i="6"/>
  <c r="KR275" i="6"/>
  <c r="KN275" i="6"/>
  <c r="KJ275" i="6"/>
  <c r="KF275" i="6"/>
  <c r="KB275" i="6"/>
  <c r="JX275" i="6"/>
  <c r="JT275" i="6"/>
  <c r="JP275" i="6"/>
  <c r="JL275" i="6"/>
  <c r="JH275" i="6"/>
  <c r="JD275" i="6"/>
  <c r="IZ275" i="6"/>
  <c r="IV275" i="6"/>
  <c r="IR275" i="6"/>
  <c r="IN275" i="6"/>
  <c r="IJ275" i="6"/>
  <c r="IF275" i="6"/>
  <c r="IB275" i="6"/>
  <c r="HX275" i="6"/>
  <c r="HT275" i="6"/>
  <c r="HP275" i="6"/>
  <c r="LG275" i="6"/>
  <c r="LC275" i="6"/>
  <c r="KY275" i="6"/>
  <c r="KU275" i="6"/>
  <c r="KQ275" i="6"/>
  <c r="KM275" i="6"/>
  <c r="KI275" i="6"/>
  <c r="KE275" i="6"/>
  <c r="KA275" i="6"/>
  <c r="JW275" i="6"/>
  <c r="JS275" i="6"/>
  <c r="JO275" i="6"/>
  <c r="JK275" i="6"/>
  <c r="JG275" i="6"/>
  <c r="JC275" i="6"/>
  <c r="IY275" i="6"/>
  <c r="IU275" i="6"/>
  <c r="IQ275" i="6"/>
  <c r="IM275" i="6"/>
  <c r="II275" i="6"/>
  <c r="IE275" i="6"/>
  <c r="IA275" i="6"/>
  <c r="HW275" i="6"/>
  <c r="HS275" i="6"/>
  <c r="HO275" i="6"/>
  <c r="KX275" i="6"/>
  <c r="KH275" i="6"/>
  <c r="JR275" i="6"/>
  <c r="JB275" i="6"/>
  <c r="IL275" i="6"/>
  <c r="HV275" i="6"/>
  <c r="KT275" i="6"/>
  <c r="KD275" i="6"/>
  <c r="JN275" i="6"/>
  <c r="IX275" i="6"/>
  <c r="IH275" i="6"/>
  <c r="HR275" i="6"/>
  <c r="LF275" i="6"/>
  <c r="KP275" i="6"/>
  <c r="JZ275" i="6"/>
  <c r="JJ275" i="6"/>
  <c r="IT275" i="6"/>
  <c r="ID275" i="6"/>
  <c r="HN275" i="6"/>
  <c r="LB275" i="6"/>
  <c r="IP275" i="6"/>
  <c r="KL275" i="6"/>
  <c r="HZ275" i="6"/>
  <c r="JV275" i="6"/>
  <c r="JF275" i="6"/>
  <c r="HL275" i="6"/>
  <c r="LE279" i="6"/>
  <c r="LA279" i="6"/>
  <c r="KW279" i="6"/>
  <c r="KS279" i="6"/>
  <c r="KO279" i="6"/>
  <c r="KK279" i="6"/>
  <c r="KG279" i="6"/>
  <c r="KC279" i="6"/>
  <c r="JY279" i="6"/>
  <c r="JU279" i="6"/>
  <c r="JQ279" i="6"/>
  <c r="JM279" i="6"/>
  <c r="JI279" i="6"/>
  <c r="JE279" i="6"/>
  <c r="JA279" i="6"/>
  <c r="LC279" i="6"/>
  <c r="KX279" i="6"/>
  <c r="KR279" i="6"/>
  <c r="KM279" i="6"/>
  <c r="KH279" i="6"/>
  <c r="KB279" i="6"/>
  <c r="JW279" i="6"/>
  <c r="JR279" i="6"/>
  <c r="JL279" i="6"/>
  <c r="JG279" i="6"/>
  <c r="JB279" i="6"/>
  <c r="IW279" i="6"/>
  <c r="IS279" i="6"/>
  <c r="IO279" i="6"/>
  <c r="IK279" i="6"/>
  <c r="IG279" i="6"/>
  <c r="IC279" i="6"/>
  <c r="HY279" i="6"/>
  <c r="HU279" i="6"/>
  <c r="HQ279" i="6"/>
  <c r="HM279" i="6"/>
  <c r="LG279" i="6"/>
  <c r="LB279" i="6"/>
  <c r="KV279" i="6"/>
  <c r="KQ279" i="6"/>
  <c r="KL279" i="6"/>
  <c r="KF279" i="6"/>
  <c r="KA279" i="6"/>
  <c r="JV279" i="6"/>
  <c r="JP279" i="6"/>
  <c r="JK279" i="6"/>
  <c r="JF279" i="6"/>
  <c r="IZ279" i="6"/>
  <c r="IV279" i="6"/>
  <c r="IR279" i="6"/>
  <c r="IN279" i="6"/>
  <c r="IJ279" i="6"/>
  <c r="IF279" i="6"/>
  <c r="IB279" i="6"/>
  <c r="HX279" i="6"/>
  <c r="HT279" i="6"/>
  <c r="HP279" i="6"/>
  <c r="LF279" i="6"/>
  <c r="KZ279" i="6"/>
  <c r="KU279" i="6"/>
  <c r="KP279" i="6"/>
  <c r="KJ279" i="6"/>
  <c r="KE279" i="6"/>
  <c r="JZ279" i="6"/>
  <c r="JT279" i="6"/>
  <c r="JO279" i="6"/>
  <c r="JJ279" i="6"/>
  <c r="JD279" i="6"/>
  <c r="IY279" i="6"/>
  <c r="IU279" i="6"/>
  <c r="IQ279" i="6"/>
  <c r="IM279" i="6"/>
  <c r="II279" i="6"/>
  <c r="IE279" i="6"/>
  <c r="IA279" i="6"/>
  <c r="HW279" i="6"/>
  <c r="HS279" i="6"/>
  <c r="HO279" i="6"/>
  <c r="LD279" i="6"/>
  <c r="KI279" i="6"/>
  <c r="JN279" i="6"/>
  <c r="IT279" i="6"/>
  <c r="ID279" i="6"/>
  <c r="HN279" i="6"/>
  <c r="KY279" i="6"/>
  <c r="KD279" i="6"/>
  <c r="JH279" i="6"/>
  <c r="IP279" i="6"/>
  <c r="HZ279" i="6"/>
  <c r="KT279" i="6"/>
  <c r="JX279" i="6"/>
  <c r="JC279" i="6"/>
  <c r="IL279" i="6"/>
  <c r="HV279" i="6"/>
  <c r="IH279" i="6"/>
  <c r="KN279" i="6"/>
  <c r="HR279" i="6"/>
  <c r="JS279" i="6"/>
  <c r="IX279" i="6"/>
  <c r="HL279" i="6"/>
  <c r="LF283" i="6"/>
  <c r="LB283" i="6"/>
  <c r="KX283" i="6"/>
  <c r="KT283" i="6"/>
  <c r="KP283" i="6"/>
  <c r="KL283" i="6"/>
  <c r="KH283" i="6"/>
  <c r="KD283" i="6"/>
  <c r="JZ283" i="6"/>
  <c r="JV283" i="6"/>
  <c r="JR283" i="6"/>
  <c r="JN283" i="6"/>
  <c r="JJ283" i="6"/>
  <c r="JF283" i="6"/>
  <c r="JB283" i="6"/>
  <c r="IX283" i="6"/>
  <c r="IT283" i="6"/>
  <c r="IP283" i="6"/>
  <c r="IL283" i="6"/>
  <c r="IH283" i="6"/>
  <c r="ID283" i="6"/>
  <c r="HZ283" i="6"/>
  <c r="HV283" i="6"/>
  <c r="HR283" i="6"/>
  <c r="HN283" i="6"/>
  <c r="LE283" i="6"/>
  <c r="LA283" i="6"/>
  <c r="KW283" i="6"/>
  <c r="KS283" i="6"/>
  <c r="KO283" i="6"/>
  <c r="KK283" i="6"/>
  <c r="KG283" i="6"/>
  <c r="KC283" i="6"/>
  <c r="JY283" i="6"/>
  <c r="JU283" i="6"/>
  <c r="JQ283" i="6"/>
  <c r="JM283" i="6"/>
  <c r="JI283" i="6"/>
  <c r="JE283" i="6"/>
  <c r="JA283" i="6"/>
  <c r="IW283" i="6"/>
  <c r="IS283" i="6"/>
  <c r="IO283" i="6"/>
  <c r="IK283" i="6"/>
  <c r="IG283" i="6"/>
  <c r="IC283" i="6"/>
  <c r="HY283" i="6"/>
  <c r="HU283" i="6"/>
  <c r="HQ283" i="6"/>
  <c r="HM283" i="6"/>
  <c r="LD283" i="6"/>
  <c r="KZ283" i="6"/>
  <c r="KV283" i="6"/>
  <c r="KR283" i="6"/>
  <c r="KN283" i="6"/>
  <c r="KJ283" i="6"/>
  <c r="KF283" i="6"/>
  <c r="KB283" i="6"/>
  <c r="JX283" i="6"/>
  <c r="JT283" i="6"/>
  <c r="JP283" i="6"/>
  <c r="JL283" i="6"/>
  <c r="JH283" i="6"/>
  <c r="JD283" i="6"/>
  <c r="IZ283" i="6"/>
  <c r="IV283" i="6"/>
  <c r="IR283" i="6"/>
  <c r="IN283" i="6"/>
  <c r="IJ283" i="6"/>
  <c r="IF283" i="6"/>
  <c r="IB283" i="6"/>
  <c r="HX283" i="6"/>
  <c r="HT283" i="6"/>
  <c r="HP283" i="6"/>
  <c r="LG283" i="6"/>
  <c r="KQ283" i="6"/>
  <c r="KA283" i="6"/>
  <c r="JK283" i="6"/>
  <c r="IU283" i="6"/>
  <c r="IE283" i="6"/>
  <c r="HO283" i="6"/>
  <c r="LC283" i="6"/>
  <c r="KM283" i="6"/>
  <c r="JW283" i="6"/>
  <c r="JG283" i="6"/>
  <c r="IQ283" i="6"/>
  <c r="IA283" i="6"/>
  <c r="KY283" i="6"/>
  <c r="KI283" i="6"/>
  <c r="JS283" i="6"/>
  <c r="JC283" i="6"/>
  <c r="IM283" i="6"/>
  <c r="HW283" i="6"/>
  <c r="JO283" i="6"/>
  <c r="IY283" i="6"/>
  <c r="KU283" i="6"/>
  <c r="II283" i="6"/>
  <c r="KE283" i="6"/>
  <c r="HS283" i="6"/>
  <c r="HL283" i="6"/>
  <c r="LF4" i="6"/>
  <c r="LB4" i="6"/>
  <c r="KX4" i="6"/>
  <c r="KT4" i="6"/>
  <c r="KP4" i="6"/>
  <c r="KL4" i="6"/>
  <c r="KH4" i="6"/>
  <c r="KD4" i="6"/>
  <c r="JZ4" i="6"/>
  <c r="JV4" i="6"/>
  <c r="JR4" i="6"/>
  <c r="JN4" i="6"/>
  <c r="JJ4" i="6"/>
  <c r="JF4" i="6"/>
  <c r="JB4" i="6"/>
  <c r="IX4" i="6"/>
  <c r="IT4" i="6"/>
  <c r="IP4" i="6"/>
  <c r="IL4" i="6"/>
  <c r="IH4" i="6"/>
  <c r="ID4" i="6"/>
  <c r="HZ4" i="6"/>
  <c r="HV4" i="6"/>
  <c r="HR4" i="6"/>
  <c r="HN4" i="6"/>
  <c r="HL4" i="6"/>
  <c r="KY4" i="6"/>
  <c r="KQ4" i="6"/>
  <c r="KE4" i="6"/>
  <c r="JS4" i="6"/>
  <c r="JG4" i="6"/>
  <c r="IU4" i="6"/>
  <c r="II4" i="6"/>
  <c r="IA4" i="6"/>
  <c r="HO4" i="6"/>
  <c r="LE4" i="6"/>
  <c r="LA4" i="6"/>
  <c r="KW4" i="6"/>
  <c r="KS4" i="6"/>
  <c r="KO4" i="6"/>
  <c r="KK4" i="6"/>
  <c r="KG4" i="6"/>
  <c r="KC4" i="6"/>
  <c r="JY4" i="6"/>
  <c r="JU4" i="6"/>
  <c r="JQ4" i="6"/>
  <c r="JM4" i="6"/>
  <c r="JI4" i="6"/>
  <c r="JE4" i="6"/>
  <c r="JA4" i="6"/>
  <c r="IW4" i="6"/>
  <c r="IS4" i="6"/>
  <c r="IO4" i="6"/>
  <c r="IK4" i="6"/>
  <c r="IG4" i="6"/>
  <c r="IC4" i="6"/>
  <c r="HY4" i="6"/>
  <c r="HU4" i="6"/>
  <c r="HQ4" i="6"/>
  <c r="HM4" i="6"/>
  <c r="LG4" i="6"/>
  <c r="KU4" i="6"/>
  <c r="KI4" i="6"/>
  <c r="JW4" i="6"/>
  <c r="JK4" i="6"/>
  <c r="JC4" i="6"/>
  <c r="IQ4" i="6"/>
  <c r="IE4" i="6"/>
  <c r="HS4" i="6"/>
  <c r="LD4" i="6"/>
  <c r="KZ4" i="6"/>
  <c r="KV4" i="6"/>
  <c r="KR4" i="6"/>
  <c r="KN4" i="6"/>
  <c r="KJ4" i="6"/>
  <c r="KF4" i="6"/>
  <c r="KB4" i="6"/>
  <c r="JX4" i="6"/>
  <c r="JT4" i="6"/>
  <c r="JP4" i="6"/>
  <c r="JL4" i="6"/>
  <c r="JH4" i="6"/>
  <c r="JD4" i="6"/>
  <c r="IZ4" i="6"/>
  <c r="IV4" i="6"/>
  <c r="IR4" i="6"/>
  <c r="IN4" i="6"/>
  <c r="IJ4" i="6"/>
  <c r="IF4" i="6"/>
  <c r="IB4" i="6"/>
  <c r="HX4" i="6"/>
  <c r="HT4" i="6"/>
  <c r="HP4" i="6"/>
  <c r="LC4" i="6"/>
  <c r="KM4" i="6"/>
  <c r="KA4" i="6"/>
  <c r="JO4" i="6"/>
  <c r="IY4" i="6"/>
  <c r="IM4" i="6"/>
  <c r="HW4" i="6"/>
  <c r="LE9" i="6"/>
  <c r="LA9" i="6"/>
  <c r="KW9" i="6"/>
  <c r="KS9" i="6"/>
  <c r="KO9" i="6"/>
  <c r="KK9" i="6"/>
  <c r="KG9" i="6"/>
  <c r="KC9" i="6"/>
  <c r="JY9" i="6"/>
  <c r="JU9" i="6"/>
  <c r="JQ9" i="6"/>
  <c r="JM9" i="6"/>
  <c r="JI9" i="6"/>
  <c r="JE9" i="6"/>
  <c r="JA9" i="6"/>
  <c r="IW9" i="6"/>
  <c r="IS9" i="6"/>
  <c r="IO9" i="6"/>
  <c r="IK9" i="6"/>
  <c r="LF9" i="6"/>
  <c r="KZ9" i="6"/>
  <c r="KU9" i="6"/>
  <c r="KP9" i="6"/>
  <c r="KJ9" i="6"/>
  <c r="KE9" i="6"/>
  <c r="JZ9" i="6"/>
  <c r="JT9" i="6"/>
  <c r="JO9" i="6"/>
  <c r="JJ9" i="6"/>
  <c r="JD9" i="6"/>
  <c r="IY9" i="6"/>
  <c r="IT9" i="6"/>
  <c r="IN9" i="6"/>
  <c r="II9" i="6"/>
  <c r="IE9" i="6"/>
  <c r="IA9" i="6"/>
  <c r="HW9" i="6"/>
  <c r="HS9" i="6"/>
  <c r="HO9" i="6"/>
  <c r="LB9" i="6"/>
  <c r="KL9" i="6"/>
  <c r="KA9" i="6"/>
  <c r="JF9" i="6"/>
  <c r="IP9" i="6"/>
  <c r="IF9" i="6"/>
  <c r="HP9" i="6"/>
  <c r="LD9" i="6"/>
  <c r="KY9" i="6"/>
  <c r="KT9" i="6"/>
  <c r="KN9" i="6"/>
  <c r="KI9" i="6"/>
  <c r="KD9" i="6"/>
  <c r="JX9" i="6"/>
  <c r="JS9" i="6"/>
  <c r="JN9" i="6"/>
  <c r="JH9" i="6"/>
  <c r="JC9" i="6"/>
  <c r="IX9" i="6"/>
  <c r="IR9" i="6"/>
  <c r="IM9" i="6"/>
  <c r="IH9" i="6"/>
  <c r="ID9" i="6"/>
  <c r="HZ9" i="6"/>
  <c r="HV9" i="6"/>
  <c r="HR9" i="6"/>
  <c r="HN9" i="6"/>
  <c r="KV9" i="6"/>
  <c r="KF9" i="6"/>
  <c r="JP9" i="6"/>
  <c r="IZ9" i="6"/>
  <c r="IJ9" i="6"/>
  <c r="HX9" i="6"/>
  <c r="HL9" i="6"/>
  <c r="LC9" i="6"/>
  <c r="KX9" i="6"/>
  <c r="KR9" i="6"/>
  <c r="KM9" i="6"/>
  <c r="KH9" i="6"/>
  <c r="KB9" i="6"/>
  <c r="JW9" i="6"/>
  <c r="JR9" i="6"/>
  <c r="JL9" i="6"/>
  <c r="JG9" i="6"/>
  <c r="JB9" i="6"/>
  <c r="IV9" i="6"/>
  <c r="IQ9" i="6"/>
  <c r="IL9" i="6"/>
  <c r="IG9" i="6"/>
  <c r="IC9" i="6"/>
  <c r="HY9" i="6"/>
  <c r="HU9" i="6"/>
  <c r="HQ9" i="6"/>
  <c r="HM9" i="6"/>
  <c r="LG9" i="6"/>
  <c r="KQ9" i="6"/>
  <c r="JV9" i="6"/>
  <c r="JK9" i="6"/>
  <c r="IU9" i="6"/>
  <c r="IB9" i="6"/>
  <c r="HT9" i="6"/>
  <c r="LE13" i="6"/>
  <c r="LA13" i="6"/>
  <c r="KW13" i="6"/>
  <c r="KS13" i="6"/>
  <c r="KO13" i="6"/>
  <c r="KK13" i="6"/>
  <c r="KG13" i="6"/>
  <c r="KC13" i="6"/>
  <c r="JY13" i="6"/>
  <c r="JU13" i="6"/>
  <c r="JQ13" i="6"/>
  <c r="JM13" i="6"/>
  <c r="JI13" i="6"/>
  <c r="JE13" i="6"/>
  <c r="JA13" i="6"/>
  <c r="IW13" i="6"/>
  <c r="IS13" i="6"/>
  <c r="IO13" i="6"/>
  <c r="IK13" i="6"/>
  <c r="IG13" i="6"/>
  <c r="IC13" i="6"/>
  <c r="HY13" i="6"/>
  <c r="HU13" i="6"/>
  <c r="HQ13" i="6"/>
  <c r="HM13" i="6"/>
  <c r="LD13" i="6"/>
  <c r="KY13" i="6"/>
  <c r="KT13" i="6"/>
  <c r="KN13" i="6"/>
  <c r="KI13" i="6"/>
  <c r="KD13" i="6"/>
  <c r="JX13" i="6"/>
  <c r="JS13" i="6"/>
  <c r="JN13" i="6"/>
  <c r="JH13" i="6"/>
  <c r="JC13" i="6"/>
  <c r="IX13" i="6"/>
  <c r="IR13" i="6"/>
  <c r="IM13" i="6"/>
  <c r="IH13" i="6"/>
  <c r="IB13" i="6"/>
  <c r="HW13" i="6"/>
  <c r="HR13" i="6"/>
  <c r="LF13" i="6"/>
  <c r="KP13" i="6"/>
  <c r="JZ13" i="6"/>
  <c r="JJ13" i="6"/>
  <c r="IT13" i="6"/>
  <c r="ID13" i="6"/>
  <c r="HS13" i="6"/>
  <c r="LC13" i="6"/>
  <c r="KX13" i="6"/>
  <c r="KR13" i="6"/>
  <c r="KM13" i="6"/>
  <c r="KH13" i="6"/>
  <c r="KB13" i="6"/>
  <c r="JW13" i="6"/>
  <c r="JR13" i="6"/>
  <c r="JL13" i="6"/>
  <c r="JG13" i="6"/>
  <c r="JB13" i="6"/>
  <c r="IV13" i="6"/>
  <c r="IQ13" i="6"/>
  <c r="IL13" i="6"/>
  <c r="IF13" i="6"/>
  <c r="IA13" i="6"/>
  <c r="HV13" i="6"/>
  <c r="HP13" i="6"/>
  <c r="KU13" i="6"/>
  <c r="KE13" i="6"/>
  <c r="JO13" i="6"/>
  <c r="IY13" i="6"/>
  <c r="II13" i="6"/>
  <c r="HN13" i="6"/>
  <c r="LG13" i="6"/>
  <c r="LB13" i="6"/>
  <c r="KV13" i="6"/>
  <c r="KQ13" i="6"/>
  <c r="KL13" i="6"/>
  <c r="KF13" i="6"/>
  <c r="KA13" i="6"/>
  <c r="JV13" i="6"/>
  <c r="JP13" i="6"/>
  <c r="JK13" i="6"/>
  <c r="JF13" i="6"/>
  <c r="IZ13" i="6"/>
  <c r="IU13" i="6"/>
  <c r="IP13" i="6"/>
  <c r="IJ13" i="6"/>
  <c r="IE13" i="6"/>
  <c r="HZ13" i="6"/>
  <c r="HT13" i="6"/>
  <c r="HO13" i="6"/>
  <c r="KZ13" i="6"/>
  <c r="KJ13" i="6"/>
  <c r="JT13" i="6"/>
  <c r="JD13" i="6"/>
  <c r="IN13" i="6"/>
  <c r="HX13" i="6"/>
  <c r="HL13" i="6"/>
  <c r="LF14" i="6"/>
  <c r="LB14" i="6"/>
  <c r="KX14" i="6"/>
  <c r="KT14" i="6"/>
  <c r="KP14" i="6"/>
  <c r="KL14" i="6"/>
  <c r="KH14" i="6"/>
  <c r="KD14" i="6"/>
  <c r="JZ14" i="6"/>
  <c r="JV14" i="6"/>
  <c r="JR14" i="6"/>
  <c r="JN14" i="6"/>
  <c r="JJ14" i="6"/>
  <c r="JF14" i="6"/>
  <c r="JB14" i="6"/>
  <c r="IX14" i="6"/>
  <c r="IT14" i="6"/>
  <c r="IP14" i="6"/>
  <c r="IL14" i="6"/>
  <c r="IH14" i="6"/>
  <c r="ID14" i="6"/>
  <c r="HZ14" i="6"/>
  <c r="HV14" i="6"/>
  <c r="HR14" i="6"/>
  <c r="HN14" i="6"/>
  <c r="LG14" i="6"/>
  <c r="LA14" i="6"/>
  <c r="KV14" i="6"/>
  <c r="KQ14" i="6"/>
  <c r="KK14" i="6"/>
  <c r="KF14" i="6"/>
  <c r="KA14" i="6"/>
  <c r="JU14" i="6"/>
  <c r="JP14" i="6"/>
  <c r="JK14" i="6"/>
  <c r="JE14" i="6"/>
  <c r="IZ14" i="6"/>
  <c r="IU14" i="6"/>
  <c r="IO14" i="6"/>
  <c r="IJ14" i="6"/>
  <c r="IE14" i="6"/>
  <c r="HY14" i="6"/>
  <c r="HT14" i="6"/>
  <c r="HO14" i="6"/>
  <c r="LC14" i="6"/>
  <c r="KM14" i="6"/>
  <c r="KB14" i="6"/>
  <c r="JQ14" i="6"/>
  <c r="JA14" i="6"/>
  <c r="IQ14" i="6"/>
  <c r="HU14" i="6"/>
  <c r="LE14" i="6"/>
  <c r="KZ14" i="6"/>
  <c r="KU14" i="6"/>
  <c r="KO14" i="6"/>
  <c r="KJ14" i="6"/>
  <c r="KE14" i="6"/>
  <c r="JY14" i="6"/>
  <c r="JT14" i="6"/>
  <c r="JO14" i="6"/>
  <c r="JI14" i="6"/>
  <c r="JD14" i="6"/>
  <c r="IY14" i="6"/>
  <c r="IS14" i="6"/>
  <c r="IN14" i="6"/>
  <c r="II14" i="6"/>
  <c r="IC14" i="6"/>
  <c r="HX14" i="6"/>
  <c r="HS14" i="6"/>
  <c r="HM14" i="6"/>
  <c r="KW14" i="6"/>
  <c r="KG14" i="6"/>
  <c r="JL14" i="6"/>
  <c r="IV14" i="6"/>
  <c r="IF14" i="6"/>
  <c r="HP14" i="6"/>
  <c r="LD14" i="6"/>
  <c r="KY14" i="6"/>
  <c r="KS14" i="6"/>
  <c r="KN14" i="6"/>
  <c r="KI14" i="6"/>
  <c r="KC14" i="6"/>
  <c r="JX14" i="6"/>
  <c r="JS14" i="6"/>
  <c r="JM14" i="6"/>
  <c r="JH14" i="6"/>
  <c r="JC14" i="6"/>
  <c r="IW14" i="6"/>
  <c r="IR14" i="6"/>
  <c r="IM14" i="6"/>
  <c r="IG14" i="6"/>
  <c r="IB14" i="6"/>
  <c r="HW14" i="6"/>
  <c r="HQ14" i="6"/>
  <c r="HL14" i="6"/>
  <c r="KR14" i="6"/>
  <c r="JW14" i="6"/>
  <c r="JG14" i="6"/>
  <c r="IK14" i="6"/>
  <c r="IA14" i="6"/>
  <c r="LF18" i="6"/>
  <c r="LB18" i="6"/>
  <c r="KX18" i="6"/>
  <c r="KT18" i="6"/>
  <c r="KP18" i="6"/>
  <c r="KL18" i="6"/>
  <c r="KH18" i="6"/>
  <c r="KD18" i="6"/>
  <c r="JZ18" i="6"/>
  <c r="JV18" i="6"/>
  <c r="JR18" i="6"/>
  <c r="JN18" i="6"/>
  <c r="JJ18" i="6"/>
  <c r="JF18" i="6"/>
  <c r="JB18" i="6"/>
  <c r="IX18" i="6"/>
  <c r="IT18" i="6"/>
  <c r="IP18" i="6"/>
  <c r="IL18" i="6"/>
  <c r="IH18" i="6"/>
  <c r="ID18" i="6"/>
  <c r="HZ18" i="6"/>
  <c r="HV18" i="6"/>
  <c r="HR18" i="6"/>
  <c r="HN18" i="6"/>
  <c r="LD18" i="6"/>
  <c r="KZ18" i="6"/>
  <c r="KV18" i="6"/>
  <c r="KR18" i="6"/>
  <c r="KN18" i="6"/>
  <c r="KJ18" i="6"/>
  <c r="KF18" i="6"/>
  <c r="KB18" i="6"/>
  <c r="JX18" i="6"/>
  <c r="JT18" i="6"/>
  <c r="JP18" i="6"/>
  <c r="JL18" i="6"/>
  <c r="JH18" i="6"/>
  <c r="JD18" i="6"/>
  <c r="IZ18" i="6"/>
  <c r="IV18" i="6"/>
  <c r="IR18" i="6"/>
  <c r="IN18" i="6"/>
  <c r="IJ18" i="6"/>
  <c r="IF18" i="6"/>
  <c r="IB18" i="6"/>
  <c r="HX18" i="6"/>
  <c r="HT18" i="6"/>
  <c r="HP18" i="6"/>
  <c r="LC18" i="6"/>
  <c r="KU18" i="6"/>
  <c r="KM18" i="6"/>
  <c r="KE18" i="6"/>
  <c r="JW18" i="6"/>
  <c r="JO18" i="6"/>
  <c r="JG18" i="6"/>
  <c r="IY18" i="6"/>
  <c r="IQ18" i="6"/>
  <c r="II18" i="6"/>
  <c r="IA18" i="6"/>
  <c r="HS18" i="6"/>
  <c r="HL18" i="6"/>
  <c r="LE18" i="6"/>
  <c r="KO18" i="6"/>
  <c r="JQ18" i="6"/>
  <c r="JA18" i="6"/>
  <c r="IC18" i="6"/>
  <c r="HM18" i="6"/>
  <c r="LA18" i="6"/>
  <c r="KS18" i="6"/>
  <c r="KK18" i="6"/>
  <c r="KC18" i="6"/>
  <c r="JU18" i="6"/>
  <c r="JM18" i="6"/>
  <c r="JE18" i="6"/>
  <c r="IW18" i="6"/>
  <c r="IO18" i="6"/>
  <c r="IG18" i="6"/>
  <c r="HY18" i="6"/>
  <c r="HQ18" i="6"/>
  <c r="KW18" i="6"/>
  <c r="JY18" i="6"/>
  <c r="IS18" i="6"/>
  <c r="HU18" i="6"/>
  <c r="LG18" i="6"/>
  <c r="KY18" i="6"/>
  <c r="KQ18" i="6"/>
  <c r="KI18" i="6"/>
  <c r="KA18" i="6"/>
  <c r="JS18" i="6"/>
  <c r="JK18" i="6"/>
  <c r="JC18" i="6"/>
  <c r="IU18" i="6"/>
  <c r="IM18" i="6"/>
  <c r="IE18" i="6"/>
  <c r="HW18" i="6"/>
  <c r="HO18" i="6"/>
  <c r="KG18" i="6"/>
  <c r="JI18" i="6"/>
  <c r="IK18" i="6"/>
  <c r="LG23" i="6"/>
  <c r="LC23" i="6"/>
  <c r="KY23" i="6"/>
  <c r="KU23" i="6"/>
  <c r="KQ23" i="6"/>
  <c r="KM23" i="6"/>
  <c r="KI23" i="6"/>
  <c r="KE23" i="6"/>
  <c r="KA23" i="6"/>
  <c r="JW23" i="6"/>
  <c r="JS23" i="6"/>
  <c r="JO23" i="6"/>
  <c r="JK23" i="6"/>
  <c r="JG23" i="6"/>
  <c r="JC23" i="6"/>
  <c r="IY23" i="6"/>
  <c r="IU23" i="6"/>
  <c r="IQ23" i="6"/>
  <c r="IM23" i="6"/>
  <c r="II23" i="6"/>
  <c r="IE23" i="6"/>
  <c r="IA23" i="6"/>
  <c r="HW23" i="6"/>
  <c r="HS23" i="6"/>
  <c r="HO23" i="6"/>
  <c r="LF23" i="6"/>
  <c r="LB23" i="6"/>
  <c r="KX23" i="6"/>
  <c r="KT23" i="6"/>
  <c r="KP23" i="6"/>
  <c r="KL23" i="6"/>
  <c r="KH23" i="6"/>
  <c r="KD23" i="6"/>
  <c r="JZ23" i="6"/>
  <c r="JV23" i="6"/>
  <c r="JR23" i="6"/>
  <c r="JN23" i="6"/>
  <c r="LE23" i="6"/>
  <c r="LA23" i="6"/>
  <c r="KW23" i="6"/>
  <c r="KS23" i="6"/>
  <c r="KO23" i="6"/>
  <c r="KK23" i="6"/>
  <c r="KG23" i="6"/>
  <c r="KC23" i="6"/>
  <c r="JY23" i="6"/>
  <c r="JU23" i="6"/>
  <c r="JQ23" i="6"/>
  <c r="JM23" i="6"/>
  <c r="JI23" i="6"/>
  <c r="JE23" i="6"/>
  <c r="JA23" i="6"/>
  <c r="IW23" i="6"/>
  <c r="IS23" i="6"/>
  <c r="IO23" i="6"/>
  <c r="IK23" i="6"/>
  <c r="IG23" i="6"/>
  <c r="IC23" i="6"/>
  <c r="HY23" i="6"/>
  <c r="HU23" i="6"/>
  <c r="HQ23" i="6"/>
  <c r="HM23" i="6"/>
  <c r="KZ23" i="6"/>
  <c r="KJ23" i="6"/>
  <c r="JT23" i="6"/>
  <c r="JH23" i="6"/>
  <c r="IZ23" i="6"/>
  <c r="IR23" i="6"/>
  <c r="IJ23" i="6"/>
  <c r="IB23" i="6"/>
  <c r="HT23" i="6"/>
  <c r="LD23" i="6"/>
  <c r="JJ23" i="6"/>
  <c r="IT23" i="6"/>
  <c r="HV23" i="6"/>
  <c r="KV23" i="6"/>
  <c r="KF23" i="6"/>
  <c r="JP23" i="6"/>
  <c r="JF23" i="6"/>
  <c r="IX23" i="6"/>
  <c r="IP23" i="6"/>
  <c r="IH23" i="6"/>
  <c r="HZ23" i="6"/>
  <c r="HR23" i="6"/>
  <c r="HL23" i="6"/>
  <c r="KN23" i="6"/>
  <c r="JB23" i="6"/>
  <c r="ID23" i="6"/>
  <c r="KR23" i="6"/>
  <c r="KB23" i="6"/>
  <c r="JL23" i="6"/>
  <c r="JD23" i="6"/>
  <c r="IV23" i="6"/>
  <c r="IN23" i="6"/>
  <c r="IF23" i="6"/>
  <c r="HX23" i="6"/>
  <c r="HP23" i="6"/>
  <c r="JX23" i="6"/>
  <c r="IL23" i="6"/>
  <c r="HN23" i="6"/>
  <c r="LG27" i="6"/>
  <c r="LC27" i="6"/>
  <c r="KY27" i="6"/>
  <c r="KU27" i="6"/>
  <c r="KQ27" i="6"/>
  <c r="KM27" i="6"/>
  <c r="KI27" i="6"/>
  <c r="KE27" i="6"/>
  <c r="KA27" i="6"/>
  <c r="JW27" i="6"/>
  <c r="JS27" i="6"/>
  <c r="JO27" i="6"/>
  <c r="JK27" i="6"/>
  <c r="JG27" i="6"/>
  <c r="JC27" i="6"/>
  <c r="IY27" i="6"/>
  <c r="IU27" i="6"/>
  <c r="IQ27" i="6"/>
  <c r="IM27" i="6"/>
  <c r="II27" i="6"/>
  <c r="IE27" i="6"/>
  <c r="IA27" i="6"/>
  <c r="HW27" i="6"/>
  <c r="HS27" i="6"/>
  <c r="HO27" i="6"/>
  <c r="LF27" i="6"/>
  <c r="LB27" i="6"/>
  <c r="KX27" i="6"/>
  <c r="KT27" i="6"/>
  <c r="KP27" i="6"/>
  <c r="KL27" i="6"/>
  <c r="KH27" i="6"/>
  <c r="KD27" i="6"/>
  <c r="JZ27" i="6"/>
  <c r="JV27" i="6"/>
  <c r="JR27" i="6"/>
  <c r="JN27" i="6"/>
  <c r="JJ27" i="6"/>
  <c r="JF27" i="6"/>
  <c r="JB27" i="6"/>
  <c r="IX27" i="6"/>
  <c r="IT27" i="6"/>
  <c r="IP27" i="6"/>
  <c r="IL27" i="6"/>
  <c r="IH27" i="6"/>
  <c r="ID27" i="6"/>
  <c r="HZ27" i="6"/>
  <c r="HV27" i="6"/>
  <c r="HR27" i="6"/>
  <c r="HN27" i="6"/>
  <c r="LE27" i="6"/>
  <c r="LA27" i="6"/>
  <c r="KW27" i="6"/>
  <c r="KS27" i="6"/>
  <c r="KO27" i="6"/>
  <c r="KK27" i="6"/>
  <c r="KG27" i="6"/>
  <c r="KC27" i="6"/>
  <c r="JY27" i="6"/>
  <c r="JU27" i="6"/>
  <c r="JQ27" i="6"/>
  <c r="JM27" i="6"/>
  <c r="JI27" i="6"/>
  <c r="JE27" i="6"/>
  <c r="JA27" i="6"/>
  <c r="IW27" i="6"/>
  <c r="IS27" i="6"/>
  <c r="IO27" i="6"/>
  <c r="IK27" i="6"/>
  <c r="IG27" i="6"/>
  <c r="IC27" i="6"/>
  <c r="HY27" i="6"/>
  <c r="HU27" i="6"/>
  <c r="HQ27" i="6"/>
  <c r="HM27" i="6"/>
  <c r="LD27" i="6"/>
  <c r="KN27" i="6"/>
  <c r="JX27" i="6"/>
  <c r="JH27" i="6"/>
  <c r="IR27" i="6"/>
  <c r="IB27" i="6"/>
  <c r="HL27" i="6"/>
  <c r="KB27" i="6"/>
  <c r="JL27" i="6"/>
  <c r="HP27" i="6"/>
  <c r="KZ27" i="6"/>
  <c r="KJ27" i="6"/>
  <c r="JT27" i="6"/>
  <c r="JD27" i="6"/>
  <c r="IN27" i="6"/>
  <c r="HX27" i="6"/>
  <c r="IV27" i="6"/>
  <c r="KV27" i="6"/>
  <c r="KF27" i="6"/>
  <c r="JP27" i="6"/>
  <c r="IZ27" i="6"/>
  <c r="IJ27" i="6"/>
  <c r="HT27" i="6"/>
  <c r="KR27" i="6"/>
  <c r="IF27" i="6"/>
  <c r="LG31" i="6"/>
  <c r="LC31" i="6"/>
  <c r="KY31" i="6"/>
  <c r="KU31" i="6"/>
  <c r="KQ31" i="6"/>
  <c r="KM31" i="6"/>
  <c r="KI31" i="6"/>
  <c r="KE31" i="6"/>
  <c r="KA31" i="6"/>
  <c r="JW31" i="6"/>
  <c r="JS31" i="6"/>
  <c r="JO31" i="6"/>
  <c r="JK31" i="6"/>
  <c r="JG31" i="6"/>
  <c r="JC31" i="6"/>
  <c r="IY31" i="6"/>
  <c r="IU31" i="6"/>
  <c r="IQ31" i="6"/>
  <c r="IM31" i="6"/>
  <c r="II31" i="6"/>
  <c r="IE31" i="6"/>
  <c r="IA31" i="6"/>
  <c r="HW31" i="6"/>
  <c r="HS31" i="6"/>
  <c r="HO31" i="6"/>
  <c r="LF31" i="6"/>
  <c r="LB31" i="6"/>
  <c r="KX31" i="6"/>
  <c r="KT31" i="6"/>
  <c r="KP31" i="6"/>
  <c r="KL31" i="6"/>
  <c r="KH31" i="6"/>
  <c r="KD31" i="6"/>
  <c r="JZ31" i="6"/>
  <c r="JV31" i="6"/>
  <c r="JR31" i="6"/>
  <c r="JN31" i="6"/>
  <c r="JJ31" i="6"/>
  <c r="JF31" i="6"/>
  <c r="JB31" i="6"/>
  <c r="IX31" i="6"/>
  <c r="IT31" i="6"/>
  <c r="IP31" i="6"/>
  <c r="IL31" i="6"/>
  <c r="IH31" i="6"/>
  <c r="ID31" i="6"/>
  <c r="HZ31" i="6"/>
  <c r="HV31" i="6"/>
  <c r="HR31" i="6"/>
  <c r="HN31" i="6"/>
  <c r="LE31" i="6"/>
  <c r="LA31" i="6"/>
  <c r="KW31" i="6"/>
  <c r="KS31" i="6"/>
  <c r="KO31" i="6"/>
  <c r="KK31" i="6"/>
  <c r="KG31" i="6"/>
  <c r="KC31" i="6"/>
  <c r="JY31" i="6"/>
  <c r="JU31" i="6"/>
  <c r="JQ31" i="6"/>
  <c r="JM31" i="6"/>
  <c r="JI31" i="6"/>
  <c r="JE31" i="6"/>
  <c r="JA31" i="6"/>
  <c r="IW31" i="6"/>
  <c r="IS31" i="6"/>
  <c r="IO31" i="6"/>
  <c r="IK31" i="6"/>
  <c r="IG31" i="6"/>
  <c r="IC31" i="6"/>
  <c r="HY31" i="6"/>
  <c r="HU31" i="6"/>
  <c r="HQ31" i="6"/>
  <c r="HM31" i="6"/>
  <c r="KR31" i="6"/>
  <c r="KB31" i="6"/>
  <c r="JL31" i="6"/>
  <c r="IV31" i="6"/>
  <c r="IF31" i="6"/>
  <c r="HP31" i="6"/>
  <c r="KV31" i="6"/>
  <c r="IZ31" i="6"/>
  <c r="HT31" i="6"/>
  <c r="LD31" i="6"/>
  <c r="KN31" i="6"/>
  <c r="JX31" i="6"/>
  <c r="JH31" i="6"/>
  <c r="IR31" i="6"/>
  <c r="IB31" i="6"/>
  <c r="HL31" i="6"/>
  <c r="KF31" i="6"/>
  <c r="IJ31" i="6"/>
  <c r="KZ31" i="6"/>
  <c r="KJ31" i="6"/>
  <c r="JT31" i="6"/>
  <c r="JD31" i="6"/>
  <c r="IN31" i="6"/>
  <c r="HX31" i="6"/>
  <c r="JP31" i="6"/>
  <c r="LG35" i="6"/>
  <c r="LC35" i="6"/>
  <c r="KY35" i="6"/>
  <c r="KU35" i="6"/>
  <c r="KQ35" i="6"/>
  <c r="KM35" i="6"/>
  <c r="KI35" i="6"/>
  <c r="KE35" i="6"/>
  <c r="KA35" i="6"/>
  <c r="JW35" i="6"/>
  <c r="JS35" i="6"/>
  <c r="JO35" i="6"/>
  <c r="JK35" i="6"/>
  <c r="JG35" i="6"/>
  <c r="JC35" i="6"/>
  <c r="IY35" i="6"/>
  <c r="IU35" i="6"/>
  <c r="IQ35" i="6"/>
  <c r="IM35" i="6"/>
  <c r="II35" i="6"/>
  <c r="IE35" i="6"/>
  <c r="IA35" i="6"/>
  <c r="HW35" i="6"/>
  <c r="HS35" i="6"/>
  <c r="HO35" i="6"/>
  <c r="LF35" i="6"/>
  <c r="LB35" i="6"/>
  <c r="KX35" i="6"/>
  <c r="KT35" i="6"/>
  <c r="KP35" i="6"/>
  <c r="KL35" i="6"/>
  <c r="KH35" i="6"/>
  <c r="KD35" i="6"/>
  <c r="JZ35" i="6"/>
  <c r="JV35" i="6"/>
  <c r="JR35" i="6"/>
  <c r="JN35" i="6"/>
  <c r="JJ35" i="6"/>
  <c r="JF35" i="6"/>
  <c r="JB35" i="6"/>
  <c r="IX35" i="6"/>
  <c r="IT35" i="6"/>
  <c r="IP35" i="6"/>
  <c r="IL35" i="6"/>
  <c r="IH35" i="6"/>
  <c r="ID35" i="6"/>
  <c r="HZ35" i="6"/>
  <c r="HV35" i="6"/>
  <c r="HR35" i="6"/>
  <c r="HN35" i="6"/>
  <c r="LE35" i="6"/>
  <c r="LA35" i="6"/>
  <c r="KW35" i="6"/>
  <c r="KS35" i="6"/>
  <c r="KO35" i="6"/>
  <c r="KK35" i="6"/>
  <c r="KG35" i="6"/>
  <c r="KC35" i="6"/>
  <c r="JY35" i="6"/>
  <c r="JU35" i="6"/>
  <c r="JQ35" i="6"/>
  <c r="JM35" i="6"/>
  <c r="JI35" i="6"/>
  <c r="JE35" i="6"/>
  <c r="JA35" i="6"/>
  <c r="IW35" i="6"/>
  <c r="IS35" i="6"/>
  <c r="IO35" i="6"/>
  <c r="IK35" i="6"/>
  <c r="IG35" i="6"/>
  <c r="IC35" i="6"/>
  <c r="HY35" i="6"/>
  <c r="HU35" i="6"/>
  <c r="HQ35" i="6"/>
  <c r="HM35" i="6"/>
  <c r="KV35" i="6"/>
  <c r="KF35" i="6"/>
  <c r="JP35" i="6"/>
  <c r="IZ35" i="6"/>
  <c r="IJ35" i="6"/>
  <c r="HT35" i="6"/>
  <c r="HL35" i="6"/>
  <c r="KJ35" i="6"/>
  <c r="IN35" i="6"/>
  <c r="KR35" i="6"/>
  <c r="KB35" i="6"/>
  <c r="JL35" i="6"/>
  <c r="IV35" i="6"/>
  <c r="IF35" i="6"/>
  <c r="HP35" i="6"/>
  <c r="JT35" i="6"/>
  <c r="HX35" i="6"/>
  <c r="LD35" i="6"/>
  <c r="KN35" i="6"/>
  <c r="JX35" i="6"/>
  <c r="JH35" i="6"/>
  <c r="IR35" i="6"/>
  <c r="IB35" i="6"/>
  <c r="KZ35" i="6"/>
  <c r="JD35" i="6"/>
  <c r="LG39" i="6"/>
  <c r="LC39" i="6"/>
  <c r="KY39" i="6"/>
  <c r="KU39" i="6"/>
  <c r="KQ39" i="6"/>
  <c r="KM39" i="6"/>
  <c r="KI39" i="6"/>
  <c r="KE39" i="6"/>
  <c r="KA39" i="6"/>
  <c r="JW39" i="6"/>
  <c r="JS39" i="6"/>
  <c r="JO39" i="6"/>
  <c r="JK39" i="6"/>
  <c r="JG39" i="6"/>
  <c r="JC39" i="6"/>
  <c r="IY39" i="6"/>
  <c r="IU39" i="6"/>
  <c r="IQ39" i="6"/>
  <c r="IM39" i="6"/>
  <c r="II39" i="6"/>
  <c r="IE39" i="6"/>
  <c r="IA39" i="6"/>
  <c r="HW39" i="6"/>
  <c r="HS39" i="6"/>
  <c r="HO39" i="6"/>
  <c r="LF39" i="6"/>
  <c r="LB39" i="6"/>
  <c r="KX39" i="6"/>
  <c r="KT39" i="6"/>
  <c r="KP39" i="6"/>
  <c r="KL39" i="6"/>
  <c r="KH39" i="6"/>
  <c r="KD39" i="6"/>
  <c r="JZ39" i="6"/>
  <c r="JV39" i="6"/>
  <c r="JR39" i="6"/>
  <c r="JN39" i="6"/>
  <c r="JJ39" i="6"/>
  <c r="JF39" i="6"/>
  <c r="JB39" i="6"/>
  <c r="IX39" i="6"/>
  <c r="IT39" i="6"/>
  <c r="IP39" i="6"/>
  <c r="IL39" i="6"/>
  <c r="IH39" i="6"/>
  <c r="ID39" i="6"/>
  <c r="HZ39" i="6"/>
  <c r="HV39" i="6"/>
  <c r="HR39" i="6"/>
  <c r="HN39" i="6"/>
  <c r="LE39" i="6"/>
  <c r="LA39" i="6"/>
  <c r="KW39" i="6"/>
  <c r="KS39" i="6"/>
  <c r="KO39" i="6"/>
  <c r="KK39" i="6"/>
  <c r="KG39" i="6"/>
  <c r="KC39" i="6"/>
  <c r="JY39" i="6"/>
  <c r="JU39" i="6"/>
  <c r="JQ39" i="6"/>
  <c r="JM39" i="6"/>
  <c r="JI39" i="6"/>
  <c r="JE39" i="6"/>
  <c r="JA39" i="6"/>
  <c r="IW39" i="6"/>
  <c r="IS39" i="6"/>
  <c r="IO39" i="6"/>
  <c r="IK39" i="6"/>
  <c r="IG39" i="6"/>
  <c r="IC39" i="6"/>
  <c r="HY39" i="6"/>
  <c r="HU39" i="6"/>
  <c r="HQ39" i="6"/>
  <c r="HM39" i="6"/>
  <c r="KZ39" i="6"/>
  <c r="KJ39" i="6"/>
  <c r="JT39" i="6"/>
  <c r="JD39" i="6"/>
  <c r="IN39" i="6"/>
  <c r="HX39" i="6"/>
  <c r="HL39" i="6"/>
  <c r="LD39" i="6"/>
  <c r="IR39" i="6"/>
  <c r="KV39" i="6"/>
  <c r="KF39" i="6"/>
  <c r="JP39" i="6"/>
  <c r="IZ39" i="6"/>
  <c r="IJ39" i="6"/>
  <c r="HT39" i="6"/>
  <c r="JX39" i="6"/>
  <c r="IB39" i="6"/>
  <c r="KR39" i="6"/>
  <c r="KB39" i="6"/>
  <c r="JL39" i="6"/>
  <c r="IV39" i="6"/>
  <c r="IF39" i="6"/>
  <c r="HP39" i="6"/>
  <c r="KN39" i="6"/>
  <c r="JH39" i="6"/>
  <c r="LD44" i="6"/>
  <c r="KZ44" i="6"/>
  <c r="KV44" i="6"/>
  <c r="KR44" i="6"/>
  <c r="KN44" i="6"/>
  <c r="KJ44" i="6"/>
  <c r="KF44" i="6"/>
  <c r="KB44" i="6"/>
  <c r="JX44" i="6"/>
  <c r="JT44" i="6"/>
  <c r="JP44" i="6"/>
  <c r="JL44" i="6"/>
  <c r="JH44" i="6"/>
  <c r="JD44" i="6"/>
  <c r="IZ44" i="6"/>
  <c r="IV44" i="6"/>
  <c r="IR44" i="6"/>
  <c r="IN44" i="6"/>
  <c r="IJ44" i="6"/>
  <c r="IF44" i="6"/>
  <c r="IB44" i="6"/>
  <c r="HX44" i="6"/>
  <c r="HT44" i="6"/>
  <c r="HP44" i="6"/>
  <c r="LG44" i="6"/>
  <c r="LC44" i="6"/>
  <c r="KY44" i="6"/>
  <c r="KU44" i="6"/>
  <c r="KQ44" i="6"/>
  <c r="KM44" i="6"/>
  <c r="KI44" i="6"/>
  <c r="KE44" i="6"/>
  <c r="KA44" i="6"/>
  <c r="JW44" i="6"/>
  <c r="JS44" i="6"/>
  <c r="JO44" i="6"/>
  <c r="JK44" i="6"/>
  <c r="JG44" i="6"/>
  <c r="JC44" i="6"/>
  <c r="IY44" i="6"/>
  <c r="IU44" i="6"/>
  <c r="IQ44" i="6"/>
  <c r="IM44" i="6"/>
  <c r="II44" i="6"/>
  <c r="IE44" i="6"/>
  <c r="IA44" i="6"/>
  <c r="HW44" i="6"/>
  <c r="HS44" i="6"/>
  <c r="HO44" i="6"/>
  <c r="LF44" i="6"/>
  <c r="LB44" i="6"/>
  <c r="KX44" i="6"/>
  <c r="KT44" i="6"/>
  <c r="KP44" i="6"/>
  <c r="KL44" i="6"/>
  <c r="KH44" i="6"/>
  <c r="KD44" i="6"/>
  <c r="JZ44" i="6"/>
  <c r="JV44" i="6"/>
  <c r="JR44" i="6"/>
  <c r="JN44" i="6"/>
  <c r="JJ44" i="6"/>
  <c r="JF44" i="6"/>
  <c r="JB44" i="6"/>
  <c r="IX44" i="6"/>
  <c r="IT44" i="6"/>
  <c r="IP44" i="6"/>
  <c r="IL44" i="6"/>
  <c r="IH44" i="6"/>
  <c r="ID44" i="6"/>
  <c r="HZ44" i="6"/>
  <c r="HV44" i="6"/>
  <c r="HR44" i="6"/>
  <c r="HN44" i="6"/>
  <c r="LA44" i="6"/>
  <c r="KK44" i="6"/>
  <c r="JU44" i="6"/>
  <c r="JE44" i="6"/>
  <c r="IO44" i="6"/>
  <c r="HY44" i="6"/>
  <c r="HL44" i="6"/>
  <c r="LE44" i="6"/>
  <c r="JI44" i="6"/>
  <c r="HM44" i="6"/>
  <c r="KW44" i="6"/>
  <c r="KG44" i="6"/>
  <c r="JQ44" i="6"/>
  <c r="JA44" i="6"/>
  <c r="IK44" i="6"/>
  <c r="HU44" i="6"/>
  <c r="JY44" i="6"/>
  <c r="IC44" i="6"/>
  <c r="KS44" i="6"/>
  <c r="KC44" i="6"/>
  <c r="JM44" i="6"/>
  <c r="IW44" i="6"/>
  <c r="IG44" i="6"/>
  <c r="HQ44" i="6"/>
  <c r="KO44" i="6"/>
  <c r="IS44" i="6"/>
  <c r="LD48" i="6"/>
  <c r="KZ48" i="6"/>
  <c r="KV48" i="6"/>
  <c r="KR48" i="6"/>
  <c r="KN48" i="6"/>
  <c r="KJ48" i="6"/>
  <c r="KF48" i="6"/>
  <c r="KB48" i="6"/>
  <c r="JX48" i="6"/>
  <c r="JT48" i="6"/>
  <c r="JP48" i="6"/>
  <c r="JL48" i="6"/>
  <c r="JH48" i="6"/>
  <c r="JD48" i="6"/>
  <c r="IZ48" i="6"/>
  <c r="IV48" i="6"/>
  <c r="IR48" i="6"/>
  <c r="IN48" i="6"/>
  <c r="IJ48" i="6"/>
  <c r="IF48" i="6"/>
  <c r="IB48" i="6"/>
  <c r="HX48" i="6"/>
  <c r="HT48" i="6"/>
  <c r="HP48" i="6"/>
  <c r="LG48" i="6"/>
  <c r="LC48" i="6"/>
  <c r="KY48" i="6"/>
  <c r="KU48" i="6"/>
  <c r="KQ48" i="6"/>
  <c r="KM48" i="6"/>
  <c r="KI48" i="6"/>
  <c r="KE48" i="6"/>
  <c r="KA48" i="6"/>
  <c r="JW48" i="6"/>
  <c r="JS48" i="6"/>
  <c r="JO48" i="6"/>
  <c r="JK48" i="6"/>
  <c r="JG48" i="6"/>
  <c r="JC48" i="6"/>
  <c r="IY48" i="6"/>
  <c r="IU48" i="6"/>
  <c r="IQ48" i="6"/>
  <c r="IM48" i="6"/>
  <c r="II48" i="6"/>
  <c r="IE48" i="6"/>
  <c r="IA48" i="6"/>
  <c r="HW48" i="6"/>
  <c r="HS48" i="6"/>
  <c r="HO48" i="6"/>
  <c r="LF48" i="6"/>
  <c r="LB48" i="6"/>
  <c r="KX48" i="6"/>
  <c r="KT48" i="6"/>
  <c r="KP48" i="6"/>
  <c r="KL48" i="6"/>
  <c r="KH48" i="6"/>
  <c r="KD48" i="6"/>
  <c r="JZ48" i="6"/>
  <c r="JV48" i="6"/>
  <c r="JR48" i="6"/>
  <c r="JN48" i="6"/>
  <c r="JJ48" i="6"/>
  <c r="JF48" i="6"/>
  <c r="JB48" i="6"/>
  <c r="IX48" i="6"/>
  <c r="IT48" i="6"/>
  <c r="IP48" i="6"/>
  <c r="IL48" i="6"/>
  <c r="IH48" i="6"/>
  <c r="ID48" i="6"/>
  <c r="HZ48" i="6"/>
  <c r="HV48" i="6"/>
  <c r="HR48" i="6"/>
  <c r="HN48" i="6"/>
  <c r="LE48" i="6"/>
  <c r="KO48" i="6"/>
  <c r="JY48" i="6"/>
  <c r="JI48" i="6"/>
  <c r="IS48" i="6"/>
  <c r="IC48" i="6"/>
  <c r="HM48" i="6"/>
  <c r="HL48" i="6"/>
  <c r="KS48" i="6"/>
  <c r="IW48" i="6"/>
  <c r="HQ48" i="6"/>
  <c r="LA48" i="6"/>
  <c r="KK48" i="6"/>
  <c r="JU48" i="6"/>
  <c r="JE48" i="6"/>
  <c r="IO48" i="6"/>
  <c r="HY48" i="6"/>
  <c r="JM48" i="6"/>
  <c r="KW48" i="6"/>
  <c r="KG48" i="6"/>
  <c r="JQ48" i="6"/>
  <c r="JA48" i="6"/>
  <c r="IK48" i="6"/>
  <c r="HU48" i="6"/>
  <c r="KC48" i="6"/>
  <c r="IG48" i="6"/>
  <c r="LF53" i="6"/>
  <c r="LB53" i="6"/>
  <c r="KX53" i="6"/>
  <c r="KT53" i="6"/>
  <c r="KP53" i="6"/>
  <c r="KL53" i="6"/>
  <c r="KH53" i="6"/>
  <c r="KD53" i="6"/>
  <c r="JZ53" i="6"/>
  <c r="JV53" i="6"/>
  <c r="JR53" i="6"/>
  <c r="JN53" i="6"/>
  <c r="JJ53" i="6"/>
  <c r="JF53" i="6"/>
  <c r="JB53" i="6"/>
  <c r="IX53" i="6"/>
  <c r="IT53" i="6"/>
  <c r="IP53" i="6"/>
  <c r="IL53" i="6"/>
  <c r="IH53" i="6"/>
  <c r="ID53" i="6"/>
  <c r="HZ53" i="6"/>
  <c r="HV53" i="6"/>
  <c r="HR53" i="6"/>
  <c r="HN53" i="6"/>
  <c r="LD53" i="6"/>
  <c r="KZ53" i="6"/>
  <c r="KV53" i="6"/>
  <c r="KR53" i="6"/>
  <c r="KN53" i="6"/>
  <c r="KJ53" i="6"/>
  <c r="KF53" i="6"/>
  <c r="KB53" i="6"/>
  <c r="JX53" i="6"/>
  <c r="JT53" i="6"/>
  <c r="JP53" i="6"/>
  <c r="JL53" i="6"/>
  <c r="JH53" i="6"/>
  <c r="JD53" i="6"/>
  <c r="IZ53" i="6"/>
  <c r="IV53" i="6"/>
  <c r="IR53" i="6"/>
  <c r="IN53" i="6"/>
  <c r="IJ53" i="6"/>
  <c r="IF53" i="6"/>
  <c r="IB53" i="6"/>
  <c r="HX53" i="6"/>
  <c r="HT53" i="6"/>
  <c r="HP53" i="6"/>
  <c r="LC53" i="6"/>
  <c r="KU53" i="6"/>
  <c r="KM53" i="6"/>
  <c r="KE53" i="6"/>
  <c r="JW53" i="6"/>
  <c r="JO53" i="6"/>
  <c r="JG53" i="6"/>
  <c r="IY53" i="6"/>
  <c r="IQ53" i="6"/>
  <c r="II53" i="6"/>
  <c r="IA53" i="6"/>
  <c r="HS53" i="6"/>
  <c r="LA53" i="6"/>
  <c r="KS53" i="6"/>
  <c r="KK53" i="6"/>
  <c r="KC53" i="6"/>
  <c r="JU53" i="6"/>
  <c r="JM53" i="6"/>
  <c r="JE53" i="6"/>
  <c r="IW53" i="6"/>
  <c r="IO53" i="6"/>
  <c r="IG53" i="6"/>
  <c r="HY53" i="6"/>
  <c r="HQ53" i="6"/>
  <c r="LG53" i="6"/>
  <c r="KY53" i="6"/>
  <c r="KQ53" i="6"/>
  <c r="KI53" i="6"/>
  <c r="KA53" i="6"/>
  <c r="JS53" i="6"/>
  <c r="JK53" i="6"/>
  <c r="JC53" i="6"/>
  <c r="IU53" i="6"/>
  <c r="IM53" i="6"/>
  <c r="IE53" i="6"/>
  <c r="HW53" i="6"/>
  <c r="HO53" i="6"/>
  <c r="KW53" i="6"/>
  <c r="JQ53" i="6"/>
  <c r="IK53" i="6"/>
  <c r="JY53" i="6"/>
  <c r="KO53" i="6"/>
  <c r="JI53" i="6"/>
  <c r="IC53" i="6"/>
  <c r="IS53" i="6"/>
  <c r="KG53" i="6"/>
  <c r="JA53" i="6"/>
  <c r="HU53" i="6"/>
  <c r="LE53" i="6"/>
  <c r="HM53" i="6"/>
  <c r="HL53" i="6"/>
  <c r="LF57" i="6"/>
  <c r="LB57" i="6"/>
  <c r="KX57" i="6"/>
  <c r="KT57" i="6"/>
  <c r="KP57" i="6"/>
  <c r="KL57" i="6"/>
  <c r="KH57" i="6"/>
  <c r="KD57" i="6"/>
  <c r="JZ57" i="6"/>
  <c r="JV57" i="6"/>
  <c r="JR57" i="6"/>
  <c r="JN57" i="6"/>
  <c r="JJ57" i="6"/>
  <c r="JF57" i="6"/>
  <c r="JB57" i="6"/>
  <c r="IX57" i="6"/>
  <c r="IT57" i="6"/>
  <c r="IP57" i="6"/>
  <c r="IL57" i="6"/>
  <c r="IH57" i="6"/>
  <c r="ID57" i="6"/>
  <c r="HZ57" i="6"/>
  <c r="HV57" i="6"/>
  <c r="HR57" i="6"/>
  <c r="HN57" i="6"/>
  <c r="LD57" i="6"/>
  <c r="KZ57" i="6"/>
  <c r="KV57" i="6"/>
  <c r="KR57" i="6"/>
  <c r="KN57" i="6"/>
  <c r="KJ57" i="6"/>
  <c r="KF57" i="6"/>
  <c r="KB57" i="6"/>
  <c r="JX57" i="6"/>
  <c r="JT57" i="6"/>
  <c r="JP57" i="6"/>
  <c r="JL57" i="6"/>
  <c r="JH57" i="6"/>
  <c r="JD57" i="6"/>
  <c r="IZ57" i="6"/>
  <c r="IV57" i="6"/>
  <c r="IR57" i="6"/>
  <c r="IN57" i="6"/>
  <c r="IJ57" i="6"/>
  <c r="IF57" i="6"/>
  <c r="IB57" i="6"/>
  <c r="HX57" i="6"/>
  <c r="HT57" i="6"/>
  <c r="HP57" i="6"/>
  <c r="LG57" i="6"/>
  <c r="KY57" i="6"/>
  <c r="KQ57" i="6"/>
  <c r="KI57" i="6"/>
  <c r="KA57" i="6"/>
  <c r="JS57" i="6"/>
  <c r="JK57" i="6"/>
  <c r="JC57" i="6"/>
  <c r="IU57" i="6"/>
  <c r="IM57" i="6"/>
  <c r="IE57" i="6"/>
  <c r="HW57" i="6"/>
  <c r="HO57" i="6"/>
  <c r="LE57" i="6"/>
  <c r="KW57" i="6"/>
  <c r="KO57" i="6"/>
  <c r="KG57" i="6"/>
  <c r="JY57" i="6"/>
  <c r="JQ57" i="6"/>
  <c r="JI57" i="6"/>
  <c r="JA57" i="6"/>
  <c r="IS57" i="6"/>
  <c r="IK57" i="6"/>
  <c r="IC57" i="6"/>
  <c r="HU57" i="6"/>
  <c r="HM57" i="6"/>
  <c r="LC57" i="6"/>
  <c r="KU57" i="6"/>
  <c r="KM57" i="6"/>
  <c r="KE57" i="6"/>
  <c r="JW57" i="6"/>
  <c r="JO57" i="6"/>
  <c r="JG57" i="6"/>
  <c r="IY57" i="6"/>
  <c r="IQ57" i="6"/>
  <c r="II57" i="6"/>
  <c r="IA57" i="6"/>
  <c r="HS57" i="6"/>
  <c r="KK57" i="6"/>
  <c r="JE57" i="6"/>
  <c r="HY57" i="6"/>
  <c r="IG57" i="6"/>
  <c r="KC57" i="6"/>
  <c r="IW57" i="6"/>
  <c r="HQ57" i="6"/>
  <c r="JM57" i="6"/>
  <c r="HL57" i="6"/>
  <c r="LA57" i="6"/>
  <c r="JU57" i="6"/>
  <c r="IO57" i="6"/>
  <c r="KS57" i="6"/>
  <c r="LG58" i="6"/>
  <c r="LC58" i="6"/>
  <c r="KY58" i="6"/>
  <c r="KU58" i="6"/>
  <c r="KQ58" i="6"/>
  <c r="KM58" i="6"/>
  <c r="KI58" i="6"/>
  <c r="KE58" i="6"/>
  <c r="KA58" i="6"/>
  <c r="JW58" i="6"/>
  <c r="JS58" i="6"/>
  <c r="JO58" i="6"/>
  <c r="JK58" i="6"/>
  <c r="JG58" i="6"/>
  <c r="JC58" i="6"/>
  <c r="IY58" i="6"/>
  <c r="IU58" i="6"/>
  <c r="IQ58" i="6"/>
  <c r="IM58" i="6"/>
  <c r="II58" i="6"/>
  <c r="IE58" i="6"/>
  <c r="IA58" i="6"/>
  <c r="HW58" i="6"/>
  <c r="HS58" i="6"/>
  <c r="HO58" i="6"/>
  <c r="LE58" i="6"/>
  <c r="LA58" i="6"/>
  <c r="KW58" i="6"/>
  <c r="KS58" i="6"/>
  <c r="KO58" i="6"/>
  <c r="KK58" i="6"/>
  <c r="KG58" i="6"/>
  <c r="KC58" i="6"/>
  <c r="JY58" i="6"/>
  <c r="JU58" i="6"/>
  <c r="JQ58" i="6"/>
  <c r="JM58" i="6"/>
  <c r="JI58" i="6"/>
  <c r="JE58" i="6"/>
  <c r="JA58" i="6"/>
  <c r="IW58" i="6"/>
  <c r="IS58" i="6"/>
  <c r="IO58" i="6"/>
  <c r="IK58" i="6"/>
  <c r="IG58" i="6"/>
  <c r="IC58" i="6"/>
  <c r="HY58" i="6"/>
  <c r="HU58" i="6"/>
  <c r="HQ58" i="6"/>
  <c r="HM58" i="6"/>
  <c r="LD58" i="6"/>
  <c r="KV58" i="6"/>
  <c r="KN58" i="6"/>
  <c r="KF58" i="6"/>
  <c r="JX58" i="6"/>
  <c r="JP58" i="6"/>
  <c r="JH58" i="6"/>
  <c r="IZ58" i="6"/>
  <c r="IR58" i="6"/>
  <c r="IJ58" i="6"/>
  <c r="IB58" i="6"/>
  <c r="HT58" i="6"/>
  <c r="LB58" i="6"/>
  <c r="KT58" i="6"/>
  <c r="KL58" i="6"/>
  <c r="KD58" i="6"/>
  <c r="JV58" i="6"/>
  <c r="JN58" i="6"/>
  <c r="JF58" i="6"/>
  <c r="IX58" i="6"/>
  <c r="IP58" i="6"/>
  <c r="IH58" i="6"/>
  <c r="HZ58" i="6"/>
  <c r="HR58" i="6"/>
  <c r="KZ58" i="6"/>
  <c r="KR58" i="6"/>
  <c r="KJ58" i="6"/>
  <c r="KB58" i="6"/>
  <c r="JT58" i="6"/>
  <c r="JL58" i="6"/>
  <c r="JD58" i="6"/>
  <c r="IV58" i="6"/>
  <c r="IN58" i="6"/>
  <c r="IF58" i="6"/>
  <c r="HX58" i="6"/>
  <c r="HP58" i="6"/>
  <c r="KH58" i="6"/>
  <c r="JB58" i="6"/>
  <c r="HV58" i="6"/>
  <c r="ID58" i="6"/>
  <c r="LF58" i="6"/>
  <c r="JZ58" i="6"/>
  <c r="IT58" i="6"/>
  <c r="HN58" i="6"/>
  <c r="KP58" i="6"/>
  <c r="KX58" i="6"/>
  <c r="JR58" i="6"/>
  <c r="IL58" i="6"/>
  <c r="HL58" i="6"/>
  <c r="JJ58" i="6"/>
  <c r="LG62" i="6"/>
  <c r="LC62" i="6"/>
  <c r="KY62" i="6"/>
  <c r="KU62" i="6"/>
  <c r="KQ62" i="6"/>
  <c r="KM62" i="6"/>
  <c r="KI62" i="6"/>
  <c r="KE62" i="6"/>
  <c r="KA62" i="6"/>
  <c r="JW62" i="6"/>
  <c r="JS62" i="6"/>
  <c r="JO62" i="6"/>
  <c r="JK62" i="6"/>
  <c r="JG62" i="6"/>
  <c r="JC62" i="6"/>
  <c r="IY62" i="6"/>
  <c r="IU62" i="6"/>
  <c r="IQ62" i="6"/>
  <c r="IM62" i="6"/>
  <c r="II62" i="6"/>
  <c r="IE62" i="6"/>
  <c r="IA62" i="6"/>
  <c r="HW62" i="6"/>
  <c r="HS62" i="6"/>
  <c r="HO62" i="6"/>
  <c r="LE62" i="6"/>
  <c r="LA62" i="6"/>
  <c r="KW62" i="6"/>
  <c r="KS62" i="6"/>
  <c r="KO62" i="6"/>
  <c r="KK62" i="6"/>
  <c r="KG62" i="6"/>
  <c r="KC62" i="6"/>
  <c r="JY62" i="6"/>
  <c r="JU62" i="6"/>
  <c r="JQ62" i="6"/>
  <c r="JM62" i="6"/>
  <c r="JI62" i="6"/>
  <c r="JE62" i="6"/>
  <c r="JA62" i="6"/>
  <c r="IW62" i="6"/>
  <c r="IS62" i="6"/>
  <c r="IO62" i="6"/>
  <c r="IK62" i="6"/>
  <c r="IG62" i="6"/>
  <c r="IC62" i="6"/>
  <c r="HY62" i="6"/>
  <c r="HU62" i="6"/>
  <c r="HQ62" i="6"/>
  <c r="HM62" i="6"/>
  <c r="KZ62" i="6"/>
  <c r="KR62" i="6"/>
  <c r="KJ62" i="6"/>
  <c r="KB62" i="6"/>
  <c r="JT62" i="6"/>
  <c r="JL62" i="6"/>
  <c r="JD62" i="6"/>
  <c r="IV62" i="6"/>
  <c r="IN62" i="6"/>
  <c r="IF62" i="6"/>
  <c r="HX62" i="6"/>
  <c r="HP62" i="6"/>
  <c r="LF62" i="6"/>
  <c r="KX62" i="6"/>
  <c r="KP62" i="6"/>
  <c r="KH62" i="6"/>
  <c r="JZ62" i="6"/>
  <c r="JR62" i="6"/>
  <c r="JJ62" i="6"/>
  <c r="JB62" i="6"/>
  <c r="IT62" i="6"/>
  <c r="IL62" i="6"/>
  <c r="ID62" i="6"/>
  <c r="HV62" i="6"/>
  <c r="HN62" i="6"/>
  <c r="LD62" i="6"/>
  <c r="KV62" i="6"/>
  <c r="KN62" i="6"/>
  <c r="KF62" i="6"/>
  <c r="JX62" i="6"/>
  <c r="JP62" i="6"/>
  <c r="JH62" i="6"/>
  <c r="IZ62" i="6"/>
  <c r="IR62" i="6"/>
  <c r="IJ62" i="6"/>
  <c r="IB62" i="6"/>
  <c r="HT62" i="6"/>
  <c r="LB62" i="6"/>
  <c r="JV62" i="6"/>
  <c r="IP62" i="6"/>
  <c r="HR62" i="6"/>
  <c r="KT62" i="6"/>
  <c r="JN62" i="6"/>
  <c r="IH62" i="6"/>
  <c r="IX62" i="6"/>
  <c r="KL62" i="6"/>
  <c r="JF62" i="6"/>
  <c r="HZ62" i="6"/>
  <c r="HL62" i="6"/>
  <c r="KD62" i="6"/>
  <c r="LE67" i="6"/>
  <c r="LA67" i="6"/>
  <c r="KW67" i="6"/>
  <c r="KS67" i="6"/>
  <c r="KO67" i="6"/>
  <c r="KK67" i="6"/>
  <c r="KG67" i="6"/>
  <c r="KC67" i="6"/>
  <c r="JY67" i="6"/>
  <c r="JU67" i="6"/>
  <c r="JQ67" i="6"/>
  <c r="JM67" i="6"/>
  <c r="JI67" i="6"/>
  <c r="JE67" i="6"/>
  <c r="JA67" i="6"/>
  <c r="IW67" i="6"/>
  <c r="IS67" i="6"/>
  <c r="IO67" i="6"/>
  <c r="IK67" i="6"/>
  <c r="IG67" i="6"/>
  <c r="IC67" i="6"/>
  <c r="HY67" i="6"/>
  <c r="HU67" i="6"/>
  <c r="HQ67" i="6"/>
  <c r="HM67" i="6"/>
  <c r="LD67" i="6"/>
  <c r="KZ67" i="6"/>
  <c r="KV67" i="6"/>
  <c r="KR67" i="6"/>
  <c r="KN67" i="6"/>
  <c r="KJ67" i="6"/>
  <c r="KF67" i="6"/>
  <c r="KB67" i="6"/>
  <c r="JX67" i="6"/>
  <c r="JT67" i="6"/>
  <c r="JP67" i="6"/>
  <c r="JL67" i="6"/>
  <c r="JH67" i="6"/>
  <c r="JD67" i="6"/>
  <c r="IZ67" i="6"/>
  <c r="IV67" i="6"/>
  <c r="IR67" i="6"/>
  <c r="IN67" i="6"/>
  <c r="IJ67" i="6"/>
  <c r="IF67" i="6"/>
  <c r="IB67" i="6"/>
  <c r="HX67" i="6"/>
  <c r="HT67" i="6"/>
  <c r="HP67" i="6"/>
  <c r="LF67" i="6"/>
  <c r="LB67" i="6"/>
  <c r="KX67" i="6"/>
  <c r="KT67" i="6"/>
  <c r="KP67" i="6"/>
  <c r="KL67" i="6"/>
  <c r="KH67" i="6"/>
  <c r="KD67" i="6"/>
  <c r="JZ67" i="6"/>
  <c r="JV67" i="6"/>
  <c r="JR67" i="6"/>
  <c r="JN67" i="6"/>
  <c r="JJ67" i="6"/>
  <c r="JF67" i="6"/>
  <c r="JB67" i="6"/>
  <c r="IX67" i="6"/>
  <c r="IT67" i="6"/>
  <c r="IP67" i="6"/>
  <c r="IL67" i="6"/>
  <c r="IH67" i="6"/>
  <c r="ID67" i="6"/>
  <c r="HZ67" i="6"/>
  <c r="HV67" i="6"/>
  <c r="HR67" i="6"/>
  <c r="HN67" i="6"/>
  <c r="LG67" i="6"/>
  <c r="KQ67" i="6"/>
  <c r="KA67" i="6"/>
  <c r="JK67" i="6"/>
  <c r="IU67" i="6"/>
  <c r="IE67" i="6"/>
  <c r="HO67" i="6"/>
  <c r="LC67" i="6"/>
  <c r="KM67" i="6"/>
  <c r="JW67" i="6"/>
  <c r="JG67" i="6"/>
  <c r="IQ67" i="6"/>
  <c r="IA67" i="6"/>
  <c r="KY67" i="6"/>
  <c r="KI67" i="6"/>
  <c r="JS67" i="6"/>
  <c r="JC67" i="6"/>
  <c r="IM67" i="6"/>
  <c r="HW67" i="6"/>
  <c r="JO67" i="6"/>
  <c r="HL67" i="6"/>
  <c r="KE67" i="6"/>
  <c r="IY67" i="6"/>
  <c r="HS67" i="6"/>
  <c r="KU67" i="6"/>
  <c r="II67" i="6"/>
  <c r="LE71" i="6"/>
  <c r="LA71" i="6"/>
  <c r="KW71" i="6"/>
  <c r="KS71" i="6"/>
  <c r="KO71" i="6"/>
  <c r="KK71" i="6"/>
  <c r="KG71" i="6"/>
  <c r="KC71" i="6"/>
  <c r="JY71" i="6"/>
  <c r="JU71" i="6"/>
  <c r="JQ71" i="6"/>
  <c r="JM71" i="6"/>
  <c r="JI71" i="6"/>
  <c r="JE71" i="6"/>
  <c r="JA71" i="6"/>
  <c r="IW71" i="6"/>
  <c r="IS71" i="6"/>
  <c r="IO71" i="6"/>
  <c r="IK71" i="6"/>
  <c r="IG71" i="6"/>
  <c r="IC71" i="6"/>
  <c r="HY71" i="6"/>
  <c r="HU71" i="6"/>
  <c r="HQ71" i="6"/>
  <c r="HM71" i="6"/>
  <c r="LD71" i="6"/>
  <c r="KZ71" i="6"/>
  <c r="KV71" i="6"/>
  <c r="KR71" i="6"/>
  <c r="KN71" i="6"/>
  <c r="KJ71" i="6"/>
  <c r="KF71" i="6"/>
  <c r="KB71" i="6"/>
  <c r="JX71" i="6"/>
  <c r="JT71" i="6"/>
  <c r="JP71" i="6"/>
  <c r="JL71" i="6"/>
  <c r="JH71" i="6"/>
  <c r="JD71" i="6"/>
  <c r="IZ71" i="6"/>
  <c r="IV71" i="6"/>
  <c r="IR71" i="6"/>
  <c r="IN71" i="6"/>
  <c r="IJ71" i="6"/>
  <c r="IF71" i="6"/>
  <c r="IB71" i="6"/>
  <c r="HX71" i="6"/>
  <c r="HT71" i="6"/>
  <c r="HP71" i="6"/>
  <c r="LF71" i="6"/>
  <c r="LB71" i="6"/>
  <c r="KX71" i="6"/>
  <c r="KT71" i="6"/>
  <c r="KP71" i="6"/>
  <c r="KL71" i="6"/>
  <c r="KH71" i="6"/>
  <c r="KD71" i="6"/>
  <c r="JZ71" i="6"/>
  <c r="JV71" i="6"/>
  <c r="JR71" i="6"/>
  <c r="JN71" i="6"/>
  <c r="JJ71" i="6"/>
  <c r="JF71" i="6"/>
  <c r="JB71" i="6"/>
  <c r="IX71" i="6"/>
  <c r="IT71" i="6"/>
  <c r="IP71" i="6"/>
  <c r="IL71" i="6"/>
  <c r="IH71" i="6"/>
  <c r="ID71" i="6"/>
  <c r="HZ71" i="6"/>
  <c r="HV71" i="6"/>
  <c r="HR71" i="6"/>
  <c r="HN71" i="6"/>
  <c r="KU71" i="6"/>
  <c r="KE71" i="6"/>
  <c r="JO71" i="6"/>
  <c r="IY71" i="6"/>
  <c r="II71" i="6"/>
  <c r="HS71" i="6"/>
  <c r="LG71" i="6"/>
  <c r="KQ71" i="6"/>
  <c r="KA71" i="6"/>
  <c r="JK71" i="6"/>
  <c r="IU71" i="6"/>
  <c r="IE71" i="6"/>
  <c r="HO71" i="6"/>
  <c r="LC71" i="6"/>
  <c r="KM71" i="6"/>
  <c r="JW71" i="6"/>
  <c r="JG71" i="6"/>
  <c r="IQ71" i="6"/>
  <c r="IA71" i="6"/>
  <c r="JC71" i="6"/>
  <c r="JS71" i="6"/>
  <c r="KY71" i="6"/>
  <c r="IM71" i="6"/>
  <c r="HL71" i="6"/>
  <c r="KI71" i="6"/>
  <c r="HW71" i="6"/>
  <c r="LE75" i="6"/>
  <c r="LA75" i="6"/>
  <c r="KW75" i="6"/>
  <c r="KS75" i="6"/>
  <c r="KO75" i="6"/>
  <c r="KK75" i="6"/>
  <c r="KG75" i="6"/>
  <c r="KC75" i="6"/>
  <c r="JY75" i="6"/>
  <c r="JU75" i="6"/>
  <c r="JQ75" i="6"/>
  <c r="JM75" i="6"/>
  <c r="JI75" i="6"/>
  <c r="JE75" i="6"/>
  <c r="JA75" i="6"/>
  <c r="IW75" i="6"/>
  <c r="IS75" i="6"/>
  <c r="IO75" i="6"/>
  <c r="IK75" i="6"/>
  <c r="IG75" i="6"/>
  <c r="IC75" i="6"/>
  <c r="HY75" i="6"/>
  <c r="HU75" i="6"/>
  <c r="HQ75" i="6"/>
  <c r="HM75" i="6"/>
  <c r="LD75" i="6"/>
  <c r="KZ75" i="6"/>
  <c r="KV75" i="6"/>
  <c r="KR75" i="6"/>
  <c r="KN75" i="6"/>
  <c r="KJ75" i="6"/>
  <c r="KF75" i="6"/>
  <c r="KB75" i="6"/>
  <c r="JX75" i="6"/>
  <c r="JT75" i="6"/>
  <c r="JP75" i="6"/>
  <c r="JL75" i="6"/>
  <c r="JH75" i="6"/>
  <c r="JD75" i="6"/>
  <c r="IZ75" i="6"/>
  <c r="IV75" i="6"/>
  <c r="IR75" i="6"/>
  <c r="IN75" i="6"/>
  <c r="IJ75" i="6"/>
  <c r="IF75" i="6"/>
  <c r="IB75" i="6"/>
  <c r="HX75" i="6"/>
  <c r="HT75" i="6"/>
  <c r="HP75" i="6"/>
  <c r="LF75" i="6"/>
  <c r="LB75" i="6"/>
  <c r="KX75" i="6"/>
  <c r="KT75" i="6"/>
  <c r="KP75" i="6"/>
  <c r="KL75" i="6"/>
  <c r="KH75" i="6"/>
  <c r="KD75" i="6"/>
  <c r="JZ75" i="6"/>
  <c r="JV75" i="6"/>
  <c r="JR75" i="6"/>
  <c r="JN75" i="6"/>
  <c r="JJ75" i="6"/>
  <c r="JF75" i="6"/>
  <c r="JB75" i="6"/>
  <c r="IX75" i="6"/>
  <c r="IT75" i="6"/>
  <c r="IP75" i="6"/>
  <c r="IL75" i="6"/>
  <c r="IH75" i="6"/>
  <c r="ID75" i="6"/>
  <c r="HZ75" i="6"/>
  <c r="HV75" i="6"/>
  <c r="HR75" i="6"/>
  <c r="HN75" i="6"/>
  <c r="KY75" i="6"/>
  <c r="KI75" i="6"/>
  <c r="JS75" i="6"/>
  <c r="JC75" i="6"/>
  <c r="IM75" i="6"/>
  <c r="HW75" i="6"/>
  <c r="KU75" i="6"/>
  <c r="KE75" i="6"/>
  <c r="JO75" i="6"/>
  <c r="IY75" i="6"/>
  <c r="II75" i="6"/>
  <c r="HS75" i="6"/>
  <c r="LG75" i="6"/>
  <c r="KQ75" i="6"/>
  <c r="KA75" i="6"/>
  <c r="JK75" i="6"/>
  <c r="IU75" i="6"/>
  <c r="IE75" i="6"/>
  <c r="HO75" i="6"/>
  <c r="LC75" i="6"/>
  <c r="IQ75" i="6"/>
  <c r="HL75" i="6"/>
  <c r="KM75" i="6"/>
  <c r="IA75" i="6"/>
  <c r="JG75" i="6"/>
  <c r="JW75" i="6"/>
  <c r="LE79" i="6"/>
  <c r="LA79" i="6"/>
  <c r="KW79" i="6"/>
  <c r="KS79" i="6"/>
  <c r="KO79" i="6"/>
  <c r="KK79" i="6"/>
  <c r="KG79" i="6"/>
  <c r="KC79" i="6"/>
  <c r="JY79" i="6"/>
  <c r="JU79" i="6"/>
  <c r="JQ79" i="6"/>
  <c r="JM79" i="6"/>
  <c r="JI79" i="6"/>
  <c r="JE79" i="6"/>
  <c r="JA79" i="6"/>
  <c r="IW79" i="6"/>
  <c r="IS79" i="6"/>
  <c r="IO79" i="6"/>
  <c r="IK79" i="6"/>
  <c r="IG79" i="6"/>
  <c r="IC79" i="6"/>
  <c r="HY79" i="6"/>
  <c r="HU79" i="6"/>
  <c r="HQ79" i="6"/>
  <c r="HM79" i="6"/>
  <c r="LD79" i="6"/>
  <c r="KZ79" i="6"/>
  <c r="KV79" i="6"/>
  <c r="KR79" i="6"/>
  <c r="KN79" i="6"/>
  <c r="KJ79" i="6"/>
  <c r="KF79" i="6"/>
  <c r="KB79" i="6"/>
  <c r="JX79" i="6"/>
  <c r="JT79" i="6"/>
  <c r="JP79" i="6"/>
  <c r="JL79" i="6"/>
  <c r="JH79" i="6"/>
  <c r="JD79" i="6"/>
  <c r="IZ79" i="6"/>
  <c r="IV79" i="6"/>
  <c r="IR79" i="6"/>
  <c r="IN79" i="6"/>
  <c r="IJ79" i="6"/>
  <c r="IF79" i="6"/>
  <c r="IB79" i="6"/>
  <c r="HX79" i="6"/>
  <c r="HT79" i="6"/>
  <c r="HP79" i="6"/>
  <c r="LF79" i="6"/>
  <c r="LB79" i="6"/>
  <c r="KX79" i="6"/>
  <c r="KT79" i="6"/>
  <c r="KP79" i="6"/>
  <c r="KL79" i="6"/>
  <c r="KH79" i="6"/>
  <c r="KD79" i="6"/>
  <c r="JZ79" i="6"/>
  <c r="JV79" i="6"/>
  <c r="JR79" i="6"/>
  <c r="JN79" i="6"/>
  <c r="JJ79" i="6"/>
  <c r="JF79" i="6"/>
  <c r="JB79" i="6"/>
  <c r="IX79" i="6"/>
  <c r="IT79" i="6"/>
  <c r="IP79" i="6"/>
  <c r="IL79" i="6"/>
  <c r="IH79" i="6"/>
  <c r="ID79" i="6"/>
  <c r="HZ79" i="6"/>
  <c r="HV79" i="6"/>
  <c r="HR79" i="6"/>
  <c r="HN79" i="6"/>
  <c r="LC79" i="6"/>
  <c r="KM79" i="6"/>
  <c r="JW79" i="6"/>
  <c r="JG79" i="6"/>
  <c r="IQ79" i="6"/>
  <c r="IA79" i="6"/>
  <c r="KY79" i="6"/>
  <c r="KI79" i="6"/>
  <c r="JS79" i="6"/>
  <c r="JC79" i="6"/>
  <c r="IM79" i="6"/>
  <c r="HW79" i="6"/>
  <c r="KU79" i="6"/>
  <c r="KE79" i="6"/>
  <c r="JO79" i="6"/>
  <c r="IY79" i="6"/>
  <c r="II79" i="6"/>
  <c r="HS79" i="6"/>
  <c r="KQ79" i="6"/>
  <c r="IE79" i="6"/>
  <c r="IU79" i="6"/>
  <c r="KA79" i="6"/>
  <c r="HO79" i="6"/>
  <c r="HL79" i="6"/>
  <c r="JK79" i="6"/>
  <c r="LG79" i="6"/>
  <c r="LE83" i="6"/>
  <c r="LA83" i="6"/>
  <c r="KW83" i="6"/>
  <c r="KS83" i="6"/>
  <c r="KO83" i="6"/>
  <c r="KK83" i="6"/>
  <c r="KG83" i="6"/>
  <c r="KC83" i="6"/>
  <c r="JY83" i="6"/>
  <c r="JU83" i="6"/>
  <c r="JQ83" i="6"/>
  <c r="JM83" i="6"/>
  <c r="JI83" i="6"/>
  <c r="JE83" i="6"/>
  <c r="JA83" i="6"/>
  <c r="IW83" i="6"/>
  <c r="IS83" i="6"/>
  <c r="IO83" i="6"/>
  <c r="IK83" i="6"/>
  <c r="IG83" i="6"/>
  <c r="IC83" i="6"/>
  <c r="HY83" i="6"/>
  <c r="HU83" i="6"/>
  <c r="HQ83" i="6"/>
  <c r="HM83" i="6"/>
  <c r="LD83" i="6"/>
  <c r="KZ83" i="6"/>
  <c r="KV83" i="6"/>
  <c r="KR83" i="6"/>
  <c r="KN83" i="6"/>
  <c r="KJ83" i="6"/>
  <c r="KF83" i="6"/>
  <c r="KB83" i="6"/>
  <c r="JX83" i="6"/>
  <c r="JT83" i="6"/>
  <c r="JP83" i="6"/>
  <c r="JL83" i="6"/>
  <c r="JH83" i="6"/>
  <c r="JD83" i="6"/>
  <c r="IZ83" i="6"/>
  <c r="IV83" i="6"/>
  <c r="IR83" i="6"/>
  <c r="IN83" i="6"/>
  <c r="IJ83" i="6"/>
  <c r="IF83" i="6"/>
  <c r="IB83" i="6"/>
  <c r="HX83" i="6"/>
  <c r="HT83" i="6"/>
  <c r="HP83" i="6"/>
  <c r="LF83" i="6"/>
  <c r="LB83" i="6"/>
  <c r="KX83" i="6"/>
  <c r="KT83" i="6"/>
  <c r="KP83" i="6"/>
  <c r="KL83" i="6"/>
  <c r="KH83" i="6"/>
  <c r="KD83" i="6"/>
  <c r="JZ83" i="6"/>
  <c r="JV83" i="6"/>
  <c r="JR83" i="6"/>
  <c r="JN83" i="6"/>
  <c r="JJ83" i="6"/>
  <c r="JF83" i="6"/>
  <c r="JB83" i="6"/>
  <c r="IX83" i="6"/>
  <c r="IT83" i="6"/>
  <c r="IP83" i="6"/>
  <c r="IL83" i="6"/>
  <c r="IH83" i="6"/>
  <c r="ID83" i="6"/>
  <c r="HZ83" i="6"/>
  <c r="HV83" i="6"/>
  <c r="HR83" i="6"/>
  <c r="HN83" i="6"/>
  <c r="LG83" i="6"/>
  <c r="KQ83" i="6"/>
  <c r="KA83" i="6"/>
  <c r="JK83" i="6"/>
  <c r="IU83" i="6"/>
  <c r="IE83" i="6"/>
  <c r="HO83" i="6"/>
  <c r="LC83" i="6"/>
  <c r="KM83" i="6"/>
  <c r="JW83" i="6"/>
  <c r="JG83" i="6"/>
  <c r="IQ83" i="6"/>
  <c r="IA83" i="6"/>
  <c r="KY83" i="6"/>
  <c r="KI83" i="6"/>
  <c r="JS83" i="6"/>
  <c r="JC83" i="6"/>
  <c r="IM83" i="6"/>
  <c r="HW83" i="6"/>
  <c r="KE83" i="6"/>
  <c r="HS83" i="6"/>
  <c r="HL83" i="6"/>
  <c r="KU83" i="6"/>
  <c r="JO83" i="6"/>
  <c r="IY83" i="6"/>
  <c r="II83" i="6"/>
  <c r="LE87" i="6"/>
  <c r="LA87" i="6"/>
  <c r="KW87" i="6"/>
  <c r="KS87" i="6"/>
  <c r="KO87" i="6"/>
  <c r="KK87" i="6"/>
  <c r="KG87" i="6"/>
  <c r="KC87" i="6"/>
  <c r="JY87" i="6"/>
  <c r="JU87" i="6"/>
  <c r="JQ87" i="6"/>
  <c r="JM87" i="6"/>
  <c r="JI87" i="6"/>
  <c r="JE87" i="6"/>
  <c r="JA87" i="6"/>
  <c r="IW87" i="6"/>
  <c r="IS87" i="6"/>
  <c r="IO87" i="6"/>
  <c r="IK87" i="6"/>
  <c r="IG87" i="6"/>
  <c r="IC87" i="6"/>
  <c r="HY87" i="6"/>
  <c r="HU87" i="6"/>
  <c r="HQ87" i="6"/>
  <c r="HM87" i="6"/>
  <c r="LD87" i="6"/>
  <c r="KZ87" i="6"/>
  <c r="KV87" i="6"/>
  <c r="KR87" i="6"/>
  <c r="KN87" i="6"/>
  <c r="KJ87" i="6"/>
  <c r="KF87" i="6"/>
  <c r="KB87" i="6"/>
  <c r="JX87" i="6"/>
  <c r="JT87" i="6"/>
  <c r="JP87" i="6"/>
  <c r="JL87" i="6"/>
  <c r="JH87" i="6"/>
  <c r="JD87" i="6"/>
  <c r="IZ87" i="6"/>
  <c r="IV87" i="6"/>
  <c r="IR87" i="6"/>
  <c r="IN87" i="6"/>
  <c r="IJ87" i="6"/>
  <c r="IF87" i="6"/>
  <c r="IB87" i="6"/>
  <c r="HX87" i="6"/>
  <c r="HT87" i="6"/>
  <c r="HP87" i="6"/>
  <c r="LF87" i="6"/>
  <c r="LB87" i="6"/>
  <c r="KX87" i="6"/>
  <c r="KT87" i="6"/>
  <c r="KP87" i="6"/>
  <c r="KL87" i="6"/>
  <c r="KH87" i="6"/>
  <c r="KD87" i="6"/>
  <c r="JZ87" i="6"/>
  <c r="JV87" i="6"/>
  <c r="JR87" i="6"/>
  <c r="JN87" i="6"/>
  <c r="JJ87" i="6"/>
  <c r="JF87" i="6"/>
  <c r="JB87" i="6"/>
  <c r="IX87" i="6"/>
  <c r="IT87" i="6"/>
  <c r="IP87" i="6"/>
  <c r="IL87" i="6"/>
  <c r="IH87" i="6"/>
  <c r="ID87" i="6"/>
  <c r="HZ87" i="6"/>
  <c r="HV87" i="6"/>
  <c r="HR87" i="6"/>
  <c r="HN87" i="6"/>
  <c r="KU87" i="6"/>
  <c r="KE87" i="6"/>
  <c r="JO87" i="6"/>
  <c r="IY87" i="6"/>
  <c r="II87" i="6"/>
  <c r="HS87" i="6"/>
  <c r="LG87" i="6"/>
  <c r="KQ87" i="6"/>
  <c r="KA87" i="6"/>
  <c r="JK87" i="6"/>
  <c r="IU87" i="6"/>
  <c r="IE87" i="6"/>
  <c r="HO87" i="6"/>
  <c r="LC87" i="6"/>
  <c r="KM87" i="6"/>
  <c r="JW87" i="6"/>
  <c r="JG87" i="6"/>
  <c r="IQ87" i="6"/>
  <c r="IA87" i="6"/>
  <c r="JS87" i="6"/>
  <c r="HL87" i="6"/>
  <c r="KI87" i="6"/>
  <c r="JC87" i="6"/>
  <c r="KY87" i="6"/>
  <c r="IM87" i="6"/>
  <c r="HW87" i="6"/>
  <c r="LE91" i="6"/>
  <c r="LA91" i="6"/>
  <c r="KW91" i="6"/>
  <c r="KS91" i="6"/>
  <c r="KO91" i="6"/>
  <c r="KK91" i="6"/>
  <c r="KG91" i="6"/>
  <c r="KC91" i="6"/>
  <c r="JY91" i="6"/>
  <c r="JU91" i="6"/>
  <c r="JQ91" i="6"/>
  <c r="JM91" i="6"/>
  <c r="JI91" i="6"/>
  <c r="JE91" i="6"/>
  <c r="JA91" i="6"/>
  <c r="IW91" i="6"/>
  <c r="IS91" i="6"/>
  <c r="IO91" i="6"/>
  <c r="IK91" i="6"/>
  <c r="IG91" i="6"/>
  <c r="IC91" i="6"/>
  <c r="HY91" i="6"/>
  <c r="HU91" i="6"/>
  <c r="HQ91" i="6"/>
  <c r="HM91" i="6"/>
  <c r="LD91" i="6"/>
  <c r="KZ91" i="6"/>
  <c r="KV91" i="6"/>
  <c r="KR91" i="6"/>
  <c r="KN91" i="6"/>
  <c r="KJ91" i="6"/>
  <c r="KF91" i="6"/>
  <c r="KB91" i="6"/>
  <c r="JX91" i="6"/>
  <c r="JT91" i="6"/>
  <c r="JP91" i="6"/>
  <c r="JL91" i="6"/>
  <c r="JH91" i="6"/>
  <c r="JD91" i="6"/>
  <c r="IZ91" i="6"/>
  <c r="IV91" i="6"/>
  <c r="IR91" i="6"/>
  <c r="IN91" i="6"/>
  <c r="IJ91" i="6"/>
  <c r="IF91" i="6"/>
  <c r="IB91" i="6"/>
  <c r="HX91" i="6"/>
  <c r="HT91" i="6"/>
  <c r="HP91" i="6"/>
  <c r="LG91" i="6"/>
  <c r="LC91" i="6"/>
  <c r="KY91" i="6"/>
  <c r="KU91" i="6"/>
  <c r="KQ91" i="6"/>
  <c r="KM91" i="6"/>
  <c r="KI91" i="6"/>
  <c r="KE91" i="6"/>
  <c r="KA91" i="6"/>
  <c r="JW91" i="6"/>
  <c r="JS91" i="6"/>
  <c r="JO91" i="6"/>
  <c r="JK91" i="6"/>
  <c r="JG91" i="6"/>
  <c r="JC91" i="6"/>
  <c r="IY91" i="6"/>
  <c r="IU91" i="6"/>
  <c r="IQ91" i="6"/>
  <c r="IM91" i="6"/>
  <c r="II91" i="6"/>
  <c r="IE91" i="6"/>
  <c r="IA91" i="6"/>
  <c r="HW91" i="6"/>
  <c r="HS91" i="6"/>
  <c r="HO91" i="6"/>
  <c r="LF91" i="6"/>
  <c r="LB91" i="6"/>
  <c r="KX91" i="6"/>
  <c r="KT91" i="6"/>
  <c r="KP91" i="6"/>
  <c r="KL91" i="6"/>
  <c r="KH91" i="6"/>
  <c r="KD91" i="6"/>
  <c r="JZ91" i="6"/>
  <c r="JV91" i="6"/>
  <c r="JR91" i="6"/>
  <c r="JN91" i="6"/>
  <c r="JJ91" i="6"/>
  <c r="JF91" i="6"/>
  <c r="JB91" i="6"/>
  <c r="IX91" i="6"/>
  <c r="IT91" i="6"/>
  <c r="IP91" i="6"/>
  <c r="IL91" i="6"/>
  <c r="IH91" i="6"/>
  <c r="ID91" i="6"/>
  <c r="HZ91" i="6"/>
  <c r="HV91" i="6"/>
  <c r="HR91" i="6"/>
  <c r="HN91" i="6"/>
  <c r="HL91" i="6"/>
  <c r="LE95" i="6"/>
  <c r="LA95" i="6"/>
  <c r="KW95" i="6"/>
  <c r="KS95" i="6"/>
  <c r="KO95" i="6"/>
  <c r="KK95" i="6"/>
  <c r="KG95" i="6"/>
  <c r="KC95" i="6"/>
  <c r="JY95" i="6"/>
  <c r="JU95" i="6"/>
  <c r="JQ95" i="6"/>
  <c r="JM95" i="6"/>
  <c r="JI95" i="6"/>
  <c r="JE95" i="6"/>
  <c r="JA95" i="6"/>
  <c r="IW95" i="6"/>
  <c r="IS95" i="6"/>
  <c r="IO95" i="6"/>
  <c r="IK95" i="6"/>
  <c r="IG95" i="6"/>
  <c r="IC95" i="6"/>
  <c r="HY95" i="6"/>
  <c r="HU95" i="6"/>
  <c r="HQ95" i="6"/>
  <c r="HM95" i="6"/>
  <c r="LF95" i="6"/>
  <c r="KZ95" i="6"/>
  <c r="KU95" i="6"/>
  <c r="KP95" i="6"/>
  <c r="KJ95" i="6"/>
  <c r="KE95" i="6"/>
  <c r="JZ95" i="6"/>
  <c r="JT95" i="6"/>
  <c r="JO95" i="6"/>
  <c r="JJ95" i="6"/>
  <c r="JD95" i="6"/>
  <c r="IY95" i="6"/>
  <c r="IT95" i="6"/>
  <c r="IN95" i="6"/>
  <c r="II95" i="6"/>
  <c r="ID95" i="6"/>
  <c r="HX95" i="6"/>
  <c r="HS95" i="6"/>
  <c r="HN95" i="6"/>
  <c r="LD95" i="6"/>
  <c r="KY95" i="6"/>
  <c r="KT95" i="6"/>
  <c r="KN95" i="6"/>
  <c r="KI95" i="6"/>
  <c r="KD95" i="6"/>
  <c r="JX95" i="6"/>
  <c r="JS95" i="6"/>
  <c r="JN95" i="6"/>
  <c r="JH95" i="6"/>
  <c r="JC95" i="6"/>
  <c r="IX95" i="6"/>
  <c r="IR95" i="6"/>
  <c r="IM95" i="6"/>
  <c r="IH95" i="6"/>
  <c r="IB95" i="6"/>
  <c r="HW95" i="6"/>
  <c r="HR95" i="6"/>
  <c r="LC95" i="6"/>
  <c r="KX95" i="6"/>
  <c r="KR95" i="6"/>
  <c r="KM95" i="6"/>
  <c r="KH95" i="6"/>
  <c r="KB95" i="6"/>
  <c r="JW95" i="6"/>
  <c r="JR95" i="6"/>
  <c r="JL95" i="6"/>
  <c r="JG95" i="6"/>
  <c r="JB95" i="6"/>
  <c r="IV95" i="6"/>
  <c r="IQ95" i="6"/>
  <c r="IL95" i="6"/>
  <c r="IF95" i="6"/>
  <c r="IA95" i="6"/>
  <c r="HV95" i="6"/>
  <c r="HP95" i="6"/>
  <c r="LG95" i="6"/>
  <c r="LB95" i="6"/>
  <c r="KV95" i="6"/>
  <c r="KQ95" i="6"/>
  <c r="KL95" i="6"/>
  <c r="KF95" i="6"/>
  <c r="KA95" i="6"/>
  <c r="JV95" i="6"/>
  <c r="JP95" i="6"/>
  <c r="JK95" i="6"/>
  <c r="JF95" i="6"/>
  <c r="IZ95" i="6"/>
  <c r="IU95" i="6"/>
  <c r="IP95" i="6"/>
  <c r="IJ95" i="6"/>
  <c r="IE95" i="6"/>
  <c r="HZ95" i="6"/>
  <c r="HT95" i="6"/>
  <c r="HO95" i="6"/>
  <c r="HL95" i="6"/>
  <c r="LE99" i="6"/>
  <c r="LA99" i="6"/>
  <c r="KW99" i="6"/>
  <c r="KS99" i="6"/>
  <c r="KO99" i="6"/>
  <c r="KK99" i="6"/>
  <c r="KG99" i="6"/>
  <c r="KC99" i="6"/>
  <c r="JY99" i="6"/>
  <c r="JU99" i="6"/>
  <c r="JQ99" i="6"/>
  <c r="JM99" i="6"/>
  <c r="JI99" i="6"/>
  <c r="JE99" i="6"/>
  <c r="JA99" i="6"/>
  <c r="IW99" i="6"/>
  <c r="IS99" i="6"/>
  <c r="IO99" i="6"/>
  <c r="IK99" i="6"/>
  <c r="IG99" i="6"/>
  <c r="IC99" i="6"/>
  <c r="HY99" i="6"/>
  <c r="HU99" i="6"/>
  <c r="HQ99" i="6"/>
  <c r="HM99" i="6"/>
  <c r="LD99" i="6"/>
  <c r="KY99" i="6"/>
  <c r="KT99" i="6"/>
  <c r="KN99" i="6"/>
  <c r="KI99" i="6"/>
  <c r="KD99" i="6"/>
  <c r="JX99" i="6"/>
  <c r="JS99" i="6"/>
  <c r="JN99" i="6"/>
  <c r="JH99" i="6"/>
  <c r="JC99" i="6"/>
  <c r="IX99" i="6"/>
  <c r="IR99" i="6"/>
  <c r="IM99" i="6"/>
  <c r="IH99" i="6"/>
  <c r="IB99" i="6"/>
  <c r="HW99" i="6"/>
  <c r="HR99" i="6"/>
  <c r="LC99" i="6"/>
  <c r="KX99" i="6"/>
  <c r="KR99" i="6"/>
  <c r="KM99" i="6"/>
  <c r="KH99" i="6"/>
  <c r="KB99" i="6"/>
  <c r="JW99" i="6"/>
  <c r="JR99" i="6"/>
  <c r="JL99" i="6"/>
  <c r="JG99" i="6"/>
  <c r="JB99" i="6"/>
  <c r="IV99" i="6"/>
  <c r="IQ99" i="6"/>
  <c r="IL99" i="6"/>
  <c r="IF99" i="6"/>
  <c r="IA99" i="6"/>
  <c r="HV99" i="6"/>
  <c r="HP99" i="6"/>
  <c r="LG99" i="6"/>
  <c r="LB99" i="6"/>
  <c r="KV99" i="6"/>
  <c r="KQ99" i="6"/>
  <c r="KL99" i="6"/>
  <c r="KF99" i="6"/>
  <c r="KA99" i="6"/>
  <c r="JV99" i="6"/>
  <c r="JP99" i="6"/>
  <c r="JK99" i="6"/>
  <c r="JF99" i="6"/>
  <c r="IZ99" i="6"/>
  <c r="IU99" i="6"/>
  <c r="IP99" i="6"/>
  <c r="IJ99" i="6"/>
  <c r="IE99" i="6"/>
  <c r="HZ99" i="6"/>
  <c r="HT99" i="6"/>
  <c r="HO99" i="6"/>
  <c r="LF99" i="6"/>
  <c r="KZ99" i="6"/>
  <c r="KU99" i="6"/>
  <c r="KP99" i="6"/>
  <c r="KJ99" i="6"/>
  <c r="KE99" i="6"/>
  <c r="JZ99" i="6"/>
  <c r="JT99" i="6"/>
  <c r="JO99" i="6"/>
  <c r="JJ99" i="6"/>
  <c r="JD99" i="6"/>
  <c r="IY99" i="6"/>
  <c r="IT99" i="6"/>
  <c r="IN99" i="6"/>
  <c r="II99" i="6"/>
  <c r="ID99" i="6"/>
  <c r="HX99" i="6"/>
  <c r="HS99" i="6"/>
  <c r="HN99" i="6"/>
  <c r="HL99" i="6"/>
  <c r="LE103" i="6"/>
  <c r="LA103" i="6"/>
  <c r="KW103" i="6"/>
  <c r="KS103" i="6"/>
  <c r="KO103" i="6"/>
  <c r="KK103" i="6"/>
  <c r="KG103" i="6"/>
  <c r="KC103" i="6"/>
  <c r="JY103" i="6"/>
  <c r="JU103" i="6"/>
  <c r="JQ103" i="6"/>
  <c r="JM103" i="6"/>
  <c r="JI103" i="6"/>
  <c r="JE103" i="6"/>
  <c r="JA103" i="6"/>
  <c r="IW103" i="6"/>
  <c r="IS103" i="6"/>
  <c r="IO103" i="6"/>
  <c r="IK103" i="6"/>
  <c r="IG103" i="6"/>
  <c r="IC103" i="6"/>
  <c r="HY103" i="6"/>
  <c r="HU103" i="6"/>
  <c r="HQ103" i="6"/>
  <c r="HM103" i="6"/>
  <c r="LC103" i="6"/>
  <c r="KX103" i="6"/>
  <c r="KR103" i="6"/>
  <c r="KM103" i="6"/>
  <c r="KH103" i="6"/>
  <c r="KB103" i="6"/>
  <c r="JW103" i="6"/>
  <c r="JR103" i="6"/>
  <c r="JL103" i="6"/>
  <c r="JG103" i="6"/>
  <c r="JB103" i="6"/>
  <c r="IV103" i="6"/>
  <c r="IQ103" i="6"/>
  <c r="IL103" i="6"/>
  <c r="IF103" i="6"/>
  <c r="IA103" i="6"/>
  <c r="HV103" i="6"/>
  <c r="HP103" i="6"/>
  <c r="LG103" i="6"/>
  <c r="LB103" i="6"/>
  <c r="KV103" i="6"/>
  <c r="KQ103" i="6"/>
  <c r="KL103" i="6"/>
  <c r="KF103" i="6"/>
  <c r="KA103" i="6"/>
  <c r="JV103" i="6"/>
  <c r="JP103" i="6"/>
  <c r="JK103" i="6"/>
  <c r="JF103" i="6"/>
  <c r="IZ103" i="6"/>
  <c r="IU103" i="6"/>
  <c r="IP103" i="6"/>
  <c r="IJ103" i="6"/>
  <c r="IE103" i="6"/>
  <c r="HZ103" i="6"/>
  <c r="HT103" i="6"/>
  <c r="HO103" i="6"/>
  <c r="LF103" i="6"/>
  <c r="KZ103" i="6"/>
  <c r="KU103" i="6"/>
  <c r="KP103" i="6"/>
  <c r="KJ103" i="6"/>
  <c r="KE103" i="6"/>
  <c r="JZ103" i="6"/>
  <c r="JT103" i="6"/>
  <c r="JO103" i="6"/>
  <c r="JJ103" i="6"/>
  <c r="JD103" i="6"/>
  <c r="IY103" i="6"/>
  <c r="IT103" i="6"/>
  <c r="IN103" i="6"/>
  <c r="II103" i="6"/>
  <c r="ID103" i="6"/>
  <c r="HX103" i="6"/>
  <c r="HS103" i="6"/>
  <c r="HN103" i="6"/>
  <c r="LD103" i="6"/>
  <c r="KY103" i="6"/>
  <c r="KT103" i="6"/>
  <c r="KN103" i="6"/>
  <c r="KI103" i="6"/>
  <c r="KD103" i="6"/>
  <c r="JX103" i="6"/>
  <c r="JS103" i="6"/>
  <c r="JN103" i="6"/>
  <c r="JH103" i="6"/>
  <c r="JC103" i="6"/>
  <c r="IX103" i="6"/>
  <c r="IR103" i="6"/>
  <c r="IM103" i="6"/>
  <c r="IH103" i="6"/>
  <c r="IB103" i="6"/>
  <c r="HW103" i="6"/>
  <c r="HR103" i="6"/>
  <c r="HL103" i="6"/>
  <c r="LD107" i="6"/>
  <c r="KZ107" i="6"/>
  <c r="KV107" i="6"/>
  <c r="KR107" i="6"/>
  <c r="KN107" i="6"/>
  <c r="KJ107" i="6"/>
  <c r="KF107" i="6"/>
  <c r="KB107" i="6"/>
  <c r="JX107" i="6"/>
  <c r="JT107" i="6"/>
  <c r="JP107" i="6"/>
  <c r="JL107" i="6"/>
  <c r="JH107" i="6"/>
  <c r="JD107" i="6"/>
  <c r="IZ107" i="6"/>
  <c r="IV107" i="6"/>
  <c r="IR107" i="6"/>
  <c r="IN107" i="6"/>
  <c r="IJ107" i="6"/>
  <c r="IF107" i="6"/>
  <c r="IB107" i="6"/>
  <c r="HX107" i="6"/>
  <c r="HT107" i="6"/>
  <c r="HP107" i="6"/>
  <c r="LG107" i="6"/>
  <c r="LC107" i="6"/>
  <c r="KY107" i="6"/>
  <c r="KU107" i="6"/>
  <c r="KQ107" i="6"/>
  <c r="KM107" i="6"/>
  <c r="KI107" i="6"/>
  <c r="KE107" i="6"/>
  <c r="KA107" i="6"/>
  <c r="JW107" i="6"/>
  <c r="JS107" i="6"/>
  <c r="JO107" i="6"/>
  <c r="JK107" i="6"/>
  <c r="JG107" i="6"/>
  <c r="JC107" i="6"/>
  <c r="IY107" i="6"/>
  <c r="LE107" i="6"/>
  <c r="LA107" i="6"/>
  <c r="KW107" i="6"/>
  <c r="KS107" i="6"/>
  <c r="KO107" i="6"/>
  <c r="KK107" i="6"/>
  <c r="KG107" i="6"/>
  <c r="KC107" i="6"/>
  <c r="JY107" i="6"/>
  <c r="JU107" i="6"/>
  <c r="JQ107" i="6"/>
  <c r="JM107" i="6"/>
  <c r="JI107" i="6"/>
  <c r="JE107" i="6"/>
  <c r="JA107" i="6"/>
  <c r="IW107" i="6"/>
  <c r="IS107" i="6"/>
  <c r="IO107" i="6"/>
  <c r="IK107" i="6"/>
  <c r="IG107" i="6"/>
  <c r="IC107" i="6"/>
  <c r="HY107" i="6"/>
  <c r="HU107" i="6"/>
  <c r="HQ107" i="6"/>
  <c r="HM107" i="6"/>
  <c r="KX107" i="6"/>
  <c r="KH107" i="6"/>
  <c r="JR107" i="6"/>
  <c r="JB107" i="6"/>
  <c r="IQ107" i="6"/>
  <c r="II107" i="6"/>
  <c r="IA107" i="6"/>
  <c r="HS107" i="6"/>
  <c r="KT107" i="6"/>
  <c r="KD107" i="6"/>
  <c r="JN107" i="6"/>
  <c r="IX107" i="6"/>
  <c r="IP107" i="6"/>
  <c r="IH107" i="6"/>
  <c r="HZ107" i="6"/>
  <c r="HR107" i="6"/>
  <c r="LF107" i="6"/>
  <c r="KP107" i="6"/>
  <c r="JZ107" i="6"/>
  <c r="JJ107" i="6"/>
  <c r="IU107" i="6"/>
  <c r="IM107" i="6"/>
  <c r="IE107" i="6"/>
  <c r="HW107" i="6"/>
  <c r="HO107" i="6"/>
  <c r="LB107" i="6"/>
  <c r="KL107" i="6"/>
  <c r="JV107" i="6"/>
  <c r="JF107" i="6"/>
  <c r="IT107" i="6"/>
  <c r="IL107" i="6"/>
  <c r="ID107" i="6"/>
  <c r="HV107" i="6"/>
  <c r="HN107" i="6"/>
  <c r="HL107" i="6"/>
  <c r="LD111" i="6"/>
  <c r="KZ111" i="6"/>
  <c r="KV111" i="6"/>
  <c r="KR111" i="6"/>
  <c r="KN111" i="6"/>
  <c r="KJ111" i="6"/>
  <c r="KF111" i="6"/>
  <c r="KB111" i="6"/>
  <c r="JX111" i="6"/>
  <c r="JT111" i="6"/>
  <c r="JP111" i="6"/>
  <c r="JL111" i="6"/>
  <c r="JH111" i="6"/>
  <c r="JD111" i="6"/>
  <c r="IZ111" i="6"/>
  <c r="IV111" i="6"/>
  <c r="IR111" i="6"/>
  <c r="IN111" i="6"/>
  <c r="IJ111" i="6"/>
  <c r="IF111" i="6"/>
  <c r="IB111" i="6"/>
  <c r="HX111" i="6"/>
  <c r="HT111" i="6"/>
  <c r="HP111" i="6"/>
  <c r="LG111" i="6"/>
  <c r="LC111" i="6"/>
  <c r="KY111" i="6"/>
  <c r="KU111" i="6"/>
  <c r="KQ111" i="6"/>
  <c r="KM111" i="6"/>
  <c r="KI111" i="6"/>
  <c r="KE111" i="6"/>
  <c r="KA111" i="6"/>
  <c r="JW111" i="6"/>
  <c r="JS111" i="6"/>
  <c r="JO111" i="6"/>
  <c r="JK111" i="6"/>
  <c r="JG111" i="6"/>
  <c r="JC111" i="6"/>
  <c r="IY111" i="6"/>
  <c r="IU111" i="6"/>
  <c r="IQ111" i="6"/>
  <c r="IM111" i="6"/>
  <c r="II111" i="6"/>
  <c r="IE111" i="6"/>
  <c r="IA111" i="6"/>
  <c r="HW111" i="6"/>
  <c r="HS111" i="6"/>
  <c r="HO111" i="6"/>
  <c r="LE111" i="6"/>
  <c r="LA111" i="6"/>
  <c r="KW111" i="6"/>
  <c r="KS111" i="6"/>
  <c r="KO111" i="6"/>
  <c r="KK111" i="6"/>
  <c r="KG111" i="6"/>
  <c r="KC111" i="6"/>
  <c r="JY111" i="6"/>
  <c r="JU111" i="6"/>
  <c r="JQ111" i="6"/>
  <c r="JM111" i="6"/>
  <c r="JI111" i="6"/>
  <c r="JE111" i="6"/>
  <c r="JA111" i="6"/>
  <c r="IW111" i="6"/>
  <c r="IS111" i="6"/>
  <c r="IO111" i="6"/>
  <c r="IK111" i="6"/>
  <c r="IG111" i="6"/>
  <c r="IC111" i="6"/>
  <c r="HY111" i="6"/>
  <c r="HU111" i="6"/>
  <c r="HQ111" i="6"/>
  <c r="HM111" i="6"/>
  <c r="LB111" i="6"/>
  <c r="KL111" i="6"/>
  <c r="JV111" i="6"/>
  <c r="JF111" i="6"/>
  <c r="IP111" i="6"/>
  <c r="HZ111" i="6"/>
  <c r="KX111" i="6"/>
  <c r="KH111" i="6"/>
  <c r="JR111" i="6"/>
  <c r="JB111" i="6"/>
  <c r="IL111" i="6"/>
  <c r="HV111" i="6"/>
  <c r="KT111" i="6"/>
  <c r="KD111" i="6"/>
  <c r="JN111" i="6"/>
  <c r="IX111" i="6"/>
  <c r="IH111" i="6"/>
  <c r="HR111" i="6"/>
  <c r="LF111" i="6"/>
  <c r="KP111" i="6"/>
  <c r="JZ111" i="6"/>
  <c r="JJ111" i="6"/>
  <c r="IT111" i="6"/>
  <c r="ID111" i="6"/>
  <c r="HN111" i="6"/>
  <c r="HL111" i="6"/>
  <c r="LD115" i="6"/>
  <c r="KZ115" i="6"/>
  <c r="KV115" i="6"/>
  <c r="KR115" i="6"/>
  <c r="KN115" i="6"/>
  <c r="KJ115" i="6"/>
  <c r="KF115" i="6"/>
  <c r="KB115" i="6"/>
  <c r="JX115" i="6"/>
  <c r="JT115" i="6"/>
  <c r="JP115" i="6"/>
  <c r="JL115" i="6"/>
  <c r="JH115" i="6"/>
  <c r="JD115" i="6"/>
  <c r="IZ115" i="6"/>
  <c r="IV115" i="6"/>
  <c r="IR115" i="6"/>
  <c r="IN115" i="6"/>
  <c r="IJ115" i="6"/>
  <c r="IF115" i="6"/>
  <c r="IB115" i="6"/>
  <c r="HX115" i="6"/>
  <c r="HT115" i="6"/>
  <c r="HP115" i="6"/>
  <c r="LG115" i="6"/>
  <c r="LC115" i="6"/>
  <c r="KY115" i="6"/>
  <c r="KU115" i="6"/>
  <c r="KQ115" i="6"/>
  <c r="KM115" i="6"/>
  <c r="KI115" i="6"/>
  <c r="KE115" i="6"/>
  <c r="KA115" i="6"/>
  <c r="JW115" i="6"/>
  <c r="JS115" i="6"/>
  <c r="JO115" i="6"/>
  <c r="JK115" i="6"/>
  <c r="JG115" i="6"/>
  <c r="JC115" i="6"/>
  <c r="IY115" i="6"/>
  <c r="IU115" i="6"/>
  <c r="IQ115" i="6"/>
  <c r="IM115" i="6"/>
  <c r="II115" i="6"/>
  <c r="IE115" i="6"/>
  <c r="IA115" i="6"/>
  <c r="HW115" i="6"/>
  <c r="HS115" i="6"/>
  <c r="HO115" i="6"/>
  <c r="LE115" i="6"/>
  <c r="LA115" i="6"/>
  <c r="KW115" i="6"/>
  <c r="KS115" i="6"/>
  <c r="KO115" i="6"/>
  <c r="KK115" i="6"/>
  <c r="KG115" i="6"/>
  <c r="KC115" i="6"/>
  <c r="JY115" i="6"/>
  <c r="JU115" i="6"/>
  <c r="JQ115" i="6"/>
  <c r="JM115" i="6"/>
  <c r="JI115" i="6"/>
  <c r="JE115" i="6"/>
  <c r="JA115" i="6"/>
  <c r="IW115" i="6"/>
  <c r="IS115" i="6"/>
  <c r="IO115" i="6"/>
  <c r="IK115" i="6"/>
  <c r="IG115" i="6"/>
  <c r="IC115" i="6"/>
  <c r="HY115" i="6"/>
  <c r="HU115" i="6"/>
  <c r="HQ115" i="6"/>
  <c r="HM115" i="6"/>
  <c r="LF115" i="6"/>
  <c r="KP115" i="6"/>
  <c r="JZ115" i="6"/>
  <c r="JJ115" i="6"/>
  <c r="IT115" i="6"/>
  <c r="ID115" i="6"/>
  <c r="HN115" i="6"/>
  <c r="LB115" i="6"/>
  <c r="KL115" i="6"/>
  <c r="JV115" i="6"/>
  <c r="JF115" i="6"/>
  <c r="IP115" i="6"/>
  <c r="HZ115" i="6"/>
  <c r="KX115" i="6"/>
  <c r="KH115" i="6"/>
  <c r="JR115" i="6"/>
  <c r="JB115" i="6"/>
  <c r="IL115" i="6"/>
  <c r="HV115" i="6"/>
  <c r="KT115" i="6"/>
  <c r="KD115" i="6"/>
  <c r="JN115" i="6"/>
  <c r="IX115" i="6"/>
  <c r="IH115" i="6"/>
  <c r="HR115" i="6"/>
  <c r="HL115" i="6"/>
  <c r="LD119" i="6"/>
  <c r="KZ119" i="6"/>
  <c r="KV119" i="6"/>
  <c r="KR119" i="6"/>
  <c r="KN119" i="6"/>
  <c r="KJ119" i="6"/>
  <c r="KF119" i="6"/>
  <c r="KB119" i="6"/>
  <c r="JX119" i="6"/>
  <c r="JT119" i="6"/>
  <c r="JP119" i="6"/>
  <c r="JL119" i="6"/>
  <c r="JH119" i="6"/>
  <c r="JD119" i="6"/>
  <c r="IZ119" i="6"/>
  <c r="IV119" i="6"/>
  <c r="IR119" i="6"/>
  <c r="IN119" i="6"/>
  <c r="IJ119" i="6"/>
  <c r="IF119" i="6"/>
  <c r="IB119" i="6"/>
  <c r="HX119" i="6"/>
  <c r="HT119" i="6"/>
  <c r="HP119" i="6"/>
  <c r="LG119" i="6"/>
  <c r="LC119" i="6"/>
  <c r="KY119" i="6"/>
  <c r="KU119" i="6"/>
  <c r="KQ119" i="6"/>
  <c r="KM119" i="6"/>
  <c r="KI119" i="6"/>
  <c r="KE119" i="6"/>
  <c r="KA119" i="6"/>
  <c r="JW119" i="6"/>
  <c r="JS119" i="6"/>
  <c r="JO119" i="6"/>
  <c r="JK119" i="6"/>
  <c r="JG119" i="6"/>
  <c r="JC119" i="6"/>
  <c r="IY119" i="6"/>
  <c r="IU119" i="6"/>
  <c r="IQ119" i="6"/>
  <c r="IM119" i="6"/>
  <c r="II119" i="6"/>
  <c r="IE119" i="6"/>
  <c r="IA119" i="6"/>
  <c r="HW119" i="6"/>
  <c r="HS119" i="6"/>
  <c r="HO119" i="6"/>
  <c r="LF119" i="6"/>
  <c r="LB119" i="6"/>
  <c r="KX119" i="6"/>
  <c r="KT119" i="6"/>
  <c r="KP119" i="6"/>
  <c r="KL119" i="6"/>
  <c r="KH119" i="6"/>
  <c r="KD119" i="6"/>
  <c r="JZ119" i="6"/>
  <c r="JV119" i="6"/>
  <c r="JR119" i="6"/>
  <c r="JN119" i="6"/>
  <c r="JJ119" i="6"/>
  <c r="JF119" i="6"/>
  <c r="JB119" i="6"/>
  <c r="IX119" i="6"/>
  <c r="IT119" i="6"/>
  <c r="IP119" i="6"/>
  <c r="IL119" i="6"/>
  <c r="IH119" i="6"/>
  <c r="ID119" i="6"/>
  <c r="HZ119" i="6"/>
  <c r="HV119" i="6"/>
  <c r="HR119" i="6"/>
  <c r="HN119" i="6"/>
  <c r="LE119" i="6"/>
  <c r="LA119" i="6"/>
  <c r="KW119" i="6"/>
  <c r="KS119" i="6"/>
  <c r="KO119" i="6"/>
  <c r="KK119" i="6"/>
  <c r="KG119" i="6"/>
  <c r="KC119" i="6"/>
  <c r="JY119" i="6"/>
  <c r="JU119" i="6"/>
  <c r="JQ119" i="6"/>
  <c r="JM119" i="6"/>
  <c r="JI119" i="6"/>
  <c r="JE119" i="6"/>
  <c r="JA119" i="6"/>
  <c r="IW119" i="6"/>
  <c r="IS119" i="6"/>
  <c r="IO119" i="6"/>
  <c r="IK119" i="6"/>
  <c r="IG119" i="6"/>
  <c r="IC119" i="6"/>
  <c r="HY119" i="6"/>
  <c r="HU119" i="6"/>
  <c r="HQ119" i="6"/>
  <c r="HM119" i="6"/>
  <c r="HL119" i="6"/>
  <c r="LD123" i="6"/>
  <c r="KZ123" i="6"/>
  <c r="KV123" i="6"/>
  <c r="KR123" i="6"/>
  <c r="KN123" i="6"/>
  <c r="KJ123" i="6"/>
  <c r="KF123" i="6"/>
  <c r="KB123" i="6"/>
  <c r="JX123" i="6"/>
  <c r="JT123" i="6"/>
  <c r="JP123" i="6"/>
  <c r="JL123" i="6"/>
  <c r="JH123" i="6"/>
  <c r="JD123" i="6"/>
  <c r="IZ123" i="6"/>
  <c r="IV123" i="6"/>
  <c r="IR123" i="6"/>
  <c r="IN123" i="6"/>
  <c r="IJ123" i="6"/>
  <c r="IF123" i="6"/>
  <c r="IB123" i="6"/>
  <c r="HX123" i="6"/>
  <c r="HT123" i="6"/>
  <c r="HP123" i="6"/>
  <c r="LG123" i="6"/>
  <c r="LC123" i="6"/>
  <c r="KY123" i="6"/>
  <c r="KU123" i="6"/>
  <c r="KQ123" i="6"/>
  <c r="KM123" i="6"/>
  <c r="KI123" i="6"/>
  <c r="KE123" i="6"/>
  <c r="KA123" i="6"/>
  <c r="JW123" i="6"/>
  <c r="JS123" i="6"/>
  <c r="JO123" i="6"/>
  <c r="JK123" i="6"/>
  <c r="JG123" i="6"/>
  <c r="JC123" i="6"/>
  <c r="IY123" i="6"/>
  <c r="IU123" i="6"/>
  <c r="IQ123" i="6"/>
  <c r="IM123" i="6"/>
  <c r="II123" i="6"/>
  <c r="IE123" i="6"/>
  <c r="IA123" i="6"/>
  <c r="HW123" i="6"/>
  <c r="HS123" i="6"/>
  <c r="HO123" i="6"/>
  <c r="LF123" i="6"/>
  <c r="LB123" i="6"/>
  <c r="KX123" i="6"/>
  <c r="KT123" i="6"/>
  <c r="KP123" i="6"/>
  <c r="KL123" i="6"/>
  <c r="KH123" i="6"/>
  <c r="KD123" i="6"/>
  <c r="JZ123" i="6"/>
  <c r="JV123" i="6"/>
  <c r="JR123" i="6"/>
  <c r="JN123" i="6"/>
  <c r="JJ123" i="6"/>
  <c r="JF123" i="6"/>
  <c r="JB123" i="6"/>
  <c r="IX123" i="6"/>
  <c r="IT123" i="6"/>
  <c r="IP123" i="6"/>
  <c r="IL123" i="6"/>
  <c r="IH123" i="6"/>
  <c r="ID123" i="6"/>
  <c r="HZ123" i="6"/>
  <c r="HV123" i="6"/>
  <c r="HR123" i="6"/>
  <c r="HN123" i="6"/>
  <c r="LE123" i="6"/>
  <c r="LA123" i="6"/>
  <c r="KW123" i="6"/>
  <c r="KS123" i="6"/>
  <c r="KO123" i="6"/>
  <c r="KK123" i="6"/>
  <c r="KG123" i="6"/>
  <c r="KC123" i="6"/>
  <c r="JY123" i="6"/>
  <c r="JU123" i="6"/>
  <c r="JQ123" i="6"/>
  <c r="JM123" i="6"/>
  <c r="JI123" i="6"/>
  <c r="JE123" i="6"/>
  <c r="JA123" i="6"/>
  <c r="IW123" i="6"/>
  <c r="IS123" i="6"/>
  <c r="IO123" i="6"/>
  <c r="IK123" i="6"/>
  <c r="IG123" i="6"/>
  <c r="IC123" i="6"/>
  <c r="HY123" i="6"/>
  <c r="HU123" i="6"/>
  <c r="HQ123" i="6"/>
  <c r="HM123" i="6"/>
  <c r="HL123" i="6"/>
  <c r="LG130" i="6"/>
  <c r="LC130" i="6"/>
  <c r="KY130" i="6"/>
  <c r="KU130" i="6"/>
  <c r="KQ130" i="6"/>
  <c r="KM130" i="6"/>
  <c r="KI130" i="6"/>
  <c r="KE130" i="6"/>
  <c r="KA130" i="6"/>
  <c r="JW130" i="6"/>
  <c r="JS130" i="6"/>
  <c r="JO130" i="6"/>
  <c r="JK130" i="6"/>
  <c r="JG130" i="6"/>
  <c r="JC130" i="6"/>
  <c r="IY130" i="6"/>
  <c r="IU130" i="6"/>
  <c r="IQ130" i="6"/>
  <c r="IM130" i="6"/>
  <c r="II130" i="6"/>
  <c r="IE130" i="6"/>
  <c r="IA130" i="6"/>
  <c r="HW130" i="6"/>
  <c r="HS130" i="6"/>
  <c r="HO130" i="6"/>
  <c r="LF130" i="6"/>
  <c r="LB130" i="6"/>
  <c r="KX130" i="6"/>
  <c r="KT130" i="6"/>
  <c r="KP130" i="6"/>
  <c r="KL130" i="6"/>
  <c r="KH130" i="6"/>
  <c r="KD130" i="6"/>
  <c r="JZ130" i="6"/>
  <c r="JV130" i="6"/>
  <c r="JR130" i="6"/>
  <c r="JN130" i="6"/>
  <c r="JJ130" i="6"/>
  <c r="JF130" i="6"/>
  <c r="JB130" i="6"/>
  <c r="IX130" i="6"/>
  <c r="IT130" i="6"/>
  <c r="IP130" i="6"/>
  <c r="IL130" i="6"/>
  <c r="IH130" i="6"/>
  <c r="ID130" i="6"/>
  <c r="HZ130" i="6"/>
  <c r="HV130" i="6"/>
  <c r="HR130" i="6"/>
  <c r="HN130" i="6"/>
  <c r="LE130" i="6"/>
  <c r="LA130" i="6"/>
  <c r="KW130" i="6"/>
  <c r="KS130" i="6"/>
  <c r="KO130" i="6"/>
  <c r="KK130" i="6"/>
  <c r="KG130" i="6"/>
  <c r="KC130" i="6"/>
  <c r="JY130" i="6"/>
  <c r="JU130" i="6"/>
  <c r="JQ130" i="6"/>
  <c r="JM130" i="6"/>
  <c r="JI130" i="6"/>
  <c r="JE130" i="6"/>
  <c r="JA130" i="6"/>
  <c r="IW130" i="6"/>
  <c r="IS130" i="6"/>
  <c r="IO130" i="6"/>
  <c r="IK130" i="6"/>
  <c r="IG130" i="6"/>
  <c r="IC130" i="6"/>
  <c r="HY130" i="6"/>
  <c r="HU130" i="6"/>
  <c r="HQ130" i="6"/>
  <c r="HM130" i="6"/>
  <c r="LD130" i="6"/>
  <c r="KZ130" i="6"/>
  <c r="KV130" i="6"/>
  <c r="KR130" i="6"/>
  <c r="KN130" i="6"/>
  <c r="KJ130" i="6"/>
  <c r="KF130" i="6"/>
  <c r="KB130" i="6"/>
  <c r="JX130" i="6"/>
  <c r="JT130" i="6"/>
  <c r="JP130" i="6"/>
  <c r="JL130" i="6"/>
  <c r="JH130" i="6"/>
  <c r="JD130" i="6"/>
  <c r="IZ130" i="6"/>
  <c r="IV130" i="6"/>
  <c r="IR130" i="6"/>
  <c r="IN130" i="6"/>
  <c r="IJ130" i="6"/>
  <c r="IF130" i="6"/>
  <c r="IB130" i="6"/>
  <c r="HX130" i="6"/>
  <c r="HT130" i="6"/>
  <c r="HP130" i="6"/>
  <c r="HL130" i="6"/>
  <c r="LD131" i="6"/>
  <c r="KZ131" i="6"/>
  <c r="KV131" i="6"/>
  <c r="KR131" i="6"/>
  <c r="KN131" i="6"/>
  <c r="KJ131" i="6"/>
  <c r="KF131" i="6"/>
  <c r="KB131" i="6"/>
  <c r="JX131" i="6"/>
  <c r="JT131" i="6"/>
  <c r="JP131" i="6"/>
  <c r="JL131" i="6"/>
  <c r="JH131" i="6"/>
  <c r="JD131" i="6"/>
  <c r="IZ131" i="6"/>
  <c r="IV131" i="6"/>
  <c r="IR131" i="6"/>
  <c r="IN131" i="6"/>
  <c r="IJ131" i="6"/>
  <c r="IF131" i="6"/>
  <c r="IB131" i="6"/>
  <c r="HX131" i="6"/>
  <c r="HT131" i="6"/>
  <c r="HP131" i="6"/>
  <c r="LG131" i="6"/>
  <c r="LC131" i="6"/>
  <c r="KY131" i="6"/>
  <c r="KU131" i="6"/>
  <c r="KQ131" i="6"/>
  <c r="KM131" i="6"/>
  <c r="KI131" i="6"/>
  <c r="KE131" i="6"/>
  <c r="KA131" i="6"/>
  <c r="JW131" i="6"/>
  <c r="JS131" i="6"/>
  <c r="JO131" i="6"/>
  <c r="JK131" i="6"/>
  <c r="JG131" i="6"/>
  <c r="JC131" i="6"/>
  <c r="IY131" i="6"/>
  <c r="IU131" i="6"/>
  <c r="IQ131" i="6"/>
  <c r="IM131" i="6"/>
  <c r="II131" i="6"/>
  <c r="IE131" i="6"/>
  <c r="IA131" i="6"/>
  <c r="HW131" i="6"/>
  <c r="HS131" i="6"/>
  <c r="HO131" i="6"/>
  <c r="LF131" i="6"/>
  <c r="LB131" i="6"/>
  <c r="KX131" i="6"/>
  <c r="KT131" i="6"/>
  <c r="KP131" i="6"/>
  <c r="KL131" i="6"/>
  <c r="KH131" i="6"/>
  <c r="KD131" i="6"/>
  <c r="JZ131" i="6"/>
  <c r="JV131" i="6"/>
  <c r="JR131" i="6"/>
  <c r="JN131" i="6"/>
  <c r="JJ131" i="6"/>
  <c r="JF131" i="6"/>
  <c r="JB131" i="6"/>
  <c r="IX131" i="6"/>
  <c r="IT131" i="6"/>
  <c r="IP131" i="6"/>
  <c r="IL131" i="6"/>
  <c r="IH131" i="6"/>
  <c r="ID131" i="6"/>
  <c r="HZ131" i="6"/>
  <c r="HV131" i="6"/>
  <c r="HR131" i="6"/>
  <c r="HN131" i="6"/>
  <c r="LE131" i="6"/>
  <c r="LA131" i="6"/>
  <c r="KW131" i="6"/>
  <c r="KS131" i="6"/>
  <c r="KO131" i="6"/>
  <c r="KK131" i="6"/>
  <c r="KG131" i="6"/>
  <c r="KC131" i="6"/>
  <c r="JY131" i="6"/>
  <c r="JU131" i="6"/>
  <c r="JQ131" i="6"/>
  <c r="JM131" i="6"/>
  <c r="JI131" i="6"/>
  <c r="JE131" i="6"/>
  <c r="JA131" i="6"/>
  <c r="IW131" i="6"/>
  <c r="IS131" i="6"/>
  <c r="IO131" i="6"/>
  <c r="IK131" i="6"/>
  <c r="IG131" i="6"/>
  <c r="IC131" i="6"/>
  <c r="HY131" i="6"/>
  <c r="HU131" i="6"/>
  <c r="HQ131" i="6"/>
  <c r="HM131" i="6"/>
  <c r="HL131" i="6"/>
  <c r="LE135" i="6"/>
  <c r="LA135" i="6"/>
  <c r="KW135" i="6"/>
  <c r="KS135" i="6"/>
  <c r="KO135" i="6"/>
  <c r="KK135" i="6"/>
  <c r="KG135" i="6"/>
  <c r="KC135" i="6"/>
  <c r="JY135" i="6"/>
  <c r="JU135" i="6"/>
  <c r="LF135" i="6"/>
  <c r="KZ135" i="6"/>
  <c r="KU135" i="6"/>
  <c r="KP135" i="6"/>
  <c r="KJ135" i="6"/>
  <c r="KE135" i="6"/>
  <c r="JZ135" i="6"/>
  <c r="JT135" i="6"/>
  <c r="JP135" i="6"/>
  <c r="JL135" i="6"/>
  <c r="JH135" i="6"/>
  <c r="JD135" i="6"/>
  <c r="IZ135" i="6"/>
  <c r="IV135" i="6"/>
  <c r="IR135" i="6"/>
  <c r="IN135" i="6"/>
  <c r="IJ135" i="6"/>
  <c r="IF135" i="6"/>
  <c r="IB135" i="6"/>
  <c r="HX135" i="6"/>
  <c r="HT135" i="6"/>
  <c r="HP135" i="6"/>
  <c r="LD135" i="6"/>
  <c r="KY135" i="6"/>
  <c r="KT135" i="6"/>
  <c r="KN135" i="6"/>
  <c r="KI135" i="6"/>
  <c r="KD135" i="6"/>
  <c r="JX135" i="6"/>
  <c r="JS135" i="6"/>
  <c r="JO135" i="6"/>
  <c r="JK135" i="6"/>
  <c r="JG135" i="6"/>
  <c r="JC135" i="6"/>
  <c r="IY135" i="6"/>
  <c r="IU135" i="6"/>
  <c r="IQ135" i="6"/>
  <c r="IM135" i="6"/>
  <c r="II135" i="6"/>
  <c r="IE135" i="6"/>
  <c r="IA135" i="6"/>
  <c r="HW135" i="6"/>
  <c r="HS135" i="6"/>
  <c r="HO135" i="6"/>
  <c r="LC135" i="6"/>
  <c r="KX135" i="6"/>
  <c r="KR135" i="6"/>
  <c r="KM135" i="6"/>
  <c r="KH135" i="6"/>
  <c r="KB135" i="6"/>
  <c r="JW135" i="6"/>
  <c r="JR135" i="6"/>
  <c r="JN135" i="6"/>
  <c r="JJ135" i="6"/>
  <c r="JF135" i="6"/>
  <c r="JB135" i="6"/>
  <c r="IX135" i="6"/>
  <c r="IT135" i="6"/>
  <c r="IP135" i="6"/>
  <c r="IL135" i="6"/>
  <c r="IH135" i="6"/>
  <c r="ID135" i="6"/>
  <c r="HZ135" i="6"/>
  <c r="HV135" i="6"/>
  <c r="HR135" i="6"/>
  <c r="HN135" i="6"/>
  <c r="LG135" i="6"/>
  <c r="LB135" i="6"/>
  <c r="KV135" i="6"/>
  <c r="KQ135" i="6"/>
  <c r="KL135" i="6"/>
  <c r="KF135" i="6"/>
  <c r="KA135" i="6"/>
  <c r="JV135" i="6"/>
  <c r="JQ135" i="6"/>
  <c r="JM135" i="6"/>
  <c r="JI135" i="6"/>
  <c r="JE135" i="6"/>
  <c r="JA135" i="6"/>
  <c r="IW135" i="6"/>
  <c r="IS135" i="6"/>
  <c r="IO135" i="6"/>
  <c r="IK135" i="6"/>
  <c r="IG135" i="6"/>
  <c r="IC135" i="6"/>
  <c r="HY135" i="6"/>
  <c r="HU135" i="6"/>
  <c r="HQ135" i="6"/>
  <c r="HM135" i="6"/>
  <c r="HL135" i="6"/>
  <c r="LF140" i="6"/>
  <c r="LB140" i="6"/>
  <c r="KX140" i="6"/>
  <c r="KT140" i="6"/>
  <c r="KP140" i="6"/>
  <c r="KL140" i="6"/>
  <c r="KH140" i="6"/>
  <c r="KD140" i="6"/>
  <c r="JZ140" i="6"/>
  <c r="JV140" i="6"/>
  <c r="JR140" i="6"/>
  <c r="JN140" i="6"/>
  <c r="JJ140" i="6"/>
  <c r="JF140" i="6"/>
  <c r="JB140" i="6"/>
  <c r="IX140" i="6"/>
  <c r="IT140" i="6"/>
  <c r="IP140" i="6"/>
  <c r="IL140" i="6"/>
  <c r="IH140" i="6"/>
  <c r="ID140" i="6"/>
  <c r="HZ140" i="6"/>
  <c r="HV140" i="6"/>
  <c r="HR140" i="6"/>
  <c r="HN140" i="6"/>
  <c r="LG140" i="6"/>
  <c r="LA140" i="6"/>
  <c r="KV140" i="6"/>
  <c r="KQ140" i="6"/>
  <c r="KK140" i="6"/>
  <c r="KF140" i="6"/>
  <c r="KA140" i="6"/>
  <c r="JU140" i="6"/>
  <c r="JP140" i="6"/>
  <c r="JK140" i="6"/>
  <c r="JE140" i="6"/>
  <c r="IZ140" i="6"/>
  <c r="IU140" i="6"/>
  <c r="IO140" i="6"/>
  <c r="IJ140" i="6"/>
  <c r="IE140" i="6"/>
  <c r="HY140" i="6"/>
  <c r="HT140" i="6"/>
  <c r="HO140" i="6"/>
  <c r="LE140" i="6"/>
  <c r="KZ140" i="6"/>
  <c r="KU140" i="6"/>
  <c r="KO140" i="6"/>
  <c r="KJ140" i="6"/>
  <c r="KE140" i="6"/>
  <c r="JY140" i="6"/>
  <c r="JT140" i="6"/>
  <c r="JO140" i="6"/>
  <c r="JI140" i="6"/>
  <c r="JD140" i="6"/>
  <c r="IY140" i="6"/>
  <c r="IS140" i="6"/>
  <c r="IN140" i="6"/>
  <c r="II140" i="6"/>
  <c r="IC140" i="6"/>
  <c r="HX140" i="6"/>
  <c r="HS140" i="6"/>
  <c r="HM140" i="6"/>
  <c r="LD140" i="6"/>
  <c r="KY140" i="6"/>
  <c r="KS140" i="6"/>
  <c r="KN140" i="6"/>
  <c r="KI140" i="6"/>
  <c r="KC140" i="6"/>
  <c r="JX140" i="6"/>
  <c r="JS140" i="6"/>
  <c r="JM140" i="6"/>
  <c r="JH140" i="6"/>
  <c r="JC140" i="6"/>
  <c r="IW140" i="6"/>
  <c r="IR140" i="6"/>
  <c r="IM140" i="6"/>
  <c r="IG140" i="6"/>
  <c r="IB140" i="6"/>
  <c r="HW140" i="6"/>
  <c r="HQ140" i="6"/>
  <c r="LC140" i="6"/>
  <c r="KW140" i="6"/>
  <c r="KR140" i="6"/>
  <c r="KM140" i="6"/>
  <c r="KG140" i="6"/>
  <c r="KB140" i="6"/>
  <c r="JW140" i="6"/>
  <c r="JQ140" i="6"/>
  <c r="JL140" i="6"/>
  <c r="JG140" i="6"/>
  <c r="JA140" i="6"/>
  <c r="IV140" i="6"/>
  <c r="IQ140" i="6"/>
  <c r="IK140" i="6"/>
  <c r="IF140" i="6"/>
  <c r="IA140" i="6"/>
  <c r="HU140" i="6"/>
  <c r="HP140" i="6"/>
  <c r="HL140" i="6"/>
  <c r="LE148" i="6"/>
  <c r="LA148" i="6"/>
  <c r="KW148" i="6"/>
  <c r="KS148" i="6"/>
  <c r="KO148" i="6"/>
  <c r="KK148" i="6"/>
  <c r="KG148" i="6"/>
  <c r="KC148" i="6"/>
  <c r="JY148" i="6"/>
  <c r="JU148" i="6"/>
  <c r="JQ148" i="6"/>
  <c r="JM148" i="6"/>
  <c r="JI148" i="6"/>
  <c r="JE148" i="6"/>
  <c r="JA148" i="6"/>
  <c r="IW148" i="6"/>
  <c r="IS148" i="6"/>
  <c r="IO148" i="6"/>
  <c r="IK148" i="6"/>
  <c r="IG148" i="6"/>
  <c r="IC148" i="6"/>
  <c r="HY148" i="6"/>
  <c r="HU148" i="6"/>
  <c r="HQ148" i="6"/>
  <c r="HM148" i="6"/>
  <c r="LD148" i="6"/>
  <c r="KZ148" i="6"/>
  <c r="KV148" i="6"/>
  <c r="KR148" i="6"/>
  <c r="KN148" i="6"/>
  <c r="KJ148" i="6"/>
  <c r="KF148" i="6"/>
  <c r="KB148" i="6"/>
  <c r="JX148" i="6"/>
  <c r="JT148" i="6"/>
  <c r="JP148" i="6"/>
  <c r="JL148" i="6"/>
  <c r="JH148" i="6"/>
  <c r="JD148" i="6"/>
  <c r="IZ148" i="6"/>
  <c r="IV148" i="6"/>
  <c r="IR148" i="6"/>
  <c r="IN148" i="6"/>
  <c r="IJ148" i="6"/>
  <c r="IF148" i="6"/>
  <c r="IB148" i="6"/>
  <c r="HX148" i="6"/>
  <c r="HT148" i="6"/>
  <c r="HP148" i="6"/>
  <c r="LF148" i="6"/>
  <c r="LB148" i="6"/>
  <c r="KX148" i="6"/>
  <c r="KT148" i="6"/>
  <c r="KP148" i="6"/>
  <c r="KL148" i="6"/>
  <c r="KH148" i="6"/>
  <c r="KD148" i="6"/>
  <c r="JZ148" i="6"/>
  <c r="JV148" i="6"/>
  <c r="JR148" i="6"/>
  <c r="JN148" i="6"/>
  <c r="JJ148" i="6"/>
  <c r="JF148" i="6"/>
  <c r="JB148" i="6"/>
  <c r="IX148" i="6"/>
  <c r="IT148" i="6"/>
  <c r="IP148" i="6"/>
  <c r="IL148" i="6"/>
  <c r="IH148" i="6"/>
  <c r="ID148" i="6"/>
  <c r="HZ148" i="6"/>
  <c r="HV148" i="6"/>
  <c r="HR148" i="6"/>
  <c r="HN148" i="6"/>
  <c r="KY148" i="6"/>
  <c r="KI148" i="6"/>
  <c r="JS148" i="6"/>
  <c r="JC148" i="6"/>
  <c r="IM148" i="6"/>
  <c r="HW148" i="6"/>
  <c r="KU148" i="6"/>
  <c r="KE148" i="6"/>
  <c r="JO148" i="6"/>
  <c r="IY148" i="6"/>
  <c r="II148" i="6"/>
  <c r="HS148" i="6"/>
  <c r="LG148" i="6"/>
  <c r="KQ148" i="6"/>
  <c r="KA148" i="6"/>
  <c r="JK148" i="6"/>
  <c r="IU148" i="6"/>
  <c r="IE148" i="6"/>
  <c r="HO148" i="6"/>
  <c r="LC148" i="6"/>
  <c r="KM148" i="6"/>
  <c r="JW148" i="6"/>
  <c r="JG148" i="6"/>
  <c r="IQ148" i="6"/>
  <c r="IA148" i="6"/>
  <c r="HL148" i="6"/>
  <c r="LE152" i="6"/>
  <c r="LA152" i="6"/>
  <c r="KW152" i="6"/>
  <c r="KS152" i="6"/>
  <c r="KO152" i="6"/>
  <c r="KK152" i="6"/>
  <c r="KG152" i="6"/>
  <c r="KC152" i="6"/>
  <c r="JY152" i="6"/>
  <c r="JU152" i="6"/>
  <c r="JQ152" i="6"/>
  <c r="JM152" i="6"/>
  <c r="JI152" i="6"/>
  <c r="JE152" i="6"/>
  <c r="JA152" i="6"/>
  <c r="IW152" i="6"/>
  <c r="IS152" i="6"/>
  <c r="IO152" i="6"/>
  <c r="IK152" i="6"/>
  <c r="IG152" i="6"/>
  <c r="IC152" i="6"/>
  <c r="HY152" i="6"/>
  <c r="HU152" i="6"/>
  <c r="HQ152" i="6"/>
  <c r="HM152" i="6"/>
  <c r="LD152" i="6"/>
  <c r="KZ152" i="6"/>
  <c r="KV152" i="6"/>
  <c r="KR152" i="6"/>
  <c r="KN152" i="6"/>
  <c r="KJ152" i="6"/>
  <c r="KF152" i="6"/>
  <c r="KB152" i="6"/>
  <c r="JX152" i="6"/>
  <c r="JT152" i="6"/>
  <c r="JP152" i="6"/>
  <c r="JL152" i="6"/>
  <c r="JH152" i="6"/>
  <c r="JD152" i="6"/>
  <c r="IZ152" i="6"/>
  <c r="IV152" i="6"/>
  <c r="IR152" i="6"/>
  <c r="IN152" i="6"/>
  <c r="IJ152" i="6"/>
  <c r="IF152" i="6"/>
  <c r="IB152" i="6"/>
  <c r="HX152" i="6"/>
  <c r="HT152" i="6"/>
  <c r="HP152" i="6"/>
  <c r="LF152" i="6"/>
  <c r="LB152" i="6"/>
  <c r="KX152" i="6"/>
  <c r="KT152" i="6"/>
  <c r="KP152" i="6"/>
  <c r="KL152" i="6"/>
  <c r="KH152" i="6"/>
  <c r="KD152" i="6"/>
  <c r="JZ152" i="6"/>
  <c r="JV152" i="6"/>
  <c r="JR152" i="6"/>
  <c r="JN152" i="6"/>
  <c r="JJ152" i="6"/>
  <c r="JF152" i="6"/>
  <c r="JB152" i="6"/>
  <c r="IX152" i="6"/>
  <c r="IT152" i="6"/>
  <c r="IP152" i="6"/>
  <c r="IL152" i="6"/>
  <c r="IH152" i="6"/>
  <c r="ID152" i="6"/>
  <c r="HZ152" i="6"/>
  <c r="HV152" i="6"/>
  <c r="HR152" i="6"/>
  <c r="HN152" i="6"/>
  <c r="LC152" i="6"/>
  <c r="KM152" i="6"/>
  <c r="JW152" i="6"/>
  <c r="JG152" i="6"/>
  <c r="IQ152" i="6"/>
  <c r="IA152" i="6"/>
  <c r="KY152" i="6"/>
  <c r="KI152" i="6"/>
  <c r="JS152" i="6"/>
  <c r="JC152" i="6"/>
  <c r="IM152" i="6"/>
  <c r="HW152" i="6"/>
  <c r="KU152" i="6"/>
  <c r="KE152" i="6"/>
  <c r="JO152" i="6"/>
  <c r="IY152" i="6"/>
  <c r="II152" i="6"/>
  <c r="HS152" i="6"/>
  <c r="LG152" i="6"/>
  <c r="KQ152" i="6"/>
  <c r="KA152" i="6"/>
  <c r="JK152" i="6"/>
  <c r="IU152" i="6"/>
  <c r="IE152" i="6"/>
  <c r="HO152" i="6"/>
  <c r="HL152" i="6"/>
  <c r="LF157" i="6"/>
  <c r="LB157" i="6"/>
  <c r="KX157" i="6"/>
  <c r="KT157" i="6"/>
  <c r="KP157" i="6"/>
  <c r="KL157" i="6"/>
  <c r="KH157" i="6"/>
  <c r="KD157" i="6"/>
  <c r="JZ157" i="6"/>
  <c r="JV157" i="6"/>
  <c r="JR157" i="6"/>
  <c r="JN157" i="6"/>
  <c r="JJ157" i="6"/>
  <c r="JF157" i="6"/>
  <c r="JB157" i="6"/>
  <c r="IX157" i="6"/>
  <c r="IT157" i="6"/>
  <c r="IP157" i="6"/>
  <c r="IL157" i="6"/>
  <c r="IH157" i="6"/>
  <c r="ID157" i="6"/>
  <c r="HZ157" i="6"/>
  <c r="HV157" i="6"/>
  <c r="HR157" i="6"/>
  <c r="HN157" i="6"/>
  <c r="LE157" i="6"/>
  <c r="LA157" i="6"/>
  <c r="KW157" i="6"/>
  <c r="KS157" i="6"/>
  <c r="KO157" i="6"/>
  <c r="KK157" i="6"/>
  <c r="KG157" i="6"/>
  <c r="KC157" i="6"/>
  <c r="JY157" i="6"/>
  <c r="JU157" i="6"/>
  <c r="JQ157" i="6"/>
  <c r="JM157" i="6"/>
  <c r="JI157" i="6"/>
  <c r="JE157" i="6"/>
  <c r="JA157" i="6"/>
  <c r="IW157" i="6"/>
  <c r="IS157" i="6"/>
  <c r="IO157" i="6"/>
  <c r="IK157" i="6"/>
  <c r="IG157" i="6"/>
  <c r="IC157" i="6"/>
  <c r="HY157" i="6"/>
  <c r="HU157" i="6"/>
  <c r="HQ157" i="6"/>
  <c r="HM157" i="6"/>
  <c r="LD157" i="6"/>
  <c r="KZ157" i="6"/>
  <c r="KV157" i="6"/>
  <c r="KR157" i="6"/>
  <c r="KN157" i="6"/>
  <c r="KJ157" i="6"/>
  <c r="KF157" i="6"/>
  <c r="KB157" i="6"/>
  <c r="JX157" i="6"/>
  <c r="JT157" i="6"/>
  <c r="JP157" i="6"/>
  <c r="JL157" i="6"/>
  <c r="JH157" i="6"/>
  <c r="JD157" i="6"/>
  <c r="IZ157" i="6"/>
  <c r="IV157" i="6"/>
  <c r="IR157" i="6"/>
  <c r="IN157" i="6"/>
  <c r="IJ157" i="6"/>
  <c r="IF157" i="6"/>
  <c r="IB157" i="6"/>
  <c r="HX157" i="6"/>
  <c r="HT157" i="6"/>
  <c r="HP157" i="6"/>
  <c r="LG157" i="6"/>
  <c r="LC157" i="6"/>
  <c r="KY157" i="6"/>
  <c r="KU157" i="6"/>
  <c r="KQ157" i="6"/>
  <c r="KM157" i="6"/>
  <c r="KI157" i="6"/>
  <c r="KE157" i="6"/>
  <c r="KA157" i="6"/>
  <c r="JW157" i="6"/>
  <c r="JS157" i="6"/>
  <c r="JO157" i="6"/>
  <c r="JK157" i="6"/>
  <c r="JG157" i="6"/>
  <c r="JC157" i="6"/>
  <c r="IY157" i="6"/>
  <c r="IU157" i="6"/>
  <c r="IQ157" i="6"/>
  <c r="IM157" i="6"/>
  <c r="II157" i="6"/>
  <c r="IE157" i="6"/>
  <c r="IA157" i="6"/>
  <c r="HW157" i="6"/>
  <c r="HS157" i="6"/>
  <c r="HO157" i="6"/>
  <c r="HL157" i="6"/>
  <c r="LG158" i="6"/>
  <c r="LC158" i="6"/>
  <c r="KY158" i="6"/>
  <c r="KU158" i="6"/>
  <c r="KQ158" i="6"/>
  <c r="KM158" i="6"/>
  <c r="KI158" i="6"/>
  <c r="KE158" i="6"/>
  <c r="KA158" i="6"/>
  <c r="JW158" i="6"/>
  <c r="JS158" i="6"/>
  <c r="JO158" i="6"/>
  <c r="JK158" i="6"/>
  <c r="JG158" i="6"/>
  <c r="JC158" i="6"/>
  <c r="IY158" i="6"/>
  <c r="IU158" i="6"/>
  <c r="IQ158" i="6"/>
  <c r="IM158" i="6"/>
  <c r="II158" i="6"/>
  <c r="IE158" i="6"/>
  <c r="IA158" i="6"/>
  <c r="HW158" i="6"/>
  <c r="HS158" i="6"/>
  <c r="HO158" i="6"/>
  <c r="LF158" i="6"/>
  <c r="LB158" i="6"/>
  <c r="KX158" i="6"/>
  <c r="KT158" i="6"/>
  <c r="KP158" i="6"/>
  <c r="KL158" i="6"/>
  <c r="KH158" i="6"/>
  <c r="KD158" i="6"/>
  <c r="JZ158" i="6"/>
  <c r="JV158" i="6"/>
  <c r="JR158" i="6"/>
  <c r="JN158" i="6"/>
  <c r="JJ158" i="6"/>
  <c r="JF158" i="6"/>
  <c r="JB158" i="6"/>
  <c r="IX158" i="6"/>
  <c r="IT158" i="6"/>
  <c r="IP158" i="6"/>
  <c r="IL158" i="6"/>
  <c r="IH158" i="6"/>
  <c r="ID158" i="6"/>
  <c r="HZ158" i="6"/>
  <c r="HV158" i="6"/>
  <c r="HR158" i="6"/>
  <c r="HN158" i="6"/>
  <c r="LE158" i="6"/>
  <c r="LA158" i="6"/>
  <c r="KW158" i="6"/>
  <c r="KS158" i="6"/>
  <c r="KO158" i="6"/>
  <c r="KK158" i="6"/>
  <c r="KG158" i="6"/>
  <c r="KC158" i="6"/>
  <c r="JY158" i="6"/>
  <c r="JU158" i="6"/>
  <c r="JQ158" i="6"/>
  <c r="JM158" i="6"/>
  <c r="JI158" i="6"/>
  <c r="JE158" i="6"/>
  <c r="JA158" i="6"/>
  <c r="IW158" i="6"/>
  <c r="IS158" i="6"/>
  <c r="IO158" i="6"/>
  <c r="IK158" i="6"/>
  <c r="IG158" i="6"/>
  <c r="IC158" i="6"/>
  <c r="HY158" i="6"/>
  <c r="HU158" i="6"/>
  <c r="HQ158" i="6"/>
  <c r="HM158" i="6"/>
  <c r="LD158" i="6"/>
  <c r="KZ158" i="6"/>
  <c r="KV158" i="6"/>
  <c r="KR158" i="6"/>
  <c r="KN158" i="6"/>
  <c r="KJ158" i="6"/>
  <c r="KF158" i="6"/>
  <c r="KB158" i="6"/>
  <c r="JX158" i="6"/>
  <c r="JT158" i="6"/>
  <c r="JP158" i="6"/>
  <c r="JL158" i="6"/>
  <c r="JH158" i="6"/>
  <c r="JD158" i="6"/>
  <c r="IZ158" i="6"/>
  <c r="IV158" i="6"/>
  <c r="IR158" i="6"/>
  <c r="IN158" i="6"/>
  <c r="IJ158" i="6"/>
  <c r="IF158" i="6"/>
  <c r="IB158" i="6"/>
  <c r="HX158" i="6"/>
  <c r="HT158" i="6"/>
  <c r="HP158" i="6"/>
  <c r="HL158" i="6"/>
  <c r="LG162" i="6"/>
  <c r="LC162" i="6"/>
  <c r="KY162" i="6"/>
  <c r="KU162" i="6"/>
  <c r="KQ162" i="6"/>
  <c r="KM162" i="6"/>
  <c r="KI162" i="6"/>
  <c r="KE162" i="6"/>
  <c r="KA162" i="6"/>
  <c r="JW162" i="6"/>
  <c r="JS162" i="6"/>
  <c r="JO162" i="6"/>
  <c r="JK162" i="6"/>
  <c r="JG162" i="6"/>
  <c r="JC162" i="6"/>
  <c r="IY162" i="6"/>
  <c r="IU162" i="6"/>
  <c r="IQ162" i="6"/>
  <c r="IM162" i="6"/>
  <c r="II162" i="6"/>
  <c r="IE162" i="6"/>
  <c r="IA162" i="6"/>
  <c r="HW162" i="6"/>
  <c r="HS162" i="6"/>
  <c r="HO162" i="6"/>
  <c r="LB162" i="6"/>
  <c r="KW162" i="6"/>
  <c r="KR162" i="6"/>
  <c r="KL162" i="6"/>
  <c r="KG162" i="6"/>
  <c r="KB162" i="6"/>
  <c r="JV162" i="6"/>
  <c r="JQ162" i="6"/>
  <c r="JL162" i="6"/>
  <c r="JF162" i="6"/>
  <c r="JA162" i="6"/>
  <c r="IV162" i="6"/>
  <c r="IP162" i="6"/>
  <c r="IK162" i="6"/>
  <c r="IF162" i="6"/>
  <c r="HZ162" i="6"/>
  <c r="HU162" i="6"/>
  <c r="HP162" i="6"/>
  <c r="LF162" i="6"/>
  <c r="LA162" i="6"/>
  <c r="KV162" i="6"/>
  <c r="KP162" i="6"/>
  <c r="KK162" i="6"/>
  <c r="KF162" i="6"/>
  <c r="JZ162" i="6"/>
  <c r="JU162" i="6"/>
  <c r="JP162" i="6"/>
  <c r="JJ162" i="6"/>
  <c r="JE162" i="6"/>
  <c r="IZ162" i="6"/>
  <c r="IT162" i="6"/>
  <c r="IO162" i="6"/>
  <c r="IJ162" i="6"/>
  <c r="ID162" i="6"/>
  <c r="HY162" i="6"/>
  <c r="HT162" i="6"/>
  <c r="HN162" i="6"/>
  <c r="LE162" i="6"/>
  <c r="KZ162" i="6"/>
  <c r="KT162" i="6"/>
  <c r="KO162" i="6"/>
  <c r="KJ162" i="6"/>
  <c r="KD162" i="6"/>
  <c r="JY162" i="6"/>
  <c r="JT162" i="6"/>
  <c r="JN162" i="6"/>
  <c r="JI162" i="6"/>
  <c r="JD162" i="6"/>
  <c r="IX162" i="6"/>
  <c r="IS162" i="6"/>
  <c r="IN162" i="6"/>
  <c r="IH162" i="6"/>
  <c r="IC162" i="6"/>
  <c r="HX162" i="6"/>
  <c r="HR162" i="6"/>
  <c r="HM162" i="6"/>
  <c r="LD162" i="6"/>
  <c r="KX162" i="6"/>
  <c r="KS162" i="6"/>
  <c r="KN162" i="6"/>
  <c r="KH162" i="6"/>
  <c r="KC162" i="6"/>
  <c r="JX162" i="6"/>
  <c r="JR162" i="6"/>
  <c r="JM162" i="6"/>
  <c r="JH162" i="6"/>
  <c r="JB162" i="6"/>
  <c r="IW162" i="6"/>
  <c r="IR162" i="6"/>
  <c r="IL162" i="6"/>
  <c r="IG162" i="6"/>
  <c r="IB162" i="6"/>
  <c r="HV162" i="6"/>
  <c r="HQ162" i="6"/>
  <c r="HL162" i="6"/>
  <c r="LD163" i="6"/>
  <c r="KZ163" i="6"/>
  <c r="KV163" i="6"/>
  <c r="KR163" i="6"/>
  <c r="KN163" i="6"/>
  <c r="KJ163" i="6"/>
  <c r="KF163" i="6"/>
  <c r="KB163" i="6"/>
  <c r="JX163" i="6"/>
  <c r="JT163" i="6"/>
  <c r="JP163" i="6"/>
  <c r="JL163" i="6"/>
  <c r="JH163" i="6"/>
  <c r="JD163" i="6"/>
  <c r="IZ163" i="6"/>
  <c r="IV163" i="6"/>
  <c r="IR163" i="6"/>
  <c r="IN163" i="6"/>
  <c r="IJ163" i="6"/>
  <c r="IF163" i="6"/>
  <c r="IB163" i="6"/>
  <c r="HX163" i="6"/>
  <c r="HT163" i="6"/>
  <c r="HP163" i="6"/>
  <c r="LE163" i="6"/>
  <c r="KY163" i="6"/>
  <c r="KT163" i="6"/>
  <c r="KO163" i="6"/>
  <c r="KI163" i="6"/>
  <c r="KD163" i="6"/>
  <c r="JY163" i="6"/>
  <c r="JS163" i="6"/>
  <c r="JN163" i="6"/>
  <c r="JI163" i="6"/>
  <c r="JC163" i="6"/>
  <c r="IX163" i="6"/>
  <c r="IS163" i="6"/>
  <c r="IM163" i="6"/>
  <c r="IH163" i="6"/>
  <c r="IC163" i="6"/>
  <c r="HW163" i="6"/>
  <c r="HR163" i="6"/>
  <c r="HM163" i="6"/>
  <c r="LC163" i="6"/>
  <c r="KX163" i="6"/>
  <c r="KS163" i="6"/>
  <c r="KM163" i="6"/>
  <c r="KH163" i="6"/>
  <c r="KC163" i="6"/>
  <c r="JW163" i="6"/>
  <c r="JR163" i="6"/>
  <c r="JM163" i="6"/>
  <c r="JG163" i="6"/>
  <c r="JB163" i="6"/>
  <c r="IW163" i="6"/>
  <c r="IQ163" i="6"/>
  <c r="IL163" i="6"/>
  <c r="IG163" i="6"/>
  <c r="IA163" i="6"/>
  <c r="HV163" i="6"/>
  <c r="HQ163" i="6"/>
  <c r="LG163" i="6"/>
  <c r="LB163" i="6"/>
  <c r="KW163" i="6"/>
  <c r="KQ163" i="6"/>
  <c r="KL163" i="6"/>
  <c r="KG163" i="6"/>
  <c r="KA163" i="6"/>
  <c r="JV163" i="6"/>
  <c r="JQ163" i="6"/>
  <c r="JK163" i="6"/>
  <c r="JF163" i="6"/>
  <c r="JA163" i="6"/>
  <c r="IU163" i="6"/>
  <c r="IP163" i="6"/>
  <c r="IK163" i="6"/>
  <c r="IE163" i="6"/>
  <c r="HZ163" i="6"/>
  <c r="HU163" i="6"/>
  <c r="HO163" i="6"/>
  <c r="LF163" i="6"/>
  <c r="LA163" i="6"/>
  <c r="KU163" i="6"/>
  <c r="KP163" i="6"/>
  <c r="KK163" i="6"/>
  <c r="KE163" i="6"/>
  <c r="JZ163" i="6"/>
  <c r="JU163" i="6"/>
  <c r="JO163" i="6"/>
  <c r="JJ163" i="6"/>
  <c r="JE163" i="6"/>
  <c r="IY163" i="6"/>
  <c r="IT163" i="6"/>
  <c r="IO163" i="6"/>
  <c r="II163" i="6"/>
  <c r="ID163" i="6"/>
  <c r="HY163" i="6"/>
  <c r="HS163" i="6"/>
  <c r="HN163" i="6"/>
  <c r="HL163" i="6"/>
  <c r="LE164" i="6"/>
  <c r="LA164" i="6"/>
  <c r="KW164" i="6"/>
  <c r="KS164" i="6"/>
  <c r="KO164" i="6"/>
  <c r="KK164" i="6"/>
  <c r="KG164" i="6"/>
  <c r="KC164" i="6"/>
  <c r="JY164" i="6"/>
  <c r="JU164" i="6"/>
  <c r="JQ164" i="6"/>
  <c r="JM164" i="6"/>
  <c r="JI164" i="6"/>
  <c r="JE164" i="6"/>
  <c r="JA164" i="6"/>
  <c r="IW164" i="6"/>
  <c r="IS164" i="6"/>
  <c r="IO164" i="6"/>
  <c r="IK164" i="6"/>
  <c r="IG164" i="6"/>
  <c r="IC164" i="6"/>
  <c r="HY164" i="6"/>
  <c r="HU164" i="6"/>
  <c r="HQ164" i="6"/>
  <c r="HM164" i="6"/>
  <c r="LG164" i="6"/>
  <c r="LB164" i="6"/>
  <c r="KV164" i="6"/>
  <c r="KQ164" i="6"/>
  <c r="KL164" i="6"/>
  <c r="KF164" i="6"/>
  <c r="KA164" i="6"/>
  <c r="JV164" i="6"/>
  <c r="JP164" i="6"/>
  <c r="JK164" i="6"/>
  <c r="JF164" i="6"/>
  <c r="IZ164" i="6"/>
  <c r="IU164" i="6"/>
  <c r="IP164" i="6"/>
  <c r="IJ164" i="6"/>
  <c r="IE164" i="6"/>
  <c r="HZ164" i="6"/>
  <c r="HT164" i="6"/>
  <c r="HO164" i="6"/>
  <c r="LF164" i="6"/>
  <c r="KZ164" i="6"/>
  <c r="KU164" i="6"/>
  <c r="KP164" i="6"/>
  <c r="KJ164" i="6"/>
  <c r="KE164" i="6"/>
  <c r="JZ164" i="6"/>
  <c r="JT164" i="6"/>
  <c r="JO164" i="6"/>
  <c r="JJ164" i="6"/>
  <c r="JD164" i="6"/>
  <c r="IY164" i="6"/>
  <c r="IT164" i="6"/>
  <c r="IN164" i="6"/>
  <c r="II164" i="6"/>
  <c r="ID164" i="6"/>
  <c r="HX164" i="6"/>
  <c r="HS164" i="6"/>
  <c r="HN164" i="6"/>
  <c r="LD164" i="6"/>
  <c r="KY164" i="6"/>
  <c r="KT164" i="6"/>
  <c r="KN164" i="6"/>
  <c r="KI164" i="6"/>
  <c r="KD164" i="6"/>
  <c r="JX164" i="6"/>
  <c r="JS164" i="6"/>
  <c r="JN164" i="6"/>
  <c r="JH164" i="6"/>
  <c r="JC164" i="6"/>
  <c r="IX164" i="6"/>
  <c r="IR164" i="6"/>
  <c r="IM164" i="6"/>
  <c r="IH164" i="6"/>
  <c r="IB164" i="6"/>
  <c r="HW164" i="6"/>
  <c r="HR164" i="6"/>
  <c r="LC164" i="6"/>
  <c r="KX164" i="6"/>
  <c r="KR164" i="6"/>
  <c r="KM164" i="6"/>
  <c r="KH164" i="6"/>
  <c r="KB164" i="6"/>
  <c r="JW164" i="6"/>
  <c r="JR164" i="6"/>
  <c r="JL164" i="6"/>
  <c r="JG164" i="6"/>
  <c r="JB164" i="6"/>
  <c r="IV164" i="6"/>
  <c r="IQ164" i="6"/>
  <c r="IL164" i="6"/>
  <c r="IF164" i="6"/>
  <c r="IA164" i="6"/>
  <c r="HV164" i="6"/>
  <c r="HP164" i="6"/>
  <c r="HL164" i="6"/>
  <c r="LG168" i="6"/>
  <c r="LC168" i="6"/>
  <c r="KY168" i="6"/>
  <c r="KU168" i="6"/>
  <c r="KQ168" i="6"/>
  <c r="KM168" i="6"/>
  <c r="KI168" i="6"/>
  <c r="KE168" i="6"/>
  <c r="KA168" i="6"/>
  <c r="JW168" i="6"/>
  <c r="JS168" i="6"/>
  <c r="JO168" i="6"/>
  <c r="JK168" i="6"/>
  <c r="JG168" i="6"/>
  <c r="JC168" i="6"/>
  <c r="IY168" i="6"/>
  <c r="IU168" i="6"/>
  <c r="IQ168" i="6"/>
  <c r="IM168" i="6"/>
  <c r="II168" i="6"/>
  <c r="IE168" i="6"/>
  <c r="IA168" i="6"/>
  <c r="HW168" i="6"/>
  <c r="HS168" i="6"/>
  <c r="HO168" i="6"/>
  <c r="LE168" i="6"/>
  <c r="LA168" i="6"/>
  <c r="KW168" i="6"/>
  <c r="KS168" i="6"/>
  <c r="KO168" i="6"/>
  <c r="KK168" i="6"/>
  <c r="KG168" i="6"/>
  <c r="KC168" i="6"/>
  <c r="JY168" i="6"/>
  <c r="JU168" i="6"/>
  <c r="JQ168" i="6"/>
  <c r="JM168" i="6"/>
  <c r="JI168" i="6"/>
  <c r="JE168" i="6"/>
  <c r="JA168" i="6"/>
  <c r="IW168" i="6"/>
  <c r="IS168" i="6"/>
  <c r="IO168" i="6"/>
  <c r="IK168" i="6"/>
  <c r="IG168" i="6"/>
  <c r="IC168" i="6"/>
  <c r="HY168" i="6"/>
  <c r="HU168" i="6"/>
  <c r="HQ168" i="6"/>
  <c r="HM168" i="6"/>
  <c r="LF168" i="6"/>
  <c r="KX168" i="6"/>
  <c r="KP168" i="6"/>
  <c r="KH168" i="6"/>
  <c r="JZ168" i="6"/>
  <c r="JR168" i="6"/>
  <c r="JJ168" i="6"/>
  <c r="JB168" i="6"/>
  <c r="IT168" i="6"/>
  <c r="IL168" i="6"/>
  <c r="ID168" i="6"/>
  <c r="HV168" i="6"/>
  <c r="HN168" i="6"/>
  <c r="LD168" i="6"/>
  <c r="KV168" i="6"/>
  <c r="KN168" i="6"/>
  <c r="KF168" i="6"/>
  <c r="JX168" i="6"/>
  <c r="JP168" i="6"/>
  <c r="JH168" i="6"/>
  <c r="IZ168" i="6"/>
  <c r="IR168" i="6"/>
  <c r="IJ168" i="6"/>
  <c r="IB168" i="6"/>
  <c r="HT168" i="6"/>
  <c r="LB168" i="6"/>
  <c r="KT168" i="6"/>
  <c r="KL168" i="6"/>
  <c r="KD168" i="6"/>
  <c r="JV168" i="6"/>
  <c r="JN168" i="6"/>
  <c r="JF168" i="6"/>
  <c r="IX168" i="6"/>
  <c r="IP168" i="6"/>
  <c r="IH168" i="6"/>
  <c r="HZ168" i="6"/>
  <c r="HR168" i="6"/>
  <c r="KZ168" i="6"/>
  <c r="KR168" i="6"/>
  <c r="KJ168" i="6"/>
  <c r="KB168" i="6"/>
  <c r="JT168" i="6"/>
  <c r="JL168" i="6"/>
  <c r="JD168" i="6"/>
  <c r="IV168" i="6"/>
  <c r="IN168" i="6"/>
  <c r="IF168" i="6"/>
  <c r="HX168" i="6"/>
  <c r="HP168" i="6"/>
  <c r="HL168" i="6"/>
  <c r="LD173" i="6"/>
  <c r="KZ173" i="6"/>
  <c r="KV173" i="6"/>
  <c r="KR173" i="6"/>
  <c r="KN173" i="6"/>
  <c r="KJ173" i="6"/>
  <c r="KF173" i="6"/>
  <c r="KB173" i="6"/>
  <c r="JX173" i="6"/>
  <c r="JT173" i="6"/>
  <c r="JP173" i="6"/>
  <c r="JL173" i="6"/>
  <c r="JH173" i="6"/>
  <c r="JD173" i="6"/>
  <c r="IZ173" i="6"/>
  <c r="IV173" i="6"/>
  <c r="IR173" i="6"/>
  <c r="IN173" i="6"/>
  <c r="IJ173" i="6"/>
  <c r="IF173" i="6"/>
  <c r="IB173" i="6"/>
  <c r="HX173" i="6"/>
  <c r="HT173" i="6"/>
  <c r="HP173" i="6"/>
  <c r="LF173" i="6"/>
  <c r="LB173" i="6"/>
  <c r="KX173" i="6"/>
  <c r="KT173" i="6"/>
  <c r="KP173" i="6"/>
  <c r="KL173" i="6"/>
  <c r="KH173" i="6"/>
  <c r="KD173" i="6"/>
  <c r="JZ173" i="6"/>
  <c r="JV173" i="6"/>
  <c r="JR173" i="6"/>
  <c r="JN173" i="6"/>
  <c r="JJ173" i="6"/>
  <c r="JF173" i="6"/>
  <c r="JB173" i="6"/>
  <c r="IX173" i="6"/>
  <c r="IT173" i="6"/>
  <c r="IP173" i="6"/>
  <c r="IL173" i="6"/>
  <c r="IH173" i="6"/>
  <c r="ID173" i="6"/>
  <c r="HZ173" i="6"/>
  <c r="HV173" i="6"/>
  <c r="HR173" i="6"/>
  <c r="HN173" i="6"/>
  <c r="LG173" i="6"/>
  <c r="KY173" i="6"/>
  <c r="KQ173" i="6"/>
  <c r="KI173" i="6"/>
  <c r="KA173" i="6"/>
  <c r="JS173" i="6"/>
  <c r="JK173" i="6"/>
  <c r="JC173" i="6"/>
  <c r="IU173" i="6"/>
  <c r="IM173" i="6"/>
  <c r="IE173" i="6"/>
  <c r="HW173" i="6"/>
  <c r="HO173" i="6"/>
  <c r="LE173" i="6"/>
  <c r="KW173" i="6"/>
  <c r="KO173" i="6"/>
  <c r="KG173" i="6"/>
  <c r="JY173" i="6"/>
  <c r="JQ173" i="6"/>
  <c r="JI173" i="6"/>
  <c r="JA173" i="6"/>
  <c r="IS173" i="6"/>
  <c r="IK173" i="6"/>
  <c r="IC173" i="6"/>
  <c r="HU173" i="6"/>
  <c r="HM173" i="6"/>
  <c r="LC173" i="6"/>
  <c r="KU173" i="6"/>
  <c r="KM173" i="6"/>
  <c r="KE173" i="6"/>
  <c r="JW173" i="6"/>
  <c r="JO173" i="6"/>
  <c r="JG173" i="6"/>
  <c r="IY173" i="6"/>
  <c r="IQ173" i="6"/>
  <c r="II173" i="6"/>
  <c r="IA173" i="6"/>
  <c r="HS173" i="6"/>
  <c r="LA173" i="6"/>
  <c r="KS173" i="6"/>
  <c r="KK173" i="6"/>
  <c r="KC173" i="6"/>
  <c r="JU173" i="6"/>
  <c r="JM173" i="6"/>
  <c r="JE173" i="6"/>
  <c r="IW173" i="6"/>
  <c r="IO173" i="6"/>
  <c r="IG173" i="6"/>
  <c r="HY173" i="6"/>
  <c r="HQ173" i="6"/>
  <c r="HL173" i="6"/>
  <c r="LE174" i="6"/>
  <c r="LA174" i="6"/>
  <c r="KW174" i="6"/>
  <c r="KS174" i="6"/>
  <c r="KO174" i="6"/>
  <c r="KK174" i="6"/>
  <c r="KG174" i="6"/>
  <c r="KC174" i="6"/>
  <c r="JY174" i="6"/>
  <c r="JU174" i="6"/>
  <c r="JQ174" i="6"/>
  <c r="JM174" i="6"/>
  <c r="JI174" i="6"/>
  <c r="JE174" i="6"/>
  <c r="JA174" i="6"/>
  <c r="IW174" i="6"/>
  <c r="IS174" i="6"/>
  <c r="IO174" i="6"/>
  <c r="IK174" i="6"/>
  <c r="IG174" i="6"/>
  <c r="IC174" i="6"/>
  <c r="HY174" i="6"/>
  <c r="HU174" i="6"/>
  <c r="HQ174" i="6"/>
  <c r="HM174" i="6"/>
  <c r="LG174" i="6"/>
  <c r="LC174" i="6"/>
  <c r="KY174" i="6"/>
  <c r="KU174" i="6"/>
  <c r="KQ174" i="6"/>
  <c r="KM174" i="6"/>
  <c r="KI174" i="6"/>
  <c r="KE174" i="6"/>
  <c r="KA174" i="6"/>
  <c r="JW174" i="6"/>
  <c r="JS174" i="6"/>
  <c r="JO174" i="6"/>
  <c r="JK174" i="6"/>
  <c r="JG174" i="6"/>
  <c r="JC174" i="6"/>
  <c r="IY174" i="6"/>
  <c r="IU174" i="6"/>
  <c r="IQ174" i="6"/>
  <c r="IM174" i="6"/>
  <c r="II174" i="6"/>
  <c r="IE174" i="6"/>
  <c r="IA174" i="6"/>
  <c r="HW174" i="6"/>
  <c r="HS174" i="6"/>
  <c r="HO174" i="6"/>
  <c r="LD174" i="6"/>
  <c r="KV174" i="6"/>
  <c r="KN174" i="6"/>
  <c r="KF174" i="6"/>
  <c r="JX174" i="6"/>
  <c r="JP174" i="6"/>
  <c r="JH174" i="6"/>
  <c r="IZ174" i="6"/>
  <c r="IR174" i="6"/>
  <c r="IJ174" i="6"/>
  <c r="IB174" i="6"/>
  <c r="HT174" i="6"/>
  <c r="LB174" i="6"/>
  <c r="KT174" i="6"/>
  <c r="KL174" i="6"/>
  <c r="KD174" i="6"/>
  <c r="JV174" i="6"/>
  <c r="JN174" i="6"/>
  <c r="JF174" i="6"/>
  <c r="IX174" i="6"/>
  <c r="IP174" i="6"/>
  <c r="IH174" i="6"/>
  <c r="HZ174" i="6"/>
  <c r="HR174" i="6"/>
  <c r="KZ174" i="6"/>
  <c r="KR174" i="6"/>
  <c r="KJ174" i="6"/>
  <c r="KB174" i="6"/>
  <c r="JT174" i="6"/>
  <c r="JL174" i="6"/>
  <c r="JD174" i="6"/>
  <c r="IV174" i="6"/>
  <c r="IN174" i="6"/>
  <c r="IF174" i="6"/>
  <c r="HX174" i="6"/>
  <c r="HP174" i="6"/>
  <c r="LF174" i="6"/>
  <c r="KX174" i="6"/>
  <c r="KP174" i="6"/>
  <c r="KH174" i="6"/>
  <c r="JZ174" i="6"/>
  <c r="JR174" i="6"/>
  <c r="JJ174" i="6"/>
  <c r="JB174" i="6"/>
  <c r="IT174" i="6"/>
  <c r="IL174" i="6"/>
  <c r="ID174" i="6"/>
  <c r="HV174" i="6"/>
  <c r="HN174" i="6"/>
  <c r="HL174" i="6"/>
  <c r="LF175" i="6"/>
  <c r="LB175" i="6"/>
  <c r="KX175" i="6"/>
  <c r="KT175" i="6"/>
  <c r="KP175" i="6"/>
  <c r="KL175" i="6"/>
  <c r="KH175" i="6"/>
  <c r="KD175" i="6"/>
  <c r="JZ175" i="6"/>
  <c r="JV175" i="6"/>
  <c r="JR175" i="6"/>
  <c r="JN175" i="6"/>
  <c r="JJ175" i="6"/>
  <c r="JF175" i="6"/>
  <c r="JB175" i="6"/>
  <c r="IX175" i="6"/>
  <c r="IT175" i="6"/>
  <c r="IP175" i="6"/>
  <c r="IL175" i="6"/>
  <c r="IH175" i="6"/>
  <c r="ID175" i="6"/>
  <c r="HZ175" i="6"/>
  <c r="HV175" i="6"/>
  <c r="HR175" i="6"/>
  <c r="HN175" i="6"/>
  <c r="LD175" i="6"/>
  <c r="KZ175" i="6"/>
  <c r="KV175" i="6"/>
  <c r="KR175" i="6"/>
  <c r="KN175" i="6"/>
  <c r="KJ175" i="6"/>
  <c r="KF175" i="6"/>
  <c r="KB175" i="6"/>
  <c r="JX175" i="6"/>
  <c r="JT175" i="6"/>
  <c r="JP175" i="6"/>
  <c r="JL175" i="6"/>
  <c r="JH175" i="6"/>
  <c r="JD175" i="6"/>
  <c r="IZ175" i="6"/>
  <c r="IV175" i="6"/>
  <c r="IR175" i="6"/>
  <c r="IN175" i="6"/>
  <c r="IJ175" i="6"/>
  <c r="IF175" i="6"/>
  <c r="IB175" i="6"/>
  <c r="HX175" i="6"/>
  <c r="HT175" i="6"/>
  <c r="HP175" i="6"/>
  <c r="LA175" i="6"/>
  <c r="KS175" i="6"/>
  <c r="KK175" i="6"/>
  <c r="KC175" i="6"/>
  <c r="JU175" i="6"/>
  <c r="JM175" i="6"/>
  <c r="JE175" i="6"/>
  <c r="IW175" i="6"/>
  <c r="IO175" i="6"/>
  <c r="IG175" i="6"/>
  <c r="HY175" i="6"/>
  <c r="HQ175" i="6"/>
  <c r="LG175" i="6"/>
  <c r="KY175" i="6"/>
  <c r="KQ175" i="6"/>
  <c r="KI175" i="6"/>
  <c r="KA175" i="6"/>
  <c r="JS175" i="6"/>
  <c r="JK175" i="6"/>
  <c r="JC175" i="6"/>
  <c r="IU175" i="6"/>
  <c r="IM175" i="6"/>
  <c r="IE175" i="6"/>
  <c r="HW175" i="6"/>
  <c r="HO175" i="6"/>
  <c r="LE175" i="6"/>
  <c r="KW175" i="6"/>
  <c r="KO175" i="6"/>
  <c r="KG175" i="6"/>
  <c r="JY175" i="6"/>
  <c r="JQ175" i="6"/>
  <c r="JI175" i="6"/>
  <c r="JA175" i="6"/>
  <c r="IS175" i="6"/>
  <c r="IK175" i="6"/>
  <c r="IC175" i="6"/>
  <c r="HU175" i="6"/>
  <c r="HM175" i="6"/>
  <c r="LC175" i="6"/>
  <c r="KU175" i="6"/>
  <c r="KM175" i="6"/>
  <c r="KE175" i="6"/>
  <c r="JW175" i="6"/>
  <c r="JO175" i="6"/>
  <c r="JG175" i="6"/>
  <c r="IY175" i="6"/>
  <c r="IQ175" i="6"/>
  <c r="II175" i="6"/>
  <c r="IA175" i="6"/>
  <c r="HS175" i="6"/>
  <c r="HL175" i="6"/>
  <c r="LD176" i="6"/>
  <c r="KZ176" i="6"/>
  <c r="KV176" i="6"/>
  <c r="KR176" i="6"/>
  <c r="KN176" i="6"/>
  <c r="KJ176" i="6"/>
  <c r="KF176" i="6"/>
  <c r="KB176" i="6"/>
  <c r="JX176" i="6"/>
  <c r="JT176" i="6"/>
  <c r="JP176" i="6"/>
  <c r="JL176" i="6"/>
  <c r="JH176" i="6"/>
  <c r="JD176" i="6"/>
  <c r="IZ176" i="6"/>
  <c r="IV176" i="6"/>
  <c r="IR176" i="6"/>
  <c r="IN176" i="6"/>
  <c r="IJ176" i="6"/>
  <c r="IF176" i="6"/>
  <c r="IB176" i="6"/>
  <c r="HX176" i="6"/>
  <c r="HT176" i="6"/>
  <c r="HP176" i="6"/>
  <c r="LG176" i="6"/>
  <c r="LC176" i="6"/>
  <c r="KY176" i="6"/>
  <c r="KU176" i="6"/>
  <c r="KQ176" i="6"/>
  <c r="KM176" i="6"/>
  <c r="KI176" i="6"/>
  <c r="KE176" i="6"/>
  <c r="KA176" i="6"/>
  <c r="JW176" i="6"/>
  <c r="JS176" i="6"/>
  <c r="JO176" i="6"/>
  <c r="JK176" i="6"/>
  <c r="JG176" i="6"/>
  <c r="JC176" i="6"/>
  <c r="IY176" i="6"/>
  <c r="IU176" i="6"/>
  <c r="IQ176" i="6"/>
  <c r="IM176" i="6"/>
  <c r="II176" i="6"/>
  <c r="IE176" i="6"/>
  <c r="IA176" i="6"/>
  <c r="HW176" i="6"/>
  <c r="HS176" i="6"/>
  <c r="HO176" i="6"/>
  <c r="LE176" i="6"/>
  <c r="LA176" i="6"/>
  <c r="KW176" i="6"/>
  <c r="KS176" i="6"/>
  <c r="KO176" i="6"/>
  <c r="KK176" i="6"/>
  <c r="KG176" i="6"/>
  <c r="KC176" i="6"/>
  <c r="JY176" i="6"/>
  <c r="JU176" i="6"/>
  <c r="JQ176" i="6"/>
  <c r="JM176" i="6"/>
  <c r="JI176" i="6"/>
  <c r="JE176" i="6"/>
  <c r="JA176" i="6"/>
  <c r="IW176" i="6"/>
  <c r="IS176" i="6"/>
  <c r="IO176" i="6"/>
  <c r="IK176" i="6"/>
  <c r="IG176" i="6"/>
  <c r="IC176" i="6"/>
  <c r="HY176" i="6"/>
  <c r="HU176" i="6"/>
  <c r="HQ176" i="6"/>
  <c r="HM176" i="6"/>
  <c r="LF176" i="6"/>
  <c r="KP176" i="6"/>
  <c r="JZ176" i="6"/>
  <c r="JJ176" i="6"/>
  <c r="IT176" i="6"/>
  <c r="ID176" i="6"/>
  <c r="HN176" i="6"/>
  <c r="LB176" i="6"/>
  <c r="KL176" i="6"/>
  <c r="JV176" i="6"/>
  <c r="JF176" i="6"/>
  <c r="IP176" i="6"/>
  <c r="HZ176" i="6"/>
  <c r="KX176" i="6"/>
  <c r="KH176" i="6"/>
  <c r="JR176" i="6"/>
  <c r="JB176" i="6"/>
  <c r="IL176" i="6"/>
  <c r="HV176" i="6"/>
  <c r="KT176" i="6"/>
  <c r="KD176" i="6"/>
  <c r="JN176" i="6"/>
  <c r="IX176" i="6"/>
  <c r="IH176" i="6"/>
  <c r="HR176" i="6"/>
  <c r="HL176" i="6"/>
  <c r="LE177" i="6"/>
  <c r="LA177" i="6"/>
  <c r="KW177" i="6"/>
  <c r="KS177" i="6"/>
  <c r="KO177" i="6"/>
  <c r="KK177" i="6"/>
  <c r="KG177" i="6"/>
  <c r="KC177" i="6"/>
  <c r="JY177" i="6"/>
  <c r="JU177" i="6"/>
  <c r="JQ177" i="6"/>
  <c r="JM177" i="6"/>
  <c r="JI177" i="6"/>
  <c r="JE177" i="6"/>
  <c r="JA177" i="6"/>
  <c r="IW177" i="6"/>
  <c r="IS177" i="6"/>
  <c r="IO177" i="6"/>
  <c r="IK177" i="6"/>
  <c r="IG177" i="6"/>
  <c r="IC177" i="6"/>
  <c r="HY177" i="6"/>
  <c r="HU177" i="6"/>
  <c r="HQ177" i="6"/>
  <c r="HM177" i="6"/>
  <c r="LD177" i="6"/>
  <c r="KZ177" i="6"/>
  <c r="KV177" i="6"/>
  <c r="KR177" i="6"/>
  <c r="KN177" i="6"/>
  <c r="KJ177" i="6"/>
  <c r="KF177" i="6"/>
  <c r="KB177" i="6"/>
  <c r="JX177" i="6"/>
  <c r="JT177" i="6"/>
  <c r="JP177" i="6"/>
  <c r="JL177" i="6"/>
  <c r="JH177" i="6"/>
  <c r="JD177" i="6"/>
  <c r="IZ177" i="6"/>
  <c r="IV177" i="6"/>
  <c r="IR177" i="6"/>
  <c r="IN177" i="6"/>
  <c r="IJ177" i="6"/>
  <c r="IF177" i="6"/>
  <c r="IB177" i="6"/>
  <c r="HX177" i="6"/>
  <c r="HT177" i="6"/>
  <c r="HP177" i="6"/>
  <c r="LF177" i="6"/>
  <c r="LB177" i="6"/>
  <c r="KX177" i="6"/>
  <c r="KT177" i="6"/>
  <c r="KP177" i="6"/>
  <c r="KL177" i="6"/>
  <c r="KH177" i="6"/>
  <c r="KD177" i="6"/>
  <c r="JZ177" i="6"/>
  <c r="JV177" i="6"/>
  <c r="JR177" i="6"/>
  <c r="JN177" i="6"/>
  <c r="JJ177" i="6"/>
  <c r="JF177" i="6"/>
  <c r="JB177" i="6"/>
  <c r="IX177" i="6"/>
  <c r="IT177" i="6"/>
  <c r="IP177" i="6"/>
  <c r="IL177" i="6"/>
  <c r="IH177" i="6"/>
  <c r="ID177" i="6"/>
  <c r="HZ177" i="6"/>
  <c r="HV177" i="6"/>
  <c r="HR177" i="6"/>
  <c r="HN177" i="6"/>
  <c r="LC177" i="6"/>
  <c r="KM177" i="6"/>
  <c r="JW177" i="6"/>
  <c r="JG177" i="6"/>
  <c r="IQ177" i="6"/>
  <c r="IA177" i="6"/>
  <c r="KY177" i="6"/>
  <c r="KI177" i="6"/>
  <c r="JS177" i="6"/>
  <c r="JC177" i="6"/>
  <c r="IM177" i="6"/>
  <c r="HW177" i="6"/>
  <c r="KU177" i="6"/>
  <c r="KE177" i="6"/>
  <c r="JO177" i="6"/>
  <c r="IY177" i="6"/>
  <c r="II177" i="6"/>
  <c r="HS177" i="6"/>
  <c r="LG177" i="6"/>
  <c r="KQ177" i="6"/>
  <c r="KA177" i="6"/>
  <c r="JK177" i="6"/>
  <c r="IU177" i="6"/>
  <c r="IE177" i="6"/>
  <c r="HO177" i="6"/>
  <c r="HL177" i="6"/>
  <c r="LE181" i="6"/>
  <c r="LA181" i="6"/>
  <c r="KW181" i="6"/>
  <c r="KS181" i="6"/>
  <c r="KO181" i="6"/>
  <c r="KK181" i="6"/>
  <c r="KG181" i="6"/>
  <c r="KC181" i="6"/>
  <c r="JY181" i="6"/>
  <c r="JU181" i="6"/>
  <c r="JQ181" i="6"/>
  <c r="JM181" i="6"/>
  <c r="JI181" i="6"/>
  <c r="JE181" i="6"/>
  <c r="JA181" i="6"/>
  <c r="IW181" i="6"/>
  <c r="IS181" i="6"/>
  <c r="IO181" i="6"/>
  <c r="IK181" i="6"/>
  <c r="IG181" i="6"/>
  <c r="IC181" i="6"/>
  <c r="HY181" i="6"/>
  <c r="HU181" i="6"/>
  <c r="HQ181" i="6"/>
  <c r="HM181" i="6"/>
  <c r="LD181" i="6"/>
  <c r="KZ181" i="6"/>
  <c r="KV181" i="6"/>
  <c r="KR181" i="6"/>
  <c r="KN181" i="6"/>
  <c r="KJ181" i="6"/>
  <c r="KF181" i="6"/>
  <c r="KB181" i="6"/>
  <c r="JX181" i="6"/>
  <c r="JT181" i="6"/>
  <c r="JP181" i="6"/>
  <c r="JL181" i="6"/>
  <c r="JH181" i="6"/>
  <c r="JD181" i="6"/>
  <c r="IZ181" i="6"/>
  <c r="IV181" i="6"/>
  <c r="IR181" i="6"/>
  <c r="IN181" i="6"/>
  <c r="IJ181" i="6"/>
  <c r="IF181" i="6"/>
  <c r="IB181" i="6"/>
  <c r="HX181" i="6"/>
  <c r="HT181" i="6"/>
  <c r="HP181" i="6"/>
  <c r="LG181" i="6"/>
  <c r="LC181" i="6"/>
  <c r="KY181" i="6"/>
  <c r="KU181" i="6"/>
  <c r="KQ181" i="6"/>
  <c r="KM181" i="6"/>
  <c r="KI181" i="6"/>
  <c r="KE181" i="6"/>
  <c r="KA181" i="6"/>
  <c r="JW181" i="6"/>
  <c r="JS181" i="6"/>
  <c r="JO181" i="6"/>
  <c r="JK181" i="6"/>
  <c r="JG181" i="6"/>
  <c r="JC181" i="6"/>
  <c r="IY181" i="6"/>
  <c r="IU181" i="6"/>
  <c r="IQ181" i="6"/>
  <c r="IM181" i="6"/>
  <c r="II181" i="6"/>
  <c r="IE181" i="6"/>
  <c r="IA181" i="6"/>
  <c r="HW181" i="6"/>
  <c r="HS181" i="6"/>
  <c r="HO181" i="6"/>
  <c r="LF181" i="6"/>
  <c r="LB181" i="6"/>
  <c r="KX181" i="6"/>
  <c r="KT181" i="6"/>
  <c r="KP181" i="6"/>
  <c r="KL181" i="6"/>
  <c r="KH181" i="6"/>
  <c r="KD181" i="6"/>
  <c r="JZ181" i="6"/>
  <c r="JV181" i="6"/>
  <c r="JR181" i="6"/>
  <c r="JN181" i="6"/>
  <c r="JJ181" i="6"/>
  <c r="JF181" i="6"/>
  <c r="JB181" i="6"/>
  <c r="IX181" i="6"/>
  <c r="IT181" i="6"/>
  <c r="IP181" i="6"/>
  <c r="IL181" i="6"/>
  <c r="IH181" i="6"/>
  <c r="ID181" i="6"/>
  <c r="HZ181" i="6"/>
  <c r="HV181" i="6"/>
  <c r="HR181" i="6"/>
  <c r="HN181" i="6"/>
  <c r="HL181" i="6"/>
  <c r="LG185" i="6"/>
  <c r="LC185" i="6"/>
  <c r="KY185" i="6"/>
  <c r="KU185" i="6"/>
  <c r="KQ185" i="6"/>
  <c r="KM185" i="6"/>
  <c r="KI185" i="6"/>
  <c r="KE185" i="6"/>
  <c r="KA185" i="6"/>
  <c r="JW185" i="6"/>
  <c r="JS185" i="6"/>
  <c r="JO185" i="6"/>
  <c r="JK185" i="6"/>
  <c r="JG185" i="6"/>
  <c r="JC185" i="6"/>
  <c r="IY185" i="6"/>
  <c r="IU185" i="6"/>
  <c r="IQ185" i="6"/>
  <c r="IM185" i="6"/>
  <c r="II185" i="6"/>
  <c r="IE185" i="6"/>
  <c r="IA185" i="6"/>
  <c r="HW185" i="6"/>
  <c r="HS185" i="6"/>
  <c r="HO185" i="6"/>
  <c r="LB185" i="6"/>
  <c r="KW185" i="6"/>
  <c r="KR185" i="6"/>
  <c r="KL185" i="6"/>
  <c r="KG185" i="6"/>
  <c r="KB185" i="6"/>
  <c r="JV185" i="6"/>
  <c r="JQ185" i="6"/>
  <c r="JL185" i="6"/>
  <c r="JF185" i="6"/>
  <c r="JA185" i="6"/>
  <c r="IV185" i="6"/>
  <c r="IP185" i="6"/>
  <c r="IK185" i="6"/>
  <c r="IF185" i="6"/>
  <c r="HZ185" i="6"/>
  <c r="HU185" i="6"/>
  <c r="HP185" i="6"/>
  <c r="LF185" i="6"/>
  <c r="LA185" i="6"/>
  <c r="KV185" i="6"/>
  <c r="KP185" i="6"/>
  <c r="KK185" i="6"/>
  <c r="KF185" i="6"/>
  <c r="JZ185" i="6"/>
  <c r="JU185" i="6"/>
  <c r="JP185" i="6"/>
  <c r="JJ185" i="6"/>
  <c r="JE185" i="6"/>
  <c r="IZ185" i="6"/>
  <c r="IT185" i="6"/>
  <c r="IO185" i="6"/>
  <c r="IJ185" i="6"/>
  <c r="ID185" i="6"/>
  <c r="HY185" i="6"/>
  <c r="HT185" i="6"/>
  <c r="HN185" i="6"/>
  <c r="LE185" i="6"/>
  <c r="KZ185" i="6"/>
  <c r="KT185" i="6"/>
  <c r="KO185" i="6"/>
  <c r="KJ185" i="6"/>
  <c r="KD185" i="6"/>
  <c r="JY185" i="6"/>
  <c r="JT185" i="6"/>
  <c r="JN185" i="6"/>
  <c r="JI185" i="6"/>
  <c r="JD185" i="6"/>
  <c r="IX185" i="6"/>
  <c r="IS185" i="6"/>
  <c r="IN185" i="6"/>
  <c r="IH185" i="6"/>
  <c r="IC185" i="6"/>
  <c r="HX185" i="6"/>
  <c r="HR185" i="6"/>
  <c r="HM185" i="6"/>
  <c r="LD185" i="6"/>
  <c r="KX185" i="6"/>
  <c r="KS185" i="6"/>
  <c r="KN185" i="6"/>
  <c r="KH185" i="6"/>
  <c r="KC185" i="6"/>
  <c r="JX185" i="6"/>
  <c r="JR185" i="6"/>
  <c r="JM185" i="6"/>
  <c r="JH185" i="6"/>
  <c r="JB185" i="6"/>
  <c r="IW185" i="6"/>
  <c r="IR185" i="6"/>
  <c r="IL185" i="6"/>
  <c r="IG185" i="6"/>
  <c r="IB185" i="6"/>
  <c r="HV185" i="6"/>
  <c r="HQ185" i="6"/>
  <c r="HL185" i="6"/>
  <c r="LE189" i="6"/>
  <c r="LA189" i="6"/>
  <c r="KW189" i="6"/>
  <c r="KS189" i="6"/>
  <c r="KO189" i="6"/>
  <c r="KK189" i="6"/>
  <c r="KG189" i="6"/>
  <c r="KC189" i="6"/>
  <c r="JY189" i="6"/>
  <c r="JU189" i="6"/>
  <c r="JQ189" i="6"/>
  <c r="JM189" i="6"/>
  <c r="JI189" i="6"/>
  <c r="JE189" i="6"/>
  <c r="JA189" i="6"/>
  <c r="IW189" i="6"/>
  <c r="IS189" i="6"/>
  <c r="IO189" i="6"/>
  <c r="IK189" i="6"/>
  <c r="IG189" i="6"/>
  <c r="IC189" i="6"/>
  <c r="HY189" i="6"/>
  <c r="HU189" i="6"/>
  <c r="HQ189" i="6"/>
  <c r="HM189" i="6"/>
  <c r="LG189" i="6"/>
  <c r="LC189" i="6"/>
  <c r="KY189" i="6"/>
  <c r="KU189" i="6"/>
  <c r="KQ189" i="6"/>
  <c r="KM189" i="6"/>
  <c r="KI189" i="6"/>
  <c r="KE189" i="6"/>
  <c r="KA189" i="6"/>
  <c r="JW189" i="6"/>
  <c r="JS189" i="6"/>
  <c r="JO189" i="6"/>
  <c r="JK189" i="6"/>
  <c r="JG189" i="6"/>
  <c r="JC189" i="6"/>
  <c r="IY189" i="6"/>
  <c r="IU189" i="6"/>
  <c r="IQ189" i="6"/>
  <c r="IM189" i="6"/>
  <c r="II189" i="6"/>
  <c r="IE189" i="6"/>
  <c r="IA189" i="6"/>
  <c r="HW189" i="6"/>
  <c r="HS189" i="6"/>
  <c r="HO189" i="6"/>
  <c r="LF189" i="6"/>
  <c r="KX189" i="6"/>
  <c r="KP189" i="6"/>
  <c r="KH189" i="6"/>
  <c r="JZ189" i="6"/>
  <c r="JR189" i="6"/>
  <c r="JJ189" i="6"/>
  <c r="JB189" i="6"/>
  <c r="IT189" i="6"/>
  <c r="IL189" i="6"/>
  <c r="ID189" i="6"/>
  <c r="HV189" i="6"/>
  <c r="HN189" i="6"/>
  <c r="LD189" i="6"/>
  <c r="KV189" i="6"/>
  <c r="KN189" i="6"/>
  <c r="KF189" i="6"/>
  <c r="JX189" i="6"/>
  <c r="JP189" i="6"/>
  <c r="JH189" i="6"/>
  <c r="IZ189" i="6"/>
  <c r="IR189" i="6"/>
  <c r="IJ189" i="6"/>
  <c r="IB189" i="6"/>
  <c r="HT189" i="6"/>
  <c r="LB189" i="6"/>
  <c r="KT189" i="6"/>
  <c r="KL189" i="6"/>
  <c r="KD189" i="6"/>
  <c r="JV189" i="6"/>
  <c r="JN189" i="6"/>
  <c r="JF189" i="6"/>
  <c r="IX189" i="6"/>
  <c r="IP189" i="6"/>
  <c r="IH189" i="6"/>
  <c r="HZ189" i="6"/>
  <c r="HR189" i="6"/>
  <c r="KZ189" i="6"/>
  <c r="KR189" i="6"/>
  <c r="KJ189" i="6"/>
  <c r="KB189" i="6"/>
  <c r="JT189" i="6"/>
  <c r="JL189" i="6"/>
  <c r="JD189" i="6"/>
  <c r="IV189" i="6"/>
  <c r="IN189" i="6"/>
  <c r="IF189" i="6"/>
  <c r="HX189" i="6"/>
  <c r="HP189" i="6"/>
  <c r="HL189" i="6"/>
  <c r="LF195" i="6"/>
  <c r="LB195" i="6"/>
  <c r="KX195" i="6"/>
  <c r="KT195" i="6"/>
  <c r="KP195" i="6"/>
  <c r="KL195" i="6"/>
  <c r="KH195" i="6"/>
  <c r="KD195" i="6"/>
  <c r="JZ195" i="6"/>
  <c r="JV195" i="6"/>
  <c r="JR195" i="6"/>
  <c r="JN195" i="6"/>
  <c r="JJ195" i="6"/>
  <c r="JF195" i="6"/>
  <c r="JB195" i="6"/>
  <c r="IX195" i="6"/>
  <c r="IT195" i="6"/>
  <c r="IP195" i="6"/>
  <c r="IL195" i="6"/>
  <c r="IH195" i="6"/>
  <c r="ID195" i="6"/>
  <c r="HZ195" i="6"/>
  <c r="HV195" i="6"/>
  <c r="HR195" i="6"/>
  <c r="HN195" i="6"/>
  <c r="LD195" i="6"/>
  <c r="KZ195" i="6"/>
  <c r="KV195" i="6"/>
  <c r="KR195" i="6"/>
  <c r="KN195" i="6"/>
  <c r="KJ195" i="6"/>
  <c r="KF195" i="6"/>
  <c r="KB195" i="6"/>
  <c r="JX195" i="6"/>
  <c r="JT195" i="6"/>
  <c r="JP195" i="6"/>
  <c r="JL195" i="6"/>
  <c r="JH195" i="6"/>
  <c r="JD195" i="6"/>
  <c r="IZ195" i="6"/>
  <c r="IV195" i="6"/>
  <c r="IR195" i="6"/>
  <c r="IN195" i="6"/>
  <c r="IJ195" i="6"/>
  <c r="IF195" i="6"/>
  <c r="IB195" i="6"/>
  <c r="HX195" i="6"/>
  <c r="HT195" i="6"/>
  <c r="HP195" i="6"/>
  <c r="LC195" i="6"/>
  <c r="KU195" i="6"/>
  <c r="KM195" i="6"/>
  <c r="KE195" i="6"/>
  <c r="JW195" i="6"/>
  <c r="JO195" i="6"/>
  <c r="JG195" i="6"/>
  <c r="IY195" i="6"/>
  <c r="IQ195" i="6"/>
  <c r="II195" i="6"/>
  <c r="IA195" i="6"/>
  <c r="HS195" i="6"/>
  <c r="LA195" i="6"/>
  <c r="KS195" i="6"/>
  <c r="KK195" i="6"/>
  <c r="KC195" i="6"/>
  <c r="JU195" i="6"/>
  <c r="JM195" i="6"/>
  <c r="JE195" i="6"/>
  <c r="IW195" i="6"/>
  <c r="IO195" i="6"/>
  <c r="IG195" i="6"/>
  <c r="HY195" i="6"/>
  <c r="HQ195" i="6"/>
  <c r="LG195" i="6"/>
  <c r="KY195" i="6"/>
  <c r="KQ195" i="6"/>
  <c r="KI195" i="6"/>
  <c r="KA195" i="6"/>
  <c r="JS195" i="6"/>
  <c r="JK195" i="6"/>
  <c r="JC195" i="6"/>
  <c r="IU195" i="6"/>
  <c r="IM195" i="6"/>
  <c r="IE195" i="6"/>
  <c r="HW195" i="6"/>
  <c r="HO195" i="6"/>
  <c r="LE195" i="6"/>
  <c r="KW195" i="6"/>
  <c r="KO195" i="6"/>
  <c r="KG195" i="6"/>
  <c r="JY195" i="6"/>
  <c r="JQ195" i="6"/>
  <c r="JI195" i="6"/>
  <c r="JA195" i="6"/>
  <c r="IS195" i="6"/>
  <c r="IK195" i="6"/>
  <c r="IC195" i="6"/>
  <c r="HU195" i="6"/>
  <c r="HM195" i="6"/>
  <c r="HL195" i="6"/>
  <c r="LF199" i="6"/>
  <c r="LB199" i="6"/>
  <c r="KX199" i="6"/>
  <c r="KT199" i="6"/>
  <c r="KP199" i="6"/>
  <c r="KL199" i="6"/>
  <c r="KH199" i="6"/>
  <c r="KD199" i="6"/>
  <c r="JZ199" i="6"/>
  <c r="JV199" i="6"/>
  <c r="JR199" i="6"/>
  <c r="JN199" i="6"/>
  <c r="JJ199" i="6"/>
  <c r="JF199" i="6"/>
  <c r="JB199" i="6"/>
  <c r="IX199" i="6"/>
  <c r="IT199" i="6"/>
  <c r="IP199" i="6"/>
  <c r="IL199" i="6"/>
  <c r="IH199" i="6"/>
  <c r="ID199" i="6"/>
  <c r="HZ199" i="6"/>
  <c r="HV199" i="6"/>
  <c r="HR199" i="6"/>
  <c r="HN199" i="6"/>
  <c r="LD199" i="6"/>
  <c r="KZ199" i="6"/>
  <c r="KV199" i="6"/>
  <c r="KR199" i="6"/>
  <c r="KN199" i="6"/>
  <c r="KJ199" i="6"/>
  <c r="KF199" i="6"/>
  <c r="KB199" i="6"/>
  <c r="JX199" i="6"/>
  <c r="JT199" i="6"/>
  <c r="JP199" i="6"/>
  <c r="JL199" i="6"/>
  <c r="JH199" i="6"/>
  <c r="JD199" i="6"/>
  <c r="IZ199" i="6"/>
  <c r="IV199" i="6"/>
  <c r="IR199" i="6"/>
  <c r="IN199" i="6"/>
  <c r="IJ199" i="6"/>
  <c r="IF199" i="6"/>
  <c r="IB199" i="6"/>
  <c r="HX199" i="6"/>
  <c r="HT199" i="6"/>
  <c r="HP199" i="6"/>
  <c r="LG199" i="6"/>
  <c r="KY199" i="6"/>
  <c r="KQ199" i="6"/>
  <c r="KI199" i="6"/>
  <c r="KA199" i="6"/>
  <c r="JS199" i="6"/>
  <c r="JK199" i="6"/>
  <c r="JC199" i="6"/>
  <c r="IU199" i="6"/>
  <c r="IM199" i="6"/>
  <c r="IE199" i="6"/>
  <c r="HW199" i="6"/>
  <c r="HO199" i="6"/>
  <c r="LC199" i="6"/>
  <c r="KU199" i="6"/>
  <c r="KM199" i="6"/>
  <c r="KE199" i="6"/>
  <c r="JW199" i="6"/>
  <c r="JO199" i="6"/>
  <c r="JG199" i="6"/>
  <c r="IY199" i="6"/>
  <c r="IQ199" i="6"/>
  <c r="II199" i="6"/>
  <c r="IA199" i="6"/>
  <c r="HS199" i="6"/>
  <c r="LA199" i="6"/>
  <c r="KK199" i="6"/>
  <c r="JU199" i="6"/>
  <c r="JE199" i="6"/>
  <c r="IO199" i="6"/>
  <c r="HY199" i="6"/>
  <c r="KW199" i="6"/>
  <c r="KG199" i="6"/>
  <c r="JQ199" i="6"/>
  <c r="JA199" i="6"/>
  <c r="IK199" i="6"/>
  <c r="HU199" i="6"/>
  <c r="KS199" i="6"/>
  <c r="KC199" i="6"/>
  <c r="JM199" i="6"/>
  <c r="IW199" i="6"/>
  <c r="IG199" i="6"/>
  <c r="HQ199" i="6"/>
  <c r="LE199" i="6"/>
  <c r="KO199" i="6"/>
  <c r="JY199" i="6"/>
  <c r="JI199" i="6"/>
  <c r="IS199" i="6"/>
  <c r="IC199" i="6"/>
  <c r="HM199" i="6"/>
  <c r="HL199" i="6"/>
  <c r="LF203" i="6"/>
  <c r="LB203" i="6"/>
  <c r="KX203" i="6"/>
  <c r="KT203" i="6"/>
  <c r="KP203" i="6"/>
  <c r="KL203" i="6"/>
  <c r="KH203" i="6"/>
  <c r="KD203" i="6"/>
  <c r="JZ203" i="6"/>
  <c r="JV203" i="6"/>
  <c r="JR203" i="6"/>
  <c r="JN203" i="6"/>
  <c r="JJ203" i="6"/>
  <c r="JF203" i="6"/>
  <c r="JB203" i="6"/>
  <c r="IX203" i="6"/>
  <c r="IT203" i="6"/>
  <c r="IP203" i="6"/>
  <c r="IL203" i="6"/>
  <c r="IH203" i="6"/>
  <c r="ID203" i="6"/>
  <c r="HZ203" i="6"/>
  <c r="HV203" i="6"/>
  <c r="HR203" i="6"/>
  <c r="HN203" i="6"/>
  <c r="LD203" i="6"/>
  <c r="KZ203" i="6"/>
  <c r="KV203" i="6"/>
  <c r="KR203" i="6"/>
  <c r="KN203" i="6"/>
  <c r="KJ203" i="6"/>
  <c r="KF203" i="6"/>
  <c r="KB203" i="6"/>
  <c r="JX203" i="6"/>
  <c r="JT203" i="6"/>
  <c r="JP203" i="6"/>
  <c r="JL203" i="6"/>
  <c r="JH203" i="6"/>
  <c r="JD203" i="6"/>
  <c r="IZ203" i="6"/>
  <c r="IV203" i="6"/>
  <c r="IR203" i="6"/>
  <c r="IN203" i="6"/>
  <c r="IJ203" i="6"/>
  <c r="IF203" i="6"/>
  <c r="IB203" i="6"/>
  <c r="HX203" i="6"/>
  <c r="HT203" i="6"/>
  <c r="HP203" i="6"/>
  <c r="LC203" i="6"/>
  <c r="KU203" i="6"/>
  <c r="KM203" i="6"/>
  <c r="KE203" i="6"/>
  <c r="JW203" i="6"/>
  <c r="JO203" i="6"/>
  <c r="JG203" i="6"/>
  <c r="IY203" i="6"/>
  <c r="IQ203" i="6"/>
  <c r="II203" i="6"/>
  <c r="IA203" i="6"/>
  <c r="HS203" i="6"/>
  <c r="LG203" i="6"/>
  <c r="KY203" i="6"/>
  <c r="KQ203" i="6"/>
  <c r="KI203" i="6"/>
  <c r="KA203" i="6"/>
  <c r="JS203" i="6"/>
  <c r="JK203" i="6"/>
  <c r="JC203" i="6"/>
  <c r="IU203" i="6"/>
  <c r="IM203" i="6"/>
  <c r="IE203" i="6"/>
  <c r="HW203" i="6"/>
  <c r="HO203" i="6"/>
  <c r="LE203" i="6"/>
  <c r="KO203" i="6"/>
  <c r="JY203" i="6"/>
  <c r="JI203" i="6"/>
  <c r="IS203" i="6"/>
  <c r="IC203" i="6"/>
  <c r="HM203" i="6"/>
  <c r="LA203" i="6"/>
  <c r="KK203" i="6"/>
  <c r="JU203" i="6"/>
  <c r="JE203" i="6"/>
  <c r="IO203" i="6"/>
  <c r="HY203" i="6"/>
  <c r="KW203" i="6"/>
  <c r="KG203" i="6"/>
  <c r="JQ203" i="6"/>
  <c r="JA203" i="6"/>
  <c r="IK203" i="6"/>
  <c r="HU203" i="6"/>
  <c r="KS203" i="6"/>
  <c r="KC203" i="6"/>
  <c r="JM203" i="6"/>
  <c r="IW203" i="6"/>
  <c r="IG203" i="6"/>
  <c r="HQ203" i="6"/>
  <c r="HL203" i="6"/>
  <c r="LF207" i="6"/>
  <c r="LB207" i="6"/>
  <c r="KX207" i="6"/>
  <c r="KT207" i="6"/>
  <c r="KP207" i="6"/>
  <c r="KL207" i="6"/>
  <c r="KH207" i="6"/>
  <c r="KD207" i="6"/>
  <c r="JZ207" i="6"/>
  <c r="JV207" i="6"/>
  <c r="JR207" i="6"/>
  <c r="JN207" i="6"/>
  <c r="JJ207" i="6"/>
  <c r="JF207" i="6"/>
  <c r="JB207" i="6"/>
  <c r="IX207" i="6"/>
  <c r="IT207" i="6"/>
  <c r="IP207" i="6"/>
  <c r="IL207" i="6"/>
  <c r="IH207" i="6"/>
  <c r="ID207" i="6"/>
  <c r="HZ207" i="6"/>
  <c r="HV207" i="6"/>
  <c r="HR207" i="6"/>
  <c r="HN207" i="6"/>
  <c r="LE207" i="6"/>
  <c r="LA207" i="6"/>
  <c r="KW207" i="6"/>
  <c r="KS207" i="6"/>
  <c r="KO207" i="6"/>
  <c r="KK207" i="6"/>
  <c r="KG207" i="6"/>
  <c r="KC207" i="6"/>
  <c r="JY207" i="6"/>
  <c r="JU207" i="6"/>
  <c r="JQ207" i="6"/>
  <c r="JM207" i="6"/>
  <c r="JI207" i="6"/>
  <c r="JE207" i="6"/>
  <c r="JA207" i="6"/>
  <c r="IW207" i="6"/>
  <c r="IS207" i="6"/>
  <c r="IO207" i="6"/>
  <c r="IK207" i="6"/>
  <c r="IG207" i="6"/>
  <c r="IC207" i="6"/>
  <c r="HY207" i="6"/>
  <c r="HU207" i="6"/>
  <c r="HQ207" i="6"/>
  <c r="HM207" i="6"/>
  <c r="LD207" i="6"/>
  <c r="KZ207" i="6"/>
  <c r="KV207" i="6"/>
  <c r="KR207" i="6"/>
  <c r="KN207" i="6"/>
  <c r="KJ207" i="6"/>
  <c r="KF207" i="6"/>
  <c r="KB207" i="6"/>
  <c r="JX207" i="6"/>
  <c r="JT207" i="6"/>
  <c r="JP207" i="6"/>
  <c r="JL207" i="6"/>
  <c r="JH207" i="6"/>
  <c r="JD207" i="6"/>
  <c r="IZ207" i="6"/>
  <c r="IV207" i="6"/>
  <c r="IR207" i="6"/>
  <c r="IN207" i="6"/>
  <c r="IJ207" i="6"/>
  <c r="IF207" i="6"/>
  <c r="IB207" i="6"/>
  <c r="HX207" i="6"/>
  <c r="HT207" i="6"/>
  <c r="HP207" i="6"/>
  <c r="LG207" i="6"/>
  <c r="KQ207" i="6"/>
  <c r="KA207" i="6"/>
  <c r="JK207" i="6"/>
  <c r="IU207" i="6"/>
  <c r="IE207" i="6"/>
  <c r="HO207" i="6"/>
  <c r="KY207" i="6"/>
  <c r="KI207" i="6"/>
  <c r="JS207" i="6"/>
  <c r="JC207" i="6"/>
  <c r="IM207" i="6"/>
  <c r="HW207" i="6"/>
  <c r="KE207" i="6"/>
  <c r="IY207" i="6"/>
  <c r="HS207" i="6"/>
  <c r="LC207" i="6"/>
  <c r="JW207" i="6"/>
  <c r="IQ207" i="6"/>
  <c r="KU207" i="6"/>
  <c r="JO207" i="6"/>
  <c r="II207" i="6"/>
  <c r="KM207" i="6"/>
  <c r="JG207" i="6"/>
  <c r="IA207" i="6"/>
  <c r="HL207" i="6"/>
  <c r="LF213" i="6"/>
  <c r="LB213" i="6"/>
  <c r="KX213" i="6"/>
  <c r="KT213" i="6"/>
  <c r="KP213" i="6"/>
  <c r="KL213" i="6"/>
  <c r="KH213" i="6"/>
  <c r="KD213" i="6"/>
  <c r="JZ213" i="6"/>
  <c r="JV213" i="6"/>
  <c r="JR213" i="6"/>
  <c r="JN213" i="6"/>
  <c r="JJ213" i="6"/>
  <c r="JF213" i="6"/>
  <c r="JB213" i="6"/>
  <c r="IX213" i="6"/>
  <c r="IT213" i="6"/>
  <c r="IP213" i="6"/>
  <c r="IL213" i="6"/>
  <c r="IH213" i="6"/>
  <c r="ID213" i="6"/>
  <c r="HZ213" i="6"/>
  <c r="HV213" i="6"/>
  <c r="HR213" i="6"/>
  <c r="HN213" i="6"/>
  <c r="LE213" i="6"/>
  <c r="KZ213" i="6"/>
  <c r="KU213" i="6"/>
  <c r="KO213" i="6"/>
  <c r="KJ213" i="6"/>
  <c r="KE213" i="6"/>
  <c r="JY213" i="6"/>
  <c r="JT213" i="6"/>
  <c r="JO213" i="6"/>
  <c r="JI213" i="6"/>
  <c r="JD213" i="6"/>
  <c r="IY213" i="6"/>
  <c r="IS213" i="6"/>
  <c r="IN213" i="6"/>
  <c r="II213" i="6"/>
  <c r="IC213" i="6"/>
  <c r="HX213" i="6"/>
  <c r="HS213" i="6"/>
  <c r="HM213" i="6"/>
  <c r="LD213" i="6"/>
  <c r="KY213" i="6"/>
  <c r="KS213" i="6"/>
  <c r="KN213" i="6"/>
  <c r="KI213" i="6"/>
  <c r="KC213" i="6"/>
  <c r="JX213" i="6"/>
  <c r="JS213" i="6"/>
  <c r="JM213" i="6"/>
  <c r="JH213" i="6"/>
  <c r="JC213" i="6"/>
  <c r="IW213" i="6"/>
  <c r="IR213" i="6"/>
  <c r="IM213" i="6"/>
  <c r="IG213" i="6"/>
  <c r="IB213" i="6"/>
  <c r="HW213" i="6"/>
  <c r="HQ213" i="6"/>
  <c r="LC213" i="6"/>
  <c r="KW213" i="6"/>
  <c r="KR213" i="6"/>
  <c r="KM213" i="6"/>
  <c r="KG213" i="6"/>
  <c r="KB213" i="6"/>
  <c r="JW213" i="6"/>
  <c r="JQ213" i="6"/>
  <c r="JL213" i="6"/>
  <c r="JG213" i="6"/>
  <c r="JA213" i="6"/>
  <c r="IV213" i="6"/>
  <c r="IQ213" i="6"/>
  <c r="IK213" i="6"/>
  <c r="IF213" i="6"/>
  <c r="IA213" i="6"/>
  <c r="HU213" i="6"/>
  <c r="HP213" i="6"/>
  <c r="LA213" i="6"/>
  <c r="KF213" i="6"/>
  <c r="JK213" i="6"/>
  <c r="IO213" i="6"/>
  <c r="HT213" i="6"/>
  <c r="KQ213" i="6"/>
  <c r="JU213" i="6"/>
  <c r="IZ213" i="6"/>
  <c r="IE213" i="6"/>
  <c r="LG213" i="6"/>
  <c r="JP213" i="6"/>
  <c r="HY213" i="6"/>
  <c r="KV213" i="6"/>
  <c r="JE213" i="6"/>
  <c r="HO213" i="6"/>
  <c r="KK213" i="6"/>
  <c r="IU213" i="6"/>
  <c r="KA213" i="6"/>
  <c r="IJ213" i="6"/>
  <c r="HL213" i="6"/>
  <c r="LG214" i="6"/>
  <c r="LC214" i="6"/>
  <c r="KY214" i="6"/>
  <c r="KU214" i="6"/>
  <c r="KQ214" i="6"/>
  <c r="KM214" i="6"/>
  <c r="KI214" i="6"/>
  <c r="KE214" i="6"/>
  <c r="KA214" i="6"/>
  <c r="JW214" i="6"/>
  <c r="JS214" i="6"/>
  <c r="JO214" i="6"/>
  <c r="JK214" i="6"/>
  <c r="JG214" i="6"/>
  <c r="JC214" i="6"/>
  <c r="IY214" i="6"/>
  <c r="IU214" i="6"/>
  <c r="IQ214" i="6"/>
  <c r="IM214" i="6"/>
  <c r="II214" i="6"/>
  <c r="IE214" i="6"/>
  <c r="IA214" i="6"/>
  <c r="HW214" i="6"/>
  <c r="HS214" i="6"/>
  <c r="HO214" i="6"/>
  <c r="LE214" i="6"/>
  <c r="LA214" i="6"/>
  <c r="KW214" i="6"/>
  <c r="KS214" i="6"/>
  <c r="KO214" i="6"/>
  <c r="LB214" i="6"/>
  <c r="KT214" i="6"/>
  <c r="KL214" i="6"/>
  <c r="KG214" i="6"/>
  <c r="KB214" i="6"/>
  <c r="JV214" i="6"/>
  <c r="JQ214" i="6"/>
  <c r="JL214" i="6"/>
  <c r="JF214" i="6"/>
  <c r="JA214" i="6"/>
  <c r="IV214" i="6"/>
  <c r="IP214" i="6"/>
  <c r="IK214" i="6"/>
  <c r="IF214" i="6"/>
  <c r="HZ214" i="6"/>
  <c r="HU214" i="6"/>
  <c r="HP214" i="6"/>
  <c r="KZ214" i="6"/>
  <c r="KR214" i="6"/>
  <c r="KK214" i="6"/>
  <c r="KF214" i="6"/>
  <c r="JZ214" i="6"/>
  <c r="JU214" i="6"/>
  <c r="JP214" i="6"/>
  <c r="JJ214" i="6"/>
  <c r="JE214" i="6"/>
  <c r="IZ214" i="6"/>
  <c r="IT214" i="6"/>
  <c r="IO214" i="6"/>
  <c r="IJ214" i="6"/>
  <c r="ID214" i="6"/>
  <c r="HY214" i="6"/>
  <c r="HT214" i="6"/>
  <c r="HN214" i="6"/>
  <c r="LF214" i="6"/>
  <c r="KX214" i="6"/>
  <c r="KP214" i="6"/>
  <c r="KJ214" i="6"/>
  <c r="KD214" i="6"/>
  <c r="JY214" i="6"/>
  <c r="JT214" i="6"/>
  <c r="JN214" i="6"/>
  <c r="JI214" i="6"/>
  <c r="JD214" i="6"/>
  <c r="IX214" i="6"/>
  <c r="IS214" i="6"/>
  <c r="IN214" i="6"/>
  <c r="IH214" i="6"/>
  <c r="IC214" i="6"/>
  <c r="HX214" i="6"/>
  <c r="HR214" i="6"/>
  <c r="HM214" i="6"/>
  <c r="KN214" i="6"/>
  <c r="JR214" i="6"/>
  <c r="IW214" i="6"/>
  <c r="IB214" i="6"/>
  <c r="LD214" i="6"/>
  <c r="KC214" i="6"/>
  <c r="JH214" i="6"/>
  <c r="IL214" i="6"/>
  <c r="HQ214" i="6"/>
  <c r="KV214" i="6"/>
  <c r="JB214" i="6"/>
  <c r="KH214" i="6"/>
  <c r="IR214" i="6"/>
  <c r="JX214" i="6"/>
  <c r="IG214" i="6"/>
  <c r="JM214" i="6"/>
  <c r="HV214" i="6"/>
  <c r="HL214" i="6"/>
  <c r="LG218" i="6"/>
  <c r="LC218" i="6"/>
  <c r="KY218" i="6"/>
  <c r="KU218" i="6"/>
  <c r="KQ218" i="6"/>
  <c r="KM218" i="6"/>
  <c r="KI218" i="6"/>
  <c r="KE218" i="6"/>
  <c r="KA218" i="6"/>
  <c r="JW218" i="6"/>
  <c r="JS218" i="6"/>
  <c r="JO218" i="6"/>
  <c r="JK218" i="6"/>
  <c r="JG218" i="6"/>
  <c r="JC218" i="6"/>
  <c r="IY218" i="6"/>
  <c r="IU218" i="6"/>
  <c r="IQ218" i="6"/>
  <c r="IM218" i="6"/>
  <c r="II218" i="6"/>
  <c r="IE218" i="6"/>
  <c r="IA218" i="6"/>
  <c r="HW218" i="6"/>
  <c r="HS218" i="6"/>
  <c r="HO218" i="6"/>
  <c r="LE218" i="6"/>
  <c r="LA218" i="6"/>
  <c r="KW218" i="6"/>
  <c r="KS218" i="6"/>
  <c r="KO218" i="6"/>
  <c r="KK218" i="6"/>
  <c r="KG218" i="6"/>
  <c r="KC218" i="6"/>
  <c r="JY218" i="6"/>
  <c r="JU218" i="6"/>
  <c r="JQ218" i="6"/>
  <c r="JM218" i="6"/>
  <c r="JI218" i="6"/>
  <c r="JE218" i="6"/>
  <c r="JA218" i="6"/>
  <c r="IW218" i="6"/>
  <c r="IS218" i="6"/>
  <c r="IO218" i="6"/>
  <c r="IK218" i="6"/>
  <c r="IG218" i="6"/>
  <c r="IC218" i="6"/>
  <c r="HY218" i="6"/>
  <c r="HU218" i="6"/>
  <c r="HQ218" i="6"/>
  <c r="HM218" i="6"/>
  <c r="LF218" i="6"/>
  <c r="KX218" i="6"/>
  <c r="KP218" i="6"/>
  <c r="KH218" i="6"/>
  <c r="JZ218" i="6"/>
  <c r="JR218" i="6"/>
  <c r="JJ218" i="6"/>
  <c r="JB218" i="6"/>
  <c r="IT218" i="6"/>
  <c r="IL218" i="6"/>
  <c r="ID218" i="6"/>
  <c r="HV218" i="6"/>
  <c r="HN218" i="6"/>
  <c r="LD218" i="6"/>
  <c r="KV218" i="6"/>
  <c r="KN218" i="6"/>
  <c r="KF218" i="6"/>
  <c r="JX218" i="6"/>
  <c r="JP218" i="6"/>
  <c r="JH218" i="6"/>
  <c r="IZ218" i="6"/>
  <c r="IR218" i="6"/>
  <c r="IJ218" i="6"/>
  <c r="IB218" i="6"/>
  <c r="HT218" i="6"/>
  <c r="LB218" i="6"/>
  <c r="KT218" i="6"/>
  <c r="KL218" i="6"/>
  <c r="KD218" i="6"/>
  <c r="JV218" i="6"/>
  <c r="JN218" i="6"/>
  <c r="JF218" i="6"/>
  <c r="IX218" i="6"/>
  <c r="IP218" i="6"/>
  <c r="IH218" i="6"/>
  <c r="HZ218" i="6"/>
  <c r="HR218" i="6"/>
  <c r="KB218" i="6"/>
  <c r="IV218" i="6"/>
  <c r="HP218" i="6"/>
  <c r="KR218" i="6"/>
  <c r="JL218" i="6"/>
  <c r="IF218" i="6"/>
  <c r="KJ218" i="6"/>
  <c r="HX218" i="6"/>
  <c r="JT218" i="6"/>
  <c r="JD218" i="6"/>
  <c r="KZ218" i="6"/>
  <c r="IN218" i="6"/>
  <c r="HL218" i="6"/>
  <c r="LG222" i="6"/>
  <c r="LC222" i="6"/>
  <c r="KY222" i="6"/>
  <c r="KU222" i="6"/>
  <c r="KQ222" i="6"/>
  <c r="KM222" i="6"/>
  <c r="KI222" i="6"/>
  <c r="KE222" i="6"/>
  <c r="KA222" i="6"/>
  <c r="JW222" i="6"/>
  <c r="JS222" i="6"/>
  <c r="JO222" i="6"/>
  <c r="JK222" i="6"/>
  <c r="JG222" i="6"/>
  <c r="JC222" i="6"/>
  <c r="IY222" i="6"/>
  <c r="IU222" i="6"/>
  <c r="IQ222" i="6"/>
  <c r="IM222" i="6"/>
  <c r="II222" i="6"/>
  <c r="IE222" i="6"/>
  <c r="IA222" i="6"/>
  <c r="HW222" i="6"/>
  <c r="HS222" i="6"/>
  <c r="HO222" i="6"/>
  <c r="LF222" i="6"/>
  <c r="LB222" i="6"/>
  <c r="KX222" i="6"/>
  <c r="KT222" i="6"/>
  <c r="KP222" i="6"/>
  <c r="KL222" i="6"/>
  <c r="KH222" i="6"/>
  <c r="KD222" i="6"/>
  <c r="JZ222" i="6"/>
  <c r="JV222" i="6"/>
  <c r="JR222" i="6"/>
  <c r="JN222" i="6"/>
  <c r="JJ222" i="6"/>
  <c r="JF222" i="6"/>
  <c r="JB222" i="6"/>
  <c r="IX222" i="6"/>
  <c r="IT222" i="6"/>
  <c r="IP222" i="6"/>
  <c r="IL222" i="6"/>
  <c r="IH222" i="6"/>
  <c r="ID222" i="6"/>
  <c r="HZ222" i="6"/>
  <c r="HV222" i="6"/>
  <c r="HR222" i="6"/>
  <c r="HN222" i="6"/>
  <c r="LE222" i="6"/>
  <c r="LA222" i="6"/>
  <c r="KW222" i="6"/>
  <c r="KS222" i="6"/>
  <c r="KO222" i="6"/>
  <c r="KK222" i="6"/>
  <c r="KG222" i="6"/>
  <c r="KC222" i="6"/>
  <c r="JY222" i="6"/>
  <c r="JU222" i="6"/>
  <c r="JQ222" i="6"/>
  <c r="JM222" i="6"/>
  <c r="JI222" i="6"/>
  <c r="JE222" i="6"/>
  <c r="JA222" i="6"/>
  <c r="IW222" i="6"/>
  <c r="IS222" i="6"/>
  <c r="IO222" i="6"/>
  <c r="IK222" i="6"/>
  <c r="IG222" i="6"/>
  <c r="IC222" i="6"/>
  <c r="HY222" i="6"/>
  <c r="HU222" i="6"/>
  <c r="HQ222" i="6"/>
  <c r="HM222" i="6"/>
  <c r="KR222" i="6"/>
  <c r="KB222" i="6"/>
  <c r="JL222" i="6"/>
  <c r="IV222" i="6"/>
  <c r="IF222" i="6"/>
  <c r="HP222" i="6"/>
  <c r="LD222" i="6"/>
  <c r="KN222" i="6"/>
  <c r="JX222" i="6"/>
  <c r="JH222" i="6"/>
  <c r="IR222" i="6"/>
  <c r="IB222" i="6"/>
  <c r="KZ222" i="6"/>
  <c r="KJ222" i="6"/>
  <c r="JT222" i="6"/>
  <c r="JD222" i="6"/>
  <c r="IN222" i="6"/>
  <c r="HX222" i="6"/>
  <c r="IZ222" i="6"/>
  <c r="KF222" i="6"/>
  <c r="HT222" i="6"/>
  <c r="KV222" i="6"/>
  <c r="JP222" i="6"/>
  <c r="IJ222" i="6"/>
  <c r="HL222" i="6"/>
  <c r="LG226" i="6"/>
  <c r="LC226" i="6"/>
  <c r="KY226" i="6"/>
  <c r="KU226" i="6"/>
  <c r="KQ226" i="6"/>
  <c r="KM226" i="6"/>
  <c r="KI226" i="6"/>
  <c r="KE226" i="6"/>
  <c r="KA226" i="6"/>
  <c r="JW226" i="6"/>
  <c r="JS226" i="6"/>
  <c r="JO226" i="6"/>
  <c r="JK226" i="6"/>
  <c r="JG226" i="6"/>
  <c r="JC226" i="6"/>
  <c r="IY226" i="6"/>
  <c r="IU226" i="6"/>
  <c r="IQ226" i="6"/>
  <c r="IM226" i="6"/>
  <c r="II226" i="6"/>
  <c r="IE226" i="6"/>
  <c r="IA226" i="6"/>
  <c r="HW226" i="6"/>
  <c r="HS226" i="6"/>
  <c r="HO226" i="6"/>
  <c r="LF226" i="6"/>
  <c r="LB226" i="6"/>
  <c r="KX226" i="6"/>
  <c r="KT226" i="6"/>
  <c r="KP226" i="6"/>
  <c r="KL226" i="6"/>
  <c r="KH226" i="6"/>
  <c r="KD226" i="6"/>
  <c r="JZ226" i="6"/>
  <c r="JV226" i="6"/>
  <c r="JR226" i="6"/>
  <c r="JN226" i="6"/>
  <c r="JJ226" i="6"/>
  <c r="JF226" i="6"/>
  <c r="JB226" i="6"/>
  <c r="IX226" i="6"/>
  <c r="IT226" i="6"/>
  <c r="IP226" i="6"/>
  <c r="IL226" i="6"/>
  <c r="IH226" i="6"/>
  <c r="ID226" i="6"/>
  <c r="HZ226" i="6"/>
  <c r="HV226" i="6"/>
  <c r="HR226" i="6"/>
  <c r="HN226" i="6"/>
  <c r="LE226" i="6"/>
  <c r="LA226" i="6"/>
  <c r="KW226" i="6"/>
  <c r="KS226" i="6"/>
  <c r="KO226" i="6"/>
  <c r="KK226" i="6"/>
  <c r="KG226" i="6"/>
  <c r="KC226" i="6"/>
  <c r="JY226" i="6"/>
  <c r="JU226" i="6"/>
  <c r="JQ226" i="6"/>
  <c r="JM226" i="6"/>
  <c r="JI226" i="6"/>
  <c r="JE226" i="6"/>
  <c r="JA226" i="6"/>
  <c r="IW226" i="6"/>
  <c r="IS226" i="6"/>
  <c r="IO226" i="6"/>
  <c r="IK226" i="6"/>
  <c r="IG226" i="6"/>
  <c r="IC226" i="6"/>
  <c r="HY226" i="6"/>
  <c r="HU226" i="6"/>
  <c r="HQ226" i="6"/>
  <c r="HM226" i="6"/>
  <c r="KV226" i="6"/>
  <c r="KF226" i="6"/>
  <c r="JP226" i="6"/>
  <c r="IZ226" i="6"/>
  <c r="IJ226" i="6"/>
  <c r="HT226" i="6"/>
  <c r="KR226" i="6"/>
  <c r="KB226" i="6"/>
  <c r="JL226" i="6"/>
  <c r="IV226" i="6"/>
  <c r="IF226" i="6"/>
  <c r="HP226" i="6"/>
  <c r="LD226" i="6"/>
  <c r="KN226" i="6"/>
  <c r="JX226" i="6"/>
  <c r="JH226" i="6"/>
  <c r="IR226" i="6"/>
  <c r="IB226" i="6"/>
  <c r="KZ226" i="6"/>
  <c r="KJ226" i="6"/>
  <c r="JT226" i="6"/>
  <c r="JD226" i="6"/>
  <c r="IN226" i="6"/>
  <c r="HX226" i="6"/>
  <c r="HL226" i="6"/>
  <c r="LF230" i="6"/>
  <c r="LB230" i="6"/>
  <c r="KX230" i="6"/>
  <c r="KT230" i="6"/>
  <c r="KP230" i="6"/>
  <c r="KL230" i="6"/>
  <c r="KH230" i="6"/>
  <c r="KD230" i="6"/>
  <c r="LG230" i="6"/>
  <c r="LA230" i="6"/>
  <c r="KV230" i="6"/>
  <c r="KQ230" i="6"/>
  <c r="KK230" i="6"/>
  <c r="KF230" i="6"/>
  <c r="KA230" i="6"/>
  <c r="JW230" i="6"/>
  <c r="JS230" i="6"/>
  <c r="JO230" i="6"/>
  <c r="JK230" i="6"/>
  <c r="JG230" i="6"/>
  <c r="JC230" i="6"/>
  <c r="IY230" i="6"/>
  <c r="IU230" i="6"/>
  <c r="IQ230" i="6"/>
  <c r="IM230" i="6"/>
  <c r="II230" i="6"/>
  <c r="IE230" i="6"/>
  <c r="IA230" i="6"/>
  <c r="HW230" i="6"/>
  <c r="HS230" i="6"/>
  <c r="HO230" i="6"/>
  <c r="LE230" i="6"/>
  <c r="KZ230" i="6"/>
  <c r="KU230" i="6"/>
  <c r="KO230" i="6"/>
  <c r="KJ230" i="6"/>
  <c r="KE230" i="6"/>
  <c r="JZ230" i="6"/>
  <c r="JV230" i="6"/>
  <c r="JR230" i="6"/>
  <c r="JN230" i="6"/>
  <c r="JJ230" i="6"/>
  <c r="JF230" i="6"/>
  <c r="JB230" i="6"/>
  <c r="IX230" i="6"/>
  <c r="IT230" i="6"/>
  <c r="IP230" i="6"/>
  <c r="IL230" i="6"/>
  <c r="IH230" i="6"/>
  <c r="ID230" i="6"/>
  <c r="HZ230" i="6"/>
  <c r="HV230" i="6"/>
  <c r="HR230" i="6"/>
  <c r="HN230" i="6"/>
  <c r="LD230" i="6"/>
  <c r="KY230" i="6"/>
  <c r="KS230" i="6"/>
  <c r="KN230" i="6"/>
  <c r="KI230" i="6"/>
  <c r="KC230" i="6"/>
  <c r="JY230" i="6"/>
  <c r="JU230" i="6"/>
  <c r="JQ230" i="6"/>
  <c r="JM230" i="6"/>
  <c r="JI230" i="6"/>
  <c r="JE230" i="6"/>
  <c r="JA230" i="6"/>
  <c r="IW230" i="6"/>
  <c r="IS230" i="6"/>
  <c r="IO230" i="6"/>
  <c r="IK230" i="6"/>
  <c r="IG230" i="6"/>
  <c r="IC230" i="6"/>
  <c r="HY230" i="6"/>
  <c r="HU230" i="6"/>
  <c r="HQ230" i="6"/>
  <c r="HM230" i="6"/>
  <c r="KM230" i="6"/>
  <c r="JT230" i="6"/>
  <c r="JD230" i="6"/>
  <c r="IN230" i="6"/>
  <c r="HX230" i="6"/>
  <c r="LC230" i="6"/>
  <c r="KG230" i="6"/>
  <c r="JP230" i="6"/>
  <c r="IZ230" i="6"/>
  <c r="IJ230" i="6"/>
  <c r="HT230" i="6"/>
  <c r="KW230" i="6"/>
  <c r="KB230" i="6"/>
  <c r="JL230" i="6"/>
  <c r="IV230" i="6"/>
  <c r="IF230" i="6"/>
  <c r="HP230" i="6"/>
  <c r="KR230" i="6"/>
  <c r="JX230" i="6"/>
  <c r="JH230" i="6"/>
  <c r="IR230" i="6"/>
  <c r="IB230" i="6"/>
  <c r="HL230" i="6"/>
  <c r="LG231" i="6"/>
  <c r="LC231" i="6"/>
  <c r="KY231" i="6"/>
  <c r="KU231" i="6"/>
  <c r="KQ231" i="6"/>
  <c r="KM231" i="6"/>
  <c r="KI231" i="6"/>
  <c r="KE231" i="6"/>
  <c r="KA231" i="6"/>
  <c r="JW231" i="6"/>
  <c r="JS231" i="6"/>
  <c r="JO231" i="6"/>
  <c r="JK231" i="6"/>
  <c r="JG231" i="6"/>
  <c r="JC231" i="6"/>
  <c r="IY231" i="6"/>
  <c r="IU231" i="6"/>
  <c r="IQ231" i="6"/>
  <c r="IM231" i="6"/>
  <c r="II231" i="6"/>
  <c r="IE231" i="6"/>
  <c r="IA231" i="6"/>
  <c r="HW231" i="6"/>
  <c r="HS231" i="6"/>
  <c r="HO231" i="6"/>
  <c r="LD231" i="6"/>
  <c r="KX231" i="6"/>
  <c r="KS231" i="6"/>
  <c r="KN231" i="6"/>
  <c r="KH231" i="6"/>
  <c r="KC231" i="6"/>
  <c r="JX231" i="6"/>
  <c r="JR231" i="6"/>
  <c r="JM231" i="6"/>
  <c r="JH231" i="6"/>
  <c r="JB231" i="6"/>
  <c r="IW231" i="6"/>
  <c r="IR231" i="6"/>
  <c r="IL231" i="6"/>
  <c r="IG231" i="6"/>
  <c r="IB231" i="6"/>
  <c r="HV231" i="6"/>
  <c r="HQ231" i="6"/>
  <c r="LB231" i="6"/>
  <c r="KW231" i="6"/>
  <c r="KR231" i="6"/>
  <c r="KL231" i="6"/>
  <c r="KG231" i="6"/>
  <c r="KB231" i="6"/>
  <c r="JV231" i="6"/>
  <c r="JQ231" i="6"/>
  <c r="JL231" i="6"/>
  <c r="JF231" i="6"/>
  <c r="JA231" i="6"/>
  <c r="IV231" i="6"/>
  <c r="IP231" i="6"/>
  <c r="IK231" i="6"/>
  <c r="IF231" i="6"/>
  <c r="HZ231" i="6"/>
  <c r="HU231" i="6"/>
  <c r="HP231" i="6"/>
  <c r="LF231" i="6"/>
  <c r="LA231" i="6"/>
  <c r="KV231" i="6"/>
  <c r="KP231" i="6"/>
  <c r="KK231" i="6"/>
  <c r="KF231" i="6"/>
  <c r="JZ231" i="6"/>
  <c r="JU231" i="6"/>
  <c r="JP231" i="6"/>
  <c r="JJ231" i="6"/>
  <c r="JE231" i="6"/>
  <c r="IZ231" i="6"/>
  <c r="IT231" i="6"/>
  <c r="IO231" i="6"/>
  <c r="IJ231" i="6"/>
  <c r="ID231" i="6"/>
  <c r="HY231" i="6"/>
  <c r="HT231" i="6"/>
  <c r="HN231" i="6"/>
  <c r="KT231" i="6"/>
  <c r="JY231" i="6"/>
  <c r="JD231" i="6"/>
  <c r="IH231" i="6"/>
  <c r="HM231" i="6"/>
  <c r="KO231" i="6"/>
  <c r="JT231" i="6"/>
  <c r="IX231" i="6"/>
  <c r="IC231" i="6"/>
  <c r="LE231" i="6"/>
  <c r="KJ231" i="6"/>
  <c r="JN231" i="6"/>
  <c r="IS231" i="6"/>
  <c r="HX231" i="6"/>
  <c r="KZ231" i="6"/>
  <c r="KD231" i="6"/>
  <c r="JI231" i="6"/>
  <c r="IN231" i="6"/>
  <c r="HR231" i="6"/>
  <c r="HL231" i="6"/>
  <c r="LG235" i="6"/>
  <c r="LC235" i="6"/>
  <c r="KY235" i="6"/>
  <c r="KU235" i="6"/>
  <c r="KQ235" i="6"/>
  <c r="KM235" i="6"/>
  <c r="KI235" i="6"/>
  <c r="KE235" i="6"/>
  <c r="KA235" i="6"/>
  <c r="JW235" i="6"/>
  <c r="JS235" i="6"/>
  <c r="JO235" i="6"/>
  <c r="JK235" i="6"/>
  <c r="JG235" i="6"/>
  <c r="JC235" i="6"/>
  <c r="IY235" i="6"/>
  <c r="IU235" i="6"/>
  <c r="IQ235" i="6"/>
  <c r="IM235" i="6"/>
  <c r="II235" i="6"/>
  <c r="IE235" i="6"/>
  <c r="IA235" i="6"/>
  <c r="HW235" i="6"/>
  <c r="HS235" i="6"/>
  <c r="HO235" i="6"/>
  <c r="LE235" i="6"/>
  <c r="LA235" i="6"/>
  <c r="KW235" i="6"/>
  <c r="KS235" i="6"/>
  <c r="KO235" i="6"/>
  <c r="KK235" i="6"/>
  <c r="KG235" i="6"/>
  <c r="KC235" i="6"/>
  <c r="JY235" i="6"/>
  <c r="JU235" i="6"/>
  <c r="JQ235" i="6"/>
  <c r="JM235" i="6"/>
  <c r="JI235" i="6"/>
  <c r="JE235" i="6"/>
  <c r="JA235" i="6"/>
  <c r="IW235" i="6"/>
  <c r="IS235" i="6"/>
  <c r="IO235" i="6"/>
  <c r="IK235" i="6"/>
  <c r="IG235" i="6"/>
  <c r="IC235" i="6"/>
  <c r="HY235" i="6"/>
  <c r="HU235" i="6"/>
  <c r="HQ235" i="6"/>
  <c r="HM235" i="6"/>
  <c r="LD235" i="6"/>
  <c r="KV235" i="6"/>
  <c r="KN235" i="6"/>
  <c r="KF235" i="6"/>
  <c r="JX235" i="6"/>
  <c r="JP235" i="6"/>
  <c r="JH235" i="6"/>
  <c r="IZ235" i="6"/>
  <c r="IR235" i="6"/>
  <c r="IJ235" i="6"/>
  <c r="IB235" i="6"/>
  <c r="HT235" i="6"/>
  <c r="LB235" i="6"/>
  <c r="KT235" i="6"/>
  <c r="KL235" i="6"/>
  <c r="KD235" i="6"/>
  <c r="JV235" i="6"/>
  <c r="JN235" i="6"/>
  <c r="JF235" i="6"/>
  <c r="IX235" i="6"/>
  <c r="IP235" i="6"/>
  <c r="IH235" i="6"/>
  <c r="HZ235" i="6"/>
  <c r="HR235" i="6"/>
  <c r="KZ235" i="6"/>
  <c r="KR235" i="6"/>
  <c r="KJ235" i="6"/>
  <c r="KB235" i="6"/>
  <c r="JT235" i="6"/>
  <c r="JL235" i="6"/>
  <c r="JD235" i="6"/>
  <c r="IV235" i="6"/>
  <c r="IN235" i="6"/>
  <c r="IF235" i="6"/>
  <c r="HX235" i="6"/>
  <c r="HP235" i="6"/>
  <c r="KX235" i="6"/>
  <c r="JR235" i="6"/>
  <c r="IL235" i="6"/>
  <c r="KP235" i="6"/>
  <c r="JJ235" i="6"/>
  <c r="ID235" i="6"/>
  <c r="KH235" i="6"/>
  <c r="JB235" i="6"/>
  <c r="HV235" i="6"/>
  <c r="LF235" i="6"/>
  <c r="JZ235" i="6"/>
  <c r="IT235" i="6"/>
  <c r="HN235" i="6"/>
  <c r="HL235" i="6"/>
  <c r="LG239" i="6"/>
  <c r="LC239" i="6"/>
  <c r="KY239" i="6"/>
  <c r="KU239" i="6"/>
  <c r="KQ239" i="6"/>
  <c r="KM239" i="6"/>
  <c r="KI239" i="6"/>
  <c r="KE239" i="6"/>
  <c r="KA239" i="6"/>
  <c r="JW239" i="6"/>
  <c r="JS239" i="6"/>
  <c r="JO239" i="6"/>
  <c r="JK239" i="6"/>
  <c r="JG239" i="6"/>
  <c r="JC239" i="6"/>
  <c r="IY239" i="6"/>
  <c r="IU239" i="6"/>
  <c r="IQ239" i="6"/>
  <c r="IM239" i="6"/>
  <c r="II239" i="6"/>
  <c r="IE239" i="6"/>
  <c r="IA239" i="6"/>
  <c r="HW239" i="6"/>
  <c r="HS239" i="6"/>
  <c r="HO239" i="6"/>
  <c r="LF239" i="6"/>
  <c r="LB239" i="6"/>
  <c r="KX239" i="6"/>
  <c r="KT239" i="6"/>
  <c r="KP239" i="6"/>
  <c r="KL239" i="6"/>
  <c r="KH239" i="6"/>
  <c r="KD239" i="6"/>
  <c r="JZ239" i="6"/>
  <c r="JV239" i="6"/>
  <c r="JR239" i="6"/>
  <c r="JN239" i="6"/>
  <c r="JJ239" i="6"/>
  <c r="JF239" i="6"/>
  <c r="JB239" i="6"/>
  <c r="IX239" i="6"/>
  <c r="IT239" i="6"/>
  <c r="IP239" i="6"/>
  <c r="IL239" i="6"/>
  <c r="IH239" i="6"/>
  <c r="ID239" i="6"/>
  <c r="HZ239" i="6"/>
  <c r="HV239" i="6"/>
  <c r="HR239" i="6"/>
  <c r="HN239" i="6"/>
  <c r="LE239" i="6"/>
  <c r="LA239" i="6"/>
  <c r="KW239" i="6"/>
  <c r="KS239" i="6"/>
  <c r="KO239" i="6"/>
  <c r="KK239" i="6"/>
  <c r="KG239" i="6"/>
  <c r="KC239" i="6"/>
  <c r="JY239" i="6"/>
  <c r="JU239" i="6"/>
  <c r="JQ239" i="6"/>
  <c r="JM239" i="6"/>
  <c r="JI239" i="6"/>
  <c r="JE239" i="6"/>
  <c r="JA239" i="6"/>
  <c r="IW239" i="6"/>
  <c r="IS239" i="6"/>
  <c r="IO239" i="6"/>
  <c r="IK239" i="6"/>
  <c r="IG239" i="6"/>
  <c r="IC239" i="6"/>
  <c r="HY239" i="6"/>
  <c r="HU239" i="6"/>
  <c r="HQ239" i="6"/>
  <c r="HM239" i="6"/>
  <c r="LD239" i="6"/>
  <c r="KN239" i="6"/>
  <c r="JX239" i="6"/>
  <c r="JH239" i="6"/>
  <c r="IR239" i="6"/>
  <c r="IB239" i="6"/>
  <c r="KZ239" i="6"/>
  <c r="KJ239" i="6"/>
  <c r="JT239" i="6"/>
  <c r="JD239" i="6"/>
  <c r="IN239" i="6"/>
  <c r="HX239" i="6"/>
  <c r="KV239" i="6"/>
  <c r="KF239" i="6"/>
  <c r="JP239" i="6"/>
  <c r="IZ239" i="6"/>
  <c r="IJ239" i="6"/>
  <c r="HT239" i="6"/>
  <c r="IV239" i="6"/>
  <c r="KR239" i="6"/>
  <c r="IF239" i="6"/>
  <c r="KB239" i="6"/>
  <c r="HP239" i="6"/>
  <c r="JL239" i="6"/>
  <c r="HL239" i="6"/>
  <c r="LG243" i="6"/>
  <c r="LC243" i="6"/>
  <c r="KY243" i="6"/>
  <c r="KU243" i="6"/>
  <c r="KQ243" i="6"/>
  <c r="KM243" i="6"/>
  <c r="KI243" i="6"/>
  <c r="KE243" i="6"/>
  <c r="KA243" i="6"/>
  <c r="JW243" i="6"/>
  <c r="JS243" i="6"/>
  <c r="JO243" i="6"/>
  <c r="JK243" i="6"/>
  <c r="JG243" i="6"/>
  <c r="JC243" i="6"/>
  <c r="IY243" i="6"/>
  <c r="IU243" i="6"/>
  <c r="IQ243" i="6"/>
  <c r="IM243" i="6"/>
  <c r="II243" i="6"/>
  <c r="IE243" i="6"/>
  <c r="IA243" i="6"/>
  <c r="HW243" i="6"/>
  <c r="HS243" i="6"/>
  <c r="HO243" i="6"/>
  <c r="LF243" i="6"/>
  <c r="LA243" i="6"/>
  <c r="KV243" i="6"/>
  <c r="KP243" i="6"/>
  <c r="KK243" i="6"/>
  <c r="KF243" i="6"/>
  <c r="JZ243" i="6"/>
  <c r="JU243" i="6"/>
  <c r="JP243" i="6"/>
  <c r="JJ243" i="6"/>
  <c r="JE243" i="6"/>
  <c r="IZ243" i="6"/>
  <c r="IT243" i="6"/>
  <c r="IO243" i="6"/>
  <c r="IJ243" i="6"/>
  <c r="ID243" i="6"/>
  <c r="HY243" i="6"/>
  <c r="HT243" i="6"/>
  <c r="HN243" i="6"/>
  <c r="LE243" i="6"/>
  <c r="KZ243" i="6"/>
  <c r="KT243" i="6"/>
  <c r="KO243" i="6"/>
  <c r="KJ243" i="6"/>
  <c r="KD243" i="6"/>
  <c r="JY243" i="6"/>
  <c r="JT243" i="6"/>
  <c r="JN243" i="6"/>
  <c r="JI243" i="6"/>
  <c r="JD243" i="6"/>
  <c r="IX243" i="6"/>
  <c r="IS243" i="6"/>
  <c r="IN243" i="6"/>
  <c r="IH243" i="6"/>
  <c r="IC243" i="6"/>
  <c r="HX243" i="6"/>
  <c r="HR243" i="6"/>
  <c r="HM243" i="6"/>
  <c r="LD243" i="6"/>
  <c r="KX243" i="6"/>
  <c r="KS243" i="6"/>
  <c r="KN243" i="6"/>
  <c r="KH243" i="6"/>
  <c r="KC243" i="6"/>
  <c r="JX243" i="6"/>
  <c r="JR243" i="6"/>
  <c r="JM243" i="6"/>
  <c r="JH243" i="6"/>
  <c r="JB243" i="6"/>
  <c r="IW243" i="6"/>
  <c r="IR243" i="6"/>
  <c r="IL243" i="6"/>
  <c r="IG243" i="6"/>
  <c r="IB243" i="6"/>
  <c r="HV243" i="6"/>
  <c r="HQ243" i="6"/>
  <c r="KL243" i="6"/>
  <c r="JQ243" i="6"/>
  <c r="IV243" i="6"/>
  <c r="HZ243" i="6"/>
  <c r="LB243" i="6"/>
  <c r="KG243" i="6"/>
  <c r="JL243" i="6"/>
  <c r="IP243" i="6"/>
  <c r="HU243" i="6"/>
  <c r="KW243" i="6"/>
  <c r="KB243" i="6"/>
  <c r="JF243" i="6"/>
  <c r="IK243" i="6"/>
  <c r="HP243" i="6"/>
  <c r="JV243" i="6"/>
  <c r="JA243" i="6"/>
  <c r="IF243" i="6"/>
  <c r="KR243" i="6"/>
  <c r="HL243" i="6"/>
  <c r="LG247" i="6"/>
  <c r="LC247" i="6"/>
  <c r="KY247" i="6"/>
  <c r="KU247" i="6"/>
  <c r="KQ247" i="6"/>
  <c r="KM247" i="6"/>
  <c r="KI247" i="6"/>
  <c r="KE247" i="6"/>
  <c r="KA247" i="6"/>
  <c r="JW247" i="6"/>
  <c r="JS247" i="6"/>
  <c r="JO247" i="6"/>
  <c r="JK247" i="6"/>
  <c r="JG247" i="6"/>
  <c r="JC247" i="6"/>
  <c r="IY247" i="6"/>
  <c r="IU247" i="6"/>
  <c r="IQ247" i="6"/>
  <c r="IM247" i="6"/>
  <c r="II247" i="6"/>
  <c r="IE247" i="6"/>
  <c r="IA247" i="6"/>
  <c r="HW247" i="6"/>
  <c r="HS247" i="6"/>
  <c r="HO247" i="6"/>
  <c r="LF247" i="6"/>
  <c r="LB247" i="6"/>
  <c r="KX247" i="6"/>
  <c r="KT247" i="6"/>
  <c r="KP247" i="6"/>
  <c r="KL247" i="6"/>
  <c r="KH247" i="6"/>
  <c r="KD247" i="6"/>
  <c r="JZ247" i="6"/>
  <c r="JV247" i="6"/>
  <c r="JR247" i="6"/>
  <c r="JN247" i="6"/>
  <c r="JJ247" i="6"/>
  <c r="JF247" i="6"/>
  <c r="JB247" i="6"/>
  <c r="IX247" i="6"/>
  <c r="IT247" i="6"/>
  <c r="IP247" i="6"/>
  <c r="IL247" i="6"/>
  <c r="IH247" i="6"/>
  <c r="ID247" i="6"/>
  <c r="HZ247" i="6"/>
  <c r="HV247" i="6"/>
  <c r="HR247" i="6"/>
  <c r="HN247" i="6"/>
  <c r="LE247" i="6"/>
  <c r="LA247" i="6"/>
  <c r="KW247" i="6"/>
  <c r="KS247" i="6"/>
  <c r="KO247" i="6"/>
  <c r="KK247" i="6"/>
  <c r="KG247" i="6"/>
  <c r="KC247" i="6"/>
  <c r="JY247" i="6"/>
  <c r="JU247" i="6"/>
  <c r="JQ247" i="6"/>
  <c r="JM247" i="6"/>
  <c r="JI247" i="6"/>
  <c r="JE247" i="6"/>
  <c r="JA247" i="6"/>
  <c r="IW247" i="6"/>
  <c r="IS247" i="6"/>
  <c r="IO247" i="6"/>
  <c r="IK247" i="6"/>
  <c r="IG247" i="6"/>
  <c r="IC247" i="6"/>
  <c r="HY247" i="6"/>
  <c r="HU247" i="6"/>
  <c r="HQ247" i="6"/>
  <c r="HM247" i="6"/>
  <c r="KV247" i="6"/>
  <c r="KF247" i="6"/>
  <c r="JP247" i="6"/>
  <c r="IZ247" i="6"/>
  <c r="IJ247" i="6"/>
  <c r="HT247" i="6"/>
  <c r="KR247" i="6"/>
  <c r="KB247" i="6"/>
  <c r="JL247" i="6"/>
  <c r="IV247" i="6"/>
  <c r="IF247" i="6"/>
  <c r="HP247" i="6"/>
  <c r="LD247" i="6"/>
  <c r="KN247" i="6"/>
  <c r="JX247" i="6"/>
  <c r="JH247" i="6"/>
  <c r="IR247" i="6"/>
  <c r="IB247" i="6"/>
  <c r="KZ247" i="6"/>
  <c r="IN247" i="6"/>
  <c r="KJ247" i="6"/>
  <c r="HX247" i="6"/>
  <c r="JT247" i="6"/>
  <c r="JD247" i="6"/>
  <c r="HL247" i="6"/>
  <c r="LG251" i="6"/>
  <c r="LC251" i="6"/>
  <c r="KY251" i="6"/>
  <c r="KU251" i="6"/>
  <c r="KQ251" i="6"/>
  <c r="KM251" i="6"/>
  <c r="KI251" i="6"/>
  <c r="KE251" i="6"/>
  <c r="KA251" i="6"/>
  <c r="JW251" i="6"/>
  <c r="JS251" i="6"/>
  <c r="JO251" i="6"/>
  <c r="JK251" i="6"/>
  <c r="JG251" i="6"/>
  <c r="JC251" i="6"/>
  <c r="IY251" i="6"/>
  <c r="IU251" i="6"/>
  <c r="IQ251" i="6"/>
  <c r="IM251" i="6"/>
  <c r="II251" i="6"/>
  <c r="IE251" i="6"/>
  <c r="IA251" i="6"/>
  <c r="HW251" i="6"/>
  <c r="HS251" i="6"/>
  <c r="HO251" i="6"/>
  <c r="LF251" i="6"/>
  <c r="LB251" i="6"/>
  <c r="KX251" i="6"/>
  <c r="KT251" i="6"/>
  <c r="KP251" i="6"/>
  <c r="KL251" i="6"/>
  <c r="KH251" i="6"/>
  <c r="KD251" i="6"/>
  <c r="JZ251" i="6"/>
  <c r="JV251" i="6"/>
  <c r="JR251" i="6"/>
  <c r="JN251" i="6"/>
  <c r="JJ251" i="6"/>
  <c r="JF251" i="6"/>
  <c r="JB251" i="6"/>
  <c r="IX251" i="6"/>
  <c r="IT251" i="6"/>
  <c r="IP251" i="6"/>
  <c r="IL251" i="6"/>
  <c r="IH251" i="6"/>
  <c r="ID251" i="6"/>
  <c r="HZ251" i="6"/>
  <c r="HV251" i="6"/>
  <c r="HR251" i="6"/>
  <c r="HN251" i="6"/>
  <c r="LD251" i="6"/>
  <c r="KV251" i="6"/>
  <c r="KN251" i="6"/>
  <c r="KF251" i="6"/>
  <c r="JX251" i="6"/>
  <c r="JP251" i="6"/>
  <c r="JH251" i="6"/>
  <c r="IZ251" i="6"/>
  <c r="IR251" i="6"/>
  <c r="IJ251" i="6"/>
  <c r="IB251" i="6"/>
  <c r="HT251" i="6"/>
  <c r="LA251" i="6"/>
  <c r="KS251" i="6"/>
  <c r="KK251" i="6"/>
  <c r="KC251" i="6"/>
  <c r="JU251" i="6"/>
  <c r="JM251" i="6"/>
  <c r="JE251" i="6"/>
  <c r="IW251" i="6"/>
  <c r="IO251" i="6"/>
  <c r="IG251" i="6"/>
  <c r="HY251" i="6"/>
  <c r="HQ251" i="6"/>
  <c r="KZ251" i="6"/>
  <c r="KR251" i="6"/>
  <c r="KJ251" i="6"/>
  <c r="KB251" i="6"/>
  <c r="JT251" i="6"/>
  <c r="JL251" i="6"/>
  <c r="JD251" i="6"/>
  <c r="IV251" i="6"/>
  <c r="IN251" i="6"/>
  <c r="IF251" i="6"/>
  <c r="HX251" i="6"/>
  <c r="HP251" i="6"/>
  <c r="LE251" i="6"/>
  <c r="JY251" i="6"/>
  <c r="IS251" i="6"/>
  <c r="HM251" i="6"/>
  <c r="KW251" i="6"/>
  <c r="JQ251" i="6"/>
  <c r="IK251" i="6"/>
  <c r="KO251" i="6"/>
  <c r="JI251" i="6"/>
  <c r="IC251" i="6"/>
  <c r="JA251" i="6"/>
  <c r="HU251" i="6"/>
  <c r="KG251" i="6"/>
  <c r="HL251" i="6"/>
  <c r="LD256" i="6"/>
  <c r="KZ256" i="6"/>
  <c r="KV256" i="6"/>
  <c r="KR256" i="6"/>
  <c r="KN256" i="6"/>
  <c r="KJ256" i="6"/>
  <c r="KF256" i="6"/>
  <c r="KB256" i="6"/>
  <c r="JX256" i="6"/>
  <c r="JT256" i="6"/>
  <c r="JP256" i="6"/>
  <c r="JL256" i="6"/>
  <c r="JH256" i="6"/>
  <c r="JD256" i="6"/>
  <c r="IZ256" i="6"/>
  <c r="IV256" i="6"/>
  <c r="IR256" i="6"/>
  <c r="IN256" i="6"/>
  <c r="IJ256" i="6"/>
  <c r="IF256" i="6"/>
  <c r="IB256" i="6"/>
  <c r="HX256" i="6"/>
  <c r="HT256" i="6"/>
  <c r="HP256" i="6"/>
  <c r="LG256" i="6"/>
  <c r="LC256" i="6"/>
  <c r="KY256" i="6"/>
  <c r="KU256" i="6"/>
  <c r="KQ256" i="6"/>
  <c r="KM256" i="6"/>
  <c r="KI256" i="6"/>
  <c r="KE256" i="6"/>
  <c r="KA256" i="6"/>
  <c r="JW256" i="6"/>
  <c r="JS256" i="6"/>
  <c r="JO256" i="6"/>
  <c r="JK256" i="6"/>
  <c r="JG256" i="6"/>
  <c r="JC256" i="6"/>
  <c r="IY256" i="6"/>
  <c r="IU256" i="6"/>
  <c r="IQ256" i="6"/>
  <c r="IM256" i="6"/>
  <c r="II256" i="6"/>
  <c r="IE256" i="6"/>
  <c r="IA256" i="6"/>
  <c r="HW256" i="6"/>
  <c r="HS256" i="6"/>
  <c r="HO256" i="6"/>
  <c r="LE256" i="6"/>
  <c r="KW256" i="6"/>
  <c r="KO256" i="6"/>
  <c r="KG256" i="6"/>
  <c r="JY256" i="6"/>
  <c r="JQ256" i="6"/>
  <c r="JI256" i="6"/>
  <c r="JA256" i="6"/>
  <c r="IS256" i="6"/>
  <c r="IK256" i="6"/>
  <c r="IC256" i="6"/>
  <c r="HU256" i="6"/>
  <c r="HM256" i="6"/>
  <c r="LB256" i="6"/>
  <c r="KT256" i="6"/>
  <c r="KL256" i="6"/>
  <c r="KD256" i="6"/>
  <c r="JV256" i="6"/>
  <c r="JN256" i="6"/>
  <c r="JF256" i="6"/>
  <c r="IX256" i="6"/>
  <c r="IP256" i="6"/>
  <c r="IH256" i="6"/>
  <c r="HZ256" i="6"/>
  <c r="HR256" i="6"/>
  <c r="LA256" i="6"/>
  <c r="KS256" i="6"/>
  <c r="KK256" i="6"/>
  <c r="KC256" i="6"/>
  <c r="JU256" i="6"/>
  <c r="JM256" i="6"/>
  <c r="JE256" i="6"/>
  <c r="IW256" i="6"/>
  <c r="IO256" i="6"/>
  <c r="IG256" i="6"/>
  <c r="HY256" i="6"/>
  <c r="HQ256" i="6"/>
  <c r="KP256" i="6"/>
  <c r="JJ256" i="6"/>
  <c r="ID256" i="6"/>
  <c r="KH256" i="6"/>
  <c r="JB256" i="6"/>
  <c r="HV256" i="6"/>
  <c r="LF256" i="6"/>
  <c r="JZ256" i="6"/>
  <c r="IT256" i="6"/>
  <c r="HN256" i="6"/>
  <c r="JR256" i="6"/>
  <c r="IL256" i="6"/>
  <c r="KX256" i="6"/>
  <c r="HL256" i="6"/>
  <c r="LF260" i="6"/>
  <c r="LB260" i="6"/>
  <c r="LE260" i="6"/>
  <c r="LG260" i="6"/>
  <c r="KZ260" i="6"/>
  <c r="KV260" i="6"/>
  <c r="KR260" i="6"/>
  <c r="KN260" i="6"/>
  <c r="KJ260" i="6"/>
  <c r="KF260" i="6"/>
  <c r="KB260" i="6"/>
  <c r="JX260" i="6"/>
  <c r="JT260" i="6"/>
  <c r="JP260" i="6"/>
  <c r="JL260" i="6"/>
  <c r="JH260" i="6"/>
  <c r="JD260" i="6"/>
  <c r="IZ260" i="6"/>
  <c r="IV260" i="6"/>
  <c r="IR260" i="6"/>
  <c r="IN260" i="6"/>
  <c r="IJ260" i="6"/>
  <c r="IF260" i="6"/>
  <c r="IB260" i="6"/>
  <c r="HX260" i="6"/>
  <c r="HT260" i="6"/>
  <c r="HP260" i="6"/>
  <c r="LD260" i="6"/>
  <c r="KY260" i="6"/>
  <c r="KU260" i="6"/>
  <c r="KQ260" i="6"/>
  <c r="KM260" i="6"/>
  <c r="KI260" i="6"/>
  <c r="KE260" i="6"/>
  <c r="KA260" i="6"/>
  <c r="JW260" i="6"/>
  <c r="JS260" i="6"/>
  <c r="JO260" i="6"/>
  <c r="JK260" i="6"/>
  <c r="JG260" i="6"/>
  <c r="JC260" i="6"/>
  <c r="IY260" i="6"/>
  <c r="IU260" i="6"/>
  <c r="IQ260" i="6"/>
  <c r="IM260" i="6"/>
  <c r="II260" i="6"/>
  <c r="IE260" i="6"/>
  <c r="IA260" i="6"/>
  <c r="HW260" i="6"/>
  <c r="HS260" i="6"/>
  <c r="HO260" i="6"/>
  <c r="LA260" i="6"/>
  <c r="KS260" i="6"/>
  <c r="KK260" i="6"/>
  <c r="KC260" i="6"/>
  <c r="JU260" i="6"/>
  <c r="JM260" i="6"/>
  <c r="JE260" i="6"/>
  <c r="IW260" i="6"/>
  <c r="IO260" i="6"/>
  <c r="IG260" i="6"/>
  <c r="HY260" i="6"/>
  <c r="HQ260" i="6"/>
  <c r="KX260" i="6"/>
  <c r="KP260" i="6"/>
  <c r="KH260" i="6"/>
  <c r="JZ260" i="6"/>
  <c r="JR260" i="6"/>
  <c r="JJ260" i="6"/>
  <c r="JB260" i="6"/>
  <c r="IT260" i="6"/>
  <c r="IL260" i="6"/>
  <c r="ID260" i="6"/>
  <c r="HV260" i="6"/>
  <c r="HN260" i="6"/>
  <c r="KW260" i="6"/>
  <c r="KO260" i="6"/>
  <c r="KG260" i="6"/>
  <c r="JY260" i="6"/>
  <c r="JQ260" i="6"/>
  <c r="JI260" i="6"/>
  <c r="JA260" i="6"/>
  <c r="IS260" i="6"/>
  <c r="IK260" i="6"/>
  <c r="IC260" i="6"/>
  <c r="HU260" i="6"/>
  <c r="HM260" i="6"/>
  <c r="KD260" i="6"/>
  <c r="IX260" i="6"/>
  <c r="HR260" i="6"/>
  <c r="LC260" i="6"/>
  <c r="JV260" i="6"/>
  <c r="IP260" i="6"/>
  <c r="KT260" i="6"/>
  <c r="JN260" i="6"/>
  <c r="IH260" i="6"/>
  <c r="JF260" i="6"/>
  <c r="HZ260" i="6"/>
  <c r="KL260" i="6"/>
  <c r="HL260" i="6"/>
  <c r="LG264" i="6"/>
  <c r="LC264" i="6"/>
  <c r="KY264" i="6"/>
  <c r="KU264" i="6"/>
  <c r="KQ264" i="6"/>
  <c r="KM264" i="6"/>
  <c r="KI264" i="6"/>
  <c r="KE264" i="6"/>
  <c r="KA264" i="6"/>
  <c r="JW264" i="6"/>
  <c r="JS264" i="6"/>
  <c r="JO264" i="6"/>
  <c r="JK264" i="6"/>
  <c r="JG264" i="6"/>
  <c r="JC264" i="6"/>
  <c r="IY264" i="6"/>
  <c r="IU264" i="6"/>
  <c r="IQ264" i="6"/>
  <c r="IM264" i="6"/>
  <c r="II264" i="6"/>
  <c r="IE264" i="6"/>
  <c r="IA264" i="6"/>
  <c r="HW264" i="6"/>
  <c r="HS264" i="6"/>
  <c r="HO264" i="6"/>
  <c r="LF264" i="6"/>
  <c r="LB264" i="6"/>
  <c r="KX264" i="6"/>
  <c r="KT264" i="6"/>
  <c r="KP264" i="6"/>
  <c r="KL264" i="6"/>
  <c r="KH264" i="6"/>
  <c r="KD264" i="6"/>
  <c r="JZ264" i="6"/>
  <c r="JV264" i="6"/>
  <c r="JR264" i="6"/>
  <c r="JN264" i="6"/>
  <c r="JJ264" i="6"/>
  <c r="JF264" i="6"/>
  <c r="JB264" i="6"/>
  <c r="IX264" i="6"/>
  <c r="IT264" i="6"/>
  <c r="IP264" i="6"/>
  <c r="IL264" i="6"/>
  <c r="IH264" i="6"/>
  <c r="ID264" i="6"/>
  <c r="HZ264" i="6"/>
  <c r="HV264" i="6"/>
  <c r="HR264" i="6"/>
  <c r="HN264" i="6"/>
  <c r="LE264" i="6"/>
  <c r="LA264" i="6"/>
  <c r="KW264" i="6"/>
  <c r="KS264" i="6"/>
  <c r="KO264" i="6"/>
  <c r="KK264" i="6"/>
  <c r="KG264" i="6"/>
  <c r="KC264" i="6"/>
  <c r="JY264" i="6"/>
  <c r="JU264" i="6"/>
  <c r="JQ264" i="6"/>
  <c r="JM264" i="6"/>
  <c r="JI264" i="6"/>
  <c r="JE264" i="6"/>
  <c r="JA264" i="6"/>
  <c r="IW264" i="6"/>
  <c r="IS264" i="6"/>
  <c r="IO264" i="6"/>
  <c r="IK264" i="6"/>
  <c r="IG264" i="6"/>
  <c r="IC264" i="6"/>
  <c r="HY264" i="6"/>
  <c r="HU264" i="6"/>
  <c r="HQ264" i="6"/>
  <c r="HM264" i="6"/>
  <c r="KV264" i="6"/>
  <c r="KF264" i="6"/>
  <c r="JP264" i="6"/>
  <c r="IZ264" i="6"/>
  <c r="IJ264" i="6"/>
  <c r="HT264" i="6"/>
  <c r="KR264" i="6"/>
  <c r="KB264" i="6"/>
  <c r="JL264" i="6"/>
  <c r="IV264" i="6"/>
  <c r="IF264" i="6"/>
  <c r="HP264" i="6"/>
  <c r="LD264" i="6"/>
  <c r="KN264" i="6"/>
  <c r="JX264" i="6"/>
  <c r="JH264" i="6"/>
  <c r="IR264" i="6"/>
  <c r="IB264" i="6"/>
  <c r="JT264" i="6"/>
  <c r="JD264" i="6"/>
  <c r="KZ264" i="6"/>
  <c r="IN264" i="6"/>
  <c r="KJ264" i="6"/>
  <c r="HX264" i="6"/>
  <c r="HL264" i="6"/>
  <c r="LF268" i="6"/>
  <c r="LB268" i="6"/>
  <c r="KX268" i="6"/>
  <c r="KT268" i="6"/>
  <c r="KP268" i="6"/>
  <c r="KL268" i="6"/>
  <c r="KH268" i="6"/>
  <c r="KD268" i="6"/>
  <c r="JZ268" i="6"/>
  <c r="JV268" i="6"/>
  <c r="JR268" i="6"/>
  <c r="JN268" i="6"/>
  <c r="JJ268" i="6"/>
  <c r="JF268" i="6"/>
  <c r="JB268" i="6"/>
  <c r="IX268" i="6"/>
  <c r="IT268" i="6"/>
  <c r="IP268" i="6"/>
  <c r="IL268" i="6"/>
  <c r="IH268" i="6"/>
  <c r="ID268" i="6"/>
  <c r="HZ268" i="6"/>
  <c r="HV268" i="6"/>
  <c r="HR268" i="6"/>
  <c r="LE268" i="6"/>
  <c r="LA268" i="6"/>
  <c r="KW268" i="6"/>
  <c r="KS268" i="6"/>
  <c r="KO268" i="6"/>
  <c r="KK268" i="6"/>
  <c r="KG268" i="6"/>
  <c r="KC268" i="6"/>
  <c r="JY268" i="6"/>
  <c r="JU268" i="6"/>
  <c r="JQ268" i="6"/>
  <c r="JM268" i="6"/>
  <c r="JI268" i="6"/>
  <c r="JE268" i="6"/>
  <c r="JA268" i="6"/>
  <c r="IW268" i="6"/>
  <c r="IS268" i="6"/>
  <c r="IO268" i="6"/>
  <c r="IK268" i="6"/>
  <c r="IG268" i="6"/>
  <c r="IC268" i="6"/>
  <c r="HY268" i="6"/>
  <c r="HU268" i="6"/>
  <c r="HQ268" i="6"/>
  <c r="HM268" i="6"/>
  <c r="LD268" i="6"/>
  <c r="KZ268" i="6"/>
  <c r="KV268" i="6"/>
  <c r="KR268" i="6"/>
  <c r="KN268" i="6"/>
  <c r="KJ268" i="6"/>
  <c r="KF268" i="6"/>
  <c r="KB268" i="6"/>
  <c r="JX268" i="6"/>
  <c r="JT268" i="6"/>
  <c r="JP268" i="6"/>
  <c r="JL268" i="6"/>
  <c r="JH268" i="6"/>
  <c r="JD268" i="6"/>
  <c r="IZ268" i="6"/>
  <c r="IV268" i="6"/>
  <c r="IR268" i="6"/>
  <c r="IN268" i="6"/>
  <c r="IJ268" i="6"/>
  <c r="IF268" i="6"/>
  <c r="IB268" i="6"/>
  <c r="HX268" i="6"/>
  <c r="HT268" i="6"/>
  <c r="HP268" i="6"/>
  <c r="KY268" i="6"/>
  <c r="KI268" i="6"/>
  <c r="JS268" i="6"/>
  <c r="JC268" i="6"/>
  <c r="IM268" i="6"/>
  <c r="HW268" i="6"/>
  <c r="KU268" i="6"/>
  <c r="KE268" i="6"/>
  <c r="JO268" i="6"/>
  <c r="IY268" i="6"/>
  <c r="II268" i="6"/>
  <c r="HS268" i="6"/>
  <c r="LG268" i="6"/>
  <c r="KQ268" i="6"/>
  <c r="KA268" i="6"/>
  <c r="JK268" i="6"/>
  <c r="IU268" i="6"/>
  <c r="IE268" i="6"/>
  <c r="HO268" i="6"/>
  <c r="LC268" i="6"/>
  <c r="IQ268" i="6"/>
  <c r="KM268" i="6"/>
  <c r="IA268" i="6"/>
  <c r="JW268" i="6"/>
  <c r="HN268" i="6"/>
  <c r="JG268" i="6"/>
  <c r="HL268" i="6"/>
  <c r="LF272" i="6"/>
  <c r="LE272" i="6"/>
  <c r="LA272" i="6"/>
  <c r="KW272" i="6"/>
  <c r="KS272" i="6"/>
  <c r="KO272" i="6"/>
  <c r="KK272" i="6"/>
  <c r="KG272" i="6"/>
  <c r="KC272" i="6"/>
  <c r="JY272" i="6"/>
  <c r="JU272" i="6"/>
  <c r="JQ272" i="6"/>
  <c r="JM272" i="6"/>
  <c r="JI272" i="6"/>
  <c r="JE272" i="6"/>
  <c r="JA272" i="6"/>
  <c r="IW272" i="6"/>
  <c r="IS272" i="6"/>
  <c r="IO272" i="6"/>
  <c r="IK272" i="6"/>
  <c r="IG272" i="6"/>
  <c r="IC272" i="6"/>
  <c r="HY272" i="6"/>
  <c r="HU272" i="6"/>
  <c r="HQ272" i="6"/>
  <c r="HM272" i="6"/>
  <c r="LD272" i="6"/>
  <c r="KZ272" i="6"/>
  <c r="KV272" i="6"/>
  <c r="KR272" i="6"/>
  <c r="KN272" i="6"/>
  <c r="KJ272" i="6"/>
  <c r="KF272" i="6"/>
  <c r="KB272" i="6"/>
  <c r="JX272" i="6"/>
  <c r="JT272" i="6"/>
  <c r="JP272" i="6"/>
  <c r="JL272" i="6"/>
  <c r="JH272" i="6"/>
  <c r="JD272" i="6"/>
  <c r="IZ272" i="6"/>
  <c r="LG272" i="6"/>
  <c r="KX272" i="6"/>
  <c r="KP272" i="6"/>
  <c r="KH272" i="6"/>
  <c r="JZ272" i="6"/>
  <c r="JR272" i="6"/>
  <c r="JJ272" i="6"/>
  <c r="JB272" i="6"/>
  <c r="IU272" i="6"/>
  <c r="IP272" i="6"/>
  <c r="IJ272" i="6"/>
  <c r="IE272" i="6"/>
  <c r="HZ272" i="6"/>
  <c r="HT272" i="6"/>
  <c r="HO272" i="6"/>
  <c r="LC272" i="6"/>
  <c r="KU272" i="6"/>
  <c r="KM272" i="6"/>
  <c r="KE272" i="6"/>
  <c r="JW272" i="6"/>
  <c r="JO272" i="6"/>
  <c r="JG272" i="6"/>
  <c r="IY272" i="6"/>
  <c r="IT272" i="6"/>
  <c r="IN272" i="6"/>
  <c r="II272" i="6"/>
  <c r="ID272" i="6"/>
  <c r="HX272" i="6"/>
  <c r="HS272" i="6"/>
  <c r="HN272" i="6"/>
  <c r="LB272" i="6"/>
  <c r="KT272" i="6"/>
  <c r="KL272" i="6"/>
  <c r="KD272" i="6"/>
  <c r="JV272" i="6"/>
  <c r="JN272" i="6"/>
  <c r="JF272" i="6"/>
  <c r="IX272" i="6"/>
  <c r="IR272" i="6"/>
  <c r="IM272" i="6"/>
  <c r="IH272" i="6"/>
  <c r="IB272" i="6"/>
  <c r="HW272" i="6"/>
  <c r="HR272" i="6"/>
  <c r="KQ272" i="6"/>
  <c r="JK272" i="6"/>
  <c r="IL272" i="6"/>
  <c r="HP272" i="6"/>
  <c r="KI272" i="6"/>
  <c r="JC272" i="6"/>
  <c r="IF272" i="6"/>
  <c r="KA272" i="6"/>
  <c r="IV272" i="6"/>
  <c r="IA272" i="6"/>
  <c r="JS272" i="6"/>
  <c r="IQ272" i="6"/>
  <c r="HV272" i="6"/>
  <c r="KY272" i="6"/>
  <c r="HL272" i="6"/>
  <c r="LE276" i="6"/>
  <c r="LG276" i="6"/>
  <c r="LB276" i="6"/>
  <c r="KX276" i="6"/>
  <c r="KT276" i="6"/>
  <c r="KP276" i="6"/>
  <c r="KL276" i="6"/>
  <c r="KH276" i="6"/>
  <c r="KD276" i="6"/>
  <c r="JZ276" i="6"/>
  <c r="JV276" i="6"/>
  <c r="JR276" i="6"/>
  <c r="JN276" i="6"/>
  <c r="JJ276" i="6"/>
  <c r="JF276" i="6"/>
  <c r="JB276" i="6"/>
  <c r="IX276" i="6"/>
  <c r="IT276" i="6"/>
  <c r="IP276" i="6"/>
  <c r="IL276" i="6"/>
  <c r="IH276" i="6"/>
  <c r="ID276" i="6"/>
  <c r="HZ276" i="6"/>
  <c r="HV276" i="6"/>
  <c r="HR276" i="6"/>
  <c r="HN276" i="6"/>
  <c r="LF276" i="6"/>
  <c r="LA276" i="6"/>
  <c r="KW276" i="6"/>
  <c r="KS276" i="6"/>
  <c r="KO276" i="6"/>
  <c r="KK276" i="6"/>
  <c r="KG276" i="6"/>
  <c r="KC276" i="6"/>
  <c r="JY276" i="6"/>
  <c r="JU276" i="6"/>
  <c r="JQ276" i="6"/>
  <c r="JM276" i="6"/>
  <c r="JI276" i="6"/>
  <c r="JE276" i="6"/>
  <c r="JA276" i="6"/>
  <c r="IW276" i="6"/>
  <c r="IS276" i="6"/>
  <c r="IO276" i="6"/>
  <c r="IK276" i="6"/>
  <c r="IG276" i="6"/>
  <c r="IC276" i="6"/>
  <c r="HY276" i="6"/>
  <c r="HU276" i="6"/>
  <c r="HQ276" i="6"/>
  <c r="HM276" i="6"/>
  <c r="LD276" i="6"/>
  <c r="KZ276" i="6"/>
  <c r="KV276" i="6"/>
  <c r="KR276" i="6"/>
  <c r="KN276" i="6"/>
  <c r="KJ276" i="6"/>
  <c r="KF276" i="6"/>
  <c r="KB276" i="6"/>
  <c r="JX276" i="6"/>
  <c r="JT276" i="6"/>
  <c r="JP276" i="6"/>
  <c r="JL276" i="6"/>
  <c r="JH276" i="6"/>
  <c r="JD276" i="6"/>
  <c r="IZ276" i="6"/>
  <c r="IV276" i="6"/>
  <c r="IR276" i="6"/>
  <c r="IN276" i="6"/>
  <c r="IJ276" i="6"/>
  <c r="IF276" i="6"/>
  <c r="IB276" i="6"/>
  <c r="HX276" i="6"/>
  <c r="HT276" i="6"/>
  <c r="HP276" i="6"/>
  <c r="KU276" i="6"/>
  <c r="KE276" i="6"/>
  <c r="JO276" i="6"/>
  <c r="IY276" i="6"/>
  <c r="II276" i="6"/>
  <c r="HS276" i="6"/>
  <c r="KQ276" i="6"/>
  <c r="KA276" i="6"/>
  <c r="JK276" i="6"/>
  <c r="IU276" i="6"/>
  <c r="IE276" i="6"/>
  <c r="HO276" i="6"/>
  <c r="LC276" i="6"/>
  <c r="KM276" i="6"/>
  <c r="JW276" i="6"/>
  <c r="JG276" i="6"/>
  <c r="IQ276" i="6"/>
  <c r="IA276" i="6"/>
  <c r="JS276" i="6"/>
  <c r="JC276" i="6"/>
  <c r="KY276" i="6"/>
  <c r="IM276" i="6"/>
  <c r="KI276" i="6"/>
  <c r="HW276" i="6"/>
  <c r="HL276" i="6"/>
  <c r="LG280" i="6"/>
  <c r="LC280" i="6"/>
  <c r="KY280" i="6"/>
  <c r="KU280" i="6"/>
  <c r="KQ280" i="6"/>
  <c r="KM280" i="6"/>
  <c r="KI280" i="6"/>
  <c r="KE280" i="6"/>
  <c r="KA280" i="6"/>
  <c r="JW280" i="6"/>
  <c r="JS280" i="6"/>
  <c r="JO280" i="6"/>
  <c r="JK280" i="6"/>
  <c r="JG280" i="6"/>
  <c r="JC280" i="6"/>
  <c r="LF280" i="6"/>
  <c r="LB280" i="6"/>
  <c r="KX280" i="6"/>
  <c r="KT280" i="6"/>
  <c r="KP280" i="6"/>
  <c r="KL280" i="6"/>
  <c r="KH280" i="6"/>
  <c r="KD280" i="6"/>
  <c r="JZ280" i="6"/>
  <c r="JV280" i="6"/>
  <c r="JR280" i="6"/>
  <c r="JN280" i="6"/>
  <c r="JJ280" i="6"/>
  <c r="JF280" i="6"/>
  <c r="JB280" i="6"/>
  <c r="IX280" i="6"/>
  <c r="IT280" i="6"/>
  <c r="IP280" i="6"/>
  <c r="IL280" i="6"/>
  <c r="IH280" i="6"/>
  <c r="ID280" i="6"/>
  <c r="HZ280" i="6"/>
  <c r="HV280" i="6"/>
  <c r="HR280" i="6"/>
  <c r="HN280" i="6"/>
  <c r="LE280" i="6"/>
  <c r="LA280" i="6"/>
  <c r="KW280" i="6"/>
  <c r="KS280" i="6"/>
  <c r="KO280" i="6"/>
  <c r="KK280" i="6"/>
  <c r="KG280" i="6"/>
  <c r="KC280" i="6"/>
  <c r="JY280" i="6"/>
  <c r="JU280" i="6"/>
  <c r="JQ280" i="6"/>
  <c r="JM280" i="6"/>
  <c r="JI280" i="6"/>
  <c r="JE280" i="6"/>
  <c r="JA280" i="6"/>
  <c r="IW280" i="6"/>
  <c r="IS280" i="6"/>
  <c r="IO280" i="6"/>
  <c r="IK280" i="6"/>
  <c r="IG280" i="6"/>
  <c r="IC280" i="6"/>
  <c r="HY280" i="6"/>
  <c r="HU280" i="6"/>
  <c r="KR280" i="6"/>
  <c r="KB280" i="6"/>
  <c r="JL280" i="6"/>
  <c r="IY280" i="6"/>
  <c r="IQ280" i="6"/>
  <c r="II280" i="6"/>
  <c r="IA280" i="6"/>
  <c r="HS280" i="6"/>
  <c r="HM280" i="6"/>
  <c r="LD280" i="6"/>
  <c r="KN280" i="6"/>
  <c r="JX280" i="6"/>
  <c r="JH280" i="6"/>
  <c r="IV280" i="6"/>
  <c r="IN280" i="6"/>
  <c r="IF280" i="6"/>
  <c r="HX280" i="6"/>
  <c r="HQ280" i="6"/>
  <c r="KZ280" i="6"/>
  <c r="KJ280" i="6"/>
  <c r="JT280" i="6"/>
  <c r="JD280" i="6"/>
  <c r="IU280" i="6"/>
  <c r="IM280" i="6"/>
  <c r="IE280" i="6"/>
  <c r="HW280" i="6"/>
  <c r="HP280" i="6"/>
  <c r="KF280" i="6"/>
  <c r="IJ280" i="6"/>
  <c r="JP280" i="6"/>
  <c r="IB280" i="6"/>
  <c r="IZ280" i="6"/>
  <c r="HT280" i="6"/>
  <c r="HO280" i="6"/>
  <c r="KV280" i="6"/>
  <c r="IR280" i="6"/>
  <c r="HL280" i="6"/>
  <c r="LG284" i="6"/>
  <c r="LC284" i="6"/>
  <c r="KY284" i="6"/>
  <c r="KU284" i="6"/>
  <c r="KQ284" i="6"/>
  <c r="KM284" i="6"/>
  <c r="KI284" i="6"/>
  <c r="KE284" i="6"/>
  <c r="KA284" i="6"/>
  <c r="JW284" i="6"/>
  <c r="JS284" i="6"/>
  <c r="JO284" i="6"/>
  <c r="JK284" i="6"/>
  <c r="JG284" i="6"/>
  <c r="JC284" i="6"/>
  <c r="IY284" i="6"/>
  <c r="IU284" i="6"/>
  <c r="IQ284" i="6"/>
  <c r="IM284" i="6"/>
  <c r="II284" i="6"/>
  <c r="IE284" i="6"/>
  <c r="IA284" i="6"/>
  <c r="HW284" i="6"/>
  <c r="HS284" i="6"/>
  <c r="HO284" i="6"/>
  <c r="LF284" i="6"/>
  <c r="LB284" i="6"/>
  <c r="KX284" i="6"/>
  <c r="KT284" i="6"/>
  <c r="KP284" i="6"/>
  <c r="KL284" i="6"/>
  <c r="KH284" i="6"/>
  <c r="KD284" i="6"/>
  <c r="JZ284" i="6"/>
  <c r="JV284" i="6"/>
  <c r="JR284" i="6"/>
  <c r="JN284" i="6"/>
  <c r="JJ284" i="6"/>
  <c r="JF284" i="6"/>
  <c r="JB284" i="6"/>
  <c r="IX284" i="6"/>
  <c r="IT284" i="6"/>
  <c r="IP284" i="6"/>
  <c r="IL284" i="6"/>
  <c r="IH284" i="6"/>
  <c r="ID284" i="6"/>
  <c r="HZ284" i="6"/>
  <c r="HV284" i="6"/>
  <c r="HR284" i="6"/>
  <c r="HN284" i="6"/>
  <c r="LE284" i="6"/>
  <c r="LA284" i="6"/>
  <c r="KW284" i="6"/>
  <c r="KS284" i="6"/>
  <c r="KO284" i="6"/>
  <c r="KK284" i="6"/>
  <c r="KG284" i="6"/>
  <c r="KC284" i="6"/>
  <c r="JY284" i="6"/>
  <c r="JU284" i="6"/>
  <c r="JQ284" i="6"/>
  <c r="JM284" i="6"/>
  <c r="JI284" i="6"/>
  <c r="JE284" i="6"/>
  <c r="JA284" i="6"/>
  <c r="IW284" i="6"/>
  <c r="IS284" i="6"/>
  <c r="IO284" i="6"/>
  <c r="IK284" i="6"/>
  <c r="IG284" i="6"/>
  <c r="IC284" i="6"/>
  <c r="HY284" i="6"/>
  <c r="HU284" i="6"/>
  <c r="HQ284" i="6"/>
  <c r="HM284" i="6"/>
  <c r="LD284" i="6"/>
  <c r="KN284" i="6"/>
  <c r="JX284" i="6"/>
  <c r="JH284" i="6"/>
  <c r="IR284" i="6"/>
  <c r="IB284" i="6"/>
  <c r="KZ284" i="6"/>
  <c r="KJ284" i="6"/>
  <c r="JT284" i="6"/>
  <c r="JD284" i="6"/>
  <c r="IN284" i="6"/>
  <c r="HX284" i="6"/>
  <c r="KV284" i="6"/>
  <c r="KF284" i="6"/>
  <c r="JP284" i="6"/>
  <c r="IZ284" i="6"/>
  <c r="IJ284" i="6"/>
  <c r="HT284" i="6"/>
  <c r="KR284" i="6"/>
  <c r="IF284" i="6"/>
  <c r="KB284" i="6"/>
  <c r="HP284" i="6"/>
  <c r="JL284" i="6"/>
  <c r="IV284" i="6"/>
  <c r="HL284" i="6"/>
  <c r="M174" i="6"/>
  <c r="M138" i="6"/>
  <c r="M141" i="6"/>
  <c r="M142" i="6"/>
  <c r="P284" i="6"/>
  <c r="P283" i="6"/>
  <c r="P282" i="6"/>
  <c r="P281" i="6"/>
  <c r="P280" i="6"/>
  <c r="P279" i="6"/>
  <c r="P278" i="6"/>
  <c r="P277" i="6"/>
  <c r="P276" i="6"/>
  <c r="P275" i="6"/>
  <c r="P274" i="6"/>
  <c r="P273" i="6"/>
  <c r="P272" i="6"/>
  <c r="P271" i="6"/>
  <c r="P270" i="6"/>
  <c r="P269" i="6"/>
  <c r="P268" i="6"/>
  <c r="P267" i="6"/>
  <c r="P266" i="6"/>
  <c r="P265" i="6"/>
  <c r="P264" i="6"/>
  <c r="P263" i="6"/>
  <c r="P262" i="6"/>
  <c r="P261" i="6"/>
  <c r="P260" i="6"/>
  <c r="P259" i="6"/>
  <c r="P258" i="6"/>
  <c r="P257" i="6"/>
  <c r="P256" i="6"/>
  <c r="P255" i="6"/>
  <c r="P253" i="6"/>
  <c r="P252" i="6"/>
  <c r="P251" i="6"/>
  <c r="P250" i="6"/>
  <c r="P249" i="6"/>
  <c r="P248" i="6"/>
  <c r="P247" i="6"/>
  <c r="P246" i="6"/>
  <c r="P245" i="6"/>
  <c r="P244" i="6"/>
  <c r="P243" i="6"/>
  <c r="P242" i="6"/>
  <c r="P241" i="6"/>
  <c r="P240" i="6"/>
  <c r="P239" i="6"/>
  <c r="P238" i="6"/>
  <c r="P237" i="6"/>
  <c r="P236" i="6"/>
  <c r="P235" i="6"/>
  <c r="P234" i="6"/>
  <c r="P233" i="6"/>
  <c r="P232" i="6"/>
  <c r="P231" i="6"/>
  <c r="P230" i="6"/>
  <c r="P229" i="6"/>
  <c r="P228" i="6"/>
  <c r="P227" i="6"/>
  <c r="P226" i="6"/>
  <c r="P225" i="6"/>
  <c r="P224" i="6"/>
  <c r="P223" i="6"/>
  <c r="P222" i="6"/>
  <c r="P221" i="6"/>
  <c r="P220" i="6"/>
  <c r="P219" i="6"/>
  <c r="P218" i="6"/>
  <c r="P217" i="6"/>
  <c r="P216" i="6"/>
  <c r="P215" i="6"/>
  <c r="P214" i="6"/>
  <c r="P213" i="6"/>
  <c r="P212" i="6"/>
  <c r="P211" i="6"/>
  <c r="P210" i="6"/>
  <c r="P209" i="6"/>
  <c r="P208" i="6"/>
  <c r="P207" i="6"/>
  <c r="P206" i="6"/>
  <c r="P205" i="6"/>
  <c r="P204" i="6"/>
  <c r="P203" i="6"/>
  <c r="P202" i="6"/>
  <c r="P201" i="6"/>
  <c r="P200" i="6"/>
  <c r="P199" i="6"/>
  <c r="P198" i="6"/>
  <c r="P197" i="6"/>
  <c r="P196" i="6"/>
  <c r="P195" i="6"/>
  <c r="P194" i="6"/>
  <c r="P193" i="6"/>
  <c r="P192" i="6"/>
  <c r="P191" i="6"/>
  <c r="P190" i="6"/>
  <c r="P189" i="6"/>
  <c r="P188" i="6"/>
  <c r="P187" i="6"/>
  <c r="P186" i="6"/>
  <c r="P185" i="6"/>
  <c r="P184" i="6"/>
  <c r="P183" i="6"/>
  <c r="P182" i="6"/>
  <c r="P181" i="6"/>
  <c r="P180" i="6"/>
  <c r="P179" i="6"/>
  <c r="P178" i="6"/>
  <c r="P177" i="6"/>
  <c r="P176" i="6"/>
  <c r="P175" i="6"/>
  <c r="P174" i="6"/>
  <c r="P173" i="6"/>
  <c r="P172" i="6"/>
  <c r="P171" i="6"/>
  <c r="P170" i="6"/>
  <c r="P169" i="6"/>
  <c r="P168" i="6"/>
  <c r="P167" i="6"/>
  <c r="P166" i="6"/>
  <c r="P165" i="6"/>
  <c r="P164" i="6"/>
  <c r="P163" i="6"/>
  <c r="P162" i="6"/>
  <c r="P161" i="6"/>
  <c r="P160" i="6"/>
  <c r="P159" i="6"/>
  <c r="P158" i="6"/>
  <c r="P157" i="6"/>
  <c r="P156" i="6"/>
  <c r="P155" i="6"/>
  <c r="P154" i="6"/>
  <c r="P153" i="6"/>
  <c r="P152" i="6"/>
  <c r="P151" i="6"/>
  <c r="P150" i="6"/>
  <c r="P149" i="6"/>
  <c r="P148" i="6"/>
  <c r="P147" i="6"/>
  <c r="P146" i="6"/>
  <c r="P145" i="6"/>
  <c r="P144" i="6"/>
  <c r="P143" i="6"/>
  <c r="P142" i="6"/>
  <c r="P141" i="6"/>
  <c r="P140" i="6"/>
  <c r="P139" i="6"/>
  <c r="P138" i="6"/>
  <c r="P137" i="6"/>
  <c r="P136" i="6"/>
  <c r="P135" i="6"/>
  <c r="P134" i="6"/>
  <c r="P133" i="6"/>
  <c r="P132" i="6"/>
  <c r="P131" i="6"/>
  <c r="P130" i="6"/>
  <c r="P129" i="6"/>
  <c r="P128" i="6"/>
  <c r="P127" i="6"/>
  <c r="P126" i="6"/>
  <c r="P125" i="6"/>
  <c r="P124" i="6"/>
  <c r="P123" i="6"/>
  <c r="P122" i="6"/>
  <c r="P121" i="6"/>
  <c r="P120" i="6"/>
  <c r="P119" i="6"/>
  <c r="P118" i="6"/>
  <c r="P117" i="6"/>
  <c r="P116" i="6"/>
  <c r="P115" i="6"/>
  <c r="P114" i="6"/>
  <c r="P113" i="6"/>
  <c r="P112" i="6"/>
  <c r="P111" i="6"/>
  <c r="P110" i="6"/>
  <c r="P109" i="6"/>
  <c r="P108" i="6"/>
  <c r="P107" i="6"/>
  <c r="P106" i="6"/>
  <c r="P105" i="6"/>
  <c r="P104" i="6"/>
  <c r="P103" i="6"/>
  <c r="P102" i="6"/>
  <c r="P101" i="6"/>
  <c r="P100" i="6"/>
  <c r="P99" i="6"/>
  <c r="P98" i="6"/>
  <c r="P97" i="6"/>
  <c r="P96" i="6"/>
  <c r="P95" i="6"/>
  <c r="P94" i="6"/>
  <c r="P93" i="6"/>
  <c r="P92" i="6"/>
  <c r="P91" i="6"/>
  <c r="P90" i="6"/>
  <c r="P89" i="6"/>
  <c r="P88" i="6"/>
  <c r="P87" i="6"/>
  <c r="P86" i="6"/>
  <c r="P85" i="6"/>
  <c r="P84" i="6"/>
  <c r="P83" i="6"/>
  <c r="P82" i="6"/>
  <c r="P81" i="6"/>
  <c r="P80" i="6"/>
  <c r="P79" i="6"/>
  <c r="P78" i="6"/>
  <c r="P77" i="6"/>
  <c r="P76" i="6"/>
  <c r="P75" i="6"/>
  <c r="P74" i="6"/>
  <c r="P73" i="6"/>
  <c r="P72" i="6"/>
  <c r="P71" i="6"/>
  <c r="P70" i="6"/>
  <c r="P69" i="6"/>
  <c r="P68" i="6"/>
  <c r="P67" i="6"/>
  <c r="P66" i="6"/>
  <c r="P65" i="6"/>
  <c r="P64" i="6"/>
  <c r="P63" i="6"/>
  <c r="P62" i="6"/>
  <c r="P61" i="6"/>
  <c r="P60" i="6"/>
  <c r="P59" i="6"/>
  <c r="P58" i="6"/>
  <c r="P57" i="6"/>
  <c r="P56" i="6"/>
  <c r="P55" i="6"/>
  <c r="P54" i="6"/>
  <c r="P53" i="6"/>
  <c r="P52" i="6"/>
  <c r="P51" i="6"/>
  <c r="P50" i="6"/>
  <c r="P49" i="6"/>
  <c r="P48" i="6"/>
  <c r="P47" i="6"/>
  <c r="P46" i="6"/>
  <c r="P45" i="6"/>
  <c r="P44" i="6"/>
  <c r="P43" i="6"/>
  <c r="P42" i="6"/>
  <c r="P41" i="6"/>
  <c r="P40" i="6"/>
  <c r="P39" i="6"/>
  <c r="P38" i="6"/>
  <c r="P37" i="6"/>
  <c r="P36" i="6"/>
  <c r="P35" i="6"/>
  <c r="P34" i="6"/>
  <c r="P33" i="6"/>
  <c r="P32" i="6"/>
  <c r="P31" i="6"/>
  <c r="P30" i="6"/>
  <c r="P29" i="6"/>
  <c r="P28" i="6"/>
  <c r="P27" i="6"/>
  <c r="P26" i="6"/>
  <c r="P25" i="6"/>
  <c r="P24" i="6"/>
  <c r="P23" i="6"/>
  <c r="P22" i="6"/>
  <c r="P21" i="6"/>
  <c r="P20" i="6"/>
  <c r="P19" i="6"/>
  <c r="P18" i="6"/>
  <c r="P17" i="6"/>
  <c r="P16" i="6"/>
  <c r="P15" i="6"/>
  <c r="P14" i="6"/>
  <c r="P13" i="6"/>
  <c r="P12" i="6"/>
  <c r="P11" i="6"/>
  <c r="P10" i="6"/>
  <c r="P9" i="6"/>
  <c r="P8" i="6"/>
  <c r="P7" i="6"/>
  <c r="P6" i="6"/>
  <c r="P5" i="6"/>
  <c r="P4" i="6"/>
  <c r="P3" i="6"/>
  <c r="P2" i="6"/>
  <c r="LI3" i="6" l="1"/>
  <c r="LI4" i="6"/>
  <c r="LI7" i="6"/>
  <c r="LI2" i="6"/>
  <c r="LI6" i="6"/>
  <c r="LI5" i="6"/>
  <c r="J38" i="10"/>
  <c r="J44" i="10" s="1"/>
  <c r="M37" i="10"/>
  <c r="M43" i="10" s="1"/>
  <c r="J37" i="10"/>
  <c r="J43" i="10" s="1"/>
  <c r="N36" i="10"/>
  <c r="N42" i="10" s="1"/>
  <c r="J36" i="10"/>
  <c r="J42" i="10" s="1"/>
  <c r="J35" i="10"/>
  <c r="J41" i="10" s="1"/>
  <c r="L34" i="10"/>
  <c r="L40" i="10" s="1"/>
  <c r="K34" i="10"/>
  <c r="K40" i="10" s="1"/>
  <c r="J34" i="10"/>
  <c r="J40" i="10" s="1"/>
  <c r="K28" i="10"/>
  <c r="L28" i="10" s="1"/>
  <c r="M28" i="10" s="1"/>
  <c r="N28" i="10" s="1"/>
  <c r="N34" i="10" s="1"/>
  <c r="N40" i="10" s="1"/>
  <c r="K29" i="10"/>
  <c r="L29" i="10" s="1"/>
  <c r="M29" i="10" s="1"/>
  <c r="N29" i="10" s="1"/>
  <c r="N35" i="10" s="1"/>
  <c r="N41" i="10" s="1"/>
  <c r="K30" i="10"/>
  <c r="L30" i="10" s="1"/>
  <c r="M30" i="10" s="1"/>
  <c r="N30" i="10" s="1"/>
  <c r="K31" i="10"/>
  <c r="L31" i="10" s="1"/>
  <c r="M31" i="10" s="1"/>
  <c r="N31" i="10" s="1"/>
  <c r="N37" i="10" s="1"/>
  <c r="N43" i="10" s="1"/>
  <c r="K32" i="10"/>
  <c r="K38" i="10" s="1"/>
  <c r="K44" i="10" s="1"/>
  <c r="L32" i="10"/>
  <c r="M32" i="10" s="1"/>
  <c r="N32" i="10" s="1"/>
  <c r="N38" i="10" s="1"/>
  <c r="N44" i="10" s="1"/>
  <c r="F26" i="10"/>
  <c r="F25" i="10"/>
  <c r="F24" i="10"/>
  <c r="F23" i="10"/>
  <c r="F22" i="10"/>
  <c r="F21" i="10"/>
  <c r="F20" i="10"/>
  <c r="F19" i="10"/>
  <c r="F18" i="10"/>
  <c r="F17" i="10"/>
  <c r="F16" i="10"/>
  <c r="F15" i="10"/>
  <c r="F14" i="10"/>
  <c r="F13" i="10"/>
  <c r="F12" i="10"/>
  <c r="F11" i="10"/>
  <c r="F10" i="10"/>
  <c r="F9" i="10"/>
  <c r="F8" i="10"/>
  <c r="G3" i="10" s="1"/>
  <c r="F7" i="10"/>
  <c r="F6" i="10"/>
  <c r="G6" i="10" s="1"/>
  <c r="F5" i="10"/>
  <c r="G5" i="10" s="1"/>
  <c r="F4" i="10"/>
  <c r="G4" i="10" s="1"/>
  <c r="F3" i="10"/>
  <c r="K35" i="10" l="1"/>
  <c r="K41" i="10" s="1"/>
  <c r="L38" i="10"/>
  <c r="L44" i="10" s="1"/>
  <c r="M34" i="10"/>
  <c r="M40" i="10" s="1"/>
  <c r="L35" i="10"/>
  <c r="L41" i="10" s="1"/>
  <c r="K36" i="10"/>
  <c r="K42" i="10" s="1"/>
  <c r="M38" i="10"/>
  <c r="M44" i="10" s="1"/>
  <c r="M35" i="10"/>
  <c r="M41" i="10" s="1"/>
  <c r="L36" i="10"/>
  <c r="L42" i="10" s="1"/>
  <c r="K37" i="10"/>
  <c r="K43" i="10" s="1"/>
  <c r="M36" i="10"/>
  <c r="M42" i="10" s="1"/>
  <c r="L37" i="10"/>
  <c r="L43" i="10" s="1"/>
  <c r="F2" i="10"/>
  <c r="G2" i="10" s="1"/>
  <c r="O284" i="6" l="1"/>
  <c r="O283" i="6"/>
  <c r="O282" i="6"/>
  <c r="O281" i="6"/>
  <c r="O280" i="6"/>
  <c r="O279" i="6"/>
  <c r="O278" i="6"/>
  <c r="O277" i="6"/>
  <c r="O276" i="6"/>
  <c r="O275" i="6"/>
  <c r="O274" i="6"/>
  <c r="O273" i="6"/>
  <c r="O272" i="6"/>
  <c r="O271" i="6"/>
  <c r="O270" i="6"/>
  <c r="O269" i="6"/>
  <c r="O268" i="6"/>
  <c r="O267" i="6"/>
  <c r="O266" i="6"/>
  <c r="O265" i="6"/>
  <c r="O264" i="6"/>
  <c r="O263" i="6"/>
  <c r="O262" i="6"/>
  <c r="O261" i="6"/>
  <c r="O260" i="6"/>
  <c r="O259" i="6"/>
  <c r="O258" i="6"/>
  <c r="O257" i="6"/>
  <c r="O256" i="6"/>
  <c r="O255" i="6"/>
  <c r="O253" i="6"/>
  <c r="O252" i="6"/>
  <c r="O251" i="6"/>
  <c r="O250" i="6"/>
  <c r="O249" i="6"/>
  <c r="O248" i="6"/>
  <c r="O247" i="6"/>
  <c r="O246" i="6"/>
  <c r="O245" i="6"/>
  <c r="O244" i="6"/>
  <c r="O243" i="6"/>
  <c r="O242" i="6"/>
  <c r="O241" i="6"/>
  <c r="O240" i="6"/>
  <c r="O239" i="6"/>
  <c r="O238" i="6"/>
  <c r="O237" i="6"/>
  <c r="O236" i="6"/>
  <c r="O235" i="6"/>
  <c r="O234" i="6"/>
  <c r="O233" i="6"/>
  <c r="O232" i="6"/>
  <c r="O231" i="6"/>
  <c r="O230" i="6"/>
  <c r="O229" i="6"/>
  <c r="O228" i="6"/>
  <c r="O227" i="6"/>
  <c r="O226" i="6"/>
  <c r="O225" i="6"/>
  <c r="O224" i="6"/>
  <c r="O223" i="6"/>
  <c r="O222" i="6"/>
  <c r="O221" i="6"/>
  <c r="O220" i="6"/>
  <c r="O219" i="6"/>
  <c r="O218" i="6"/>
  <c r="O217" i="6"/>
  <c r="O216" i="6"/>
  <c r="O215" i="6"/>
  <c r="O214" i="6"/>
  <c r="O213" i="6"/>
  <c r="O212" i="6"/>
  <c r="O211" i="6"/>
  <c r="O210" i="6"/>
  <c r="O209" i="6"/>
  <c r="O208" i="6"/>
  <c r="O207" i="6"/>
  <c r="O206" i="6"/>
  <c r="O205" i="6"/>
  <c r="O204" i="6"/>
  <c r="O203" i="6"/>
  <c r="O202" i="6"/>
  <c r="O201" i="6"/>
  <c r="O200" i="6"/>
  <c r="O199" i="6"/>
  <c r="O198" i="6"/>
  <c r="O197" i="6"/>
  <c r="O196" i="6"/>
  <c r="O195" i="6"/>
  <c r="O194" i="6"/>
  <c r="O193" i="6"/>
  <c r="O192" i="6"/>
  <c r="O191" i="6"/>
  <c r="O190" i="6"/>
  <c r="O189" i="6"/>
  <c r="O188" i="6"/>
  <c r="O187" i="6"/>
  <c r="O186" i="6"/>
  <c r="O185" i="6"/>
  <c r="O184" i="6"/>
  <c r="O183" i="6"/>
  <c r="O182" i="6"/>
  <c r="O181" i="6"/>
  <c r="O180" i="6"/>
  <c r="O179" i="6"/>
  <c r="O178" i="6"/>
  <c r="O177" i="6"/>
  <c r="O176" i="6"/>
  <c r="O175" i="6"/>
  <c r="O174" i="6"/>
  <c r="O173" i="6"/>
  <c r="O172" i="6"/>
  <c r="O171" i="6"/>
  <c r="O170" i="6"/>
  <c r="O169" i="6"/>
  <c r="O168" i="6"/>
  <c r="O167" i="6"/>
  <c r="O166" i="6"/>
  <c r="O165" i="6"/>
  <c r="O164" i="6"/>
  <c r="O163" i="6"/>
  <c r="O162" i="6"/>
  <c r="O161" i="6"/>
  <c r="O160" i="6"/>
  <c r="O159" i="6"/>
  <c r="O158" i="6"/>
  <c r="O157" i="6"/>
  <c r="O156" i="6"/>
  <c r="O155" i="6"/>
  <c r="O154" i="6"/>
  <c r="O153" i="6"/>
  <c r="O152" i="6"/>
  <c r="O151" i="6"/>
  <c r="O150" i="6"/>
  <c r="O149" i="6"/>
  <c r="O148" i="6"/>
  <c r="O147" i="6"/>
  <c r="O146" i="6"/>
  <c r="O145" i="6"/>
  <c r="O144" i="6"/>
  <c r="O143" i="6"/>
  <c r="O142" i="6"/>
  <c r="O141" i="6"/>
  <c r="O140" i="6"/>
  <c r="O139" i="6"/>
  <c r="O138" i="6"/>
  <c r="O137" i="6"/>
  <c r="O136" i="6"/>
  <c r="O135" i="6"/>
  <c r="O134" i="6"/>
  <c r="O133" i="6"/>
  <c r="O132" i="6"/>
  <c r="O131" i="6"/>
  <c r="O130" i="6"/>
  <c r="O129" i="6"/>
  <c r="O128" i="6"/>
  <c r="O127" i="6"/>
  <c r="O126" i="6"/>
  <c r="O125" i="6"/>
  <c r="O124" i="6"/>
  <c r="O123" i="6"/>
  <c r="O122" i="6"/>
  <c r="O121" i="6"/>
  <c r="O120" i="6"/>
  <c r="O119" i="6"/>
  <c r="O118" i="6"/>
  <c r="O117" i="6"/>
  <c r="O116" i="6"/>
  <c r="O115" i="6"/>
  <c r="O114" i="6"/>
  <c r="O113" i="6"/>
  <c r="O112" i="6"/>
  <c r="O111" i="6"/>
  <c r="O110" i="6"/>
  <c r="O109" i="6"/>
  <c r="O108" i="6"/>
  <c r="O107" i="6"/>
  <c r="O106" i="6"/>
  <c r="O105" i="6"/>
  <c r="O104" i="6"/>
  <c r="O103" i="6"/>
  <c r="O102" i="6"/>
  <c r="O101" i="6"/>
  <c r="O100" i="6"/>
  <c r="O99" i="6"/>
  <c r="O98" i="6"/>
  <c r="O97" i="6"/>
  <c r="O96" i="6"/>
  <c r="O95" i="6"/>
  <c r="O94" i="6"/>
  <c r="O93" i="6"/>
  <c r="O92" i="6"/>
  <c r="O91" i="6"/>
  <c r="O90" i="6"/>
  <c r="O89" i="6"/>
  <c r="O88" i="6"/>
  <c r="O87" i="6"/>
  <c r="O86" i="6"/>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3" i="6"/>
  <c r="D2" i="4"/>
  <c r="H284" i="6"/>
  <c r="H283" i="6"/>
  <c r="H282" i="6"/>
  <c r="H281" i="6"/>
  <c r="H280" i="6"/>
  <c r="H279" i="6"/>
  <c r="H278" i="6"/>
  <c r="H277" i="6"/>
  <c r="H276" i="6"/>
  <c r="H275" i="6"/>
  <c r="H274" i="6"/>
  <c r="H273" i="6"/>
  <c r="H272" i="6"/>
  <c r="H271" i="6"/>
  <c r="H270" i="6"/>
  <c r="H269" i="6"/>
  <c r="H268" i="6"/>
  <c r="H267" i="6"/>
  <c r="H266" i="6"/>
  <c r="H265" i="6"/>
  <c r="H264" i="6"/>
  <c r="H263" i="6"/>
  <c r="H262" i="6"/>
  <c r="H261" i="6"/>
  <c r="H260" i="6"/>
  <c r="H259" i="6"/>
  <c r="H258" i="6"/>
  <c r="H257" i="6"/>
  <c r="H256" i="6"/>
  <c r="H255" i="6"/>
  <c r="H253" i="6"/>
  <c r="H252" i="6"/>
  <c r="H251" i="6"/>
  <c r="H250" i="6"/>
  <c r="H249" i="6"/>
  <c r="H248" i="6"/>
  <c r="H247" i="6"/>
  <c r="H246" i="6"/>
  <c r="H245" i="6"/>
  <c r="H244" i="6"/>
  <c r="H243"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17" i="6"/>
  <c r="H216" i="6"/>
  <c r="H215" i="6"/>
  <c r="H214" i="6"/>
  <c r="H213" i="6"/>
  <c r="H212" i="6"/>
  <c r="H211" i="6"/>
  <c r="H210" i="6"/>
  <c r="H209"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H2" i="6"/>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I101" i="3" l="1"/>
  <c r="I100" i="3"/>
  <c r="I99" i="3"/>
  <c r="I98" i="3"/>
  <c r="I97" i="3"/>
  <c r="I96" i="3"/>
  <c r="I95" i="3"/>
  <c r="V22" i="3" s="1"/>
  <c r="I94" i="3"/>
  <c r="V21" i="3" s="1"/>
  <c r="I93" i="3"/>
  <c r="I92" i="3"/>
  <c r="I91" i="3"/>
  <c r="V18" i="3" s="1"/>
  <c r="I90" i="3"/>
  <c r="V17" i="3" s="1"/>
  <c r="I89" i="3"/>
  <c r="I88" i="3"/>
  <c r="I87" i="3"/>
  <c r="V14" i="3" s="1"/>
  <c r="I86" i="3"/>
  <c r="U23" i="3" s="1"/>
  <c r="I85" i="3"/>
  <c r="I84" i="3"/>
  <c r="I83" i="3"/>
  <c r="I82" i="3"/>
  <c r="U19" i="3" s="1"/>
  <c r="I81" i="3"/>
  <c r="I80" i="3"/>
  <c r="I79" i="3"/>
  <c r="I78" i="3"/>
  <c r="U15" i="3" s="1"/>
  <c r="I77" i="3"/>
  <c r="I76" i="3"/>
  <c r="I75" i="3"/>
  <c r="I74" i="3"/>
  <c r="I73" i="3"/>
  <c r="I72" i="3"/>
  <c r="I71" i="3"/>
  <c r="I70" i="3"/>
  <c r="I69" i="3"/>
  <c r="I68" i="3"/>
  <c r="I67" i="3"/>
  <c r="I66" i="3"/>
  <c r="S23" i="3" s="1"/>
  <c r="I65" i="3"/>
  <c r="I64" i="3"/>
  <c r="I63" i="3"/>
  <c r="S20" i="3" s="1"/>
  <c r="I62" i="3"/>
  <c r="S19" i="3" s="1"/>
  <c r="I61" i="3"/>
  <c r="I60" i="3"/>
  <c r="I59" i="3"/>
  <c r="S16" i="3" s="1"/>
  <c r="I58" i="3"/>
  <c r="S15" i="3" s="1"/>
  <c r="I57" i="3"/>
  <c r="I56" i="3"/>
  <c r="I55" i="3"/>
  <c r="I54" i="3"/>
  <c r="I53" i="3"/>
  <c r="I52" i="3"/>
  <c r="I51" i="3"/>
  <c r="O23" i="3" s="1"/>
  <c r="I50" i="3"/>
  <c r="O22" i="3" s="1"/>
  <c r="I49" i="3"/>
  <c r="I48" i="3"/>
  <c r="I47" i="3"/>
  <c r="O19" i="3" s="1"/>
  <c r="I46" i="3"/>
  <c r="O18" i="3" s="1"/>
  <c r="I45" i="3"/>
  <c r="I44" i="3"/>
  <c r="I43" i="3"/>
  <c r="O15" i="3" s="1"/>
  <c r="I42" i="3"/>
  <c r="O14" i="3" s="1"/>
  <c r="I41" i="3"/>
  <c r="I40" i="3"/>
  <c r="I39" i="3"/>
  <c r="N21" i="3" s="1"/>
  <c r="I38" i="3"/>
  <c r="N20" i="3" s="1"/>
  <c r="I37" i="3"/>
  <c r="I36" i="3"/>
  <c r="I35" i="3"/>
  <c r="N17" i="3" s="1"/>
  <c r="I34" i="3"/>
  <c r="N16" i="3" s="1"/>
  <c r="I33" i="3"/>
  <c r="I32" i="3"/>
  <c r="I31" i="3"/>
  <c r="I30" i="3"/>
  <c r="M22" i="3" s="1"/>
  <c r="I29" i="3"/>
  <c r="I28" i="3"/>
  <c r="I27" i="3"/>
  <c r="I26" i="3"/>
  <c r="M18" i="3" s="1"/>
  <c r="I25" i="3"/>
  <c r="I24" i="3"/>
  <c r="I23" i="3"/>
  <c r="I22" i="3"/>
  <c r="M14" i="3" s="1"/>
  <c r="I21" i="3"/>
  <c r="I20" i="3"/>
  <c r="I19" i="3"/>
  <c r="I18" i="3"/>
  <c r="I17" i="3"/>
  <c r="I16" i="3"/>
  <c r="I15" i="3"/>
  <c r="I14" i="3"/>
  <c r="I13" i="3"/>
  <c r="I12" i="3"/>
  <c r="I11" i="3"/>
  <c r="K23" i="3" s="1"/>
  <c r="I10" i="3"/>
  <c r="K22" i="3" s="1"/>
  <c r="I9" i="3"/>
  <c r="I8" i="3"/>
  <c r="I7" i="3"/>
  <c r="K19" i="3" s="1"/>
  <c r="I6" i="3"/>
  <c r="K18" i="3" s="1"/>
  <c r="I5" i="3"/>
  <c r="I4" i="3"/>
  <c r="I3" i="3"/>
  <c r="K15" i="3" s="1"/>
  <c r="I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V23" i="3"/>
  <c r="T23" i="3"/>
  <c r="R23" i="3"/>
  <c r="Q23" i="3"/>
  <c r="P23" i="3"/>
  <c r="N23" i="3"/>
  <c r="M23" i="3"/>
  <c r="L23" i="3"/>
  <c r="U22" i="3"/>
  <c r="T22" i="3"/>
  <c r="S22" i="3"/>
  <c r="R22" i="3"/>
  <c r="Q22" i="3"/>
  <c r="P22" i="3"/>
  <c r="N22" i="3"/>
  <c r="L22" i="3"/>
  <c r="U21" i="3"/>
  <c r="T21" i="3"/>
  <c r="S21" i="3"/>
  <c r="Q21" i="3"/>
  <c r="P21" i="3"/>
  <c r="O21" i="3"/>
  <c r="M21" i="3"/>
  <c r="L21" i="3"/>
  <c r="K21" i="3"/>
  <c r="V20" i="3"/>
  <c r="U20" i="3"/>
  <c r="T20" i="3"/>
  <c r="Q20" i="3"/>
  <c r="P20" i="3"/>
  <c r="O20" i="3"/>
  <c r="M20" i="3"/>
  <c r="L20" i="3"/>
  <c r="K20" i="3"/>
  <c r="V19" i="3"/>
  <c r="T19" i="3"/>
  <c r="R19" i="3"/>
  <c r="Q19" i="3"/>
  <c r="P19" i="3"/>
  <c r="N19" i="3"/>
  <c r="M19" i="3"/>
  <c r="L19" i="3"/>
  <c r="U18" i="3"/>
  <c r="T18" i="3"/>
  <c r="S18" i="3"/>
  <c r="R18" i="3"/>
  <c r="Q18" i="3"/>
  <c r="P18" i="3"/>
  <c r="N18" i="3"/>
  <c r="L18" i="3"/>
  <c r="U17" i="3"/>
  <c r="T17" i="3"/>
  <c r="S17" i="3"/>
  <c r="R17" i="3"/>
  <c r="Q17" i="3"/>
  <c r="P17" i="3"/>
  <c r="O17" i="3"/>
  <c r="M17" i="3"/>
  <c r="L17" i="3"/>
  <c r="K17" i="3"/>
  <c r="V16" i="3"/>
  <c r="U16" i="3"/>
  <c r="T16" i="3"/>
  <c r="R16" i="3"/>
  <c r="Q16" i="3"/>
  <c r="P16" i="3"/>
  <c r="O16" i="3"/>
  <c r="M16" i="3"/>
  <c r="L16" i="3"/>
  <c r="K16" i="3"/>
  <c r="V15" i="3"/>
  <c r="T15" i="3"/>
  <c r="R15" i="3"/>
  <c r="Q15" i="3"/>
  <c r="P15" i="3"/>
  <c r="N15" i="3"/>
  <c r="M15" i="3"/>
  <c r="L15" i="3"/>
  <c r="U14" i="3"/>
  <c r="T14" i="3"/>
  <c r="S14" i="3"/>
  <c r="R14" i="3"/>
  <c r="Q14" i="3"/>
  <c r="P14" i="3"/>
  <c r="N14" i="3"/>
  <c r="L14" i="3"/>
  <c r="S3" i="3"/>
  <c r="S4" i="3" s="1"/>
  <c r="S5" i="3" s="1"/>
  <c r="S6" i="3" s="1"/>
  <c r="S7" i="3" s="1"/>
  <c r="S8" i="3" s="1"/>
  <c r="S9" i="3" s="1"/>
  <c r="S10" i="3" s="1"/>
  <c r="S11" i="3" s="1"/>
  <c r="T2" i="3" s="1"/>
  <c r="T3" i="3" s="1"/>
  <c r="T4" i="3" s="1"/>
  <c r="T5" i="3" s="1"/>
  <c r="T6" i="3" s="1"/>
  <c r="T7" i="3" s="1"/>
  <c r="T8" i="3" s="1"/>
  <c r="T9" i="3" s="1"/>
  <c r="T10" i="3" s="1"/>
  <c r="T11" i="3" s="1"/>
  <c r="U2" i="3" s="1"/>
  <c r="U3" i="3" s="1"/>
  <c r="U4" i="3" s="1"/>
  <c r="U5" i="3" s="1"/>
  <c r="U6" i="3" s="1"/>
  <c r="U7" i="3" s="1"/>
  <c r="U8" i="3" s="1"/>
  <c r="U9" i="3" s="1"/>
  <c r="U10" i="3" s="1"/>
  <c r="U11" i="3" s="1"/>
  <c r="V2" i="3" s="1"/>
  <c r="V3" i="3" s="1"/>
  <c r="V4" i="3" s="1"/>
  <c r="V5" i="3" s="1"/>
  <c r="V6" i="3" s="1"/>
  <c r="V7" i="3" s="1"/>
  <c r="V8" i="3" s="1"/>
  <c r="V9" i="3" s="1"/>
  <c r="V10" i="3" s="1"/>
  <c r="V11" i="3" s="1"/>
  <c r="K4" i="3"/>
  <c r="K5" i="3" s="1"/>
  <c r="K6" i="3" s="1"/>
  <c r="K7" i="3" s="1"/>
  <c r="K8" i="3" s="1"/>
  <c r="K9" i="3" s="1"/>
  <c r="K10" i="3" s="1"/>
  <c r="K11" i="3" s="1"/>
  <c r="L2" i="3" s="1"/>
  <c r="L3" i="3" s="1"/>
  <c r="L4" i="3" s="1"/>
  <c r="L5" i="3" s="1"/>
  <c r="L6" i="3" s="1"/>
  <c r="L7" i="3" s="1"/>
  <c r="L8" i="3" s="1"/>
  <c r="L9" i="3" s="1"/>
  <c r="L10" i="3" s="1"/>
  <c r="L11" i="3" s="1"/>
  <c r="M2" i="3" s="1"/>
  <c r="M3" i="3" s="1"/>
  <c r="M4" i="3" s="1"/>
  <c r="M5" i="3" s="1"/>
  <c r="M6" i="3" s="1"/>
  <c r="M7" i="3" s="1"/>
  <c r="M8" i="3" s="1"/>
  <c r="M9" i="3" s="1"/>
  <c r="M10" i="3" s="1"/>
  <c r="M11" i="3" s="1"/>
  <c r="N2" i="3" s="1"/>
  <c r="N3" i="3" s="1"/>
  <c r="N4" i="3" s="1"/>
  <c r="N5" i="3" s="1"/>
  <c r="N6" i="3" s="1"/>
  <c r="N7" i="3" s="1"/>
  <c r="N8" i="3" s="1"/>
  <c r="N9" i="3" s="1"/>
  <c r="N10" i="3" s="1"/>
  <c r="N11" i="3" s="1"/>
  <c r="O2" i="3" s="1"/>
  <c r="O3" i="3" s="1"/>
  <c r="O4" i="3" s="1"/>
  <c r="O5" i="3" s="1"/>
  <c r="O6" i="3" s="1"/>
  <c r="O7" i="3" s="1"/>
  <c r="O8" i="3" s="1"/>
  <c r="O9" i="3" s="1"/>
  <c r="O10" i="3" s="1"/>
  <c r="O11" i="3" s="1"/>
  <c r="P2" i="3" s="1"/>
  <c r="P3" i="3" s="1"/>
  <c r="P4" i="3" s="1"/>
  <c r="P5" i="3" s="1"/>
  <c r="P6" i="3" s="1"/>
  <c r="R7" i="3" s="1"/>
  <c r="R8" i="3" s="1"/>
  <c r="R9" i="3" s="1"/>
  <c r="R10" i="3" s="1"/>
  <c r="R11" i="3" s="1"/>
  <c r="K3" i="3"/>
  <c r="K2" i="3"/>
  <c r="H101" i="3"/>
  <c r="G101" i="3"/>
  <c r="H100" i="3"/>
  <c r="G100" i="3"/>
  <c r="H99" i="3"/>
  <c r="G99" i="3"/>
  <c r="H98" i="3"/>
  <c r="G98" i="3"/>
  <c r="H97" i="3"/>
  <c r="G97" i="3"/>
  <c r="H96" i="3"/>
  <c r="G96" i="3"/>
  <c r="H95" i="3"/>
  <c r="G95" i="3"/>
  <c r="H94" i="3"/>
  <c r="G94" i="3"/>
  <c r="H93" i="3"/>
  <c r="G93" i="3"/>
  <c r="H92" i="3"/>
  <c r="G92" i="3"/>
  <c r="H91" i="3"/>
  <c r="G91" i="3"/>
  <c r="H90" i="3"/>
  <c r="G90" i="3"/>
  <c r="H89" i="3"/>
  <c r="G89" i="3"/>
  <c r="H88" i="3"/>
  <c r="G88" i="3"/>
  <c r="H87" i="3"/>
  <c r="G87" i="3"/>
  <c r="H86" i="3"/>
  <c r="G86" i="3"/>
  <c r="H85" i="3"/>
  <c r="G85" i="3"/>
  <c r="H84" i="3"/>
  <c r="G84" i="3"/>
  <c r="H83" i="3"/>
  <c r="G83" i="3"/>
  <c r="H82" i="3"/>
  <c r="G82" i="3"/>
  <c r="H81" i="3"/>
  <c r="G81" i="3"/>
  <c r="H80" i="3"/>
  <c r="G80" i="3"/>
  <c r="H79" i="3"/>
  <c r="G79" i="3"/>
  <c r="H78" i="3"/>
  <c r="G78" i="3"/>
  <c r="H77" i="3"/>
  <c r="G77" i="3"/>
  <c r="H76" i="3"/>
  <c r="G76" i="3"/>
  <c r="H75" i="3"/>
  <c r="G75" i="3"/>
  <c r="H74" i="3"/>
  <c r="G74" i="3"/>
  <c r="H73" i="3"/>
  <c r="G73" i="3"/>
  <c r="H72" i="3"/>
  <c r="G72" i="3"/>
  <c r="H71" i="3"/>
  <c r="G71" i="3"/>
  <c r="H70" i="3"/>
  <c r="G70" i="3"/>
  <c r="H69" i="3"/>
  <c r="G69" i="3"/>
  <c r="H68" i="3"/>
  <c r="G68" i="3"/>
  <c r="H67" i="3"/>
  <c r="G67" i="3"/>
  <c r="H66" i="3"/>
  <c r="G66" i="3"/>
  <c r="H65" i="3"/>
  <c r="G65" i="3"/>
  <c r="H64" i="3"/>
  <c r="G64" i="3"/>
  <c r="H63" i="3"/>
  <c r="G63" i="3"/>
  <c r="H62" i="3"/>
  <c r="G62" i="3"/>
  <c r="H61" i="3"/>
  <c r="G61" i="3"/>
  <c r="H60" i="3"/>
  <c r="G60" i="3"/>
  <c r="H59" i="3"/>
  <c r="G59" i="3"/>
  <c r="H58" i="3"/>
  <c r="G58" i="3"/>
  <c r="H57" i="3"/>
  <c r="G57" i="3"/>
  <c r="H56" i="3"/>
  <c r="G56" i="3"/>
  <c r="H55" i="3"/>
  <c r="G55" i="3"/>
  <c r="H54" i="3"/>
  <c r="G54" i="3"/>
  <c r="H53" i="3"/>
  <c r="G53" i="3"/>
  <c r="H52" i="3"/>
  <c r="G52" i="3"/>
  <c r="H51" i="3"/>
  <c r="G51" i="3"/>
  <c r="H50" i="3"/>
  <c r="G50" i="3"/>
  <c r="H49" i="3"/>
  <c r="G49" i="3"/>
  <c r="H48" i="3"/>
  <c r="G48" i="3"/>
  <c r="H47" i="3"/>
  <c r="G47" i="3"/>
  <c r="H46" i="3"/>
  <c r="G46" i="3"/>
  <c r="H45" i="3"/>
  <c r="G45" i="3"/>
  <c r="H44" i="3"/>
  <c r="G44" i="3"/>
  <c r="H43" i="3"/>
  <c r="G43" i="3"/>
  <c r="H42" i="3"/>
  <c r="G42" i="3"/>
  <c r="H41" i="3"/>
  <c r="G41" i="3"/>
  <c r="H40" i="3"/>
  <c r="G40" i="3"/>
  <c r="H39" i="3"/>
  <c r="G39" i="3"/>
  <c r="H38" i="3"/>
  <c r="G38" i="3"/>
  <c r="H37" i="3"/>
  <c r="G37" i="3"/>
  <c r="H36" i="3"/>
  <c r="G36" i="3"/>
  <c r="H35" i="3"/>
  <c r="G35" i="3"/>
  <c r="H34" i="3"/>
  <c r="G34" i="3"/>
  <c r="H33" i="3"/>
  <c r="G33" i="3"/>
  <c r="H32" i="3"/>
  <c r="G32" i="3"/>
  <c r="H31" i="3"/>
  <c r="G31" i="3"/>
  <c r="H30" i="3"/>
  <c r="G30" i="3"/>
  <c r="H29" i="3"/>
  <c r="G29" i="3"/>
  <c r="H28" i="3"/>
  <c r="G28" i="3"/>
  <c r="H27" i="3"/>
  <c r="G27" i="3"/>
  <c r="H26" i="3"/>
  <c r="G26" i="3"/>
  <c r="H25" i="3"/>
  <c r="G25" i="3"/>
  <c r="H24" i="3"/>
  <c r="G24" i="3"/>
  <c r="H23" i="3"/>
  <c r="G23" i="3"/>
  <c r="H22" i="3"/>
  <c r="G22" i="3"/>
  <c r="H21" i="3"/>
  <c r="G21" i="3"/>
  <c r="H20" i="3"/>
  <c r="G20" i="3"/>
  <c r="H19" i="3"/>
  <c r="G19" i="3"/>
  <c r="H18" i="3"/>
  <c r="G18" i="3"/>
  <c r="H17" i="3"/>
  <c r="G17" i="3"/>
  <c r="H16" i="3"/>
  <c r="G16" i="3"/>
  <c r="H15" i="3"/>
  <c r="G15" i="3"/>
  <c r="H14" i="3"/>
  <c r="G14" i="3"/>
  <c r="H13" i="3"/>
  <c r="G13" i="3"/>
  <c r="H12" i="3"/>
  <c r="G12" i="3"/>
  <c r="H11" i="3"/>
  <c r="G11" i="3"/>
  <c r="H10" i="3"/>
  <c r="G10" i="3"/>
  <c r="H9" i="3"/>
  <c r="G9" i="3"/>
  <c r="H8" i="3"/>
  <c r="G8" i="3"/>
  <c r="H7" i="3"/>
  <c r="G7" i="3"/>
  <c r="H6" i="3"/>
  <c r="G6" i="3"/>
  <c r="H5" i="3"/>
  <c r="G5" i="3"/>
  <c r="H4" i="3"/>
  <c r="G4" i="3"/>
  <c r="H3" i="3"/>
  <c r="G3" i="3"/>
  <c r="H2" i="3"/>
  <c r="G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K14" i="3" s="1"/>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R20" i="3" l="1"/>
  <c r="R21" i="3"/>
</calcChain>
</file>

<file path=xl/comments1.xml><?xml version="1.0" encoding="utf-8"?>
<comments xmlns="http://schemas.openxmlformats.org/spreadsheetml/2006/main">
  <authors>
    <author>Alistair Ramsden</author>
  </authors>
  <commentList>
    <comment ref="B1" authorId="0" shapeId="0">
      <text>
        <r>
          <rPr>
            <b/>
            <sz val="9"/>
            <color indexed="81"/>
            <rFont val="Tahoma"/>
            <family val="2"/>
          </rPr>
          <t>Alistair Ramsden:</t>
        </r>
        <r>
          <rPr>
            <sz val="9"/>
            <color indexed="81"/>
            <rFont val="Tahoma"/>
            <family val="2"/>
          </rPr>
          <t xml:space="preserve">
e.g. =RAND()</t>
        </r>
      </text>
    </comment>
    <comment ref="C1" authorId="0" shapeId="0">
      <text>
        <r>
          <rPr>
            <b/>
            <sz val="9"/>
            <color indexed="81"/>
            <rFont val="Tahoma"/>
            <family val="2"/>
          </rPr>
          <t>Alistair Ramsden:</t>
        </r>
        <r>
          <rPr>
            <sz val="9"/>
            <color indexed="81"/>
            <rFont val="Tahoma"/>
            <family val="2"/>
          </rPr>
          <t xml:space="preserve">
e.g. =ROUNDDOWN(B2*4,0)+1</t>
        </r>
      </text>
    </comment>
    <comment ref="X1" authorId="0" shapeId="0">
      <text>
        <r>
          <rPr>
            <b/>
            <sz val="9"/>
            <color indexed="81"/>
            <rFont val="Tahoma"/>
            <family val="2"/>
          </rPr>
          <t>Alistair Ramsden:</t>
        </r>
        <r>
          <rPr>
            <sz val="9"/>
            <color indexed="81"/>
            <rFont val="Tahoma"/>
            <family val="2"/>
          </rPr>
          <t xml:space="preserve">
e.g. =ROUNDDOWN(B2*4,0)+1</t>
        </r>
      </text>
    </comment>
  </commentList>
</comments>
</file>

<file path=xl/comments2.xml><?xml version="1.0" encoding="utf-8"?>
<comments xmlns="http://schemas.openxmlformats.org/spreadsheetml/2006/main">
  <authors>
    <author>Alistair Ramsden</author>
  </authors>
  <commentList>
    <comment ref="G1" authorId="0" shapeId="0">
      <text>
        <r>
          <rPr>
            <b/>
            <sz val="9"/>
            <color indexed="81"/>
            <rFont val="Tahoma"/>
            <family val="2"/>
          </rPr>
          <t>Alistair Ramsden:</t>
        </r>
        <r>
          <rPr>
            <sz val="9"/>
            <color indexed="81"/>
            <rFont val="Tahoma"/>
            <family val="2"/>
          </rPr>
          <t xml:space="preserve">
231 unique indicators; 244 total indicators</t>
        </r>
      </text>
    </comment>
  </commentList>
</comments>
</file>

<file path=xl/comments3.xml><?xml version="1.0" encoding="utf-8"?>
<comments xmlns="http://schemas.openxmlformats.org/spreadsheetml/2006/main">
  <authors>
    <author>Alistair Ramsden</author>
  </authors>
  <commentList>
    <comment ref="F1" authorId="0" shapeId="0">
      <text>
        <r>
          <rPr>
            <b/>
            <sz val="9"/>
            <color indexed="81"/>
            <rFont val="Tahoma"/>
            <family val="2"/>
          </rPr>
          <t>Alistair Ramsden:</t>
        </r>
        <r>
          <rPr>
            <sz val="9"/>
            <color indexed="81"/>
            <rFont val="Tahoma"/>
            <family val="2"/>
          </rPr>
          <t xml:space="preserve">
sample formula
=VLOOKUP(E5,populations!C:E,3,FALSE)</t>
        </r>
      </text>
    </comment>
    <comment ref="G1" authorId="0" shapeId="0">
      <text>
        <r>
          <rPr>
            <b/>
            <sz val="9"/>
            <color indexed="81"/>
            <rFont val="Tahoma"/>
            <charset val="1"/>
          </rPr>
          <t>Alistair Ramsden:</t>
        </r>
        <r>
          <rPr>
            <sz val="9"/>
            <color indexed="81"/>
            <rFont val="Tahoma"/>
            <charset val="1"/>
          </rPr>
          <t xml:space="preserve">
reviewed twice. AR230817
</t>
        </r>
      </text>
    </comment>
    <comment ref="H1" authorId="0" shapeId="0">
      <text>
        <r>
          <rPr>
            <b/>
            <sz val="9"/>
            <color indexed="81"/>
            <rFont val="Tahoma"/>
            <family val="2"/>
          </rPr>
          <t>Alistair Ramsden:</t>
        </r>
        <r>
          <rPr>
            <sz val="9"/>
            <color indexed="81"/>
            <rFont val="Tahoma"/>
            <family val="2"/>
          </rPr>
          <t xml:space="preserve">
sample formula
=COUNTIF(ethnicities!C:C,countries!G2)</t>
        </r>
      </text>
    </comment>
    <comment ref="I1" authorId="0" shapeId="0">
      <text>
        <r>
          <rPr>
            <b/>
            <sz val="9"/>
            <color indexed="81"/>
            <rFont val="Tahoma"/>
            <family val="2"/>
          </rPr>
          <t>Alistair Ramsden:</t>
        </r>
        <r>
          <rPr>
            <sz val="9"/>
            <color indexed="81"/>
            <rFont val="Tahoma"/>
            <family val="2"/>
          </rPr>
          <t xml:space="preserve">
sample formula
=VLOOKUP($G2,ethnicities!$C:$I,3,FALSE)</t>
        </r>
      </text>
    </comment>
    <comment ref="O1" authorId="0" shapeId="0">
      <text>
        <r>
          <rPr>
            <b/>
            <sz val="9"/>
            <color indexed="81"/>
            <rFont val="Tahoma"/>
            <family val="2"/>
          </rPr>
          <t>Alistair Ramsden:</t>
        </r>
        <r>
          <rPr>
            <sz val="9"/>
            <color indexed="81"/>
            <rFont val="Tahoma"/>
            <family val="2"/>
          </rPr>
          <t xml:space="preserve">
sample formula
=COUNTIF(male_names!E:E,countries!N2)</t>
        </r>
      </text>
    </comment>
    <comment ref="P1" authorId="0" shapeId="0">
      <text>
        <r>
          <rPr>
            <b/>
            <sz val="9"/>
            <color indexed="81"/>
            <rFont val="Tahoma"/>
            <family val="2"/>
          </rPr>
          <t>Alistair Ramsden:</t>
        </r>
        <r>
          <rPr>
            <sz val="9"/>
            <color indexed="81"/>
            <rFont val="Tahoma"/>
            <family val="2"/>
          </rPr>
          <t xml:space="preserve">
sample formula
=VLOOKUP(N2,male_names!E:G,3,FALSE)</t>
        </r>
      </text>
    </comment>
    <comment ref="R1" authorId="0" shapeId="0">
      <text>
        <r>
          <rPr>
            <b/>
            <sz val="9"/>
            <color indexed="81"/>
            <rFont val="Tahoma"/>
            <family val="2"/>
          </rPr>
          <t>Alistair Ramsden:</t>
        </r>
        <r>
          <rPr>
            <sz val="9"/>
            <color indexed="81"/>
            <rFont val="Tahoma"/>
            <family val="2"/>
          </rPr>
          <t xml:space="preserve">
sample formula
=COUNTIF(female_names!E:E,countries!Q2)</t>
        </r>
      </text>
    </comment>
    <comment ref="S1" authorId="0" shapeId="0">
      <text>
        <r>
          <rPr>
            <b/>
            <sz val="9"/>
            <color indexed="81"/>
            <rFont val="Tahoma"/>
            <family val="2"/>
          </rPr>
          <t>Alistair Ramsden:</t>
        </r>
        <r>
          <rPr>
            <sz val="9"/>
            <color indexed="81"/>
            <rFont val="Tahoma"/>
            <family val="2"/>
          </rPr>
          <t xml:space="preserve">
sample formula
=VLOOKUP(Q2,female_names!E:G,3,FALSE)</t>
        </r>
      </text>
    </comment>
    <comment ref="T1" authorId="0" shapeId="0">
      <text>
        <r>
          <rPr>
            <b/>
            <sz val="9"/>
            <color indexed="81"/>
            <rFont val="Tahoma"/>
            <charset val="1"/>
          </rPr>
          <t>Alistair Ramsden:</t>
        </r>
        <r>
          <rPr>
            <sz val="9"/>
            <color indexed="81"/>
            <rFont val="Tahoma"/>
            <charset val="1"/>
          </rPr>
          <t xml:space="preserve">
sample formula
=RAND()</t>
        </r>
      </text>
    </comment>
    <comment ref="DP1" authorId="0" shapeId="0">
      <text>
        <r>
          <rPr>
            <b/>
            <sz val="9"/>
            <color indexed="81"/>
            <rFont val="Tahoma"/>
            <charset val="1"/>
          </rPr>
          <t>Alistair Ramsden:</t>
        </r>
        <r>
          <rPr>
            <sz val="9"/>
            <color indexed="81"/>
            <rFont val="Tahoma"/>
            <charset val="1"/>
          </rPr>
          <t xml:space="preserve">
sample formula
=RANK(T2,$T2:$DO2)</t>
        </r>
      </text>
    </comment>
    <comment ref="HL1" authorId="0" shapeId="0">
      <text>
        <r>
          <rPr>
            <b/>
            <sz val="9"/>
            <color indexed="81"/>
            <rFont val="Tahoma"/>
            <charset val="1"/>
          </rPr>
          <t>Alistair Ramsden:</t>
        </r>
        <r>
          <rPr>
            <sz val="9"/>
            <color indexed="81"/>
            <rFont val="Tahoma"/>
            <charset val="1"/>
          </rPr>
          <t xml:space="preserve">
sample formula
=IFERROR(IF(DP2&lt;=$I2/2,$I$1&amp;" female",IF(DP2&lt;=$I2,$I$1&amp;" male",IF(DP2&lt;=($I2+$J2/2),$J$1&amp;" female",IF(DP2&lt;=($I2+$J2),$J$1&amp;" male",IF(DP2&lt;=($I2+$J2+$K2/2),$K$1&amp;" female",IF(DP2&lt;=($I2+$J2+$K2),$K$1&amp; " male",IF(DP2&lt;=($I2+$J2+$K2+$L2/2),$L$1&amp;" female",$L$1&amp;" male"))))))),"NULL")</t>
        </r>
      </text>
    </comment>
  </commentList>
</comments>
</file>

<file path=xl/sharedStrings.xml><?xml version="1.0" encoding="utf-8"?>
<sst xmlns="http://schemas.openxmlformats.org/spreadsheetml/2006/main" count="13728" uniqueCount="3973">
  <si>
    <t>-- images of children from world or countries; from Google images?</t>
  </si>
  <si>
    <t>-- images relating to topic data from world or countries; from Google images?</t>
  </si>
  <si>
    <t>-- a group of dynamic multi-cutural, multi-emotional meeples simply depicting topic data; novel method, but similar to 'The evolution of trust'</t>
  </si>
  <si>
    <t>-- read over text (reading is artificial translator); based on SDG topic data; initially only English; using number categories, not numbers</t>
  </si>
  <si>
    <t>The objectives of these stories include</t>
  </si>
  <si>
    <t>-- to engage with children about other countries, other children, other ways of living, multi-culturalism, inequality, inequity, what the SDG are, how UN are working to achieve them</t>
  </si>
  <si>
    <t>-- using children's interests as a tailored hook to these ends</t>
  </si>
  <si>
    <t>-- to tell stories about youth for youth</t>
  </si>
  <si>
    <t>Coding elements required</t>
  </si>
  <si>
    <t>simple text question and answer input with simple, effective error handing and navigation aids</t>
  </si>
  <si>
    <t>simple map question and answer input with simple, effective error handing and navigation aids</t>
  </si>
  <si>
    <t>simple button question and answer input with simple, effective error handling and navigation aids</t>
  </si>
  <si>
    <t>e.g. what country would you like to visit today?</t>
  </si>
  <si>
    <t>meeples</t>
  </si>
  <si>
    <t>white</t>
  </si>
  <si>
    <t>yellow</t>
  </si>
  <si>
    <t>black</t>
  </si>
  <si>
    <t>brown</t>
  </si>
  <si>
    <t>ethnicity</t>
  </si>
  <si>
    <t>european</t>
  </si>
  <si>
    <t>asian</t>
  </si>
  <si>
    <t>meeple diversity intermixed randomly by country</t>
  </si>
  <si>
    <t>meeples can be split between various emotional states</t>
  </si>
  <si>
    <t>at least {happy, sad}; maybe {very happy, happy, ambivalent, sad, very sad}</t>
  </si>
  <si>
    <t>breadcrumbs &gt;</t>
  </si>
  <si>
    <t>navigation options</t>
  </si>
  <si>
    <t>meeple</t>
  </si>
  <si>
    <t>state</t>
  </si>
  <si>
    <t>random</t>
  </si>
  <si>
    <t>ethnicity_colour</t>
  </si>
  <si>
    <t>state_description</t>
  </si>
  <si>
    <t>state_label</t>
  </si>
  <si>
    <t>very sad</t>
  </si>
  <si>
    <t>sad</t>
  </si>
  <si>
    <t>neither happy nor sad</t>
  </si>
  <si>
    <t>very happy</t>
  </si>
  <si>
    <t>happy</t>
  </si>
  <si>
    <t>:)</t>
  </si>
  <si>
    <t>:|</t>
  </si>
  <si>
    <t>:(</t>
  </si>
  <si>
    <t>:&gt;</t>
  </si>
  <si>
    <t>:&lt;</t>
  </si>
  <si>
    <t>index</t>
  </si>
  <si>
    <t>topic data needs to be simultaneously read by girl / boy voice and highlighted for user to follow</t>
  </si>
  <si>
    <t>this is a key novel element of this app</t>
  </si>
  <si>
    <t>percents should be referred to in categorical quartiles {almost always, often, sometimes, sometimes not, almost always not}</t>
  </si>
  <si>
    <t>topical SDG data needs to be critically investigated, parsed into standard forms, tested for plain english, tested for user comprehension</t>
  </si>
  <si>
    <t>we need an html fragment which interrogates google for images with suitable parameters and returns the nth image to view</t>
  </si>
  <si>
    <t>-- image of child from world or countries; from Google images?</t>
  </si>
  <si>
    <t>Multimedia synthetic 'pen pal' stories are told about the world or countries using</t>
  </si>
  <si>
    <t>Pitch: vision for "SDG Global Village"</t>
  </si>
  <si>
    <t>--potentially app could speak / write / communicate in more languages than english, but this is a stretch goal</t>
  </si>
  <si>
    <t>we need an artificial text reader of sufficient quality with a boys voice and a girls voice (or a woman's voice?)</t>
  </si>
  <si>
    <t>sex</t>
  </si>
  <si>
    <t>meeples are sexually {male, female} and ethnically {white, yellow, black, brown} diverse</t>
  </si>
  <si>
    <t>we need an html fragment which interrogates google for instrumental music with suitable parameters and returns the nth item for playback</t>
  </si>
  <si>
    <t>e.g. search (youtube traditional instrumental music &lt;country name&gt; -anthem [excludes anthems] [safesearch = on])</t>
  </si>
  <si>
    <t xml:space="preserve">e.g. search (&lt;topic&gt; &lt;country name&gt; [images only,  size = medium, type = face, usage rights = labelled for noncommerical reuse, safesearch = on] </t>
  </si>
  <si>
    <t>SDG Goals</t>
  </si>
  <si>
    <t>poverty</t>
  </si>
  <si>
    <t>education</t>
  </si>
  <si>
    <t>plenty</t>
  </si>
  <si>
    <t>sickness</t>
  </si>
  <si>
    <t>ignorance</t>
  </si>
  <si>
    <t>gender equality</t>
  </si>
  <si>
    <t>climate action</t>
  </si>
  <si>
    <t>gender inequality</t>
  </si>
  <si>
    <t>clean water sanitation</t>
  </si>
  <si>
    <t>sustainable cities communities</t>
  </si>
  <si>
    <t>responsible consumption production</t>
  </si>
  <si>
    <t>unclean water pollution</t>
  </si>
  <si>
    <t>affordable clean energy</t>
  </si>
  <si>
    <t>expensive dirty energy</t>
  </si>
  <si>
    <t>decent work economic growth</t>
  </si>
  <si>
    <t>industry innovation infrastructure</t>
  </si>
  <si>
    <t>unemployment stagnation decline</t>
  </si>
  <si>
    <t>better equality</t>
  </si>
  <si>
    <t>worse inequality</t>
  </si>
  <si>
    <t>climate inaction</t>
  </si>
  <si>
    <t>life river sea ocean</t>
  </si>
  <si>
    <t>pollution river sea ocean</t>
  </si>
  <si>
    <t>life land animal plant</t>
  </si>
  <si>
    <t>peace justice government</t>
  </si>
  <si>
    <t>war injustice anarchy</t>
  </si>
  <si>
    <t>partnership unicef sustainable development goals</t>
  </si>
  <si>
    <t>Goal 1: No Poverty</t>
  </si>
  <si>
    <t>Goal 2: Zero Hunger</t>
  </si>
  <si>
    <t>Goal 3: Good Health and Well-being</t>
  </si>
  <si>
    <t>Goal 4: Quality Education</t>
  </si>
  <si>
    <t>Goal 5: Gender Equality</t>
  </si>
  <si>
    <t>Goal 6: Clean Water and Sanitation</t>
  </si>
  <si>
    <t>Goal 7: Affordable and Clean Energy</t>
  </si>
  <si>
    <t>Goal 8: Decent Work and Economic Growth</t>
  </si>
  <si>
    <t>Goal 9: Industry, Innovation and Infrastructure</t>
  </si>
  <si>
    <t>Goal 10: Reduced Inequalities</t>
  </si>
  <si>
    <t>Goal 11: Sustainable Cities and Communities</t>
  </si>
  <si>
    <t>Goal 12: Responsible Consumption and Production</t>
  </si>
  <si>
    <t>Goal 13: Climate Action</t>
  </si>
  <si>
    <t>Goal 14: Life Below Water</t>
  </si>
  <si>
    <t>Goal 15: Life on Land</t>
  </si>
  <si>
    <t>Goal 16: Peace, Justice and Strong Institutions</t>
  </si>
  <si>
    <t>Goal 17: Partnerships for the Goals</t>
  </si>
  <si>
    <t>relevant associated audiovisual content -- topical background music</t>
  </si>
  <si>
    <t>?</t>
  </si>
  <si>
    <t>irresponsible overconsumption underproduction</t>
  </si>
  <si>
    <t>health wellbeing</t>
  </si>
  <si>
    <t>unemployment exploitation economic decline</t>
  </si>
  <si>
    <t>unsustainable slums mobs</t>
  </si>
  <si>
    <t>pollution land death drought</t>
  </si>
  <si>
    <t>potential postive search topics</t>
  </si>
  <si>
    <t>potential obverse negative search topics</t>
  </si>
  <si>
    <t xml:space="preserve">we need to turn SDG data into dynamic topical story set texts </t>
  </si>
  <si>
    <t>use 'small world' nA x mB = (nm)(AB) method to generate large but finite dynamic story text variablity</t>
  </si>
  <si>
    <t>e.g. nA {in my country, where I live, in &lt;country&gt;, my family and I, my friends and I} = 5</t>
  </si>
  <si>
    <t xml:space="preserve">    mB {almost always have enough to eat, often have enough to eat, sometimes have enough to eat, sometimes go hungry, almost always go hungry} = 5</t>
  </si>
  <si>
    <t xml:space="preserve">    yields (nm)(AB) = 25 text variations</t>
  </si>
  <si>
    <t>-- potentially app could use a variety of other appropriate breakdown, although only one would be easier? This is a stretch goal</t>
  </si>
  <si>
    <t>traditional food</t>
  </si>
  <si>
    <t>hunger famine</t>
  </si>
  <si>
    <t>number of meeple sprites required therefore 2 x 4 x 5 = 40</t>
  </si>
  <si>
    <t>meeple colour</t>
  </si>
  <si>
    <t>representative ethnicity</t>
  </si>
  <si>
    <t>meeple split depicted by clear vertical visual split as well as emotional states</t>
  </si>
  <si>
    <t>we need to pull and clean the SDG data by country</t>
  </si>
  <si>
    <t>this requires a list of 100 random numbers by country</t>
  </si>
  <si>
    <t>-- we can build stories for some prioritised goals first as a pilot, and leave the others for later as a stretch goal</t>
  </si>
  <si>
    <t>e.g. what is your name? what country are you from? are you a girl or a boy?</t>
  </si>
  <si>
    <t>Target audience users are children aged 7-11</t>
  </si>
  <si>
    <t>-- which is characterized by the appropriate use of logic. During this stage, a child's thought processes become more mature and "adult like".</t>
  </si>
  <si>
    <t>-- see also: https://en.wikipedia.org/wiki/Piaget%27s_theory_of_cognitive_development</t>
  </si>
  <si>
    <t>-- they start solving concrete (but not hypothetical) problems in a more logical fashion, drawing inferences from observations in order to make a generalization.</t>
  </si>
  <si>
    <t xml:space="preserve">-- providing 'fun', tailored, by-country concrete statistical facts, as stories about these facts communicated simultaneously using both written and oral language, </t>
  </si>
  <si>
    <t xml:space="preserve">-- plus relevant pictures and sounds, arguably build up a child's 'fact base', about various concrete topical aspects of SDG data and information, which they are interested in, </t>
  </si>
  <si>
    <t>-- and potentially builds useful, meaningful links between a child and the SDG data and information, that may be put to later use by the child in other contexts</t>
  </si>
  <si>
    <t>mixing of two overlapping sound sources</t>
  </si>
  <si>
    <t>extract, analyse, and tell stories about topical SDG data; convert to read along text for artificial text reader</t>
  </si>
  <si>
    <t>this is a conscious design decision to positively promote multi-culturalism, but</t>
  </si>
  <si>
    <t>100 cartoon person meeples in a circle or square (e.g. see 'the evolution of trust')</t>
  </si>
  <si>
    <t>coding elements</t>
  </si>
  <si>
    <t>TEXT INPUTS 
    e.g. what is your name? 
           what country are you from? 
           are you a girl or a boy?</t>
  </si>
  <si>
    <t>RADIO BUTTON INPUTS 
    e.g. what are your interests? 
           [aligned with SDG topic data]</t>
  </si>
  <si>
    <t>MAP INPUTS 
    e.g. what country would you like to visit today?</t>
  </si>
  <si>
    <t>6-7-8</t>
  </si>
  <si>
    <t>simple, effective error handing and navigation aids generally -- e.g. breadcrumbs and navigation buttons / links</t>
  </si>
  <si>
    <t>1. ENTRY SCREEN</t>
  </si>
  <si>
    <t>2. STORY SCREEN</t>
  </si>
  <si>
    <t>making these screens 'pretty', easy to use, and engaging for kids is the hard part</t>
  </si>
  <si>
    <t>meeples diversity determined population data by {world or country, sex, simple ethnic breakdown}</t>
  </si>
  <si>
    <t>relevant associated lists of popular boys names and popular girls names, by country</t>
  </si>
  <si>
    <t>for world, use user's own country</t>
  </si>
  <si>
    <t xml:space="preserve">       for world, use user's own country</t>
  </si>
  <si>
    <t>this requires a list of several names by country, perhaps ~10 boys names and ~10 girls names will be sufficient?</t>
  </si>
  <si>
    <t>1 through 4</t>
  </si>
  <si>
    <t>4 through 12</t>
  </si>
  <si>
    <t>* meeples as depicted are not meant to be representative of actual sex and ethnicity equality / inequality</t>
  </si>
  <si>
    <t xml:space="preserve">Afghanistan Pashtun 42%, Tajik 27%, Hazara 9%, Uzbek 9%, Aimaks 4%, Turkmen 3%, Baloch 2%, others 4% </t>
  </si>
  <si>
    <t xml:space="preserve">Albania Albanian 95%, Greeks 3%, other 2%: Vlachs, Gypsies, Serbs, and Bulgarians (1989 est.) </t>
  </si>
  <si>
    <t xml:space="preserve">Algeria Arab-Berber 99%, European less than 1% </t>
  </si>
  <si>
    <t xml:space="preserve">Andorra Spanish 43%, Andorran 33%, Portuguese 11%, French 7%, other 6% (1998) </t>
  </si>
  <si>
    <t xml:space="preserve">Angola Ovimbundu 37%, Kimbundu 25%, Bakongo 13%, mestico (mixed European and Native African) 2%, European 1%, other 22% </t>
  </si>
  <si>
    <t xml:space="preserve">Antigua and Barbuda black, British, Portuguese, Lebanese, Syrian </t>
  </si>
  <si>
    <t xml:space="preserve">Argentina white (mostly Spanish and Italian) 97%; mestizo, Amerindian, other 3% </t>
  </si>
  <si>
    <t xml:space="preserve">Armenia Armenian 97.9%, Russian 0.5%, Kurds 1.3%, other 0.3% (2001) </t>
  </si>
  <si>
    <t xml:space="preserve">Australia Caucasian 92%, Asian 7%, aboriginal and other 1% </t>
  </si>
  <si>
    <t xml:space="preserve">Austria Austrians 91.1%, former Yugoslavs 4% (includes Croatians, Slovenes, Serbs, Bosniaks), Turks 1.6%, German 0.9%, other or unspecified 2.4% (2001) </t>
  </si>
  <si>
    <t xml:space="preserve">Azerbaijan Azeri 90.6%, Dagestani 2.2%, Russian 1.8%, Armenian 1.5%, other 3.9% (1999). Note: almost all Armenians live in the separatist Nagorno-Karabakh region </t>
  </si>
  <si>
    <t xml:space="preserve">Bahamas black 85%, white 12%, Asian and Hispanic 3% </t>
  </si>
  <si>
    <t xml:space="preserve">Bahrain Bahraini 62.4%, non-Bahraini 37.6% (2001) </t>
  </si>
  <si>
    <t xml:space="preserve">Bangladesh Bengali 98%, tribal groups, non-Bengali Muslims (1998) </t>
  </si>
  <si>
    <t xml:space="preserve">Barbados black 90%, white 4%, Asian and mixed 6% </t>
  </si>
  <si>
    <t xml:space="preserve">Belarus Belorussian 81.2%, Russian 11.4%, Polish 3.9%, Ukrainian 2.4%, other 1.1% (1999) </t>
  </si>
  <si>
    <t xml:space="preserve">Belgium Fleming 58%, Walloon 31%, mixed or other 11% </t>
  </si>
  <si>
    <t xml:space="preserve">Belize mestizo 48.7%, Creole 24.9%, Maya 10.6%, Garifuna 6.1%, other 9.7% </t>
  </si>
  <si>
    <t xml:space="preserve">Benin African 99% (42 ethnic groups, most important being Fon, Adja, Yoruba, Bariba), Europeans 5,500 </t>
  </si>
  <si>
    <t xml:space="preserve">Bhutan Bhote 50%, ethnic Nepalese 35%, indigenous or migrant tribes 15% </t>
  </si>
  <si>
    <t xml:space="preserve">Bolivia Quechua 30%, mestizo 30%, Aymara 25%, white 15% </t>
  </si>
  <si>
    <t xml:space="preserve">Bosnia and Herzegovina Bosniak 48%, Serb 37.1%, Croat 14.3%, other 0.6% (2000) </t>
  </si>
  <si>
    <t xml:space="preserve">Botswana Tswana (or Setswana) 79%, Kalanga 11%, Basarwa 3%, other (including Kgalagadi and white) 7% </t>
  </si>
  <si>
    <t xml:space="preserve">Brazil white 53.7%, mulatto (mixed white and black) 38.5%, black 6.2%, other (includes Japanese, Arab, Amerindian) 0.9%, unspecified 0.7% (2000) </t>
  </si>
  <si>
    <t xml:space="preserve">Brunei Malay 67%, Chinese 15%, indigenous 6%, other 12% </t>
  </si>
  <si>
    <t xml:space="preserve">Bulgaria Bulgarian 83.9%, Turk 9.4%, Roma 4.7%, other (including Macedonian, Armenian, Tatar, Circassian) 2% (2001) </t>
  </si>
  <si>
    <t xml:space="preserve">Burkina Faso Mossi (over 40%), Gurunsi, Senufo, Lobi, Bobo, Mande, Fulani </t>
  </si>
  <si>
    <t xml:space="preserve">Burundi Hutu (Bantu) 85%, Tutsi (Hamitic) 14%, Twa (Pygmy) 1% </t>
  </si>
  <si>
    <t xml:space="preserve">Cambodia Khmer 90%, Vietnamese 5%, Chinese 1%, other 4% </t>
  </si>
  <si>
    <t xml:space="preserve">Cameroon Cameroon Highlanders 31%, Equatorial Bantu 19%, Kirdi 11%, Fulani 10%, Northwest Bantu 8%, Eastern Nigritic 7%, other African 13%, non-African less than 1% </t>
  </si>
  <si>
    <t xml:space="preserve">Canada British Isles origin 28%, French origin 23%, other European 15%, indigenous Indian and Inuit 2%, other, mostly Asian, African, Arab 6%, mixed background 26% </t>
  </si>
  <si>
    <t xml:space="preserve">Cape Verde Creole (mulatto) 71%, African 28%, European 1% </t>
  </si>
  <si>
    <t xml:space="preserve">Central African Republic Baya 33%, Banda 27%, Mandjia 13%, Sara 10%, Mboum 7%, M'Baka 4%, Yakoma 4%, other 2% </t>
  </si>
  <si>
    <t xml:space="preserve">Chad 200 distinct groups. North and center, mostly Muslim: Arabs, Gorane (Toubou, Daza, Kreda), Zaghawa, Kanembou, Ouaddai, Baguirmi, Hadjerai, Fulbe, Kotoko, Hausa, Boulala, and Maba. South, mostly Christian or animist: Sara (Ngambaye, Mbaye, Goulaye), Moundang, Moussei, Massa </t>
  </si>
  <si>
    <t xml:space="preserve">Chile white and white-Amerindian 95%, Amerindian 3%, other 2% </t>
  </si>
  <si>
    <t xml:space="preserve">Colombia mestizo 58%, white 20%, mulatto 14%, black 4%, mixed black-Amerindian 3%, Amerindian 1% </t>
  </si>
  <si>
    <t xml:space="preserve">Comoros Antalote, Cafre, Makoa, Oimatsaha, Sakalava </t>
  </si>
  <si>
    <t xml:space="preserve">Congo, Democratic Republic of the  With over 200 African ethnic groups, the majority are Bantu; the four largest tribes—Mongo, Luba, Kongo (all Bantu), and the Mangbetu-Azande (Hamitic)—make up about 45% of the population </t>
  </si>
  <si>
    <t xml:space="preserve">Congo, Republic of Kongo 48%, Sangha 20%, M'Bochi 12%, Teke 17%, Europeans and other 3% </t>
  </si>
  <si>
    <t xml:space="preserve">Costa Rica white (including mestizo) 94%, black 3%, Amerindian 1%, Chinese 1%, other 1% </t>
  </si>
  <si>
    <t xml:space="preserve">Côte d'Ivoire Akan 42.1%, Voltaiques (Gur) 17.6%, Northern Mandes 16.5%, Krous 11%, Southern Mandes 10%, other 2.8% (includes 130,000 Lebanese and 14,000 French) (1998) </t>
  </si>
  <si>
    <t xml:space="preserve">Croatia Croat 89.6%, Serb 4.5%, Bosniak 0.5%, Hungarian 0.4%, Slovene 0.3%, Czech 0.2%, Roma 0.2%, Albanian 0.1%, Montenegrin 0.1%, others 4.1% (2001) </t>
  </si>
  <si>
    <t xml:space="preserve">Cuba mulatto 51%, white 37%, black 11%, Chinese 1% </t>
  </si>
  <si>
    <t xml:space="preserve">Cyprus Greek 77%, Turkish 18% (each concentrated almost exclusively in separate areas); other 5% (2001) </t>
  </si>
  <si>
    <t xml:space="preserve">Czech Republic Czech 90.4%, Moravian 3.7%, Slovak 1.9%, other 4% (2001) </t>
  </si>
  <si>
    <t xml:space="preserve">Denmark Scandinavian, Inuit, Faroese, German, Turkish, Iranian, Somali </t>
  </si>
  <si>
    <t xml:space="preserve">Djibouti Somali 60%, Afar 35%, French, Arab, Ethiopian, and Italian 5% </t>
  </si>
  <si>
    <t xml:space="preserve">Dominica black, mixed black and European, European, Syrian, Carib Amerindian </t>
  </si>
  <si>
    <t xml:space="preserve">Dominican Republic white 16%, black 11%, mixed 73% </t>
  </si>
  <si>
    <t xml:space="preserve">East Timor Austronesian (Malayo-Polynesian), Papuan, small Chinese minority </t>
  </si>
  <si>
    <t xml:space="preserve">Ecuador mestizo (mixed Amerindian and white) 65%, Amerindian 25%, Spanish and others 7%, black 3% </t>
  </si>
  <si>
    <t xml:space="preserve">Egypt Egyptian 98%, Berber, Nubian, Bedouin, and Beja 1%, Greek, Armenian, other European (primarily Italian and French) 1% </t>
  </si>
  <si>
    <t xml:space="preserve">El Salvador mestizo 90%, white 9%, Amerindian 1% </t>
  </si>
  <si>
    <t xml:space="preserve">Equatorial Guinea Bioko (primarily Bubi, some Fernandinos), Río Muni (primarily Fang); less than 1,000 Europeans, mostly Spanish </t>
  </si>
  <si>
    <t xml:space="preserve">Eritrea ethnic Tigrinya 50%, Tigre and Kunama 40%, Afar 4%, Saho (Red Sea coast dwellers) 3%, other 3% </t>
  </si>
  <si>
    <t xml:space="preserve">Estonia Estonian 67.9%, Russian 25.6%, Ukrainian 2.1%, Belorussian 1.3%, Finn 0.9%, other 2.2% (2000) </t>
  </si>
  <si>
    <t xml:space="preserve">Ethiopia Oromo 40%, Amhara and Tigrean 32%, Sidamo 9%, Shankella 6%, Somali 6%, Afar 4%, Gurage 2%, other 1% </t>
  </si>
  <si>
    <t xml:space="preserve">Fiji Fijian 51%, Indian 44%, European, other Pacific Islanders, overseas Chinese, and other 5% (1998) </t>
  </si>
  <si>
    <t xml:space="preserve">Finland Finn 93.4%, Swede 5.7%, Sami (Lapp) 0.1%, Roma 0.2%, Estonian 0.2% </t>
  </si>
  <si>
    <t xml:space="preserve">France Celtic and Latin with Teutonic, Slavic, North African, Southeast Asian, and Basque minorities </t>
  </si>
  <si>
    <t xml:space="preserve">Gabon Bantu tribes, including four major tribal groupings: Fang, Punu, Nzeiby, Mbede (Obamba/Bateke); other Africans and Europeans 10.8%, including 0.8% French and 0.8% persons of dual nationality </t>
  </si>
  <si>
    <t xml:space="preserve">Gambia African 99% (Mandinka 42%, Fula 18%, Wolof 16%, Jola 10%, Serahuli 9%, other 4%), non-African 1% </t>
  </si>
  <si>
    <t xml:space="preserve">Georgia Georgian 83.8%, Azeri 6.5%, Armenian 5.7%, Russian 1.5%, other 2.5% (2002) </t>
  </si>
  <si>
    <t xml:space="preserve">Germany German 91.5%, Turkish 2.4%, Italian 0.7%, Greek 0.4%, Polish 0.4%, other 4.6% </t>
  </si>
  <si>
    <t xml:space="preserve">Ghana black African 98.5% (major tribes: Akan 44%, Moshi-Dagomba 16%, Ewe 13%, Ga 8%, Gurma 3%, Yoruba 1%), European and other 1.5% (1998) </t>
  </si>
  <si>
    <t xml:space="preserve">Greece Greek 98%, other 2%; note: the Greek government states there are no ethnic divisions in Greece </t>
  </si>
  <si>
    <t xml:space="preserve">Grenada black 82%, mixed black and European 13%, European and East Indian 5%, and trace of Arawak/Carib Amerindian </t>
  </si>
  <si>
    <t xml:space="preserve">Guatemala Mestizo (Ladino)—mixed Amerindian-Spanish ancestry—and European 59.4%, K'iche 9.1%, Kaqchikel 8.4%, Mam 7.9%, Q'eqchi 6.3%, other Mayan 8.6%, indigenous non-Mayan 0.2%, other 0.1% (2001) </t>
  </si>
  <si>
    <t xml:space="preserve">Guinea Peuhl 40%, Malinke 30%, Susu 20%, smaller tribes 10% </t>
  </si>
  <si>
    <t xml:space="preserve">Guinea-Bissau African 99% (Balanta 30%, Fula 20%, Manjaca 14%, Mandinga 13%, Papel 7%), European and mulatto less than 1% </t>
  </si>
  <si>
    <t xml:space="preserve">Guyana East Indian 50%; black 36%; Amerindian 7%; white, Chinese, and mixed 7% </t>
  </si>
  <si>
    <t xml:space="preserve">Haiti black 95%, mulatto and white 5% </t>
  </si>
  <si>
    <t xml:space="preserve">Honduras mestizo 90%, Amerindian 7%, black 2%, white 1% </t>
  </si>
  <si>
    <t xml:space="preserve">Hungary Hungarian 92.3%, Roma 1.9%, other or unknown 5.8% (2001) </t>
  </si>
  <si>
    <t xml:space="preserve">Iceland homogeneous mixture of Norse/Celtic descendants 94%, population of foreign origin 6% </t>
  </si>
  <si>
    <t xml:space="preserve">India Indo-Aryan 72%, Dravidian 25%, Mongoloid and other 3% (2000) </t>
  </si>
  <si>
    <t xml:space="preserve">Indonesia Javanese 45%, Sundanese 14%, Madurese 7.5%, coastal Malays 7.5%, other 26% </t>
  </si>
  <si>
    <t xml:space="preserve">Iran Persian 51%, Azerbaijani 24%, Gilaki and Mazandarani 8%, Kurd 7%, Arab 3%, Lur 2%, Baloch 2%, Turkmen 2%, other 1% </t>
  </si>
  <si>
    <t xml:space="preserve">Iraq Arab 75%–80%, Kurdish 15%–20%, Turkoman, Assyrian, or other 5% </t>
  </si>
  <si>
    <t xml:space="preserve">Ireland Celtic, English </t>
  </si>
  <si>
    <t xml:space="preserve">Italy Italian (includes small clusters of German-, French-, and Slovene-Italians in the north and Albanian- and Greek-Italians in the south) </t>
  </si>
  <si>
    <t xml:space="preserve">Jamaica black 90.9%, East Indian 1.3%, white 0.2%, Chinese 0.2%, mixed 7.3%, other 0.1% </t>
  </si>
  <si>
    <t xml:space="preserve">Japan Japanese 99%; Korean, Chinese, Brazillian, Filipino, other 1% (2004) </t>
  </si>
  <si>
    <t xml:space="preserve">Jordan Arab 98%, Circassian 1%, Armenian 1% </t>
  </si>
  <si>
    <t xml:space="preserve">Kazakhstan Kazak (Qazaq) 53.4%, Russian 30%, Ukrainian 3.7%, Uzbek 2.5%, German 2.4%, Tatar 1.4%, Uygur 1.4%, other 4.9% (1999) </t>
  </si>
  <si>
    <t xml:space="preserve">Kenya Kikuyu 22%; Luhya 14%; Luo 13%; Kalenjin 12%; Kamba 11%; Kisii 6%; Meru 6%; other African 15%; Asian, European, and Arab 1% </t>
  </si>
  <si>
    <t xml:space="preserve">Kiribati Micronesian 98.8%, other 1.2% </t>
  </si>
  <si>
    <t xml:space="preserve">Korea, North racially homogeneous; small Chinese community, a few ethnic Japanese </t>
  </si>
  <si>
    <t xml:space="preserve">Korea, South homogeneous (except for about 20,000 Chinese) </t>
  </si>
  <si>
    <t xml:space="preserve">Kuwait Kuwaiti 45%, other Arab 35%, South Asian 9%, Iranian 4%, other 7% </t>
  </si>
  <si>
    <t xml:space="preserve">Kyrgyzstan Kyrgyz 64.9%, Uzbek 13.8%, Russian 12.5%, Dungan 1.1%, Ukrainian 1%, Uygur 1%, other 5.7% (1999) </t>
  </si>
  <si>
    <t xml:space="preserve">Laos Lao Loum (lowland) 68%, Lao Theung (upland) 22%, Lao Soung (highland) including the Hmong (“Meo”) and the Yao (Mien) 9%, ethnic Vietnamese/Chinese 1% </t>
  </si>
  <si>
    <t xml:space="preserve">Latvia Latvian 57.7%, Russian 29.6%, Belorussian 4.1%, Ukrainian 2.7%, Polish 2.5%, Lithuanian 1.4%, other 2% (2002) </t>
  </si>
  <si>
    <t xml:space="preserve">Lebanon Arab 95%, Armenian 4%, other 1% </t>
  </si>
  <si>
    <t xml:space="preserve">Lesotho Sotho 99.7%, Europeans, Asians, and other 0.3% </t>
  </si>
  <si>
    <t xml:space="preserve">Liberia indigenous African tribes 95% (including Kpelle, Bassa, Gio, Kru, Grebo, Mano, Krahn, Gola, Gbandi, Loma, Kissi, Vai, Bella, Mandingo, and Mende), Americo-Liberians 2.5% (descendants of former U.S. slaves), Congo People 2.5% (descendants of former Caribbean slaves) </t>
  </si>
  <si>
    <t xml:space="preserve">Libya Berber and Arab 97%, Greeks, Maltese, Italians, Egyptians, Pakistanis, Turks, Indians, Tunisians </t>
  </si>
  <si>
    <t xml:space="preserve">Liechtenstein Alemannic 86%; Italian, Turkish, and other 14% </t>
  </si>
  <si>
    <t xml:space="preserve">Lithuania Lithuanian 83.4%, Polish 6.7%, Russian 6.3%, other or unspecified 3.6% (2001) </t>
  </si>
  <si>
    <t xml:space="preserve">Luxembourg Celtic base (with French and German blend), Portuguese, Italian, Slavs (from Montenegro, Albania, and Kosovo), and European (guest and worker residents) </t>
  </si>
  <si>
    <t xml:space="preserve">Macedonia  Macedonian 64.2%, Albanian 25.2%, Turkish 3.8%, Roma (Gypsy) 2.7%, Serb 1.8%, other 2.2% (2002) </t>
  </si>
  <si>
    <t xml:space="preserve">Madagascar Malayo-Indonesian (Merina and related Betsileo), Côtiers (mixed African, Malayo-Indonesian, and Arab ancestry: Betsimisaraka, Tsimihety, Antaisaka, Sakalava), French, Indian, Creole, Comoran </t>
  </si>
  <si>
    <t xml:space="preserve">Malawi Chewa, Nyanja, Tumbuko, Yao, Lomwe, Sena, Tonga, Ngoni, Ngonde, Asian, European </t>
  </si>
  <si>
    <t xml:space="preserve">Malaysia Malay 50.4%, Chinese 23.7%, Indigenous 11%, Indian 7.1%, others 7.8% (2004 est.) </t>
  </si>
  <si>
    <t xml:space="preserve">Maldives South Indians, Sinhalese, Arabs </t>
  </si>
  <si>
    <t xml:space="preserve">Mali Mande 50% (Bambara, Malinke, Sarakole), Peul 17%, Voltaic 12%, Tuareg and Moor 10%, Songhai 6%, other 5% </t>
  </si>
  <si>
    <t xml:space="preserve">Malta Maltese (descendants of ancient Carthaginians and Phoenicians, with strong elements of Italian and other Mediterranean stock) </t>
  </si>
  <si>
    <t xml:space="preserve">Marshall Islands Micronesian </t>
  </si>
  <si>
    <t xml:space="preserve">Mauritania mixed Maur/black 40%, Maur 30%, black 30% </t>
  </si>
  <si>
    <t xml:space="preserve">Mauritius Indo-Mauritian 68%, Creole 27%, Sino-Mauritian 3%, Franco-Mauritian 2% </t>
  </si>
  <si>
    <t xml:space="preserve">Mexico mestizo (Amerindian-Spanish) 60%, Amerindian or predominantly Amerindian 30%, white 9%, other 1% </t>
  </si>
  <si>
    <t xml:space="preserve">Micronesia nine ethnic Micronesian and Polynesian groups </t>
  </si>
  <si>
    <t xml:space="preserve">Moldova Moldavian/Romanian 78.2%, Ukrainian 8.4%, Russian 5.8%, Gagauz 4.4%, Bulgarian 1.9%, other 1.3% (2004) </t>
  </si>
  <si>
    <t xml:space="preserve">Monaco French 47%, Monegasque 16%, Italian 16%, other 21% </t>
  </si>
  <si>
    <t xml:space="preserve">Mongolia Mongol (predominantly Khalkha) 94.9%, Turkic (of which Kazak is the largest group) 5%, other (including Chinese and Russian) 0.1% (2000) </t>
  </si>
  <si>
    <t xml:space="preserve">Montenegro Montenegrin 43%, Serbian 32%, Bosniak 8%, Albanian 5%, other (Muslims, Croats, Roma) 12% </t>
  </si>
  <si>
    <t xml:space="preserve">Morocco Arab-Berber 99.1%, Jewish 0.2%, other 0.7% </t>
  </si>
  <si>
    <t xml:space="preserve">Mozambique indigenous tribal groups 99.66% (Shangaan, Chokwe, Manyika, Sena, Makua, and others), Europeans 0.06%, Euro-Africans 0.2%, Indians 0.08% </t>
  </si>
  <si>
    <t xml:space="preserve">Myanmar Burman 68%, Shan 9%, Karen 7%, Rakhine 4%, Chinese 3%, Mon 2%, Indian 2%, other 5% </t>
  </si>
  <si>
    <t xml:space="preserve">Namibia black 87.5%, white 6%, mixed 6.5%. Note: about 50% of the population belong to the Ovambo tribe and 9% to the Kavangos tribe; other ethnic groups are Herero 7%, Damara 7%, Nama 5%, Caprivian 4%, Bushmen 3%, Baster 2%, Tswana 0.5% </t>
  </si>
  <si>
    <t xml:space="preserve">Nauru Nauruan 58%, other Pacific Islander 26%, Chinese 8%, European 8% </t>
  </si>
  <si>
    <t xml:space="preserve">Nepal Brahman-Hill 12.5%, Chetri 15.5%, Magar 7%, Tharu 6.6%, Tamang 5.5%, Newar 5.4%, Muslim 4.2%, Kami 3.9%, Yadav 3.9%, other 32.7%, unspecified 2.8% (2001) </t>
  </si>
  <si>
    <t xml:space="preserve">Netherlands Dutch 83%, other 17% (9% of non-Western origin, mainly Turks, Moroccans, Antilleans, Surinamese, and Indonesians) (1999 est.) </t>
  </si>
  <si>
    <t xml:space="preserve">New Zealand European 69.8%, Maori 7.9%, Pacific Islander 4.4%, Asian 5.7%, other 0.5%, mixed 7.8%, unspecified 3.8% (2001) </t>
  </si>
  <si>
    <t xml:space="preserve">Nicaragua mestizo 69%, white 17%, black 9%, Amerindian 5% </t>
  </si>
  <si>
    <t xml:space="preserve">Niger Hausa 56%, Djerma 22%, Fula 8.5%, Tuareg 8%, Beri Beri (Kanouri) 4.3%, Arab, Toubou, and Gourmantche 1.2%, about 1,200 French expatriates </t>
  </si>
  <si>
    <t xml:space="preserve">Nigeria More than 250 ethnic groups, including Hausa and Fulani 29%, Yoruba 21%, Ibo 18%, Ijaw 10%, Kanuri 4%, Ibibio 3.5%, Tiv 2.5% </t>
  </si>
  <si>
    <t xml:space="preserve">Norway Norwegian, Sami 20,000 </t>
  </si>
  <si>
    <t xml:space="preserve">Oman Arab, Baluchi, South Asian (Indian, Pakistani, Sri Lankan, Bangladeshi), African </t>
  </si>
  <si>
    <t xml:space="preserve">Pakistan Punjabi, Sindhi, Pashtun (Pathan), Baloch, Muhajir (immigrants from India and their descendants) </t>
  </si>
  <si>
    <t xml:space="preserve">Palau Palauan (Micronesian with Malayan and Melanesian admixtures) 69.9%, Filipino 15.3%, Chinese 4.9%, other Asian 2.4%, white 1.9%, Carolinian 1.4%, other Micronesian 1.1%, other or unspecified 3.2% (2000) </t>
  </si>
  <si>
    <t xml:space="preserve">Panama mestizo 70%, Amerindian and mixed (West Indian) 14%, white 10%, Indian 6% </t>
  </si>
  <si>
    <t xml:space="preserve">Papua New Guinea Melanesian, Papuan, Negrito, Micronesian, Polynesian </t>
  </si>
  <si>
    <t xml:space="preserve">Paraguay mestizo 95% </t>
  </si>
  <si>
    <t xml:space="preserve">Peru Amerindian 45%, mestizo 37%, white 15%, black, Japanese, Chinese, and other 3% </t>
  </si>
  <si>
    <t xml:space="preserve">Philippines Tagalog 28.1%, Cebuano 13.1%, Ilocano 9%, Bisaya/Binisaya 7.6%, Hiligaynon Ilonggo 7.5%, Bikol 6%, Waray 3.4%, other 25.3% (2000) </t>
  </si>
  <si>
    <t xml:space="preserve">Poland Polish 96.7%, German 0.4%, Belorussian 0.1% Ukrainian 0.1%, other 2.7% (2002) </t>
  </si>
  <si>
    <t xml:space="preserve">Portugal homogeneous Mediterranean stock; less than 100,000 citizens of black African descent who immigrated to mainland during decolonization; East Europeans have entered since 1990 </t>
  </si>
  <si>
    <t xml:space="preserve">Qatar Arab 40%, Pakistani 18%, Indian 18%, Iranian 10%, other 14% </t>
  </si>
  <si>
    <t xml:space="preserve">Romania Romanian 89.5%, Hungarian 6.6%, Roma (Gyspy) 2.5%, Ukrainian 0.3%, German 0.3%, Russian 0.2%, Turkish 0.2%, other 0.4% (2002) </t>
  </si>
  <si>
    <t xml:space="preserve">Russia Russian 79.8%, Tatar 3.8%, Ukrainian 2%, Bashkir 1.2%, Chuvash 1.1%, other or unspecified 12.1% (2002) </t>
  </si>
  <si>
    <t xml:space="preserve">Rwanda Hutu 84%, Tutsi 15%, Twa (Pygmoid) 1% </t>
  </si>
  <si>
    <t xml:space="preserve">St. Kitts and Nevis predominantly black; some British, Portuguese, and Lebanese </t>
  </si>
  <si>
    <t xml:space="preserve">St. Lucia black 90%, mixed 6%, East Indian 3%, white 1% </t>
  </si>
  <si>
    <t xml:space="preserve">St. Vincent and the Grenadines black 66%, mixed 19%, East Indian 6%, Carib Amerindian 2%, other 7% </t>
  </si>
  <si>
    <t xml:space="preserve">Samoa Samoan 92.6%, Euronesians 7% (persons of European and Polynesian blood), Europeans 0.4% </t>
  </si>
  <si>
    <t xml:space="preserve">San Marino Sammarinese, Italian </t>
  </si>
  <si>
    <t xml:space="preserve">São Tomé and Príncipe mestico (mixed European and native African), angolares (descendants of Angolan slaves), forros (descendants of freed slaves), servicais (contract laborers from Angola, Mozambique, and Cape Verde), tongas (children of servicais born on the islands), Europeans (primarily Portuguese) </t>
  </si>
  <si>
    <t xml:space="preserve">Saudi Arabia Arab 90%, Afro-Asian 10% </t>
  </si>
  <si>
    <t xml:space="preserve">Senegal Wolof 43.3%, Fulani 23.8%, Serer 14.7%, Diola 3.7%, Mandingo 3%, Soninke 1.1%, European and Lebanese 1%, other 9.4% </t>
  </si>
  <si>
    <t xml:space="preserve">Serbia Serb 66%, Albanian 17%, Hungarian 3.5%, other 13.5% (1991) </t>
  </si>
  <si>
    <t xml:space="preserve">Seychelles mixed French, African, Indian, Chinese, and Arab </t>
  </si>
  <si>
    <t xml:space="preserve">Sierra Leone 20 native African tribes 90% (Temne 30%, Mende 30%, other 30%); Creole (Krio) 10%; refugees from Liberia's recent civil war, small numbers of Europeans, Lebanese, Pakistanis, and Indians </t>
  </si>
  <si>
    <t xml:space="preserve">Singapore Chinese 76.8%, Malay 13.9%, Indian 7.9%, other 1.4% (2000) </t>
  </si>
  <si>
    <t xml:space="preserve">Slovakia Slovak 85.8%, Hungarian 9.7%, Roma 1.7%, Ruthenian/Ukrainian 1%, other and unspecified 1.8% (2001) </t>
  </si>
  <si>
    <t xml:space="preserve">Slovenia Slovene 93.1%, Croat 1.8%, Serb 2%, Bosniak 1.1%, other or unspecified 12% (2001) </t>
  </si>
  <si>
    <t xml:space="preserve">Solomon Islands Melanesian 94.5%, Polynesian 3%, Micronesian 1.2%, other 1.1%, unspecified 0.2% (1999) </t>
  </si>
  <si>
    <t xml:space="preserve">Somalia Somali 85%, Bantu and others 15% (including Arabs 30,000) </t>
  </si>
  <si>
    <t xml:space="preserve">South Africa black African 79%, white 9.6%, colored 8.9%, Indian/Asian 2.5% (2001) </t>
  </si>
  <si>
    <t xml:space="preserve">Spain composite of Mediterranean and Nordic types </t>
  </si>
  <si>
    <t xml:space="preserve">Sri Lanka Sinhalese 73.8%, Sri Lankan Moors 7.2%, Indian Tamil 4.6%, Sri Lankan Tamil 3.9%, other 0.5%, unspecified 10% (2001) </t>
  </si>
  <si>
    <t xml:space="preserve">Sudan black 52%, Arab 39%, Beja 6%, foreigners 2%, other 1% </t>
  </si>
  <si>
    <t xml:space="preserve">Suriname East Indians (Hindustanis) 37%, Creole (mixed white and black) 31%, Javanese 15%, “Bush Negroes” (also known as Maroons) 10%, Amerindian 2%, Chinese 2%, white 1%, other 2% </t>
  </si>
  <si>
    <t xml:space="preserve">Swaziland African 97%, European 3% </t>
  </si>
  <si>
    <t xml:space="preserve">Sweden indigenous population: Swedes with Finnish and Sami minorities; foreign-born or first-generation immigrants: Finns, Yugoslavs, Danes, Norwegians, Greeks, Turks </t>
  </si>
  <si>
    <t xml:space="preserve">Switzerland German 65%, French 18%, Italian 10%, Romansch 1%, other 6% </t>
  </si>
  <si>
    <t xml:space="preserve">Syria Arab 90.3%, Kurds, Armenians, and other 9.7% </t>
  </si>
  <si>
    <t xml:space="preserve">Tajikistan Tajik 79%, Uzbek 15.3%, Russian 1.1%, Kyrgyz 1.1%, other 2.6% (2000) </t>
  </si>
  <si>
    <t xml:space="preserve">Tanzania mainland: native African 99% (includes 95% Bantu, consisting of well over 100 tribes), Asian, European, and Arab 1%; Zanzibar: Arab, native African, mixed </t>
  </si>
  <si>
    <t xml:space="preserve">Thailand Thai 75%, Chinese 14%, other 11% </t>
  </si>
  <si>
    <t xml:space="preserve">Togo native African (37 tribes; largest and most important are Ewe, Mina, and Kabre) 99%, European and Syrian-Lebanese less than 1% </t>
  </si>
  <si>
    <t xml:space="preserve">Tonga Polynesian, European </t>
  </si>
  <si>
    <t xml:space="preserve">Trinidad and Tobago Indian (South Asian) 40%, African 37.5%, mixed 20.5%, other 1.2%, unspecified 0.8% (2000) </t>
  </si>
  <si>
    <t xml:space="preserve">Tunisia Arab-Berber 98%, European 1%, Jewish and other 1% </t>
  </si>
  <si>
    <t xml:space="preserve">Turkey Turkish 80%, Kurdish 20% (estimated) </t>
  </si>
  <si>
    <t xml:space="preserve">Turkmenistan Turkmen 85%, Uzbek 5%, Russian 4%, other 6% (2003) </t>
  </si>
  <si>
    <t xml:space="preserve">Tuvalu Polynesian 96%, Micronesian 4% </t>
  </si>
  <si>
    <t xml:space="preserve">Uganda Baganda 17%, Ankole 8%, Basoga 8%, Iteso 8%, Bakiga 7%, Langi 6%, Rwanda 6%, Bagisu 5%, Acholi 4%, Lugbara 4%, Batoro 3%, Bunyoro 3%, Alur 2%, Bagwere 2%, Bakonjo 2%, Jopodhola 2%, Karamojong 2%, Rundi 2%, non-African (European, Asian, Arab) 1%, other 8% </t>
  </si>
  <si>
    <t xml:space="preserve">Ukraine Ukrainian 77.8%, Russian 17.3%, Belorussian 0.6%, Moldovan 0.5%, Crimean Tatar 0.5%, Bulgarian 0.4%, Hungarian 0.3%, Romanian 0.3%, Polish 0.3%, Jewish 0.2%, other 1.8% (2001) </t>
  </si>
  <si>
    <t xml:space="preserve">United Arab Emirates Emiri 19%, other Arab and Iranian 23%, South Asian 50%, other expatriates (includes Westerners and East Asians) 8% (1982) </t>
  </si>
  <si>
    <t xml:space="preserve">United Kingdom English 83.6%, Scottish 8.6%, Welsh 4.9%; Northern Irish 2.9%, black 2%, Indian 1.8%, Pakistani 1.3%, mixed 1.2%, other 1.6% (2001) </t>
  </si>
  <si>
    <t xml:space="preserve">United States White: 211,460,626 (75.1%); Black: 34,658,190 (12.3%); Asian: 10,242,998 (3.6%); American Indian and Alaska Native: 2,475,956 (0.9%); Native Hawaiian and other Pacific Islander: 398,835 (0.1%); other race: 15,359,073 (5.5%); Hispanic origin:1 35,305,818 (12.5%) </t>
  </si>
  <si>
    <t xml:space="preserve">Uruguay white 88%, mestizo 8%, black 4% </t>
  </si>
  <si>
    <t xml:space="preserve">Uzbekistan Uzbek 80%, Russian 5.5%, Tajik 5%, Kazak 3%, Karakalpak 2.5%, Tatar 1.5%, other 2.5% (1996 est.) </t>
  </si>
  <si>
    <t xml:space="preserve">Vanuatu Ni-Vanuatu 98.5%, other 1.5% (1999) </t>
  </si>
  <si>
    <t xml:space="preserve">Vatican City (Holy See) Italian, Swiss, other </t>
  </si>
  <si>
    <t xml:space="preserve">Venezuela Spanish, Italian, Portuguese, Arab, German, African, indigenous people </t>
  </si>
  <si>
    <t xml:space="preserve">Vietnam Kinh (Viet) 86.2%, Tay 1.9%, Thai 1.7%, Muong 1.5%, Khome 1.4%, Hoa 1.1%, Nun 1.1%, Hmong 1%, others 4.1% (1999) </t>
  </si>
  <si>
    <t xml:space="preserve">Western Sahara (proposed state) Arab, Berber </t>
  </si>
  <si>
    <t xml:space="preserve">Yemen predominantly Arab; but also Afro-Arab, South Asians, Europeans </t>
  </si>
  <si>
    <t xml:space="preserve">Zambia African 98.7%, European 1.1%, other 0.2% </t>
  </si>
  <si>
    <t xml:space="preserve">Zimbabwe African 98% (Shona 82%, Ndebele 14%, other 2%), mixed and Asian 1%, white less than 1% </t>
  </si>
  <si>
    <t>source: https://www.infoplease.com/ethnicity-and-race-countries; Ethnicity and Race by Countries; Find the ethnic and racial composition of every country in the world, listed alphabetically.</t>
  </si>
  <si>
    <t>source: https://en.wikipedia.org/wiki/List_of_most_popular_given_names; List of most popular given names; The most popular given names vary nationally, regionally, and culturally. Lists of widely used given names can consist of those most often bestowed upon infants born within the last year, thus reflecting the current naming trends, or else be composed of the personal names occurring most within the total population.</t>
  </si>
  <si>
    <t xml:space="preserve">Algeria (census, 2010)[1] Mohamed Abdelkader Ahmed Mohammed Ali Rachid Said Brahim Omar Djamel </t>
  </si>
  <si>
    <t xml:space="preserve">Equatorial Guinea (2011)[3] Manuel Juan Antonio José NA NA NA NA NA NA </t>
  </si>
  <si>
    <t xml:space="preserve">Libya[citation needed] Mohammed Ahmed Ali Hamza Ibrahim Mahmoud Abdallah Tareq Hassan Khaled </t>
  </si>
  <si>
    <t xml:space="preserve">Mali (census, 2010)[1] Mamadou Moussa Mahamadou Adama Bakary Abdoulaye Modibo Oumar Sekou Souleymane </t>
  </si>
  <si>
    <t xml:space="preserve">Morocco[4] Mohamed Ahmed Mohammed Said Rachid Mustapha Youssef Hassan Abdel-salam Ali </t>
  </si>
  <si>
    <t xml:space="preserve">South Africa[5] (2015) Junior Blessing Gift Bandile Prince Siyabonga Melokuhle Lethabo Banele Samkelo </t>
  </si>
  <si>
    <t xml:space="preserve">Tunisia[6] Mehdi Youssef Aziz Karim NA NA NA NA NA NA </t>
  </si>
  <si>
    <t xml:space="preserve">Algeria (census, 2010)[1] Fatima Sara Fatiha Aicha Fatma Amina Meriem Karima Kheira Nadia </t>
  </si>
  <si>
    <t xml:space="preserve">Equatorial Guinea (2011)[3] María del Carmen Isabel María Teresa Esperanza Milagrosa NA NA NA NA NA </t>
  </si>
  <si>
    <t xml:space="preserve">Libya[citation needed] Aya Rania Sarah Reem Hoda Marwa Mona Fatima Eisha Nesreen </t>
  </si>
  <si>
    <t xml:space="preserve">Mali (census, 2010)[1] Fatoumata Mariam Aminata Hawa Awa Oumou Djeneba Bintou Fanta Kadiatou </t>
  </si>
  <si>
    <t xml:space="preserve">Morocco[7] Fatima Khadija Aicha Malika Naima Rachida Nadia Karima Amina Saida </t>
  </si>
  <si>
    <t xml:space="preserve">South Africa[5] (2015) Precious Princess Angel Amahle Minenhle Thandolwethu Melokuhle Blessing Faith Lesedi </t>
  </si>
  <si>
    <t xml:space="preserve">Tunisia[6] (2005) Mariam Shayma Khawla NA NA NA NA NA NA NA </t>
  </si>
  <si>
    <t xml:space="preserve">Buenos Aires, Argentina (2015)[8] Santiago Mateo Juan Matías Nicolás Benjamín Pedro Tomás Thiago Santino </t>
  </si>
  <si>
    <t xml:space="preserve">Aruba (2005)[9] Daniel Dylan/Dyllan Kevin/Keven NA NA NA NA NA NA NA </t>
  </si>
  <si>
    <t xml:space="preserve">Brazil (2015)[10] Miguel Arthur Davi Pedro Bernardo Gabriel Lucas Matheus Heitor Rafael </t>
  </si>
  <si>
    <t xml:space="preserve">Chile (2015)[13] Agustín Benjamín Vicente Mateo Martín Matías Alonso Tomás Maximiliano Joaquín </t>
  </si>
  <si>
    <t xml:space="preserve">Colombia (2011)[14] Santiago Juan David Juan José Andrés Felipe Samuel Sebastián Matías Alejandro Nicolás Jerónimo </t>
  </si>
  <si>
    <t xml:space="preserve">Haiti (unofficial, privately compiled)[15] Stevenson Stanley Samuel Peterson Daniel Wilson Jameson Evens Ricardo Emmanuel </t>
  </si>
  <si>
    <t xml:space="preserve">Jamaica (2011)[16] Jayden Daniel Joshua Justin Ajani, Jaden NA NA NA NA NA </t>
  </si>
  <si>
    <t xml:space="preserve">Mexico (2013)[17] Santiago Mateo Matías Diego Sebastián Nicolás Miguel Ángel Iker Alejandro Samuel </t>
  </si>
  <si>
    <t xml:space="preserve">Paraguay (2015, general population)[18] Ramón Juan José Antonio Carlos Daniel Luis Javier David César </t>
  </si>
  <si>
    <t xml:space="preserve">Peru (2012)[19] Luis José Alexander David Angel Carlos Sebastián Daniel Jesús Juan </t>
  </si>
  <si>
    <t xml:space="preserve">Puerto Rico[20] (2016) Sebastián Dylan Ian Jayden Adrián, Angel Luis Mateo Diego Lucas Fabian </t>
  </si>
  <si>
    <t xml:space="preserve">Uruguay Agustín Matías Santiago Nicolás Martín Bruno Francisco Rodrigo Mateo Joaquín </t>
  </si>
  <si>
    <t xml:space="preserve">Venezuela (2011)[23] Sebastián Santiago Samuel Diego Gabriel Alejandro Diego Alejandro Daniel Alejandro David Juan Andrés </t>
  </si>
  <si>
    <t xml:space="preserve">Buenos Aires, Argentina (2015)[8] Sofía María Lucía Martina Catalina Elena Emilia Valentina Paula Zoe </t>
  </si>
  <si>
    <t xml:space="preserve">Aruba (2005)[9] Alysha Isabella/Isabelle, Emily/Emely NA NA NA NA NA NA NA NA </t>
  </si>
  <si>
    <t xml:space="preserve">Brazil (2015)[10] Alice Sophia Julia Laura Isabella Manuela Luiza Helena Valentina Giovanna </t>
  </si>
  <si>
    <t xml:space="preserve">Chile (2015)[13] Sofía Emilia Isidora Florencia Maite Josefa Amanda Antonella Agustina Martina </t>
  </si>
  <si>
    <t xml:space="preserve">Colombia (2011)[14] Mariana Valentina Isabella Sofía Valeria María José Gabriela Sara Salomé Daniela </t>
  </si>
  <si>
    <t xml:space="preserve">Haiti (unofficial, privately compiled)[15] Widelene Mirlande/Myrlande Islande Lovelie/Lovely Judeline Angeline Esther Chedeline Jessica Rose-Merline </t>
  </si>
  <si>
    <t xml:space="preserve">Jamaica (2011)[16] Gabrielle Amelia Tianna Brianna Jada NA NA NA NA NA </t>
  </si>
  <si>
    <t xml:space="preserve">Mexico (2013[17] Ximena Valentina María Fernanda Sofía María José Martina Emilia Zoe Mia Dulce María </t>
  </si>
  <si>
    <t xml:space="preserve">Paraguay (2015, general population)[18] María Elizabeth Beatriz Ramona Liz Concepción Carolina Mabel Raquel Noemí </t>
  </si>
  <si>
    <t xml:space="preserve">Peru (2012)[19] María Valentina Camila Fernanda Milagros Luz Abigail Ariana Luciana Alexandra </t>
  </si>
  <si>
    <t xml:space="preserve">Puerto Rico (2016)[20] Valentina Victoria Mia Amanda, Mikaela Camila Amaia Emma Kamila Sofia Isabella </t>
  </si>
  <si>
    <t xml:space="preserve">Uruguay Florencia Lucía Agustina Valentina Camila Julia, Julieta Sofía Abril Ana Paula Micaela </t>
  </si>
  <si>
    <t xml:space="preserve">Venezuela (2011)[23] Camila Isabella Sofía Victoria Valentina Valeria Nicole Samantha Mariana Antonella </t>
  </si>
  <si>
    <t xml:space="preserve">India (BabyCenter, 2015)[28] Aarav Reyansh Mohammad Vivaan Ayaan Vihaan Atharv Sai Advik Arjun </t>
  </si>
  <si>
    <t xml:space="preserve">Iraq (2007)[citation needed] Ali Muhammed Hussein Hydar Ahmed Omar Hasan Kathem Abdullah Ammar </t>
  </si>
  <si>
    <t xml:space="preserve">Japan (2015)[37] Sō/Minato/Ichika Itsuki/ Tatsuki Ren Hinata/Haruta Asahi/Haruki/Tomoharu Sōta Yuuma Arata Ryō Yūto/Haruto/Haruhito, Sōta/Kanata, Hayato/Taichi </t>
  </si>
  <si>
    <t xml:space="preserve">Jordan (2009)[38] Mohammad Ahmad Abdul Rahman NA NA NA NA NA NA NA </t>
  </si>
  <si>
    <t xml:space="preserve">Kazakhstan (2013)[39] Yerasyl (Ерacыл) Alikhan (Алиxан) Nürasyl (Нұрасыл) Nürislam (Нұрислам) Sanzhar (Санжар) Artyom (Артём) Mïras (Мирас) Aisültan (Айсұлтан) Arsen (Арсен) Amïr (Амир) </t>
  </si>
  <si>
    <t xml:space="preserve">Kuwait (2015)[40] Mohammad Abdullah Fahad Khaled Ali Yousef Ahmed Abdulaziz Faisal Bader </t>
  </si>
  <si>
    <t xml:space="preserve">Lebanon (2015)[41] Elie Mohammad Charbel Ali Hassan Hussein George Ahmad Christian Joe </t>
  </si>
  <si>
    <t xml:space="preserve">Malaysia (2015, BabyCenter)[42] Muhamad Ahmad Amar Adam Ethan Umar Aqil Danish Izz Aidan </t>
  </si>
  <si>
    <t xml:space="preserve">Mongolia[43] Naranbaatar Batkhaаn Baаtar Chuluun Sukhbaаtar NA NA NA NA NA </t>
  </si>
  <si>
    <t xml:space="preserve">Nepal[44] Krishna Kiran Bishal Bibek Siddhartha Manish Mahesh Kamal Prem Prakash </t>
  </si>
  <si>
    <t xml:space="preserve">Pakistan Mohammad Ali Hussain Omar Bilal Usman Zahid Shahid Saqib Nomaan </t>
  </si>
  <si>
    <t xml:space="preserve">Philippines (2011, National Statistics Office)[45] John Paul Justin Renz Clarence John Carl Kevin Richard Ezekiel Jared Xyriel </t>
  </si>
  <si>
    <t xml:space="preserve">South Korea (2013)[47] Min-jun (민준) Seo-jun (서준) Joo-won (주원) Ye-jun (예준) Shi-woo (시우) Jun-seo (준서) Do-yoon (도윤) Hyun-woo (현우) Gun-woo (건우) Ji-hoon (지훈) </t>
  </si>
  <si>
    <t xml:space="preserve">Tajikistan (2009)[50] Muhammad Yusuf Abdullo Abubakr NA NA NA NA NA NA </t>
  </si>
  <si>
    <t xml:space="preserve">Thailand (2011 census)[51] Somchai Somsak Somporn Somboon Prasert NA NA NA NA NA </t>
  </si>
  <si>
    <t xml:space="preserve">Dubai, United Arab Emirates (2015)[52] Mohammad Ali Omar Ahmad/Ahmed Abdulla/Abdullah NA NA NA NA NA </t>
  </si>
  <si>
    <t xml:space="preserve">India (BabyCenter, 2015)[54] Aadya Diya Saanvi Amaira Angel Myra Aaradhya Anaya Riya Shanaya </t>
  </si>
  <si>
    <t xml:space="preserve">Japan (2015)[37] Sakura Riko Aoi Wakana Sakura/Sara Rin Anna/Azuna Himari/Hinata Yuna/Yuina Kaede </t>
  </si>
  <si>
    <t xml:space="preserve">Jordan (2009)[38] Rimas Jana Hala NA NA NA NA NA NA NA </t>
  </si>
  <si>
    <t xml:space="preserve">Kazakhstan (2013)[39] Ayzere (Айзeрe) Inzhu (Інжу) Ayaru (Айару) Käwsar (Кәусар) Ayşa (Айша) Aruzhan (Аружан) Amïna (Амина) Ayaulym (Аяулым) Sezim (Сезім) Iñkär (Іңкәр) </t>
  </si>
  <si>
    <t xml:space="preserve">Kuwait (2015)[40] Fatma Mariam Hussa Sherifa Sara Reem Aisha Dalal Lulwa Shaikha </t>
  </si>
  <si>
    <t xml:space="preserve">Lebanon (2015)[55] Marie Fatima Jessica Zeinab Mariam Sarah Maya Layla Christina Amal </t>
  </si>
  <si>
    <t xml:space="preserve">Malaysia (2015, BabyCenter)[42] Nor Hannah Aishah Siti Zara Puteri Nurul Sophia Sara Dhia </t>
  </si>
  <si>
    <t xml:space="preserve">Mongolia[43] Odval Bolormaa Bayarmaa Oyunbileg Khongordzol NA NA NA NA NA </t>
  </si>
  <si>
    <t xml:space="preserve">Nepal[44] Shristi Sunita Rabina Asmita Niharika Binita Aasha Kabita Sita Gita </t>
  </si>
  <si>
    <t xml:space="preserve">Pakistan Fatima Fozia Sadia Sobia Nadia Maryam Farzana Ayesha Sakeena Zainab </t>
  </si>
  <si>
    <t xml:space="preserve">Philippines (2011, National Statistics Office)[45] Althea Jessa Mae Rhea Mae Mary Rose Kyla April Joy Jane Alexandra Precious Althea Mae </t>
  </si>
  <si>
    <t xml:space="preserve">South Korea (2013)[47] Seo-yeon (서연) Seo-yun (서윤) Ji-woo (지우) Seo-hyeon (서현) Min-seo (민서) Yun-seo (윤서) Chae-won (채원) Ha-yoon (하윤) Ji-ah (지아) Eun-seo (은서) </t>
  </si>
  <si>
    <t xml:space="preserve">Tajikistan (2009)[50] Sumayah Asiya Oisha Googoosh Anohito Indira NA NA NA NA </t>
  </si>
  <si>
    <t xml:space="preserve">Dubai, United Arab Emirates (2015)[52] Mariam Sara/Sarah Fatima/Fatma Ayesha Noor NA NA NA NA NA </t>
  </si>
  <si>
    <t xml:space="preserve">Albania (2014)[56][57] Noel Joel Mateo Ergi Luis Aron Samuel Roan Roel Xhoel </t>
  </si>
  <si>
    <t xml:space="preserve">Andorra (2013)[58] Marc Eric Jan Daniel Enzo Ian Pol Àlex Jordi Martí </t>
  </si>
  <si>
    <t xml:space="preserve">Armenia (2013)[59] Davit (Դավիթ) Narek (Նարեկ) Gor (Գոռ) Hayk (Հայկ) Alex (Ալեքս) Arman (Արման) Tigran (Տիգրան) Erik (Էրիկ) Samvel (Սամվել) Alen (Ալեն) </t>
  </si>
  <si>
    <t xml:space="preserve">Austria (2014)[60] Lukas Maximilian Jakob David Tobias Paul Jonas Felix Alexander Elias </t>
  </si>
  <si>
    <t xml:space="preserve">Belarus (Minsk, 2015)[63] Maksim Максім Artsiom Арцём Ivan Іван, Maciej Мацвей, Mikita Мікіта, Tsimafei Цімафей Aliaksandr Аляксандр, Alaksiej Аляксей, Yahor Ягор Danyl Данііл, Illya Ілья, Raman Раман, Yaraslaŭ Яраслаў NA NA NA NA NA </t>
  </si>
  <si>
    <t xml:space="preserve">Bosnia and Herzegovina, Federation, (2016)[65] Daris Amar Ahmed Harun Davud Adin Vedad Tarik Hamza Imran </t>
  </si>
  <si>
    <t xml:space="preserve">Bulgaria (2015)[66][67] Georgi (Георги) Aleksandar (Александър) Martin (Мартин) Dimitar (Димитър) Ivan (Иван) Nikolay (Николай) Nikola (Никола) Daniel (Даниел) Viktor (Виктор) Kristian </t>
  </si>
  <si>
    <t xml:space="preserve">Zagreb, Croatia (2013)[68] Luka Ivan Marko Filip Karlo Petar Leon Josip Fran David </t>
  </si>
  <si>
    <t xml:space="preserve">Cyprus (2011, census)[69][70] Andreas (Ανδρέας) Georgios (Γιώργος) Kostas (Κώστας) Christos (Χρίστος) Nikolaos (Νικόλας) Michalis (Μιχάλης) Panagiotis (Παναγιώτης) Ioannis (Ιωάννης) Marios (Μάριος) Dimitrios (Δημήτρης) </t>
  </si>
  <si>
    <t xml:space="preserve">Czech Republic (2014)[71] Jakub Jan Tomáš David Adam Matyáš Filip Vojtěch Ondřej Lukáš </t>
  </si>
  <si>
    <t xml:space="preserve">Denmark (2016)[72] Noah Victor Oliver Oscar William Lucas Carl Emil Malthe Frederik, Magnus </t>
  </si>
  <si>
    <t xml:space="preserve">Estonia (2015)[74] Rasmus Robin Oliver Maksim Robert Martin Kaspar Oskar Henri Markus </t>
  </si>
  <si>
    <t xml:space="preserve">Faroe Islands, Denmark (2014)[75] Benjamin Liam, Rókur Aron, Brandur, Fríði, Kristian, Nóa Dávid, Elias, Filip, Mattias NA NA NA NA NA NA </t>
  </si>
  <si>
    <t xml:space="preserve">Paris, France (2016)[77] Gabriel Adam Raphaël Louis Arthur Paul Alexandre, Victor Mohamed Joseph NA </t>
  </si>
  <si>
    <t xml:space="preserve">Germany (2015)[79] Ben Jonas Leon Elias Finn/Fynn Noah Paul Luis/Louis Lukas/Lucas Luca/Luka </t>
  </si>
  <si>
    <t xml:space="preserve">Greece (2010)[80][81] Georgios (Γεώργιος) Ioannis (Ιωάννης) Konstantinos, Kostas (Κώστας) Dimitrios (Δημήτρης) Nikolaos (Νικόλαος) Panagiotis (Παναγιώτης) Vasileios (Βασίλης) Christos (Χρήστος) Athanasios (Αθανάσιος) Michail (Μιχαήλ) </t>
  </si>
  <si>
    <t xml:space="preserve">Greenland (2001–2010)[82][83] Malik Aputsiaq Minik Hans Inunnguaq Kristian Nuka Salik Peter Inuk </t>
  </si>
  <si>
    <t xml:space="preserve">Guernsey (2010)[84] Charlie Harry William Alexander Lewis Charles NA NA NA NA </t>
  </si>
  <si>
    <t xml:space="preserve">Hungary (2014)[85] Bence Máté Levente Ádám Dávid Dániel Marcell Balázs Milán Dominik </t>
  </si>
  <si>
    <t xml:space="preserve">Iceland (2014 births)[86][87][88] Aron Alexander Viktor/Victor Kristján/Kristian/Christian Jón Guðmundur, Kristófer Gunnar, Ólafur/Olav Benedikt, Dagur, Emil NA NA </t>
  </si>
  <si>
    <t xml:space="preserve">Ireland (2015)[89] Jack James Daniel Conor Seán Adam Noah Michael Charlie Luke </t>
  </si>
  <si>
    <t xml:space="preserve">Isle of Man (2010)[90] James/Jamie Joshua Harry/Harrison Connor Jackson Alfie/Alfred, Lucas/Luke Benjamin, Thomas Charles, Jake, William Daniel, Lee, Theo NA </t>
  </si>
  <si>
    <t xml:space="preserve">Italy (2015)[91] Francesco Alessandro Mattia Lorenzo Leonardo Andrea Gabriele Matteo Tommaso Riccardo </t>
  </si>
  <si>
    <t xml:space="preserve">Latvia (2014)[92] Roberts Markuss Artjoms Ralfs Gustavs Maksims Artūrs Aleksandrs Emīls Daniels </t>
  </si>
  <si>
    <t xml:space="preserve">Liechtenstein (2015)[93] Benjamin, Elias Raphael/Rafael Jonas, Paul David, Liam, Robin NA NA NA NA NA NA </t>
  </si>
  <si>
    <t xml:space="preserve">Lithuania (2015, unofficial)[94] Lukas Matas Nojus Dominykas Jokūbas Emilis Jonas Kajus Gabrielius Dovydas </t>
  </si>
  <si>
    <t xml:space="preserve">Luxembourg, Luxembourg (2014, babies born)[95] Gabriel Leo Luca Noah David Tom Ben NA NA NA </t>
  </si>
  <si>
    <t xml:space="preserve">Republic of Macedonia (2012, general population)[96] Aleksandar Zoran Nikola Goran Dragan Dejan Petar Igor Ilija Stefan </t>
  </si>
  <si>
    <t xml:space="preserve">Malta (2014)[97] Luke/Luca/Lucas Matthew/ Matthias/Matteo Jacob/Jake Zachary/Zak/Zack Michael/Miguel/Mikhail Liam/William John/Jean/Jonathan/Juan/Gan Benjamin/Ben Kaiden/Kayden/Kai, Alexander/Alessandro/Alec Andrew/Andreas/Andre/Andy </t>
  </si>
  <si>
    <t xml:space="preserve">Moldova (2016)[98] David Maxim Alexandru Artiom Ion Bogdan Daniel Matthew Nikita Michael </t>
  </si>
  <si>
    <t xml:space="preserve">Monaco (2015)[99] Gabriel Alexandre Lucas Ethan Aaron NA NA NA NA NA </t>
  </si>
  <si>
    <t xml:space="preserve">Netherlands (2016)[102] Daan Noah Sem Lucas Jesse Finn Milan Max Levi Luuk </t>
  </si>
  <si>
    <t xml:space="preserve">Norway (2016)[104] William Oskar Lucas Mathias Filip Oliver Jakob/Jacob Emil Noah Aksel </t>
  </si>
  <si>
    <t xml:space="preserve">Poland (2016)[105] Antoni Jakub Szymon Jan Filip Franciszek Mikołaj Aleksander Kacper Wojciech </t>
  </si>
  <si>
    <t xml:space="preserve">Portugal (2015)[106] João Martim Rodrigo Santiago Francisco Afonso Tomás Miguel Guilherme Gabriel </t>
  </si>
  <si>
    <t xml:space="preserve">Romania (2014)[107] Andrei David Alexandru Gabriel Mihai Cristian Ştefan Luca Ionuţ Darius </t>
  </si>
  <si>
    <t xml:space="preserve">Serbia (2014)[111] Nikola Luka Stefan Marko Lazar Aleksandar Filip Jovan Nemanja Miloš </t>
  </si>
  <si>
    <t xml:space="preserve">Slovakia (2013)[112] Jakub Adam Samuel Lukáš Martin Tomáš Michal Filip Matej Matúš </t>
  </si>
  <si>
    <t xml:space="preserve">Slovenia (2015)[113][114] Luka Filip Nik Mark Žan Jakob Jaka Žiga David Anže </t>
  </si>
  <si>
    <t xml:space="preserve">Sweden (2016)[116] Oscar Lucas William Liam Oliver Hugo Alexander Elias Charlie Noah </t>
  </si>
  <si>
    <t xml:space="preserve">Switzerland (2015, all births) [117] Noah Liam Luca Gabriel Leon David Matteo Elias Louis Levin </t>
  </si>
  <si>
    <t xml:space="preserve">Ukraine (2014)[120] Artem Артем Denys Денис Daniil, Danylo Данііл, Данило Oleksandr Олександр Andriy Андрій Bohdan Богдан Dmytro Дмитро Nikita, Mykyta Нікіта, Микита Nazar Назар Kirill, Kyrylo Кіріл, Кирило </t>
  </si>
  <si>
    <t xml:space="preserve">Albania (2014)[56][57] Amelia Ajla Melisa Amelija Klea Sara Kejsi Noemi Alesia Leandra </t>
  </si>
  <si>
    <t xml:space="preserve">Andorra (2013)[58] Laia Carlota Emma Lara Martina Aina Maria Blanca Laura Valentina </t>
  </si>
  <si>
    <t xml:space="preserve">Armenia (2013)[59] Nareh (Նարե) Mari (Մարի) Maneh (Մանե) Milena (Միլենա) Ani (Անի) Anahit (Անահիտ) Mariam (Մարիամ) Mariya (Մարիա) Elen (Էլեն) Anna (Աննա) </t>
  </si>
  <si>
    <t xml:space="preserve">Austria (2014)[60] Anna Hannah Sophia Emma Marie Lena Sarah Sophie Laura Mia </t>
  </si>
  <si>
    <t xml:space="preserve">Belarus (Minsk, 2015)[63] Kseniya Ксенія Anastasiya Анастасія Palina Паліна Darya Дар’я, Katsiaryna Кацярына, Marya Марыя, Safiya Сафія Ullyana Ульяна NA NA NA NA NA </t>
  </si>
  <si>
    <t xml:space="preserve">Bosnia and Herzegovina, Federation, (2016)[124] Sara Amina Lamija Merjem Esma Lejla Asja Ema Emina Ajna </t>
  </si>
  <si>
    <t xml:space="preserve">Bulgaria (2015)[66] Viktoria (Виктория) Maria (Мария) Nikol (Никол) Aleksandra (Александра) Gabriela (Габриела) Daria (Дария) Raya (Рая) Yoana (Йоана) Sofia (София) Simona (Симона) </t>
  </si>
  <si>
    <t xml:space="preserve">Zagreb, Croatia (2013)[68] Lana Lucija Petra Ana Ema Nika Dora Sara Lara Mia </t>
  </si>
  <si>
    <t xml:space="preserve">Cyprus (2011, census)[69][70] Maria (Μαρία) Eleni (Ελένη) Androula (Ανδρούλα) Georgia (Γεωργία) Panagiota (Παναγιώτα) Anna (Άννα) Christina (Χριστίνα) Katerina (Κατερίνα) Ioanna (Ιωάννα) Kyriaki (Κυριακή) </t>
  </si>
  <si>
    <t xml:space="preserve">Czech Republic (2014)[71] Eliška Tereza Anna Adéla Natálie Sofie Kristýna Karolína Viktorie Barbora </t>
  </si>
  <si>
    <t xml:space="preserve">Denmark (2016)[72] Sofia Freja Alma Laura Ida Clara Ella Anna Emma Josefine </t>
  </si>
  <si>
    <t xml:space="preserve">Estonia (2015)[74] Sofia Eliise Maria Sandra Laura, Mia Alisa Milana Lenna, Polina Liisa Anna, Emilia </t>
  </si>
  <si>
    <t xml:space="preserve">Faroe Islands, Denmark (2014)[75] Eva Emma, Hanna Maria, Ró Elsa, Lea, Sofía Isabella, Lilja, Liva, Mia, Ronja, Rósa NA NA NA NA NA </t>
  </si>
  <si>
    <t xml:space="preserve">Paris, France (2016)[77] Louise Emma Alice Chloé Jeanne Inès Sarah Léa Charlotte Anna </t>
  </si>
  <si>
    <t xml:space="preserve">Georgia (2014)[78] Mariami მარიამი Barbare ბარბარე Elene ელენე Anastasia ანასტასია Nino ნინო Nia ნია Ana ანა Elizaveta ელიზავეტა NA NA </t>
  </si>
  <si>
    <t xml:space="preserve">Germany (2015)[79] Mia Emma Hannah/Hanna Sofia/Sophia Anna Emilia Lina Marie Lena Mila </t>
  </si>
  <si>
    <t xml:space="preserve">Greece (2010)[125] Maria (Μαρία) Eleni (Ελένη) Aikaterini (Katerina)(Αικατερίνη) Vasiliki, Basiliki (Vaso) (Βασιλική) Sophia (Σοφία) Angeliki (Αγγελική) Georgia (Giorgia, Gogo) (Γεωργία) Dimitra (Δήμητρα) Konstantina (Kostantina) (Κωνσταντίνα) Paraskevi, Paraskeui (Παρασκευή) </t>
  </si>
  <si>
    <t xml:space="preserve">Greenland (2001–2010)[83] Ivaana Pipaluk Nivi Paninnguaq Ivalu Naasunnguaq Julie Ane Isabella Kimmernaq </t>
  </si>
  <si>
    <t xml:space="preserve">Guernsey (2010)[84] Chloe, Olivia Daisy Isla Jessica NA NA NA NA NA NA </t>
  </si>
  <si>
    <t xml:space="preserve">Hungary (2014)[85] Hanna Anna Jázmin Lili Zsófia Emma Luca Boglárka Zoé Nóra </t>
  </si>
  <si>
    <t xml:space="preserve">Iceland (2014 births)[86][87][88] Margrét/Margrjet/Margret Anna Emma Ísabella/Ísabel/Isabella/Isabel Eva Hekla, Kristín, Viktoría Emilía/Emelía, Katrín NA NA NA </t>
  </si>
  <si>
    <t xml:space="preserve">Ireland (2015)[89] Emily Emma Ava Sophie Amelia Ella Lucy Grace Chloe Mia </t>
  </si>
  <si>
    <t xml:space="preserve">Isle of Man (2010)[90] Isabella Eva/Evie Lilly Sofia Amelia, Emma, Olivia Abbie, Chloe Holly Grace, Maisie, Mia, Sienna NA NA </t>
  </si>
  <si>
    <t xml:space="preserve">Italy (2015)[91] Sofia Aurora Giulia Giorgia Alice Martina Emma Greta Chiara Anna </t>
  </si>
  <si>
    <t xml:space="preserve">Latvia (2014)[92] Sofija Emīlija Alise Anna Marta Viktorija Elizabete Estere Anastasija Paula </t>
  </si>
  <si>
    <t xml:space="preserve">Liechtenstein (2015)[93] Anna, Noemi NA NA NA NA NA NA NA NA NA </t>
  </si>
  <si>
    <t xml:space="preserve">Lithuania (2015, unofficial)[94] Emilija Austėja Viltė Gabija Liepa Kamilė Lėja Ugnė Ema Urtė </t>
  </si>
  <si>
    <t xml:space="preserve">Luxembourg, Luxembourg (2014, babies born)[95] Emma Lara Zoé Amy Sarah Charlotte Emily NA NA NA </t>
  </si>
  <si>
    <t xml:space="preserve">Republic of Macedonia (2012, general population)[96] Marija Elena Biljana Vesna Snezana Violeta Aleksandra Suzana Katerina Ivana </t>
  </si>
  <si>
    <t xml:space="preserve">Malta (2014)[97] Elena/Elenia/Helena/Ella Julia/Yulia/Julianne Emma/ Emmanuela/Ema Eliza/Elisa/Elizabeth/Elise Catherine/Katrina/Kate/Katya Maya/Mia/Myah Lea/Leah/Leia Emilia/Emily/Emelie Amy/Aimee Maria/Marija/Mariah/Marie, Anna/Hannah/Ann </t>
  </si>
  <si>
    <t xml:space="preserve">Moldova (2016)[126] Sofia Anastasia Daria Victoria Alexandra Evelina Amelia Andreea Valeria Gabriela </t>
  </si>
  <si>
    <t xml:space="preserve">Monaco (2015)[99] Victoria Giulia Chloé Emma Anna NA NA NA NA NA </t>
  </si>
  <si>
    <t xml:space="preserve">Podgorica, Montenegro (2012)[101] Sara Anđela Jovana Milica Nikolina Marija Anastasija Anja Teodora Andrea </t>
  </si>
  <si>
    <t xml:space="preserve">Netherlands (2016)[102] Anna, Emma, Tess Sophie Julia Zoë Evi Mila Sara Eva Fenna Lotte </t>
  </si>
  <si>
    <t xml:space="preserve">Norway (2016)[104] Nora Emma Sara Sofie Sofia Maja Olivia Ella Ingrid Emilie </t>
  </si>
  <si>
    <t xml:space="preserve">Poland (2016)[105] Zuzanna Julia Lena Maja Hanna Zofia Amelia Alicja Aleksandra Natalia </t>
  </si>
  <si>
    <t xml:space="preserve">Portugal (2015)[127] Maria Leonor Matilde Beatriz Carolina Mariana Ana Inês Margarida Sofia </t>
  </si>
  <si>
    <t xml:space="preserve">Romania (2014)[107] Maria Elena Ioana Andreea Sofia Alexandra Antonia Daria Ana Gabriela </t>
  </si>
  <si>
    <t xml:space="preserve">Serbia (2014)[111] Milica Anđela Jovana Ana Teodora Katarina Marija Sara Anastasija Aleksandra </t>
  </si>
  <si>
    <t xml:space="preserve">Slovakia (2013)[112] Sofia Nina Natália Nela Viktória Ema Laura Michaela Kristína Simona </t>
  </si>
  <si>
    <t xml:space="preserve">Slovenia (2015)[113] Ema Eva Zala Sara Lara Nika Julija Ana Lana Mia </t>
  </si>
  <si>
    <t xml:space="preserve">Sweden (2016)[116] Alice Lilly Maja Elsa Ella Alicia Olivia Julia Ebba Wilma </t>
  </si>
  <si>
    <t xml:space="preserve">Switzerland (2015, all births) Mia Emma Lara Lena Sofia Mila Anna Elena Laura Lina </t>
  </si>
  <si>
    <t xml:space="preserve">Ukraine (2014)[120] Anna, Hanna Анна Ганна Darya, Darina Дар‘я, Дарина Sofiya Софія Diana Діана Mariya Марія Viktoriya Вікторія Tetyana Тетяна Kristina, Khrystyna Крістіна, Христина Yelyzaveta Єлизавета Angelina Ангеліна </t>
  </si>
  <si>
    <t xml:space="preserve">Australia (2015)[128] Oliver William Jack Noah Jackson, Jaxon, Jaxson Thomas Lucas James Alex, Alexander Ethan </t>
  </si>
  <si>
    <t xml:space="preserve">Tahiti (common names, unofficial)[131] Hiro, Teiki, Moana, Manua, Marama, Teiva, Teva, Maui, Tehei, Tamatoa, Ioane, Tapuarii NA NA NA NA NA NA NA NA NA </t>
  </si>
  <si>
    <t xml:space="preserve">Australia (2015)[128] Olivia Charlotte Mia Ava Amelia Emily Sofia, Sophia Sophie Chloe Ruby </t>
  </si>
  <si>
    <t xml:space="preserve">Tahiti (common names, unofficial)[131] Tiare, Hinano, Poema, Maeva, Hina, Vaea, Titaua, Moea, Moeata, Tarita, Titaina, Teura, Heikapu, Mareva NA NA NA NA NA NA NA NA NA </t>
  </si>
  <si>
    <t>Africa</t>
  </si>
  <si>
    <t>Americas</t>
  </si>
  <si>
    <t>Asia</t>
  </si>
  <si>
    <t>Europe</t>
  </si>
  <si>
    <t>Oceania</t>
  </si>
  <si>
    <t>Georgia (2014)[78] Giorgi გიორგი Nikoloz ნიკოლოზი Andria ანდრია [[Gabriel (given name)|Gabrieli]] გაბრიელი||Luka ლუკა||Saba საბა||Davit დავითი||Aleksandre ალექსანდრე||NA||NA</t>
  </si>
  <si>
    <t>Sex</t>
  </si>
  <si>
    <t>Pitch for SDG Global Village -- v2 -- AR170817.xlsx, Alistair Ramsden, Statistical Analyst, 17 August 2017</t>
  </si>
  <si>
    <t>relevant associated audio-visual content -- {girl, boy, child} pictures, and topical pictures</t>
  </si>
  <si>
    <t>e.g. https://en.wikipedia.org/wiki/New_Zealand</t>
  </si>
  <si>
    <t>other introductory background information by country is likely to be needed to be extracted or collated e.g. from Wikipedia</t>
  </si>
  <si>
    <t>Index</t>
  </si>
  <si>
    <t>source: https://unstats.un.org/sdgs/indicators/database</t>
  </si>
  <si>
    <t>Afghanistan</t>
  </si>
  <si>
    <t>Albania</t>
  </si>
  <si>
    <t>Algeria</t>
  </si>
  <si>
    <t>Andorra</t>
  </si>
  <si>
    <t>Angola</t>
  </si>
  <si>
    <t>Argentina</t>
  </si>
  <si>
    <t>Armenia</t>
  </si>
  <si>
    <t>Australia</t>
  </si>
  <si>
    <t>Austria</t>
  </si>
  <si>
    <t>Azerbaijan</t>
  </si>
  <si>
    <t>region</t>
  </si>
  <si>
    <t>Bahamas</t>
  </si>
  <si>
    <t>Bahrain</t>
  </si>
  <si>
    <t>Bangladesh</t>
  </si>
  <si>
    <t>Barbados</t>
  </si>
  <si>
    <t>Belarus</t>
  </si>
  <si>
    <t>Belgium</t>
  </si>
  <si>
    <t>Belize</t>
  </si>
  <si>
    <t>Benin</t>
  </si>
  <si>
    <t>Bhutan</t>
  </si>
  <si>
    <t>Botswana</t>
  </si>
  <si>
    <t>Brazil</t>
  </si>
  <si>
    <t>Bulgaria</t>
  </si>
  <si>
    <t>Burundi</t>
  </si>
  <si>
    <t>Cambodia</t>
  </si>
  <si>
    <t>Cameroon</t>
  </si>
  <si>
    <t>Canada</t>
  </si>
  <si>
    <t>Chad</t>
  </si>
  <si>
    <t>Chile</t>
  </si>
  <si>
    <t>China</t>
  </si>
  <si>
    <t>Colombia</t>
  </si>
  <si>
    <t>Comoros</t>
  </si>
  <si>
    <t>Congo</t>
  </si>
  <si>
    <t>Croatia</t>
  </si>
  <si>
    <t>Cuba</t>
  </si>
  <si>
    <t>Cyprus</t>
  </si>
  <si>
    <t>Denmark</t>
  </si>
  <si>
    <t>Djibouti</t>
  </si>
  <si>
    <t>Dominica</t>
  </si>
  <si>
    <t>Ecuador</t>
  </si>
  <si>
    <t>Egypt</t>
  </si>
  <si>
    <t>Guinea</t>
  </si>
  <si>
    <t>Eritrea</t>
  </si>
  <si>
    <t>Estonia</t>
  </si>
  <si>
    <t>Ethiopia</t>
  </si>
  <si>
    <t>Fiji</t>
  </si>
  <si>
    <t>Finland</t>
  </si>
  <si>
    <t>France</t>
  </si>
  <si>
    <t>Gabon</t>
  </si>
  <si>
    <t>Gambia</t>
  </si>
  <si>
    <t>Georgia</t>
  </si>
  <si>
    <t>Germany</t>
  </si>
  <si>
    <t>Ghana</t>
  </si>
  <si>
    <t>Greece</t>
  </si>
  <si>
    <t>Grenada</t>
  </si>
  <si>
    <t>Guatemala</t>
  </si>
  <si>
    <t>Guinea-Bissau</t>
  </si>
  <si>
    <t>Guyana</t>
  </si>
  <si>
    <t>Haiti</t>
  </si>
  <si>
    <t>Honduras</t>
  </si>
  <si>
    <t>Hungary</t>
  </si>
  <si>
    <t>Iceland</t>
  </si>
  <si>
    <t>India</t>
  </si>
  <si>
    <t>Indonesia</t>
  </si>
  <si>
    <t>Iraq</t>
  </si>
  <si>
    <t>Ireland</t>
  </si>
  <si>
    <t>Israel</t>
  </si>
  <si>
    <t>Italy</t>
  </si>
  <si>
    <t>Jamaica</t>
  </si>
  <si>
    <t>Japan</t>
  </si>
  <si>
    <t>Jordan</t>
  </si>
  <si>
    <t>Kazakhstan</t>
  </si>
  <si>
    <t>Kenya</t>
  </si>
  <si>
    <t>Kiribati</t>
  </si>
  <si>
    <t>Kuwait</t>
  </si>
  <si>
    <t>Kyrgyzstan</t>
  </si>
  <si>
    <t>Latvia</t>
  </si>
  <si>
    <t>Lebanon</t>
  </si>
  <si>
    <t>Lesotho</t>
  </si>
  <si>
    <t>Liberia</t>
  </si>
  <si>
    <t>Caribbean</t>
  </si>
  <si>
    <t>Libya</t>
  </si>
  <si>
    <t>Liechtenstein</t>
  </si>
  <si>
    <t>Lithuania</t>
  </si>
  <si>
    <t>Luxembourg</t>
  </si>
  <si>
    <t>Montenegro</t>
  </si>
  <si>
    <t>Madagascar</t>
  </si>
  <si>
    <t>Malawi</t>
  </si>
  <si>
    <t>Tonga</t>
  </si>
  <si>
    <t>Malaysia</t>
  </si>
  <si>
    <t>Maldives</t>
  </si>
  <si>
    <t>Mali</t>
  </si>
  <si>
    <t>Malta</t>
  </si>
  <si>
    <t>Mauritania</t>
  </si>
  <si>
    <t>Mauritius</t>
  </si>
  <si>
    <t>Mexico</t>
  </si>
  <si>
    <t>Micronesia</t>
  </si>
  <si>
    <t>Monaco</t>
  </si>
  <si>
    <t>Mongolia</t>
  </si>
  <si>
    <t>Morocco</t>
  </si>
  <si>
    <t>Mozambique</t>
  </si>
  <si>
    <t>Myanmar</t>
  </si>
  <si>
    <t>Namibia</t>
  </si>
  <si>
    <t>Nauru</t>
  </si>
  <si>
    <t>Nepal</t>
  </si>
  <si>
    <t>Netherlands</t>
  </si>
  <si>
    <t>Nicaragua</t>
  </si>
  <si>
    <t>Niger</t>
  </si>
  <si>
    <t>Nigeria</t>
  </si>
  <si>
    <t>Norway</t>
  </si>
  <si>
    <t>Oman</t>
  </si>
  <si>
    <t>Pakistan</t>
  </si>
  <si>
    <t>Palau</t>
  </si>
  <si>
    <t>Panama</t>
  </si>
  <si>
    <t>Paraguay</t>
  </si>
  <si>
    <t>Peru</t>
  </si>
  <si>
    <t>Philippines</t>
  </si>
  <si>
    <t>Poland</t>
  </si>
  <si>
    <t>Portugal</t>
  </si>
  <si>
    <t>Qatar</t>
  </si>
  <si>
    <t>Romania</t>
  </si>
  <si>
    <t>Rwanda</t>
  </si>
  <si>
    <t>Samoa</t>
  </si>
  <si>
    <t>Senegal</t>
  </si>
  <si>
    <t>Serbia</t>
  </si>
  <si>
    <t>Seychelles</t>
  </si>
  <si>
    <t>Singapore</t>
  </si>
  <si>
    <t>Slovakia</t>
  </si>
  <si>
    <t>Slovenia</t>
  </si>
  <si>
    <t>Somalia</t>
  </si>
  <si>
    <t>Spain</t>
  </si>
  <si>
    <t>Sudan</t>
  </si>
  <si>
    <t>Suriname</t>
  </si>
  <si>
    <t>Swaziland</t>
  </si>
  <si>
    <t>Sweden</t>
  </si>
  <si>
    <t>Switzerland</t>
  </si>
  <si>
    <t>Tajikistan</t>
  </si>
  <si>
    <t>Thailand</t>
  </si>
  <si>
    <t>Togo</t>
  </si>
  <si>
    <t>Tunisia</t>
  </si>
  <si>
    <t>Turkey</t>
  </si>
  <si>
    <t>Turkmenistan</t>
  </si>
  <si>
    <t>Tuvalu</t>
  </si>
  <si>
    <t>Uganda</t>
  </si>
  <si>
    <t>Ukraine</t>
  </si>
  <si>
    <t>Uruguay</t>
  </si>
  <si>
    <t>Uzbekistan</t>
  </si>
  <si>
    <t>Vanuatu</t>
  </si>
  <si>
    <t>Yemen</t>
  </si>
  <si>
    <t>Zambia</t>
  </si>
  <si>
    <t>Zimbabwe</t>
  </si>
  <si>
    <t>Goal 1. End poverty in all its forms everywhere</t>
  </si>
  <si>
    <t>1.1 By 2030, eradicate extreme poverty for all people everywhere, currently measured as people living on less than $1.25 a day</t>
  </si>
  <si>
    <t>1.1.1 Proportion of population below the international poverty line, by sex, age, employment status and geographical location (urban/rural)</t>
  </si>
  <si>
    <t>C010101</t>
  </si>
  <si>
    <t>1.2 By 2030, reduce at least by half the proportion of men, women and children of all ages living in poverty in all its dimensions according to national definitions</t>
  </si>
  <si>
    <t>1.2.1 Proportion of population living below the national poverty line, by sex and age</t>
  </si>
  <si>
    <t>C010201</t>
  </si>
  <si>
    <t>1.2.2 Proportion of men, women and children of all ages living in poverty in all its dimensions according to national definitions</t>
  </si>
  <si>
    <t>C010202</t>
  </si>
  <si>
    <t>1.3 Implement nationally appropriate social protection systems and measures for all, including floors, and by 2030 achieve substantial coverage of the poor and the vulnerable</t>
  </si>
  <si>
    <t>1.3.1 Proportion of population covered by social protection floors/systems, by sex, distinguishing children, unemployed persons, older persons, persons with disabilities, pregnant women, newborns, work-injury victims and the poor and the vulnerable</t>
  </si>
  <si>
    <t>C010301</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</si>
  <si>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</si>
  <si>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1.4.1 Proportion of population living in households with access to basic services</t>
  </si>
  <si>
    <t>C010401</t>
  </si>
  <si>
    <t>1.4.2 Proportion of total adult population with secure tenure rights to land, with legally recognized documentation and who perceive their rights to land as secure, by sex and by type of tenure</t>
  </si>
  <si>
    <t>C010402</t>
  </si>
  <si>
    <t>1.5 By 2030, build the resilience of the poor and those in vulnerable situations and reduce their exposure and vulnerability to climate-related extreme events and other economic, social and environmental shocks and disasters</t>
  </si>
  <si>
    <t>1.5.1 Number of deaths, missing persons and directly affected persons attributed to disasters per 100,000 population</t>
  </si>
  <si>
    <t>C200303</t>
  </si>
  <si>
    <t>1.5.2 Direct economic loss attributed to disasters in relation to global gross domestic product (GDP)</t>
  </si>
  <si>
    <t>C010502</t>
  </si>
  <si>
    <t>1.5.3 Number of countries that adopt and implement national disaster risk reduction strategies in line with the Sendai Framework for Disaster Risk Reduction 2015-2030</t>
  </si>
  <si>
    <t>C200304</t>
  </si>
  <si>
    <t>1.5.4 Proportion of local governments that adopt and implement local disaster risk reduction strategies in line with national disaster risk reduction strategies</t>
  </si>
  <si>
    <t>C200305</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</si>
  <si>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</si>
  <si>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1.a.1 Proportion of domestically generated resources allocated by the government directly to poverty reduction programmes</t>
  </si>
  <si>
    <t>C010a01</t>
  </si>
  <si>
    <t>1.a.2 Proportion of total government spending on essential services (education, health and social protection)</t>
  </si>
  <si>
    <t>C010a02</t>
  </si>
  <si>
    <t>1.a.3 Sum of total grants and non-debt-creating inflows directly allocated to poverty reduction programmes as a proportion of GDP</t>
  </si>
  <si>
    <t>C010a03</t>
  </si>
  <si>
    <t>1.b Create sound policy frameworks at the national, regional and international levels, based on pro-poor and gender-sensitive development strategies, to support accelerated investment in poverty eradication actions</t>
  </si>
  <si>
    <t>1.b.1 Proportion of government recurrent and capital spending to sectors that disproportionately benefit women, the poor and vulnerable groups</t>
  </si>
  <si>
    <t>C010b01</t>
  </si>
  <si>
    <t>Goal 2. End hunger, achieve food security and improved nutrition and promote sustainable agriculture</t>
  </si>
  <si>
    <t>2.1 By 2030, end hunger and ensure access by all people, in particular the poor and people in vulnerable situations, including infants, to safe, nutritious and sufficient food all year round</t>
  </si>
  <si>
    <t>2.1.1 Prevalence of undernourishment</t>
  </si>
  <si>
    <t>C020101</t>
  </si>
  <si>
    <t>2.1.2 Prevalence of moderate or severe food insecurity in the population, based on the Food Insecurity Experience Scale (FIES)</t>
  </si>
  <si>
    <t>C020102</t>
  </si>
  <si>
    <t>2.2 By 2030, end all forms of malnutrition, including achieving, by 2025, the internationally agreed targets on stunting and wasting in children under 5 years of age, and address the nutritional needs of adolescent girls, pregnant and lactating women and older persons</t>
  </si>
  <si>
    <t>2.2.1 Prevalence of stunting (height for age &lt;-2 standard deviation from the median of the World Health Organization (WHO) Child Growth Standards) among children under 5 years of age</t>
  </si>
  <si>
    <t>C020201</t>
  </si>
  <si>
    <t>2.2.2 Prevalence of malnutrition (weight for height &gt;+2 or &lt;-2 standard deviation from the median of the WHO Child Growth Standards) among children under 5 years of age, by type (wasting and overweight)</t>
  </si>
  <si>
    <t>C020202</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</si>
  <si>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</si>
  <si>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2.3.1 Volume of production per labour unit by classes of farming/pastoral/forestry enterprise size</t>
  </si>
  <si>
    <t>C020301</t>
  </si>
  <si>
    <t>2.3.2 Average income of small-scale food producers, by sex and indigenous status</t>
  </si>
  <si>
    <t>C020302</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</si>
  <si>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</si>
  <si>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2.4.1 Proportion of agricultural area under productive and sustainable agriculture</t>
  </si>
  <si>
    <t>C020401</t>
  </si>
  <si>
    <t>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</si>
  <si>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2.5.1 Number of plant and animal genetic resources for food and agriculture secured in either medium or long-term conservation facilities</t>
  </si>
  <si>
    <t>C020501</t>
  </si>
  <si>
    <t>2.5.2 Proportion of local breeds classified as being at risk, not-at-risk or at unknown level of risk of extinction</t>
  </si>
  <si>
    <t>C020502</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</si>
  <si>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</si>
  <si>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2.a.1 The agriculture orientation index for government expenditures</t>
  </si>
  <si>
    <t>C020a01</t>
  </si>
  <si>
    <t>2.a.2 Total official flows (official development assistance plus other official flows) to the agriculture sector</t>
  </si>
  <si>
    <t>C020a02</t>
  </si>
  <si>
    <t>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</si>
  <si>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2.b.1 Agricultural export subsidies</t>
  </si>
  <si>
    <t>C020b02</t>
  </si>
  <si>
    <t>2.c Adopt measures to ensure the proper functioning of food commodity markets and their derivatives and facilitate timely access to market information, including on food reserves, in order to help limit extreme food price volatility</t>
  </si>
  <si>
    <t>2.c.1 Indicator of food price anomalies</t>
  </si>
  <si>
    <t>C020c01</t>
  </si>
  <si>
    <t>Goal 3. Ensure healthy lives and promote well-being for all at all ages</t>
  </si>
  <si>
    <t>3.1 By 2030, reduce the global maternal mortality ratio to less than 70 per 100,000 live births</t>
  </si>
  <si>
    <t>3.1.1 Maternal mortality ratio</t>
  </si>
  <si>
    <t>C030101</t>
  </si>
  <si>
    <t>3.1.2 Proportion of births attended by skilled health personnel</t>
  </si>
  <si>
    <t>C030102</t>
  </si>
  <si>
    <t>3.2 By 2030, end preventable deaths of newborns and children under 5 years of age, with all countries aiming to reduce neonatal mortality to at least as low as 12 per 1,000 live births and under-5 mortality to at least as low as 25 per 1,000 live births</t>
  </si>
  <si>
    <t>3.2.1 Under-five mortality rate</t>
  </si>
  <si>
    <t>C030201</t>
  </si>
  <si>
    <t>3.2.2 Neonatal mortality rate</t>
  </si>
  <si>
    <t>C030202</t>
  </si>
  <si>
    <t>3.3 By 2030, end the epidemics of AIDS, tuberculosis, malaria and neglected tropical diseases and combat hepatitis, water-borne diseases and other communicable diseases</t>
  </si>
  <si>
    <t>3.3.1 Number of new HIV infections per 1,000 uninfected population, by sex, age and key populations</t>
  </si>
  <si>
    <t>C030301</t>
  </si>
  <si>
    <t>3.3.2 Tuberculosis incidence per 100,000 population</t>
  </si>
  <si>
    <t>C030302</t>
  </si>
  <si>
    <t>3.3.3 Malaria incidence per 1,000 population</t>
  </si>
  <si>
    <t>C030303</t>
  </si>
  <si>
    <t>3.3.4 Hepatitis B incidence per 100,000 population</t>
  </si>
  <si>
    <t>C030304</t>
  </si>
  <si>
    <t>3.3.5 Number of people requiring interventions against neglected tropical diseases</t>
  </si>
  <si>
    <t>C030305</t>
  </si>
  <si>
    <t>3.4  By 2030, reduce by one third premature mortality from non-communicable diseases through prevention and treatment and promote mental health and well-being</t>
  </si>
  <si>
    <t>3.4.1 Mortality rate attributed to cardiovascular disease, cancer, diabetes or chronic respiratory disease</t>
  </si>
  <si>
    <t>C030401</t>
  </si>
  <si>
    <t>3.4.2 Suicide mortality rate</t>
  </si>
  <si>
    <t>C030402</t>
  </si>
  <si>
    <t>3.5 Strengthen the prevention and treatment of substance abuse, including narcotic drug abuse and harmful use of alcohol</t>
  </si>
  <si>
    <t>3.5.1 Coverage of treatment interventions (pharmacological, psychosocial and rehabilitation and aftercare services) for substance use disorders</t>
  </si>
  <si>
    <t>C030501</t>
  </si>
  <si>
    <t>3.5.2 Harmful use of alcohol, defined according to the national context as alcohol per capita consumption (aged 15 years and older) within a calendar year in litres of pure alcohol</t>
  </si>
  <si>
    <t>C030502</t>
  </si>
  <si>
    <t>3.6 By 2020, halve the number of global deaths and injuries from road traffic accidents</t>
  </si>
  <si>
    <t>3.6.1 Death rate due to road traffic injuries</t>
  </si>
  <si>
    <t>C030601</t>
  </si>
  <si>
    <t>3.7 By 2030, ensure universal access to sexual and reproductive health-care services, including for family planning, information and education, and the integration of reproductive health into national strategies and programmes</t>
  </si>
  <si>
    <t>3.7.1 Proportion of women of reproductive age (aged 15-49 years) who have their need for family planning satisfied with modern methods</t>
  </si>
  <si>
    <t>C030701</t>
  </si>
  <si>
    <t>3.7.2 Adolescent birth rate (aged 10-14 years; aged 15-19 years) per 1,000 women in that age group</t>
  </si>
  <si>
    <t>C030702</t>
  </si>
  <si>
    <t>3.8 Achieve universal health coverage, including financial risk protection, access to quality essential health-care services and access to safe, effective, quality and affordable essential medicines and vaccines for all</t>
  </si>
  <si>
    <t>3.8.1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t>
  </si>
  <si>
    <t>C030801</t>
  </si>
  <si>
    <t>3.8.2 Proportion of population with large household expenditures on health as a share of total household expenditure or income</t>
  </si>
  <si>
    <t>C030802</t>
  </si>
  <si>
    <t>3.9 By 2030, substantially reduce the number of deaths and illnesses from hazardous chemicals and air, water and soil pollution and contamination</t>
  </si>
  <si>
    <t>3.9.1 Mortality rate attributed to household and ambient air pollution</t>
  </si>
  <si>
    <t>C030901</t>
  </si>
  <si>
    <t>3.9.2 Mortality rate attributed to unsafe water, unsafe sanitation and lack of hygiene (exposure to unsafe Water, Sanitation and Hygiene for All (WASH) services)</t>
  </si>
  <si>
    <t>C030902</t>
  </si>
  <si>
    <t>3.9.3 Mortality rate attributed to unintentional poisoning</t>
  </si>
  <si>
    <t>C030903</t>
  </si>
  <si>
    <t>3.a Strengthen the implementation of the World Health Organization Framework Convention on Tobacco Control in all countries, as appropriate</t>
  </si>
  <si>
    <t>3.a.1 Age-standardized prevalence of current tobacco use among persons aged 15 years and older</t>
  </si>
  <si>
    <t>C030a01</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</si>
  <si>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</si>
  <si>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3.b.1 Proportion of the target population covered by all vaccines included in their national programme</t>
  </si>
  <si>
    <t>C030b01</t>
  </si>
  <si>
    <t>3.b.2 Total net official development assistance to medical research and basic health sectors</t>
  </si>
  <si>
    <t>C030b02</t>
  </si>
  <si>
    <t>3.b.3 Proportion of health facilities that have a core set of relevant essential medicines available and affordable on a sustainable basis</t>
  </si>
  <si>
    <t>C030b03</t>
  </si>
  <si>
    <t>3.c Substantially increase health financing and the recruitment, development, training and retention of the health workforce in developing countries, especially in least developed countries and small island developing States</t>
  </si>
  <si>
    <t>3.c.1 Health worker density and distribution</t>
  </si>
  <si>
    <t>C030c01</t>
  </si>
  <si>
    <t>3.d Strengthen the capacity of all countries, in particular developing countries, for early warning, risk reduction and management of national and global health risks</t>
  </si>
  <si>
    <t>3.d.1 International Health Regulations (IHR) capacity and health emergency preparedness</t>
  </si>
  <si>
    <t>C030d01</t>
  </si>
  <si>
    <t>Goal 4. Ensure inclusive and equitable quality education and promote lifelong learning opportunities for all</t>
  </si>
  <si>
    <t>4.1 By 2030, ensure that all girls and boys complete free, equitable and quality primary and secondary education leading to relevant and effective learning outcomes</t>
  </si>
  <si>
    <t>4.1.1 Proportion of children and young people: (a) in grades 2/3; (b) at the end of primary; and (c) at the end of lower secondary achieving at least a minimum proficiency level in (i) reading and (ii) mathematics, by sex</t>
  </si>
  <si>
    <t>C040101</t>
  </si>
  <si>
    <t>4.2 By 2030, ensure that all girls and boys have access to quality early childhood development, care and pre-primary education so that they are ready for primary education</t>
  </si>
  <si>
    <t>4.2.1 Proportion of children under 5 years of age who are developmentally on track in health, learning and psychosocial well-being, by sex</t>
  </si>
  <si>
    <t>C040201</t>
  </si>
  <si>
    <t>4.2.2 Participation rate in organized learning (one year before the official primary entry age), by sex</t>
  </si>
  <si>
    <t>C040202</t>
  </si>
  <si>
    <t>4.3 By 2030, ensure equal access for all women and men to affordable and quality technical, vocational and tertiary education, including university</t>
  </si>
  <si>
    <t>4.3.1 Participation rate of youth and adults in formal and non-formal education and training in the previous 12 months, by sex</t>
  </si>
  <si>
    <t>C040301</t>
  </si>
  <si>
    <t>4.4 By 2030, substantially increase the number of youth and adults who have relevant skills, including technical and vocational skills, for employment, decent jobs and entrepreneurship</t>
  </si>
  <si>
    <t>4.4.1 Proportion of youth and adults with information and communications technology (ICT) skills, by type of skill</t>
  </si>
  <si>
    <t>C040401</t>
  </si>
  <si>
    <t>4.5 By 2030, eliminate gender disparities in education and ensure equal access to all levels of education and vocational training for the vulnerable, including persons with disabilities, indigenous peoples and children in vulnerable situations</t>
  </si>
  <si>
    <t>4.5.1 Parity indices (female/male, rural/urban, bottom/top wealth quintile and others such as disability status, indigenous peoples and conflict-affected, as data become available) for all education indicators on this list that can be disaggregated</t>
  </si>
  <si>
    <t>C040501</t>
  </si>
  <si>
    <t>4.6 By 2030, ensure that all youth and a substantial proportion of adults, both men and women, achieve literacy and numeracy</t>
  </si>
  <si>
    <t>4.6.1 Proportion of population in a given age group achieving at least a fixed level of proficiency in functional (a) literacy and (b) numeracy skills, by sex</t>
  </si>
  <si>
    <t>C040601</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</si>
  <si>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</si>
  <si>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4.7.1 Extent to which (i) global citizenship education and (ii) education for sustainable development, including gender equality and human rights, are mainstreamed at all levels in: (a) national education policies; (b) curricula; (c) teacher education; and (d) student assessment</t>
  </si>
  <si>
    <t>C040701</t>
  </si>
  <si>
    <t>4.a Build and upgrade education facilities that are child, disability and gender sensitive and provide safe, non-violent, inclusive and effective learning environments for all</t>
  </si>
  <si>
    <t>4.a.1 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t>
  </si>
  <si>
    <t>C040a01</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</si>
  <si>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</si>
  <si>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4.b.1 Volume of official development assistance flows for scholarships by sector and type of study</t>
  </si>
  <si>
    <t>C040b01</t>
  </si>
  <si>
    <t>4.c By 2030, substantially increase the supply of qualified teachers, including through international cooperation for teacher training in developing countries, especially least developed countries and small island developing States</t>
  </si>
  <si>
    <t>4.c.1 Proportion of teachers in: (a) pre-primary; (b) primary; (c) lower secondary; and (d) upper secondary education who have received at least the minimum organized teacher training (e.g. pedagogical training) pre-service or in-service required for teaching at the relevant level in a given country</t>
  </si>
  <si>
    <t>C040c01</t>
  </si>
  <si>
    <t>Goal 5. Achieve gender equality and empower all women and girls</t>
  </si>
  <si>
    <t>5.1 End all forms of discrimination against all women and girls everywhere</t>
  </si>
  <si>
    <t>5.1.1 Whether or not legal frameworks are in place to promote, enforce and monitor equality and non‑discrimination on the basis of sex</t>
  </si>
  <si>
    <t>C050101</t>
  </si>
  <si>
    <t>5.2 Eliminate all forms of violence against all women and girls in the public and private spheres, including trafficking and sexual and other types of exploitation</t>
  </si>
  <si>
    <t>5.2.1 Proportion of ever-partnered women and girls aged 15 years and older subjected to physical, sexual or psychological violence by a current or former intimate partner in the previous 12 months, by form of violence and by age</t>
  </si>
  <si>
    <t>C050201</t>
  </si>
  <si>
    <t>5.2.2 Proportion of women and girls aged 15 years and older subjected to sexual violence by persons other than an intimate partner in the previous 12 months, by age and place of occurrence</t>
  </si>
  <si>
    <t>C050202</t>
  </si>
  <si>
    <t>5.3 Eliminate all harmful practices, such as child, early and forced marriage and female genital mutilation</t>
  </si>
  <si>
    <t>5.3.1 Proportion of women aged 20-24 years who were married or in a union before age 15 and before age 18</t>
  </si>
  <si>
    <t>C050301</t>
  </si>
  <si>
    <t>5.3.2 Proportion of girls and women aged 15-49 years who have undergone female genital mutilation/cutting, by age</t>
  </si>
  <si>
    <t>C050302</t>
  </si>
  <si>
    <t>5.4 Recognize and value unpaid care and domestic work through the provision of public services, infrastructure and social protection policies and the promotion of shared responsibility within the household and the family as nationally appropriate</t>
  </si>
  <si>
    <t>5.4.1 Proportion of time spent on unpaid domestic and care work, by sex, age and location</t>
  </si>
  <si>
    <t>C050401</t>
  </si>
  <si>
    <t>5.5 Ensure women’s full and effective participation and equal opportunities for leadership at all levels of decision-making in political, economic and public life</t>
  </si>
  <si>
    <t>5.5.1 Proportion of seats held by women in (a) national parliaments and (b) local governments</t>
  </si>
  <si>
    <t>C050501</t>
  </si>
  <si>
    <t>5.5.2 Proportion of women in managerial positions</t>
  </si>
  <si>
    <t>C050502</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</si>
  <si>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</si>
  <si>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5.6.1 Proportion of women aged 15-49 years who make their own informed decisions regarding sexual relations, contraceptive use and reproductive health care</t>
  </si>
  <si>
    <t>C050601</t>
  </si>
  <si>
    <t>5.6.2 Number of countries with laws and regulations that guarantee full and equal access to women and men aged 15 years and older to sexual and reproductive health care, information and education</t>
  </si>
  <si>
    <t>C050602</t>
  </si>
  <si>
    <t>5.a Undertake reforms to give women equal rights to economic resources, as well as access to ownership and control over land and other forms of property, financial services, inheritance and natural resources, in accordance with national laws</t>
  </si>
  <si>
    <t>5.a.1 (a) Proportion of total agricultural population with ownership or secure rights over agricultural land, by sex; and (b) share of women among owners or rights-bearers of agricultural land, by type of tenure</t>
  </si>
  <si>
    <t>C050a01</t>
  </si>
  <si>
    <t>5.a.2 Proportion of countries where the legal framework (including customary law) guarantees women’s equal rights to land ownership and/or control</t>
  </si>
  <si>
    <t>C050a02</t>
  </si>
  <si>
    <t>5.b Enhance the use of enabling technology, in particular information and communications technology, to promote the empowerment of women</t>
  </si>
  <si>
    <t>5.b.1 Proportion of individuals who own a mobile telephone, by sex</t>
  </si>
  <si>
    <t>C050b01</t>
  </si>
  <si>
    <t>5.c Adopt and strengthen sound policies and enforceable legislation for the promotion of gender equality and the empowerment of all women and girls at all levels</t>
  </si>
  <si>
    <t>5.c.1 Proportion of countries with systems to track and make public allocations for gender equality and women’s empowerment</t>
  </si>
  <si>
    <t>C050c01</t>
  </si>
  <si>
    <t>Goal 6. Ensure availability and sustainable management of water and sanitation for all</t>
  </si>
  <si>
    <t>6.1 By 2030, achieve universal and equitable access to safe and affordable drinking water for all</t>
  </si>
  <si>
    <t>6.1.1 Proportion of population using safely managed drinking water services</t>
  </si>
  <si>
    <t>C060101</t>
  </si>
  <si>
    <t>6.2 By 2030, achieve access to adequate and equitable sanitation and hygiene for all and end open defecation, paying special attention to the needs of women and girls and those in vulnerable situations</t>
  </si>
  <si>
    <t>6.2.1 Proportion of population using safely managed sanitation services, including a hand-washing facility with soap and water</t>
  </si>
  <si>
    <t>C060201</t>
  </si>
  <si>
    <t>6.3 By 2030, improve water quality by reducing pollution, eliminating dumping and minimizing release of hazardous chemicals and materials, halving the proportion of untreated wastewater and substantially increasing recycling and safe reuse globally</t>
  </si>
  <si>
    <t>6.3.1 Proportion of wastewater safely treated</t>
  </si>
  <si>
    <t>C060301</t>
  </si>
  <si>
    <t>6.3.2 Proportion of bodies of water with good ambient water quality</t>
  </si>
  <si>
    <t>C060302</t>
  </si>
  <si>
    <t>6.4 By 2030, substantially increase water-use efficiency across all sectors and ensure sustainable withdrawals and supply of freshwater to address water scarcity and substantially reduce the number of people suffering from water scarcity</t>
  </si>
  <si>
    <t>6.4.1 Change in water-use efficiency over time</t>
  </si>
  <si>
    <t>C060401</t>
  </si>
  <si>
    <t>6.4.2 Level of water stress: freshwater withdrawal as a proportion of available freshwater resources</t>
  </si>
  <si>
    <t>C060402</t>
  </si>
  <si>
    <t>6.5 By 2030, implement integrated water resources management at all levels, including through transboundary cooperation as appropriate</t>
  </si>
  <si>
    <t>6.5.1 Degree of integrated water resources management implementation (0-100)</t>
  </si>
  <si>
    <t>C060501</t>
  </si>
  <si>
    <t>6.5.2 Proportion of transboundary basin area with an operational arrangement for water cooperation</t>
  </si>
  <si>
    <t>C060502</t>
  </si>
  <si>
    <t>6.6 By 2020, protect and restore water-related ecosystems, including mountains, forests, wetlands, rivers, aquifers and lakes</t>
  </si>
  <si>
    <t>6.6.1 Change in the extent of water-related ecosystems over time</t>
  </si>
  <si>
    <t>C060601</t>
  </si>
  <si>
    <t>6.a By 2030, expand international cooperation and capacity-building support to developing countries in water- and sanitation-related activities and programmes, including water harvesting, desalination, water efficiency, wastewater treatment, recycling and reuse technologies</t>
  </si>
  <si>
    <t>6.a.1 Amount of water- and sanitation-related official development assistance that is part of a government-coordinated spending plan</t>
  </si>
  <si>
    <t>C060a01</t>
  </si>
  <si>
    <t>6.b Support and strengthen the participation of local communities in improving water and sanitation management</t>
  </si>
  <si>
    <t>6.b.1 Proportion of local administrative units with established and operational policies and procedures for participation of local communities in water and sanitation management</t>
  </si>
  <si>
    <t>C060b01</t>
  </si>
  <si>
    <t>Goal 7. Ensure access to affordable, reliable, sustainable and modern energy for all</t>
  </si>
  <si>
    <t>7.1 By 2030, ensure universal access to affordable, reliable and modern energy services</t>
  </si>
  <si>
    <t>7.1.1 Proportion of population with access to electricity</t>
  </si>
  <si>
    <t>C070101</t>
  </si>
  <si>
    <t>7.1.2 Proportion of population with primary reliance on clean fuels and technology</t>
  </si>
  <si>
    <t>C070102</t>
  </si>
  <si>
    <t>7.2 By 2030, increase substantially the share of renewable energy in the global energy mix</t>
  </si>
  <si>
    <t>7.2.1 Renewable energy share in the total final energy consumption</t>
  </si>
  <si>
    <t>C070201</t>
  </si>
  <si>
    <t>7.3 By 2030, double the global rate of improvement in energy efficiency</t>
  </si>
  <si>
    <t>7.3.1 Energy intensity measured in terms of primary energy and GDP</t>
  </si>
  <si>
    <t>C070301</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</si>
  <si>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</si>
  <si>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7.a.1 International financial flows to developing countries in support of clean energy research and development and renewable energy production, including in hybrid systems</t>
  </si>
  <si>
    <t>C070a01</t>
  </si>
  <si>
    <t>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</si>
  <si>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7.b.1 Investments in energy efficiency as a proportion of GDP and the amount of foreign direct investment in financial transfer for infrastructure and technology to sustainable development services</t>
  </si>
  <si>
    <t>C070b01</t>
  </si>
  <si>
    <t>Goal 8. Promote sustained, inclusive and sustainable economic growth, full and productive employment and decent work for all</t>
  </si>
  <si>
    <t>8.1 Sustain per capita economic growth in accordance with national circumstances and, in particular, at least 7 per cent gross domestic product growth per annum in the least developed countries</t>
  </si>
  <si>
    <t>8.1.1 Annual growth rate of real GDP per capita</t>
  </si>
  <si>
    <t>C080101</t>
  </si>
  <si>
    <t>8.2 Achieve higher levels of economic productivity through diversification, technological upgrading and innovation, including through a focus on high-value added and labour-intensive sectors</t>
  </si>
  <si>
    <t>8.2.1 Annual growth rate of real GDP per employed person</t>
  </si>
  <si>
    <t>C080201</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</si>
  <si>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</si>
  <si>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8.3.1 Proportion of informal employment in non‑agriculture employment, by sex</t>
  </si>
  <si>
    <t>C080301</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</si>
  <si>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</si>
  <si>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8.4.1 Material footprint, material footprint per capita, and material footprint per GDP</t>
  </si>
  <si>
    <t>C200202</t>
  </si>
  <si>
    <t>8.4.2 Domestic material consumption, domestic material consumption per capita, and domestic material consumption per GDP</t>
  </si>
  <si>
    <t>C200203</t>
  </si>
  <si>
    <t>8.5 By 2030, achieve full and productive employment and decent work for all women and men, including for young people and persons with disabilities, and equal pay for work of equal value</t>
  </si>
  <si>
    <t>8.5.1 Average hourly earnings of female and male employees, by occupation, age and persons with disabilities</t>
  </si>
  <si>
    <t>C080501</t>
  </si>
  <si>
    <t>8.5.2 Unemployment rate, by sex, age and persons with disabilities</t>
  </si>
  <si>
    <t>C080502</t>
  </si>
  <si>
    <t>8.6 By 2020, substantially reduce the proportion of youth not in employment, education or training</t>
  </si>
  <si>
    <t>8.6.1 Proportion of youth (aged 15-24 years) not in education, employment or training</t>
  </si>
  <si>
    <t>C080601</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</si>
  <si>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</si>
  <si>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8.7.1 Proportion and number of children aged 5‑17 years engaged in child labour, by sex and age</t>
  </si>
  <si>
    <t>C080701</t>
  </si>
  <si>
    <t>8.8  Protect labour rights and promote safe and secure working environments for all workers, including migrant workers, in particular women migrants, and those in precarious employment</t>
  </si>
  <si>
    <t>8.8.1 Frequency rates of fatal and non-fatal occupational injuries, by sex and migrant status</t>
  </si>
  <si>
    <t>C080801</t>
  </si>
  <si>
    <t>8.8.2 Level of national compliance of labour rights (freedom of association and collective bargaining) based on International Labour Organization (ILO) textual sources and national legislation, by sex and migrant status</t>
  </si>
  <si>
    <t>C080802</t>
  </si>
  <si>
    <t>8.9 By 2030, devise and implement policies to promote sustainable tourism that creates jobs and promotes local culture and products</t>
  </si>
  <si>
    <t>8.9.1 Tourism direct GDP as a proportion of total GDP and in growth rate</t>
  </si>
  <si>
    <t>C080901</t>
  </si>
  <si>
    <t>8.9.2 Proportion of jobs in sustainable tourism industries out of total tourism jobs</t>
  </si>
  <si>
    <t>C080902</t>
  </si>
  <si>
    <t>8.10 Strengthen the capacity of domestic financial institutions to encourage and expand access to banking, insurance and financial services for all</t>
  </si>
  <si>
    <t>8.10.1 (a) Number of commercial bank branches per 100,000 adults and (b) number of automated teller machines (ATMs) per 100,000 adults</t>
  </si>
  <si>
    <t>C081001</t>
  </si>
  <si>
    <t>8.10.2 Proportion of adults (15 years and older) with an account at a bank or other financial institution or with a mobile-money-service provider</t>
  </si>
  <si>
    <t>C081002</t>
  </si>
  <si>
    <t>8.a Increase Aid for Trade support for developing countries, in particular least developed countries, including through the Enhanced Integrated Framework for Trade-related Technical Assistance to Least Developed Countries</t>
  </si>
  <si>
    <t>8.a.1 Aid for Trade commitments and disbursements</t>
  </si>
  <si>
    <t>C080a01</t>
  </si>
  <si>
    <t>8.b By 2020, develop and operationalize a global strategy for youth employment and implement the Global Jobs Pact of the International Labour Organization</t>
  </si>
  <si>
    <t>8.b.1 Existence of a developed and operationalized national strategy for youth employment, as a distinct strategy or as part of a national employment strategy</t>
  </si>
  <si>
    <t>C080b01</t>
  </si>
  <si>
    <t>Goal 9. Build resilient infrastructure, promote inclusive and sustainable industrialization and foster innovation</t>
  </si>
  <si>
    <t>9.1 Develop quality, reliable, sustainable and resilient infrastructure, including regional and trans-border infrastructure, to support economic development and human well-being, with a focus on affordable and equitable access for all</t>
  </si>
  <si>
    <t>9.1.1 Proportion of the rural population who live within 2 km of an all-season road</t>
  </si>
  <si>
    <t>C090101</t>
  </si>
  <si>
    <t>9.1.2 Passenger and freight volumes, by mode of transport</t>
  </si>
  <si>
    <t>C090102</t>
  </si>
  <si>
    <t>9.2 Promote inclusive and sustainable industrialization and, by 2030, significantly raise industry’s share of employment and gross domestic product, in line with national circumstances, and double its share in least developed countries</t>
  </si>
  <si>
    <t>9.2.1 Manufacturing value added as a proportion of GDP and per capita</t>
  </si>
  <si>
    <t>C090201</t>
  </si>
  <si>
    <t>9.2.2 Manufacturing employment as a proportion of total employment</t>
  </si>
  <si>
    <t>C090202</t>
  </si>
  <si>
    <t>9.3 Increase the access of small-scale industrial and other enterprises, in particular in developing countries, to financial services, including affordable credit, and their integration into value chains and markets</t>
  </si>
  <si>
    <t>9.3.1 Proportion of small-scale industries in total industry value added</t>
  </si>
  <si>
    <t>C090301</t>
  </si>
  <si>
    <t>9.3.2 Proportion of small-scale industries with a loan or line of credit</t>
  </si>
  <si>
    <t>C090302</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</si>
  <si>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</si>
  <si>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C090401</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</si>
  <si>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</si>
  <si>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9.5.1 Research and development expenditure as a proportion of GDP</t>
  </si>
  <si>
    <t>C090501</t>
  </si>
  <si>
    <t>9.5.2 Researchers (in full-time equivalent) per million inhabitants</t>
  </si>
  <si>
    <t>C090502</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</si>
  <si>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</si>
  <si>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9.a.1 Total official international support (official development assistance plus other official flows) to infrastructure</t>
  </si>
  <si>
    <t>C090a01</t>
  </si>
  <si>
    <t>9.b Support domestic technology development, research and innovation in developing countries, including by ensuring a conducive policy environment for, inter alia, industrial diversification and value addition to commodities</t>
  </si>
  <si>
    <t>9.b.1 Proportion of medium and high-tech industry value added in total value added</t>
  </si>
  <si>
    <t>C090b01</t>
  </si>
  <si>
    <t>9.c Significantly increase access to information and communications technology and strive to provide universal and affordable access to the Internet in least developed countries by 2020</t>
  </si>
  <si>
    <t>9.c.1 Proportion of population covered by a mobile network, by technology</t>
  </si>
  <si>
    <t>C090c01</t>
  </si>
  <si>
    <t>Goal 10. Reduce inequality within and among countries</t>
  </si>
  <si>
    <t>10.1 By 2030, progressively achieve and sustain income growth of the bottom 40 per cent of the population at a rate higher than the national average</t>
  </si>
  <si>
    <t>10.1.1 Growth rates of household expenditure or income per capita among the bottom 40 per cent of the population and the total population</t>
  </si>
  <si>
    <t>C100101</t>
  </si>
  <si>
    <t>10.2 By 2030, empower and promote the social, economic and political inclusion of all, irrespective of age, sex, disability, race, ethnicity, origin, religion or economic or other status</t>
  </si>
  <si>
    <t>10.2.1 Proportion of people living below 50 per cent of median income, by sex, age and persons with disabilities</t>
  </si>
  <si>
    <t>C100201</t>
  </si>
  <si>
    <t>10.3 Ensure equal opportunity and reduce inequalities of outcome, including by eliminating discriminatory laws, policies and practices and promoting appropriate legislation, policies and action in this regard</t>
  </si>
  <si>
    <t>10.3.1 Proportion of population reporting having personally felt discriminated against or harassed in the previous 12 months on the basis of a ground of discrimination prohibited under international human rights law</t>
  </si>
  <si>
    <t>C200204</t>
  </si>
  <si>
    <t>10.4 Adopt policies, especially fiscal, wage and social protection policies, and progressively achieve greater equality</t>
  </si>
  <si>
    <t>10.4.1 Labour share of GDP, comprising wages and social protection transfers</t>
  </si>
  <si>
    <t>C100401</t>
  </si>
  <si>
    <t>10.5 Improve the regulation and monitoring of global financial markets and institutions and strengthen the implementation of such regulations</t>
  </si>
  <si>
    <t>10.5.1 Financial Soundness Indicators</t>
  </si>
  <si>
    <t>C100501</t>
  </si>
  <si>
    <t>10.6 Ensure enhanced representation and voice for developing countries in decision-making in global international economic and financial institutions in order to deliver more effective, credible, accountable and legitimate institutions</t>
  </si>
  <si>
    <t>10.6.1 Proportion of members and voting rights of developing countries in international organizations</t>
  </si>
  <si>
    <t>C200205</t>
  </si>
  <si>
    <t>10.7 Facilitate orderly, safe, regular and responsible migration and mobility of people, including through the implementation of planned and well-managed migration policies</t>
  </si>
  <si>
    <t>10.7.1 Recruitment cost borne by employee as a proportion of yearly income earned in country of destination</t>
  </si>
  <si>
    <t>C100701</t>
  </si>
  <si>
    <t>10.7.2 Number of countries that have implemented well-managed migration policies</t>
  </si>
  <si>
    <t>C100702</t>
  </si>
  <si>
    <t>10.a Implement the principle of special and differential treatment for developing countries, in particular least developed countries, in accordance with World Trade Organization agreements</t>
  </si>
  <si>
    <t>10.a.1 Proportion of tariff lines applied to imports from least developed countries and developing countries with zero-tariff</t>
  </si>
  <si>
    <t>C100a01</t>
  </si>
  <si>
    <t>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</si>
  <si>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10.b.1 Total resource flows for development, by recipient and donor countries and type of flow (e.g. official development assistance, foreign direct investment and other flows)</t>
  </si>
  <si>
    <t>C100b01</t>
  </si>
  <si>
    <t>10.c By 2030, reduce to less than 3 per cent the transaction costs of migrant remittances and eliminate remittance corridors with costs higher than 5 per cent</t>
  </si>
  <si>
    <t>10.c.1 Remittance costs as a proportion of the amount remitted</t>
  </si>
  <si>
    <t>C100c01</t>
  </si>
  <si>
    <t>Goal 11. Make cities and human settlements inclusive, safe, resilient and sustainable</t>
  </si>
  <si>
    <t>11.1 By 2030, ensure access for all to adequate, safe and affordable housing and basic services and upgrade slums</t>
  </si>
  <si>
    <t>11.1.1 Proportion of urban population living in slums, informal settlements or inadequate housing</t>
  </si>
  <si>
    <t>C110101</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</si>
  <si>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</si>
  <si>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11.2.1 Proportion of population that has convenient access to public transport, by sex, age and persons with disabilities</t>
  </si>
  <si>
    <t>C110201</t>
  </si>
  <si>
    <t>11.3 By 2030, enhance inclusive and sustainable urbanization and capacity for participatory, integrated and sustainable human settlement planning and management in all countries</t>
  </si>
  <si>
    <t>11.3.1 Ratio of land consumption rate to population growth rate</t>
  </si>
  <si>
    <t>C110301</t>
  </si>
  <si>
    <t>11.3.2 Proportion of cities with a direct participation structure of civil society in urban planning and management that operate regularly and democratically</t>
  </si>
  <si>
    <t>C110302</t>
  </si>
  <si>
    <t>11.4 Strengthen efforts to protect and safeguard the world’s cultural and natural heritage</t>
  </si>
  <si>
    <t>11.4.1 Total expenditure (public and private) per capita spent on the preservation, protection and conservation of all cultural and natural heritage, by type of heritage (cultural, natural, mixed and World Heritage Centre designation), level of government (national, regional and local/municipal), type of expenditure (operating expenditure/investment) and type of private funding (donations in kind, private non-profit sector and sponsorship)</t>
  </si>
  <si>
    <t>C110401</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</si>
  <si>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</si>
  <si>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11.5.1 Number of deaths, missing persons and directly affected persons attributed to disasters per 100,000 population</t>
  </si>
  <si>
    <t>11.5.2 Direct economic loss in relation to global GDP, damage to critical infrastructure and number of disruptions to basic services, attributed to disasters</t>
  </si>
  <si>
    <t>C110502</t>
  </si>
  <si>
    <t>11.6 By 2030, reduce the adverse per capita environmental impact of cities, including by paying special attention to air quality and municipal and other waste management</t>
  </si>
  <si>
    <t>11.6.1 Proportion of urban solid waste regularly collected and with adequate final discharge out of total urban solid waste generated, by cities</t>
  </si>
  <si>
    <t>C110601</t>
  </si>
  <si>
    <t>11.6.2 Annual mean levels of fine particulate matter (e.g. PM2.5 and PM10) in cities (population weighted)</t>
  </si>
  <si>
    <t>C110602</t>
  </si>
  <si>
    <t>11.7 By 2030, provide universal access to safe, inclusive and accessible, green and public spaces, in particular for women and children, older persons and persons with disabilities</t>
  </si>
  <si>
    <t>11.7.1 Average share of the built-up area of cities that is open space for public use for all, by sex, age and persons with disabilities</t>
  </si>
  <si>
    <t>C110701</t>
  </si>
  <si>
    <t>11.7.2 Proportion of persons victim of physical or sexual harassment, by sex, age, disability status and place of occurrence, in the previous 12 months</t>
  </si>
  <si>
    <t>C110702</t>
  </si>
  <si>
    <t>11.a Support positive economic, social and environmental links between urban, peri-urban and rural areas by strengthening national and regional development planning</t>
  </si>
  <si>
    <t>11.a.1 Proportion of population living in cities that implement urban and regional development plans integrating population projections and resource needs, by size of city</t>
  </si>
  <si>
    <t>C110a01</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</si>
  <si>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</si>
  <si>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11.b.1 Number of countries that adopt and implement national disaster risk reduction strategies in line with the Sendai Framework for Disaster Risk Reduction 2015-2030</t>
  </si>
  <si>
    <t>11.b.2 Proportion of local governments that adopt and implement local disaster risk reduction strategies in line with national disaster risk reduction strategies</t>
  </si>
  <si>
    <t>11.c Support least developed countries, including through financial and technical assistance, in building sustainable and resilient buildings utilizing local materials</t>
  </si>
  <si>
    <t>11.c.1 Proportion of financial support to the least developed countries that is allocated to the construction and retrofitting of sustainable, resilient and resource-efficient buildings utilizing local materials</t>
  </si>
  <si>
    <t>C110c01</t>
  </si>
  <si>
    <t>Goal 12. Ensure sustainable consumption and production patterns</t>
  </si>
  <si>
    <t>12.1 Implement the 10-Year Framework of Programmes on Sustainable Consumption and Production Patterns, all countries taking action, with developed countries taking the lead, taking into account the development and capabilities of developing countries</t>
  </si>
  <si>
    <t>12.1.1 Number of countries with sustainable consumption and production (SCP) national action plans or SCP mainstreamed as a priority or a target into national policies</t>
  </si>
  <si>
    <t>C120101</t>
  </si>
  <si>
    <t>12.2 By 2030, achieve the sustainable management and efficient use of natural resources</t>
  </si>
  <si>
    <t>12.2.1 Material footprint, material footprint per capita, and material footprint per GDP</t>
  </si>
  <si>
    <t>12.2.2 Domestic material consumption, domestic material consumption per capita, and domestic material consumption per GDP</t>
  </si>
  <si>
    <t>12.3 By 2030, halve per capita global food waste at the retail and consumer levels and reduce food losses along production and supply chains, including post-harvest losses</t>
  </si>
  <si>
    <t>12.3.1 Global food loss index</t>
  </si>
  <si>
    <t>C120301</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</si>
  <si>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</si>
  <si>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12.4.1 Number of parties to international multilateral environmental agreements on hazardous waste, and other chemicals that meet their commitments and obligations in transmitting information as required by each relevant agreement</t>
  </si>
  <si>
    <t>C120401</t>
  </si>
  <si>
    <t>12.4.2 Hazardous waste generated per capita and proportion of hazardous waste treated, by type of treatment</t>
  </si>
  <si>
    <t>C120402</t>
  </si>
  <si>
    <t>12.5 By 2030, substantially reduce waste generation through prevention, reduction, recycling and reuse</t>
  </si>
  <si>
    <t>12.5.1 National recycling rate, tons of material recycled</t>
  </si>
  <si>
    <t>C120501</t>
  </si>
  <si>
    <t>12.6 Encourage companies, especially large and transnational companies, to adopt sustainable practices and to integrate sustainability information into their reporting cycle</t>
  </si>
  <si>
    <t>12.6.1 Number of companies publishing sustainability reports</t>
  </si>
  <si>
    <t>C120601</t>
  </si>
  <si>
    <t>12.7 Promote public procurement practices that are sustainable, in accordance with national policies and priorities</t>
  </si>
  <si>
    <t>12.7.1 Number of countries implementing sustainable public procurement policies and action plans</t>
  </si>
  <si>
    <t>C120701</t>
  </si>
  <si>
    <t>12.8 By 2030, ensure that people everywhere have the relevant information and awareness for sustainable development and lifestyles in harmony with nature</t>
  </si>
  <si>
    <t>12.8.1 Extent to which (i) global citizenship education and (ii) education for sustainable development (including climate change education) are mainstreamed in (a) national education policies; (b) curricula; (c) teacher education; and (d) student assessment</t>
  </si>
  <si>
    <t>C120801</t>
  </si>
  <si>
    <t>12.a Support developing countries to strengthen their scientific and technological capacity to move towards more sustainable patterns of consumption and production</t>
  </si>
  <si>
    <t>12.a.1 Amount of support to developing countries on research and development for sustainable consumption and production and environmentally sound technologies</t>
  </si>
  <si>
    <t>C120a01</t>
  </si>
  <si>
    <t>12.b Develop and implement tools to monitor sustainable development impacts for sustainable tourism that creates jobs and promotes local culture and products</t>
  </si>
  <si>
    <t>12.b.1 Number of sustainable tourism strategies or policies and implemented action plans with agreed monitoring and evaluation tools</t>
  </si>
  <si>
    <t>C120b01</t>
  </si>
  <si>
    <t>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</si>
  <si>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12.c.1 Amount of fossil-fuel subsidies per unit of GDP (production and consumption) and as a proportion of total national expenditure on fossil fuels</t>
  </si>
  <si>
    <t>C120c01</t>
  </si>
  <si>
    <t>13.1 Strengthen resilience and adaptive capacity to climate-related hazards and natural disasters in all countries</t>
  </si>
  <si>
    <t>13.1.1 Number of deaths, missing persons and directly affected persons attributed to disasters per 100,000 population</t>
  </si>
  <si>
    <t>13.1.2 Number of countries that adopt and implement national disaster risk reduction strategies in line with the Sendai Framework for Disaster Risk Reduction 2015-2030</t>
  </si>
  <si>
    <t>13.1.3 Proportion of local governments that adopt and implement local disaster risk reduction strategies in line with national disaster risk reduction strategies</t>
  </si>
  <si>
    <t>13.2 Integrate climate change measures into national policies, strategies and planning</t>
  </si>
  <si>
    <t>13.2.1 Number of countries that have communicated the establishment or operationalization of an integrated policy/strategy/plan which increases their ability to adapt to the adverse impacts of climate change, and foster climate resilience and low greenhouse gas emissions development in a manner that does not threaten food production (including a national adaptation plan, nationally determined contribution, national communication, biennial update report or other)</t>
  </si>
  <si>
    <t>C130201</t>
  </si>
  <si>
    <t>13.3 Improve education, awareness-raising and human and institutional capacity on climate change mitigation, adaptation, impact reduction and early warning</t>
  </si>
  <si>
    <t>13.3.1 Number of countries that have integrated mitigation, adaptation, impact reduction and early warning into primary, secondary and tertiary curricula</t>
  </si>
  <si>
    <t>C130301</t>
  </si>
  <si>
    <t>13.3.2 Number of countries that have communicated the strengthening of institutional, systemic and individual capacity-building to implement adaptation, mitigation and technology transfer, and development actions</t>
  </si>
  <si>
    <t>C130302</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</si>
  <si>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</si>
  <si>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13.a.1 Mobilized amount of United States dollars per year between 2020 and 2025 accountable towards the $100 billion commitment</t>
  </si>
  <si>
    <t>C130a01</t>
  </si>
  <si>
    <t>13.b Promote mechanisms for raising capacity for effective climate change-related planning and management in least developed countries and small island developing States, including focusing on women, youth and local and marginalized communities</t>
  </si>
  <si>
    <t>13.b.1 Number of least developed countries and small island developing States that are receiving specialized support, and amount of support, including finance, technology and capacity-building, for mechanisms for raising capacities for effective climate change-related planning and management, including focusing on women, youth and local and marginalized communities</t>
  </si>
  <si>
    <t>C130b01</t>
  </si>
  <si>
    <t>Goal 14. Conserve and sustainably use the oceans, seas and marine resources for sustainable development</t>
  </si>
  <si>
    <t>14.1 By 2025, prevent and significantly reduce marine pollution of all kinds, in particular from land-based activities, including marine debris and nutrient pollution</t>
  </si>
  <si>
    <t>14.1.1 Index of coastal eutrophication and floating plastic debris density</t>
  </si>
  <si>
    <t>C140101</t>
  </si>
  <si>
    <t>14.2 By 2020, sustainably manage and protect marine and coastal ecosystems to avoid significant adverse impacts, including by strengthening their resilience, and take action for their restoration in order to achieve healthy and productive oceans</t>
  </si>
  <si>
    <t>14.2.1 Proportion of national exclusive economic zones managed using ecosystem-based approaches</t>
  </si>
  <si>
    <t>C140201</t>
  </si>
  <si>
    <t>14.3 Minimize and address the impacts of ocean acidification, including through enhanced scientific cooperation at all levels</t>
  </si>
  <si>
    <t>14.3.1 Average marine acidity (pH) measured at agreed suite of representative sampling stations</t>
  </si>
  <si>
    <t>C140301</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</si>
  <si>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</si>
  <si>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14.4.1 Proportion of fish stocks within biologically sustainable levels</t>
  </si>
  <si>
    <t>C140401</t>
  </si>
  <si>
    <t>14.5 By 2020, conserve at least 10 per cent of coastal and marine areas, consistent with national and international law and based on the best available scientific information</t>
  </si>
  <si>
    <t>14.5.1 Coverage of protected areas in relation to marine areas</t>
  </si>
  <si>
    <t>C140501</t>
  </si>
  <si>
    <t>14.6.1 Progress by countries in the degree of implementation of international instruments aiming to combat illegal, unreported and unregulated fishing</t>
  </si>
  <si>
    <t>C140601</t>
  </si>
  <si>
    <t>14.7 By 2030, increase the economic benefits to small island developing States and least developed countries from the sustainable use of marine resources, including through sustainable management of fisheries, aquaculture and tourism</t>
  </si>
  <si>
    <t>14.7.1 Sustainable fisheries as a proportion of GDP in small island developing States, least developed countries and all countries</t>
  </si>
  <si>
    <t>C140701</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</si>
  <si>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</si>
  <si>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14.a.1 Proportion of total research budget allocated to research in the field of marine technology</t>
  </si>
  <si>
    <t>C140a01</t>
  </si>
  <si>
    <t>14.b Provide access for small-scale artisanal fishers to marine resources and markets</t>
  </si>
  <si>
    <t>14.b.1 Progress by countries in the degree of application of a legal/regulatory/policy/institutional framework which recognizes and protects access rights for small-scale fisheries</t>
  </si>
  <si>
    <t>C140b01</t>
  </si>
  <si>
    <t>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</si>
  <si>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14.c.1 Number of countries making progress in ratifying, accepting and implementing through legal, policy and institutional frameworks, ocean-related instruments that implement international law, as reflected in the United Nation Convention on the Law of the Sea, for the conservation and sustainable use of the oceans and their resources</t>
  </si>
  <si>
    <t>C140c01</t>
  </si>
  <si>
    <t>Goal 15. Protect, restore and promote sustainable use of terrestrial ecosystems, sustainably manage forests, combat desertification, and halt and reverse land degradation and halt biodiversity loss</t>
  </si>
  <si>
    <t>15.1 By 2020, ensure the conservation, restoration and sustainable use of terrestrial and inland freshwater ecosystems and their services, in particular forests, wetlands, mountains and drylands, in line with obligations under international agreements</t>
  </si>
  <si>
    <t>15.1.1 Forest area as a proportion of total land area</t>
  </si>
  <si>
    <t>C150101</t>
  </si>
  <si>
    <t>15.1.2 Proportion of important sites for terrestrial and freshwater biodiversity that are covered by protected areas, by ecosystem type</t>
  </si>
  <si>
    <t>C150102</t>
  </si>
  <si>
    <t>15.2 By 2020, promote the implementation of sustainable management of all types of forests, halt deforestation, restore degraded forests and substantially increase afforestation and reforestation globally</t>
  </si>
  <si>
    <t>15.2.1 Progress towards sustainable forest management</t>
  </si>
  <si>
    <t>C150201</t>
  </si>
  <si>
    <t>15.3 By 2030, combat desertification, restore degraded land and soil, including land affected by desertification, drought and floods, and strive to achieve a land degradation-neutral world</t>
  </si>
  <si>
    <t>15.3.1 Proportion of land that is degraded over total land area</t>
  </si>
  <si>
    <t>C150301</t>
  </si>
  <si>
    <t>15.4 By 2030, ensure the conservation of mountain ecosystems, including their biodiversity, in order to enhance their capacity to provide benefits that are essential for sustainable development</t>
  </si>
  <si>
    <t>15.4.1 Coverage by protected areas of important sites for mountain biodiversity</t>
  </si>
  <si>
    <t>C150401</t>
  </si>
  <si>
    <t>15.4.2 Mountain Green Cover Index</t>
  </si>
  <si>
    <t>C150402</t>
  </si>
  <si>
    <t>15.5 Take urgent and significant action to reduce the degradation of natural habitats, halt the loss of biodiversity and, by 2020, protect and prevent the extinction of threatened species</t>
  </si>
  <si>
    <t>15.5.1 Red List Index</t>
  </si>
  <si>
    <t>C150501</t>
  </si>
  <si>
    <t>15.6 Promote fair and equitable sharing of the benefits arising from the utilization of genetic resources and promote appropriate access to such resources, as internationally agreed</t>
  </si>
  <si>
    <t>15.6.1 Number of countries that have adopted legislative, administrative and policy frameworks to ensure fair and equitable sharing of benefits</t>
  </si>
  <si>
    <t>C150601</t>
  </si>
  <si>
    <t>15.7 Take urgent action to end poaching and trafficking of protected species of flora and fauna and address both demand and supply of illegal wildlife products</t>
  </si>
  <si>
    <t>15.7.1 Proportion of traded wildlife that was poached or illicitly trafficked</t>
  </si>
  <si>
    <t>C200206</t>
  </si>
  <si>
    <t>15.8 By 2020, introduce measures to prevent the introduction and significantly reduce the impact of invasive alien species on land and water ecosystems and control or eradicate the priority species</t>
  </si>
  <si>
    <t>15.8.1 Proportion of countries adopting relevant national legislation and adequately resourcing the prevention or control of invasive alien species</t>
  </si>
  <si>
    <t>C150801</t>
  </si>
  <si>
    <t>15.9 By 2020, integrate ecosystem and biodiversity values into national and local planning, development processes, poverty reduction strategies and accounts</t>
  </si>
  <si>
    <t>15.9.1 Progress towards national targets established in accordance with Aichi Biodiversity Target 2 of the Strategic Plan for Biodiversity 2011-2020</t>
  </si>
  <si>
    <t>C150901</t>
  </si>
  <si>
    <t>15.a Mobilize and significantly increase financial resources from all sources to conserve and sustainably use biodiversity and ecosystems</t>
  </si>
  <si>
    <t>15.a.1 Official development assistance and public expenditure on conservation and sustainable use of biodiversity and ecosystems</t>
  </si>
  <si>
    <t>C200207</t>
  </si>
  <si>
    <t>15.b Mobilize significant resources from all sources and at all levels to finance sustainable forest management and provide adequate incentives to developing countries to advance such management, including for conservation and reforestation</t>
  </si>
  <si>
    <t>15.b.1 Official development assistance and public expenditure on conservation and sustainable use of biodiversity and ecosystems</t>
  </si>
  <si>
    <t>15.c Enhance global support for efforts to combat poaching and trafficking of protected species, including by increasing the capacity of local communities to pursue sustainable livelihood opportunities</t>
  </si>
  <si>
    <t>15.c.1 Proportion of traded wildlife that was poached or illicitly trafficked</t>
  </si>
  <si>
    <t>Goal 16. Promote peaceful and inclusive societies for sustainable development, provide access to justice for all and build effective, accountable and inclusive institutions at all levels</t>
  </si>
  <si>
    <t>16.1 Significantly reduce all forms of violence and related death rates everywhere</t>
  </si>
  <si>
    <t>16.1.1 Number of victims of intentional homicide per 100,000 population, by sex and age</t>
  </si>
  <si>
    <t>C160101</t>
  </si>
  <si>
    <t>16.1.2 Conflict-related deaths per 100,000 population, by sex, age and cause</t>
  </si>
  <si>
    <t>C160102</t>
  </si>
  <si>
    <t>16.1.3 Proportion of population subjected to physical, psychological or sexual violence in the previous 12 months</t>
  </si>
  <si>
    <t>C160103</t>
  </si>
  <si>
    <t>16.1.4 Proportion of population that feel safe walking alone around the area they live</t>
  </si>
  <si>
    <t>C160104</t>
  </si>
  <si>
    <t>16.2 End abuse, exploitation, trafficking and all forms of violence against and torture of children</t>
  </si>
  <si>
    <t>16.2.1 Proportion of children aged 1-17 years who experienced any physical punishment and/or psychological aggression by caregivers in the past month</t>
  </si>
  <si>
    <t>C160201</t>
  </si>
  <si>
    <t>16.2.2 Number of victims of human trafficking per 100,000 population, by sex, age and form of exploitation</t>
  </si>
  <si>
    <t>C160202</t>
  </si>
  <si>
    <t>16.2.3 Proportion of young women and men aged 18‑29 years who experienced sexual violence by age 18</t>
  </si>
  <si>
    <t>C160203</t>
  </si>
  <si>
    <t>16.3 Promote the rule of law at the national and international levels and ensure equal access to justice for all</t>
  </si>
  <si>
    <t>16.3.1 Proportion of victims of violence in the previous 12 months who reported their victimization to competent authorities or other officially recognized conflict resolution mechanisms</t>
  </si>
  <si>
    <t>C160301</t>
  </si>
  <si>
    <t>16.3.2 Unsentenced detainees as a proportion of overall prison population</t>
  </si>
  <si>
    <t>C160302</t>
  </si>
  <si>
    <t>16.4 By 2030, significantly reduce illicit financial and arms flows, strengthen the recovery and return of stolen assets and combat all forms of organized crime</t>
  </si>
  <si>
    <t>16.4.1 Total value of inward and outward illicit financial flows (in current United States dollars)</t>
  </si>
  <si>
    <t>C160401</t>
  </si>
  <si>
    <t>16.4.2 Proportion of seized, found or surrendered arms whose illicit origin or context has been traced or established by a competent authority in line with international instruments</t>
  </si>
  <si>
    <t>C160402</t>
  </si>
  <si>
    <t>16.5 Substantially reduce corruption and bribery in all their forms</t>
  </si>
  <si>
    <t>16.5.1 Proportion of persons who had at least one contact with a public official and who paid a bribe to a public official, or were asked for a bribe by those public officials, during the previous 12 months</t>
  </si>
  <si>
    <t>C160501</t>
  </si>
  <si>
    <t>16.5.2 Proportion of businesses that had at least one contact with a public official and that paid a bribe to a public official, or were asked for a bribe by those public officials during the previous 12 months</t>
  </si>
  <si>
    <t>C160502</t>
  </si>
  <si>
    <t>16.6 Develop effective, accountable and transparent institutions at all levels</t>
  </si>
  <si>
    <t>16.6.1 Primary government expenditures as a proportion of original approved budget, by sector (or by budget codes or similar)</t>
  </si>
  <si>
    <t>C160601</t>
  </si>
  <si>
    <t>16.6.2 Proportion of population satisfied with their last experience of public services</t>
  </si>
  <si>
    <t>C160602</t>
  </si>
  <si>
    <t>16.7 Ensure responsive, inclusive, participatory and representative decision-making at all levels</t>
  </si>
  <si>
    <t>16.7.1 Proportions of positions (by sex, age, persons with disabilities and population groups) in public institutions (national and local legislatures, public service, and judiciary) compared to national distributions</t>
  </si>
  <si>
    <t>C160701</t>
  </si>
  <si>
    <t>16.7.2 Proportion of population who believe decision-making is inclusive and responsive, by sex, age, disability and population group</t>
  </si>
  <si>
    <t>C160702</t>
  </si>
  <si>
    <t>16.8 Broaden and strengthen the participation of developing countries in the institutions of global governance</t>
  </si>
  <si>
    <t>16.8.1 Proportion of members and voting rights of developing countries in international organizations</t>
  </si>
  <si>
    <t>16.9 By 2030, provide legal identity for all, including birth registration</t>
  </si>
  <si>
    <t>16.9.1 Proportion of children under 5 years of age whose births have been registered with a civil authority, by age</t>
  </si>
  <si>
    <t>C160901</t>
  </si>
  <si>
    <t>16.10 Ensure public access to information and protect fundamental freedoms, in accordance with national legislation and international agreements</t>
  </si>
  <si>
    <t>16.10.1 Number of verified cases of killing, kidnapping, enforced disappearance, arbitrary detention and torture of journalists, associated media personnel, trade unionists and human rights advocates in the previous 12 months</t>
  </si>
  <si>
    <t>C161001</t>
  </si>
  <si>
    <t>16.10.2 Number of countries that adopt and implement constitutional, statutory and/or policy guarantees for public access to information</t>
  </si>
  <si>
    <t>C161002</t>
  </si>
  <si>
    <t>16.a Strengthen relevant national institutions, including through international cooperation, for building capacity at all levels, in particular in developing countries, to prevent violence and combat terrorism and crime</t>
  </si>
  <si>
    <t>16.a.1 Existence of independent national human rights institutions in compliance with the Paris Principles</t>
  </si>
  <si>
    <t>C160a01</t>
  </si>
  <si>
    <t>16.b Promote and enforce non-discriminatory laws and policies for sustainable development</t>
  </si>
  <si>
    <t>16.b.1 Proportion of population reporting having personally felt discriminated against or harassed in the previous 12 months on the basis of a ground of discrimination prohibited under international human rights law</t>
  </si>
  <si>
    <t>Goal 17. Strengthen the means of implementation and revitalize the Global Partnership for Sustainable Development</t>
  </si>
  <si>
    <t>Finance</t>
  </si>
  <si>
    <t>17.1 Strengthen domestic resource mobilization, including through international support to developing countries, to improve domestic capacity for tax and other revenue collection</t>
  </si>
  <si>
    <t>17.1.1 Total government revenue as a proportion of GDP, by source</t>
  </si>
  <si>
    <t>C170101</t>
  </si>
  <si>
    <t>17.1.2 Proportion of domestic budget funded by domestic taxes</t>
  </si>
  <si>
    <t>C170102</t>
  </si>
  <si>
    <t>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</si>
  <si>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17.2.1 Net official development assistance, total and to least developed countries, as a proportion of the Organization for Economic Cooperation and Development (OECD) Development Assistance Committee donors’ gross national income (GNI)</t>
  </si>
  <si>
    <t>C170201</t>
  </si>
  <si>
    <t>17.3 Mobilize additional financial resources for developing countries from multiple sources</t>
  </si>
  <si>
    <t>17.3.1 Foreign direct investments (FDI), official development assistance and South-South Cooperation as a proportion of total domestic budget</t>
  </si>
  <si>
    <t>C170301</t>
  </si>
  <si>
    <t>17.3.2 Volume of remittances (in United States dollars) as a proportion of total GDP</t>
  </si>
  <si>
    <t>C170302</t>
  </si>
  <si>
    <t>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</si>
  <si>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17.4.1 Debt service as a proportion of exports of goods and services</t>
  </si>
  <si>
    <t>C170401</t>
  </si>
  <si>
    <t>17.5 Adopt and implement investment promotion regimes for least developed countries</t>
  </si>
  <si>
    <t>17.5.1 Number of countries that adopt and implement investment promotion regimes for least developed countries</t>
  </si>
  <si>
    <t>C170501</t>
  </si>
  <si>
    <t>Technology</t>
  </si>
  <si>
    <t>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</si>
  <si>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17.6.1 Number of science and/or technology cooperation agreements and programmes between countries, by type of cooperation</t>
  </si>
  <si>
    <t>C170601</t>
  </si>
  <si>
    <t>17.6.2 Fixed Internet broadband subscriptions per 100 inhabitants, by speed</t>
  </si>
  <si>
    <t>C170602</t>
  </si>
  <si>
    <t>17.7 Promote the development, transfer, dissemination and diffusion of environmentally sound technologies to developing countries on favourable terms, including on concessional and preferential terms, as mutually agreed</t>
  </si>
  <si>
    <t>17.7.1 Total amount of approved funding for developing countries to promote the development, transfer, dissemination and diffusion of environmentally sound technologies</t>
  </si>
  <si>
    <t>C170701</t>
  </si>
  <si>
    <t>17.8 Fully operationalize the technology bank and science, technology and innovation capacity-building mechanism for least developed countries by 2017 and enhance the use of enabling technology, in particular information and communications technology</t>
  </si>
  <si>
    <t>17.8.1 Proportion of individuals using the Internet</t>
  </si>
  <si>
    <t>C170801</t>
  </si>
  <si>
    <t>Capacity-building</t>
  </si>
  <si>
    <t>17.9 Enhance international support for implementing effective and targeted capacity-building in developing countries to support national plans to implement all the Sustainable Development Goals, including through North-South, South-South and triangular cooperation</t>
  </si>
  <si>
    <t>17.9.1 Dollar value of financial and technical assistance (including through North-South, South-South and triangular cooperation) committed to developing countries</t>
  </si>
  <si>
    <t>C170901</t>
  </si>
  <si>
    <t>Trade</t>
  </si>
  <si>
    <t>17.10 Promote a universal, rules-based, open, non‑discriminatory and equitable multilateral trading system under the World Trade Organization, including through the conclusion of negotiations under its Doha Development Agenda</t>
  </si>
  <si>
    <t>17.10.1 Worldwide weighted tariff-average</t>
  </si>
  <si>
    <t>C171001</t>
  </si>
  <si>
    <t>17.11 Significantly increase the exports of developing countries, in particular with a view to doubling the least developed countries’ share of global exports by 2020</t>
  </si>
  <si>
    <t>17.11.1 Developing countries’ and least developed countries’ share of global exports</t>
  </si>
  <si>
    <t>C171101</t>
  </si>
  <si>
    <t>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</si>
  <si>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17.12.1 Average tariffs faced by developing countries, least developed countries and small island developing States</t>
  </si>
  <si>
    <t>C171201</t>
  </si>
  <si>
    <t>Systemic issues</t>
  </si>
  <si>
    <t>Policy and institutional coherence</t>
  </si>
  <si>
    <t>17.13 Enhance global macroeconomic stability, including through policy coordination and policy coherence</t>
  </si>
  <si>
    <t>17.13.1 Macroeconomic Dashboard</t>
  </si>
  <si>
    <t>C171301</t>
  </si>
  <si>
    <t>17.14 Enhance policy coherence for sustainable development</t>
  </si>
  <si>
    <t>17.14.1 Number of countries with mechanisms in place to enhance policy coherence of sustainable development</t>
  </si>
  <si>
    <t>C171401</t>
  </si>
  <si>
    <t>17.15 Respect each country’s policy space and leadership to establish and implement policies for poverty eradication and sustainable development</t>
  </si>
  <si>
    <t>17.15.1 Extent of use of country-owned results frameworks and planning tools by providers of development cooperation</t>
  </si>
  <si>
    <t>C171501</t>
  </si>
  <si>
    <t>Multi-stakeholder partnerships</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</si>
  <si>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</si>
  <si>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17.16.1 Number of countries reporting progress in multi-stakeholder development effectiveness monitoring frameworks that support the achievement of the sustainable development goals</t>
  </si>
  <si>
    <t>C171601</t>
  </si>
  <si>
    <t>17.17 Encourage and promote effective public, public-private and civil society partnerships, building on the experience and resourcing strategies of partnerships</t>
  </si>
  <si>
    <t>17.17.1 Amount of United States dollars committed to public-private and civil society partnerships</t>
  </si>
  <si>
    <t>C171701</t>
  </si>
  <si>
    <t>Data, monitoring and accountability</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</si>
  <si>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</si>
  <si>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17.18.1 Proportion of sustainable development indicators produced at the national level with full disaggregation when relevant to the target, in accordance with the Fundamental Principles of Official Statistics</t>
  </si>
  <si>
    <t>C171801</t>
  </si>
  <si>
    <t>17.18.2 Number of countries that have national statistical legislation that complies with the Fundamental Principles of Official Statistics</t>
  </si>
  <si>
    <t>C171802</t>
  </si>
  <si>
    <t>17.18.3 Number of countries with a national statistical plan that is fully funded and under implementation, by source of funding</t>
  </si>
  <si>
    <t>C171803</t>
  </si>
  <si>
    <t>17.19 By 2030, build on existing initiatives to develop measurements of progress on sustainable development that complement gross domestic product, and support statistical capacity-building in developing countries</t>
  </si>
  <si>
    <t>17.19.1 Dollar value of all resources made available to strengthen statistical capacity in developing countries</t>
  </si>
  <si>
    <t>C171901</t>
  </si>
  <si>
    <t>17.19.2 Proportion of countries that (a) have conducted at least one population and housing census in the last 10 years; and (b) have achieved 100 per cent birth registration and 80 per cent death registration</t>
  </si>
  <si>
    <t>C171902</t>
  </si>
  <si>
    <r>
      <t>9.4.1 CO</t>
    </r>
    <r>
      <rPr>
        <vertAlign val="subscript"/>
        <sz val="8"/>
        <color theme="1"/>
        <rFont val="Arial"/>
        <family val="2"/>
      </rPr>
      <t xml:space="preserve">2 </t>
    </r>
    <r>
      <rPr>
        <sz val="8"/>
        <color theme="1"/>
        <rFont val="Arial"/>
        <family val="2"/>
      </rPr>
      <t>emission per unit of value added</t>
    </r>
  </si>
  <si>
    <r>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r>
    <r>
      <rPr>
        <i/>
        <vertAlign val="superscript"/>
        <sz val="8"/>
        <color theme="1"/>
        <rFont val="Arial"/>
        <family val="2"/>
      </rPr>
      <t>b</t>
    </r>
  </si>
  <si>
    <t>Goal 13. Take urgent action to combat climate change and its impactsa</t>
  </si>
  <si>
    <t>goal</t>
  </si>
  <si>
    <t>sub_goal</t>
  </si>
  <si>
    <t>sub_sub_goal</t>
  </si>
  <si>
    <t>2030_target</t>
  </si>
  <si>
    <t>indicator</t>
  </si>
  <si>
    <t>UNSD_indicator_code</t>
  </si>
  <si>
    <t>Antigua and Barbuda</t>
  </si>
  <si>
    <t>Bosnia and Herzegovina</t>
  </si>
  <si>
    <t>Central African Republic</t>
  </si>
  <si>
    <t>Democratic Republic of the Congo</t>
  </si>
  <si>
    <t>Costa Rica</t>
  </si>
  <si>
    <t>Czechia</t>
  </si>
  <si>
    <t>Dominican Republic</t>
  </si>
  <si>
    <t>El Salvador</t>
  </si>
  <si>
    <t>Equatorial Guinea</t>
  </si>
  <si>
    <t>Marshall Islands</t>
  </si>
  <si>
    <t>New Zealand</t>
  </si>
  <si>
    <t>Papua New Guinea</t>
  </si>
  <si>
    <t>San Marino</t>
  </si>
  <si>
    <t>Sao Tome and Principe</t>
  </si>
  <si>
    <t>Saudi Arabia</t>
  </si>
  <si>
    <t>Sierra Leone</t>
  </si>
  <si>
    <t>Solomon Islands</t>
  </si>
  <si>
    <t>South Africa</t>
  </si>
  <si>
    <t>Sri Lanka</t>
  </si>
  <si>
    <t>Trinidad and Tobago</t>
  </si>
  <si>
    <t>United Arab Emirates</t>
  </si>
  <si>
    <t>United States of America</t>
  </si>
  <si>
    <t>Western Sahara</t>
  </si>
  <si>
    <t>Aruba</t>
  </si>
  <si>
    <t>Greenland</t>
  </si>
  <si>
    <t>Guernsey</t>
  </si>
  <si>
    <t>Puerto Rico</t>
  </si>
  <si>
    <t>Isle of Man</t>
  </si>
  <si>
    <t>Faroe Islands</t>
  </si>
  <si>
    <t>{african, african american}</t>
  </si>
  <si>
    <t>{indigenous american, latin american, middle eastern, indian, nesian, indigenous australian, maori}</t>
  </si>
  <si>
    <t>World</t>
  </si>
  <si>
    <t>Europe and Northern America</t>
  </si>
  <si>
    <t>Northern America</t>
  </si>
  <si>
    <t>Bermuda</t>
  </si>
  <si>
    <t>Saint Pierre and Miquelon</t>
  </si>
  <si>
    <t>Eastern Europe</t>
  </si>
  <si>
    <t>Republic of Moldova</t>
  </si>
  <si>
    <t>Russian Federation</t>
  </si>
  <si>
    <t>Northern Europe</t>
  </si>
  <si>
    <t>Åland Islands</t>
  </si>
  <si>
    <t>Channel Islands</t>
  </si>
  <si>
    <t>Svalbard and Jan Mayen Islands</t>
  </si>
  <si>
    <t>United Kingdom of Great Britain and Northern Ireland</t>
  </si>
  <si>
    <t>Southern Europe</t>
  </si>
  <si>
    <t>Gibraltar</t>
  </si>
  <si>
    <t>Holy See</t>
  </si>
  <si>
    <t>The former Yugoslav Republic of Macedonia</t>
  </si>
  <si>
    <t>Western Europe</t>
  </si>
  <si>
    <t>Latin America and the Caribbean</t>
  </si>
  <si>
    <t>Anguilla</t>
  </si>
  <si>
    <t>Bonaire, Sint Eustatius and Saba</t>
  </si>
  <si>
    <t>British Virgin Islands</t>
  </si>
  <si>
    <t>Cayman Islands</t>
  </si>
  <si>
    <t>Curaçao</t>
  </si>
  <si>
    <t>Guadeloupe</t>
  </si>
  <si>
    <t>Martinique</t>
  </si>
  <si>
    <t>Montserrat</t>
  </si>
  <si>
    <t>Saint Barthélemy</t>
  </si>
  <si>
    <t>Saint Kitts and Nevis</t>
  </si>
  <si>
    <t>Saint Lucia</t>
  </si>
  <si>
    <t>Saint Martin (French Part)</t>
  </si>
  <si>
    <t>Saint Vincent and the Grenadines</t>
  </si>
  <si>
    <t>Sint Maarten (Dutch part)</t>
  </si>
  <si>
    <t>Turks and Caicos Islands</t>
  </si>
  <si>
    <t>United States Virgin Islands</t>
  </si>
  <si>
    <t>Central America</t>
  </si>
  <si>
    <t>Jersey</t>
  </si>
  <si>
    <t>South America</t>
  </si>
  <si>
    <t>Bolivia (Plurinational State of)</t>
  </si>
  <si>
    <t>Falkland Islands (Malvinas)</t>
  </si>
  <si>
    <t>French Guiana</t>
  </si>
  <si>
    <t>South Georgia and the South Sandwich Islands</t>
  </si>
  <si>
    <t>Venezuela (Bolivarian Republic of)</t>
  </si>
  <si>
    <t>Central and Southern Asia</t>
  </si>
  <si>
    <t>Central Asia</t>
  </si>
  <si>
    <t>Southern Asia</t>
  </si>
  <si>
    <t>Iran (Islamic Republic of)</t>
  </si>
  <si>
    <t>Eastern and South-Eastern Asia</t>
  </si>
  <si>
    <t>Eastern Asia</t>
  </si>
  <si>
    <t>China, Hong Kong Special Administrative Region</t>
  </si>
  <si>
    <t>China, Macao Special Administrative Region</t>
  </si>
  <si>
    <t>Democratic People's Republic of Korea</t>
  </si>
  <si>
    <t>Republic of Korea</t>
  </si>
  <si>
    <t>South-Eastern Asia</t>
  </si>
  <si>
    <t>Brunei Darussalam</t>
  </si>
  <si>
    <t>Lao People's Democratic Republic</t>
  </si>
  <si>
    <t>Timor-Leste</t>
  </si>
  <si>
    <t>Viet Nam</t>
  </si>
  <si>
    <t>Northern Africa and Western Asia</t>
  </si>
  <si>
    <t>Western Asia</t>
  </si>
  <si>
    <t>State of Palestine</t>
  </si>
  <si>
    <t>Syrian Arab Republic</t>
  </si>
  <si>
    <t>Northern Africa</t>
  </si>
  <si>
    <t>Sub-Saharan Africa</t>
  </si>
  <si>
    <t>Eastern Africa</t>
  </si>
  <si>
    <t>British Indian Ocean Territory</t>
  </si>
  <si>
    <t>French Southern and Antarctic Territories</t>
  </si>
  <si>
    <t>Mayotte</t>
  </si>
  <si>
    <t>Réunion</t>
  </si>
  <si>
    <t>South Sudan</t>
  </si>
  <si>
    <t>United Republic of Tanzania</t>
  </si>
  <si>
    <t>Middle Africa</t>
  </si>
  <si>
    <t>Southern Africa</t>
  </si>
  <si>
    <t>Western Africa</t>
  </si>
  <si>
    <t>Burkina Faso</t>
  </si>
  <si>
    <t>Cabo Verde</t>
  </si>
  <si>
    <t>Côte d'Ivoire</t>
  </si>
  <si>
    <t>Saint Helena</t>
  </si>
  <si>
    <t>Oceania (excluding Australia and New Zealand)</t>
  </si>
  <si>
    <t>Melanesia</t>
  </si>
  <si>
    <t>New Caledonia</t>
  </si>
  <si>
    <t>Guam</t>
  </si>
  <si>
    <t>Micronesia (Federated States of)</t>
  </si>
  <si>
    <t>Northern Mariana Islands</t>
  </si>
  <si>
    <t>United States minor outlying islands</t>
  </si>
  <si>
    <t>Polynesia</t>
  </si>
  <si>
    <t>American Samoa</t>
  </si>
  <si>
    <t>Cook Islands</t>
  </si>
  <si>
    <t>French Polynesia</t>
  </si>
  <si>
    <t>Niue</t>
  </si>
  <si>
    <t>Pitcairn</t>
  </si>
  <si>
    <t>Tokelau</t>
  </si>
  <si>
    <t>Wallis and Futuna Islands</t>
  </si>
  <si>
    <t>Australia and New Zealand</t>
  </si>
  <si>
    <t>Christmas Island</t>
  </si>
  <si>
    <t>Cocos (Keeling) Islands</t>
  </si>
  <si>
    <t>Heard Island and McDonald Islands</t>
  </si>
  <si>
    <t>Norfolk Island</t>
  </si>
  <si>
    <t>Antarctica</t>
  </si>
  <si>
    <t>Landlocked developing countries</t>
  </si>
  <si>
    <t>Least developed countries</t>
  </si>
  <si>
    <t>Small island developing States</t>
  </si>
  <si>
    <t xml:space="preserve">Egypt (2004, unofficial)[2] Mohamed, Youssef, Ahmed, Mahmoud, Mustafa, Yassin, Taha, Khaled, Hamza, Bilal, Ibrahim, Hassan, Hussein, Karim, Tareq, Abdel-Rahman, Ali, Omar, Halim, Murad, Selim, Abdallah NA NA NA NA NA NA NA NA NA ; Egypt (2004, Coptic Christians, unofficial)[2] Peter, Pierre, George, John, Mina, Beshoi, Kirollos, Mark, Fadi, Habib NA NA NA NA NA NA NA NA NA </t>
  </si>
  <si>
    <t xml:space="preserve">Canada (2015, Babycenter)[11] Liam Jackson Logan Lucas Noah Ethan Jack William Jacob James ; Canada, Québec (2015)[12] Thomas William Jacob Liam Félix Nathan Samuel Logan Alexis Noah </t>
  </si>
  <si>
    <t xml:space="preserve">United States (2016)[21] Noah Liam William Mason James Benjamin Jacob Michael Elijah Ethan ; United States (Most common names, 1990 census)[22] James John Robert Michael William David Richard Charles Joseph Thomas </t>
  </si>
  <si>
    <t xml:space="preserve">Arab world (2015)[26] Mohamed محمد Omar عمر Ahmed أحمد Yousouf يوسف Ali علي Adam آدم Abdullah عبدالله Abdulrahman عبد الرحمن Hamza حمزة Khalid خالد ; Saudi Arabia[46] Mohammad Fahd Abdullah Abdulrahman Turki Bandar Omar Ali NA NA </t>
  </si>
  <si>
    <t xml:space="preserve">Israel, Jewish boys (2015)[31][32][33] Noam David Ori Ariel Eitan Yosef Itai Yonatan Daniel Moshe ; Israel, Jewish unisex names (given to both boys and girls) (2008)[34] Noam Amit Ariel Daniel Adi Ma'ayan Yuval Yahli Omer Lior ; Israel, Muslim boys (2015)[31][32][33] Mohammad Ahmad Yusuf Omar Adam Jud/Jod Abed Ali Amir Ibrahim ; Israel, Christian boys (2012)[35] George Elias Majd Daniel Yusuf Hana Julian Charbel Jude Amir ; Israel, Druze boys (2004)[36] Adam Omri Eyal Amir Salman Rani Tamir Yosef Bahah Daniel 
</t>
  </si>
  <si>
    <t xml:space="preserve">Iran (babies born 2010–2011)[29] Amir-Ali AbulFazl Amir-Hossein Ali Mohammad Amir-Mohammad Mahdi Hossein Mohammad-Mahdi Mohammad-Reza ; Iran (general population)[30] Mohammad Ali Hossein Mahdi Hassan Reza Ahmad Mohammad-Reza Abbas Ali-Reza </t>
  </si>
  <si>
    <t xml:space="preserve">Azerbaijan (babies born 2016)[61] Yusif Huseyn Ali Omar Mahammad Murad Tunar Ughur Aykhan Ibrahim ; Azerbaijan (general population as of 2010)[62] Ali Elchin Vugar Anar Elnur Samir Elshan Rashad Ilgar Vusal </t>
  </si>
  <si>
    <t xml:space="preserve">Belgium (2012)[64] Lucas Louis Noah Nathan Adam Arthur Mohamed Victor Mathis Liam ; Flanders, Belgium (2012)[64] Lucas Liam Louis Wout Mathis Lars Vince Kobe Finn Noah ; Wallonia, Belgium (2012)[64] Nathan Hugo Louis Théo Ethan Noah Lucas Gabriel Arthur Tom ; Brussels-Capital Region, Belgium (2012)[64] Adam Mohamed Rayan Gabriel Anas David Lucas Yanis Nathan Ibrahim </t>
  </si>
  <si>
    <t xml:space="preserve">England, United Kingdom (2015)[73] Oliver Jack Harry George Charlie Jacob Thomas Noah William Oscar ; Northern Ireland, United Kingdom (2015)[103] James Jack Noah Charlie Daniel Oliver Matthew Harry Thomas Jake ; Scotland, United Kingdom (2016)[110] Jack James Oliver Lewis Logan Harry Noah Leo Charlie Alexander ; Wales, United Kingdom (2015)[73] Oliver Jacob Charlie Jack Noah Alfie Oscar William George Harry </t>
  </si>
  <si>
    <t xml:space="preserve">Finland (2016 births among Finnish speakers)[76] Onni Elias Leo Väinö Oliver Eetu Eino Noel Leevi Niilo ; Finland (2016 births, among Swedish speakers)[76] Adrian Lucas Emil, William Hugo Benjamin Anton, Leo, Liam Felix NA NA NA </t>
  </si>
  <si>
    <t xml:space="preserve">Montenegro (2011, general population)[100] Nikola Marko Dragan Miloš Zoran Milan Aleksandar Ivan Petar Luka ; Podgorica, Montenegro (2012)[101] Luka Matija Nikola Lazar Andrija Petar Vasilije Aleksa Vuk Pavle </t>
  </si>
  <si>
    <t xml:space="preserve">Moscow, Russia (2015 births, official civil registry figures)[108] Alexander (Александр) Maxim (Максим) Artyom, Artem (Артём, Артем) Mikhail (Михаил) Daniil, Danila, Danil (Даниил, Данила, Данил) Ivan (Иван) Dmitry (Дмитрий) Kirill (Кирилл) Andrey (Андрей) Yegor (Егор) ; Russia (2012, official civil registry figures (ЗАГС))[109] Alexander (Александр) Sergei (Сергей) Dmitry (Дмитрий) Andrei (Андрей) Alexey (Алексей) Maxim (Максим) Evgeny (Евгений) Ivan (Иван) Mikhail (Михаил) Artyom (Артем) </t>
  </si>
  <si>
    <t xml:space="preserve">Spain (2016 excluding Basque Country &amp; Catalonia)[115] Hugo Daniel Martín Pablo Alejandro Lucas|Álvaro Adrián Mateo David ; Basque Country, Spain (2015)[115] Markel Aimar Jon Ibai Julen Ander Unax Oier Mikel Iker ; Catalonia, Spain (2015)[115] Marc Àlex Marti Hugo Biel Èric Nil Jan Pol Pau </t>
  </si>
  <si>
    <t xml:space="preserve">Turkey (Babies born, 2013)[118] Yusuf Berat Mustafa Emir Ahmet Ömer Mehmet Muhammed Emirhan Eymen ; Turkey (Overall, 2013)[119] Mehmet Mustafa Ahmet Ali Hüseyin Hasan Ibrahim İsmail Osman Yusuf </t>
  </si>
  <si>
    <t xml:space="preserve">New Zealand (2016)[129] Oliver Jack William Mason James Hunter Noah Lucas Leo Max ; New Zealand (Māori names, 2015)[130] Nikau Ari Manaia Wiremu Kauri Mikaere Rawiri Ihaia Kai Manaaki </t>
  </si>
  <si>
    <t xml:space="preserve">China (most common names, not official)|[27] 安 An, 波 Bo, 成 Cheng, 德 De, 东 Dong, 峰 Feng, 刚 Gang, 国 Guo, 辉 Hui, 健 Jian, 杰 Jie, 康 Kang, 亮 Liang, 宁 Ning, 鹏 Peng, 涛 Tao, 伟 Wei, 勇 Yong, 文 Wen NA NA NA NA NA NA NA NA NA ; China (not official)[1] Wei Jie Hao Yi Jun Feng Yong Jian Bin Lei ; Taiwan (1980s-1990s births, 2010 census)[48][49] Chia-hao (家豪) Chih-ming (志明) Chun-chieh (俊傑) Chien-hung (建宏) Chun-hung (俊宏) Chih-hao (志豪) Chih-wei (志偉) Wen-Hsiung (文雄) Chin-lung (金龍) Chih-chiang (志強) </t>
  </si>
  <si>
    <t xml:space="preserve">China Han Chinese 91.9%, Zhuang, Uygur, Hui, Yi, Tibetan, Miao, Manchu, Mongol, Buyi, Korean, and other nationalities 8.1% ; Taiwan Taiwanese (including Hakka) 84%, mainland Chinese 14%, aborigine 2% </t>
  </si>
  <si>
    <t>NULL</t>
  </si>
  <si>
    <t>region_level</t>
  </si>
  <si>
    <t>countries</t>
  </si>
  <si>
    <t>countries_matched</t>
  </si>
  <si>
    <t>countries_breakdown</t>
  </si>
  <si>
    <t>Male</t>
  </si>
  <si>
    <t>ethnicities_imputation</t>
  </si>
  <si>
    <t>ethnicities_matched</t>
  </si>
  <si>
    <t>male_names_imputation</t>
  </si>
  <si>
    <t>male_names_matched</t>
  </si>
  <si>
    <t>female_names_imputation</t>
  </si>
  <si>
    <t>female_names_matched</t>
  </si>
  <si>
    <t xml:space="preserve">Israel Jewish 80.1% (Europe/Americas/Oceania-born 32.1%, Israel-born 20.8%, Africa-born 14.6%, Asia-born 12.6%), non-Jewish 19.9% (mostly Arab) (1996 est.) ; Palestinian State (proposed) West Bank: Palestinian Arab and other 83%, Jewish 17%; Gaza Strip: Palestinian Arab and other 99.4%, Jewish 0.6% </t>
  </si>
  <si>
    <t>SDG Goals Long Form</t>
  </si>
  <si>
    <t>description</t>
  </si>
  <si>
    <t>sharing</t>
  </si>
  <si>
    <t>food</t>
  </si>
  <si>
    <t>health</t>
  </si>
  <si>
    <t>school</t>
  </si>
  <si>
    <t>water</t>
  </si>
  <si>
    <t>energy</t>
  </si>
  <si>
    <t>cities</t>
  </si>
  <si>
    <t>Goal 13. Take urgent action to combat climate change and its impacts</t>
  </si>
  <si>
    <t>weather</t>
  </si>
  <si>
    <t>people</t>
  </si>
  <si>
    <t>shopping</t>
  </si>
  <si>
    <t>nature</t>
  </si>
  <si>
    <t>helping</t>
  </si>
  <si>
    <t>seas, oceans, fish</t>
  </si>
  <si>
    <t>nature, plants, animals</t>
  </si>
  <si>
    <t>buildings</t>
  </si>
  <si>
    <t>science</t>
  </si>
  <si>
    <t>seas</t>
  </si>
  <si>
    <t>oceans</t>
  </si>
  <si>
    <t>fish</t>
  </si>
  <si>
    <t>plants</t>
  </si>
  <si>
    <t>animals</t>
  </si>
  <si>
    <t>list</t>
  </si>
  <si>
    <t>type</t>
  </si>
  <si>
    <t>verb</t>
  </si>
  <si>
    <t>relates_to_goals</t>
  </si>
  <si>
    <t>energy, electricity</t>
  </si>
  <si>
    <t>electricity</t>
  </si>
  <si>
    <t>noun</t>
  </si>
  <si>
    <t>girls</t>
  </si>
  <si>
    <t>note</t>
  </si>
  <si>
    <t>specific conscious affirmative action inclusion - don't need boys too, everything else is implicitly boys and girls</t>
  </si>
  <si>
    <t>1,5,10</t>
  </si>
  <si>
    <t>working</t>
  </si>
  <si>
    <t>sharing, girls</t>
  </si>
  <si>
    <t>poos</t>
  </si>
  <si>
    <t>length</t>
  </si>
  <si>
    <t>length_five</t>
  </si>
  <si>
    <t>proposed_matrix</t>
  </si>
  <si>
    <t>-- see also: http://ncase.me/trust/; https://www.google.co.nz/search?q=meeple</t>
  </si>
  <si>
    <t>-- potentially the app can add other variable meeple characteristics, e.g. glasses, hair, but this is a stretch goal</t>
  </si>
  <si>
    <t>buildings, science, technology (computers)</t>
  </si>
  <si>
    <t>water, toilets (poos)</t>
  </si>
  <si>
    <t>simpler alternative to toilets</t>
  </si>
  <si>
    <t>simpler alternative to technology</t>
  </si>
  <si>
    <t>computers</t>
  </si>
  <si>
    <t>row</t>
  </si>
  <si>
    <t>name</t>
  </si>
  <si>
    <t>-- target audience for product ("telling stories about youth for youth") is children in the 'concrete operational phase' (per Piaget)</t>
  </si>
  <si>
    <t>-- see also: http://tematapihi.stats.govt.nz/en/ArticleReleaseCalendar/July%202017/20170731%20Virtual%20Hackathon%20on%20Telling%20Stories.aspx</t>
  </si>
  <si>
    <t>-- see also: http://tematapihi.stats.govt.nz/~/media/Intranet/PDF/INF1%20Hackathon%202017.ashx?la=en</t>
  </si>
  <si>
    <t>UNITED NATIONS</t>
  </si>
  <si>
    <t>ECONOMIC COMMISSION FOR EUROPE</t>
  </si>
  <si>
    <t>CONFERENCE OF EUROPEAN STATISTICIANS</t>
  </si>
  <si>
    <t>INF.1</t>
  </si>
  <si>
    <t>Virtual Hackathon on Telling stories with SDG data</t>
  </si>
  <si>
    <t>(5 – 7 September 2017)</t>
  </si>
  <si>
    <t>INFORMATION NOTICE No.1</t>
  </si>
  <si>
    <t>I. PURPOSE OF THE WORKSHOP</t>
  </si>
  <si>
    <t>1. The Virtual Hackathon on Telling Stories with SDG data will take place virtually on 5-7 September 2017.</t>
  </si>
  <si>
    <t>2. Effective communication is essential for maintaining the relevance of official statistics and maximising the value to society. Increasingly, users want answers to questions based on data. Statistical organisations can produce statistics that are more effective and can add value to products by putting the data in context and telling the broader stories.</t>
  </si>
  <si>
    <t>4. The target audience for the hackathon includes senior and middle-level managers responsible for data dissemination and communication, sustainable development goals and statistical analysis.</t>
  </si>
  <si>
    <t>II. PROBLEM STATEMENT</t>
  </si>
  <si>
    <t>8. Teams will have the ability to familiarise themselves with the data before the Hackathon begins. Before the event, teams will be given a list of publicly available datasets. In addition to the datasets provided, teams will be able to use any other datasets they wish (for example, national data on youth issues). The additional datasets will help teams to put the narrative in their own context.</t>
  </si>
  <si>
    <t>-- see: http://tematapihi.stats.govt.nz/~/media/Intranet/PDF/INF1%20Hackathon%202017.ashx?la=en</t>
  </si>
  <si>
    <t>[1] http://www.un.org/sustainabledevelopment/sustainable-development-goals/</t>
  </si>
  <si>
    <t>5. The Sustainable Development Goals[1] are a set of seventeen goals that aim to end poverty, protect the planet and ensure prosperity for all. National Statistical Offices will play a key role in reporting on the SDGs.</t>
  </si>
  <si>
    <r>
      <t xml:space="preserve">3. A hackathon is an intensive problem-solving event. In this case, the focus is on </t>
    </r>
    <r>
      <rPr>
        <b/>
        <sz val="9"/>
        <color rgb="FFFF0000"/>
        <rFont val="Arial"/>
        <family val="2"/>
      </rPr>
      <t>statistical content and effective communication</t>
    </r>
    <r>
      <rPr>
        <sz val="9"/>
        <color theme="1"/>
        <rFont val="Arial"/>
        <family val="2"/>
      </rPr>
      <t xml:space="preserve">. Multidisciplinary teams will be challenged to </t>
    </r>
    <r>
      <rPr>
        <b/>
        <sz val="9"/>
        <color rgb="FFFF0000"/>
        <rFont val="Arial"/>
        <family val="2"/>
      </rPr>
      <t>“Create a user-oriented product that tells a story about the younger population”</t>
    </r>
    <r>
      <rPr>
        <sz val="9"/>
        <color theme="1"/>
        <rFont val="Arial"/>
        <family val="2"/>
      </rPr>
      <t xml:space="preserve"> within the three day timeframe.</t>
    </r>
  </si>
  <si>
    <r>
      <t xml:space="preserve">6. Official statistics tell the stories of our countries – on population, health, labour, the economy and many other areas. Over time, they </t>
    </r>
    <r>
      <rPr>
        <b/>
        <sz val="9"/>
        <color rgb="FFFF0000"/>
        <rFont val="Arial"/>
        <family val="2"/>
      </rPr>
      <t>weave a compelling narrative that charts the pace and nature of change in society, economy and environment</t>
    </r>
    <r>
      <rPr>
        <sz val="9"/>
        <color theme="1"/>
        <rFont val="Arial"/>
        <family val="2"/>
      </rPr>
      <t>. The Virtual Hackathon on Telling stories with SDG data challenges teams to produce these stories.</t>
    </r>
  </si>
  <si>
    <r>
      <t xml:space="preserve">7. Teams will create a product during the three days that </t>
    </r>
    <r>
      <rPr>
        <b/>
        <sz val="9"/>
        <color rgb="FFFF0000"/>
        <rFont val="Arial"/>
        <family val="2"/>
      </rPr>
      <t>tells a story about the younger population. This could include stories about youth and education, youth and poverty, youth and health, etc. The products created should be innovative and engaging. For example, the product created could take the form of interactive fact sheets, videos, public engagement platforms, infographics, or social media products.</t>
    </r>
  </si>
  <si>
    <t>-- “Create a user-oriented product that tells a story about the younger population”</t>
  </si>
  <si>
    <t>-- target audience for pitch includes senior and middle-level managers responsible for data dissemination and communication, sustainable development goals and statistical analysis</t>
  </si>
  <si>
    <t>An audio-visual storytelling app based on SDG data and public data</t>
  </si>
  <si>
    <t>-- relatively simple into-app, linear-through-app, circular-around-app navigation; including simply labelled buttons, maps, question inputs</t>
  </si>
  <si>
    <t>-- local instrumental background music from world or countries; from YouTube?</t>
  </si>
  <si>
    <t>-- a group of dynamic multi-cultural, multi-emotional meeples simply depicting topic data; novel method, but similar to 'The evolution of trust'</t>
  </si>
  <si>
    <t>-- see: http://tematapihi.stats.govt.nz/en/ArticleReleaseCalendar/July%202017/20170731%20Virtual%20Hackathon%20on%20Telling%20Stories.aspx</t>
  </si>
  <si>
    <t xml:space="preserve">Virtual hackathon on telling stories </t>
  </si>
  <si>
    <t>31/07/2017 9:30:00 a.m.</t>
  </si>
  <si>
    <t>The High Level Group for the Modernisation of Statistics (HLG- MOS) is going to hold a Virtual Hackathon on Telling Stories on 5- 7 September 2017. It is a fantastic opportunity to showcase our analytical ability with data and promote our talent with the international community.</t>
  </si>
  <si>
    <t>The HLG-MOS group is responsible for international collaboration projects undertaken within the UNECE’s (United Nations Economic Commission for Europe) statistical modernisation programme, as well as overseeing and providing strategic direction to modernisation work programme committees. For more information about the HLG-MOS read here.</t>
  </si>
  <si>
    <t>What is this hackathon about?</t>
  </si>
  <si>
    <t xml:space="preserve">A hackathon is an intensive problem-solving event. In this case, the focus is on statistical content and effective communication. Multidisciplinary teams will be challenged to “Create a user-oriented product that tells a story about the younger population” within the three day timeframe. The target audience for the hackathon includes senior and middle-level managers responsible for data dissemination and communication, sustainable development goals and statistical analysis.  </t>
  </si>
  <si>
    <t>How will this work?</t>
  </si>
  <si>
    <t>Hackathon participants will participate as a member of a team. Teams should include 3 -4 participants. Teams will work in their own offices and timezones to complete the challenge. The teams can be composed of members from one country or several countries together. Teams can include:</t>
  </si>
  <si>
    <t>· members from one statistical organisation (one country)</t>
  </si>
  <si>
    <t xml:space="preserve"> · members from one statistical organisation plus experts from other government departments or universities within their country (one country)</t>
  </si>
  <si>
    <t xml:space="preserve"> · experts from different statistical organisations (multi-country).</t>
  </si>
  <si>
    <t>I’m super keen, what do I need to do?</t>
  </si>
  <si>
    <t xml:space="preserve">Please read the background information and discuss with your manager in first instance as this Hackathon is 3 day long and may be on during the central European time. </t>
  </si>
  <si>
    <t>Then you can email your interest to daria.kwon@stats.govt.nz by 4 August 2017. Feel free to contact Daria if you have any other questions.</t>
  </si>
  <si>
    <t>map sources</t>
  </si>
  <si>
    <t>-- http://the_english_dept.tripod.com/oceania.html</t>
  </si>
  <si>
    <t>-- http://mrnussbaum.com/continents/</t>
  </si>
  <si>
    <t>-- http://mrnussbaum.com/north_america/</t>
  </si>
  <si>
    <t>-- http://mrnussbaum.com/world/europe/</t>
  </si>
  <si>
    <t>-- http://mrnussbaum.com/world/asia/</t>
  </si>
  <si>
    <t>-- http://mrnussbaum.com/world/south_america/</t>
  </si>
  <si>
    <t>-- http://mrnussbaum.com/world/africa/</t>
  </si>
  <si>
    <t>image sources</t>
  </si>
  <si>
    <t>-- https://s-media-cache-ak0.pinimg.com/736x/cd/8b/ca/cd8bcadcdb0738496dc440517dc6503b--maori-art-straight-hair.jpg</t>
  </si>
  <si>
    <t>e.g. search (&lt;country name&gt; &lt;girl|boy&gt; [images only,  size = medium, safesearch = on])</t>
  </si>
  <si>
    <t>data sources</t>
  </si>
  <si>
    <t>-- https://www.google.co.nz/search?safe=active&amp;biw=1920&amp;bih=761&amp;tbm=isch&amp;sa=1&amp;q=%22New+Zealand%22+boy+face&amp;oq=%22New+Zealand%22+boy+face&amp;gs_l=psy-ab.12...2307.3031.0.4374.5.5.0.0.0.0.435.651.2-1j0j1.2.0....0...1.1.64.psy-ab..3.1.215...0j0i30k1.7n670Us8gI0</t>
  </si>
  <si>
    <t>-- https://www.google.co.nz/search?safe=active&amp;biw=1920&amp;bih=761&amp;tbm=isch&amp;sa=1&amp;q=%22New+Zealand%22+map+for+kids&amp;oq=%22New+Zealand%22+map+for+kids&amp;gs_l=psy-ab.12..0.23617.24847.0.26463.12.8.0.0.0.0.594.1266.2-1j0j1j1.3.0....0...1.1.64.psy-ab..9.3.1264...0i30k1j0i24k1.NdabbkNf900</t>
  </si>
  <si>
    <t>-- https://i.pinimg.com/originals/f8/02/fb/f802fb9f9dc1e06c3d036d5ae7d2bbe6.jpg</t>
  </si>
  <si>
    <t>homes</t>
  </si>
  <si>
    <t>simpler alternative to houses</t>
  </si>
  <si>
    <t>cities, houses (homes)</t>
  </si>
  <si>
    <t>-- https://www.google.co.nz/search?q=%22New+Zealand%22+information+for+kids&amp;safe=active&amp;source=lnms&amp;sa=X&amp;ved=0ahUKEwiI76r95N_VAhVEEbwKHcliD3YQ_AUICSgA&amp;biw=1920&amp;bih=761&amp;dpr=1</t>
  </si>
  <si>
    <t>-- http://www.sciencekids.co.nz/sciencefacts/countries/newzealand.html</t>
  </si>
  <si>
    <t>-- https://unstats.un.org/sdgs/indicators/database</t>
  </si>
  <si>
    <t>-- https://unstats.un.org/sdgs/indicators/database?area=NZL</t>
  </si>
  <si>
    <t xml:space="preserve">•New Zealand is located in the south-western Pacific Ocean and features two main islands, the North Island and the South Island, as well as other smaller ones. </t>
  </si>
  <si>
    <t>•Other smaller islands include Stewart Island, Waiheke Island, Chatham Island, Great Barrier Island and more, although many are uninhabited.</t>
  </si>
  <si>
    <t>•The capital city of New Zealand is Wellington while the largest city is Auckland.</t>
  </si>
  <si>
    <t xml:space="preserve"> Other major cities include Christchurch, Hamilton and Dunedin.</t>
  </si>
  <si>
    <t xml:space="preserve">•The population of New Zealand was estimated to be around 4.5 million at the start of 2013. </t>
  </si>
  <si>
    <t>•The official spoken languages of New Zealand are English and te reo Maori, with English being the most widely used.</t>
  </si>
  <si>
    <t>•Maori are the indigenous Polynesian people of New Zealand.</t>
  </si>
  <si>
    <t>•The Maori name for New Zealand is Aotearoa.</t>
  </si>
  <si>
    <t>•The Treaty of Waitangi was signed in 1840 between the British and Maori, making New Zealand a colony of the British Empire.</t>
  </si>
  <si>
    <t>•In 1893 New Zealand became the first country in the world to give all women the right to vote.</t>
  </si>
  <si>
    <t>•Due to its isolation, New Zealand has developed unique animal and plant life.</t>
  </si>
  <si>
    <t>•The bird species of New Zealand are particularly diverse, including alpine parrots and ground dwelling Kiwis.</t>
  </si>
  <si>
    <t>•The term ‘Kiwi’ is also used as a nickname for a New Zealander.</t>
  </si>
  <si>
    <t>•The Lord of the Rings movies were filmed in New Zealand.</t>
  </si>
  <si>
    <t>•In New Zealand they drive on the left-hand side of the road.</t>
  </si>
  <si>
    <t>•Located in the South Island, the highest mountain in New Zealand is Aoraki Mount Cook which reaches 3,754 metres (12,316 ft) in height.</t>
  </si>
  <si>
    <t>•Dairy products are New Zealand’s highest earning exports.</t>
  </si>
  <si>
    <t>•Rugby is the most popular spectator sport in New Zealand but a variety of sports such as football (soccer), cricket, netball, golf and others are popular among participants.</t>
  </si>
  <si>
    <t>-- https://www.google.co.nz/search?q=%22New+Zealand%22+Maori&amp;safe=active&amp;source=lnms&amp;sa=X&amp;ved=0ahUKEwi6l5Oc6N_VAhVKwbwKHfXMD7AQ_AUICSgA&amp;biw=1920&amp;bih=761&amp;dpr=1</t>
  </si>
  <si>
    <t>-- https://www.google.co.nz/imgres?imgurl=http%3A%2F%2Fmedia.newzealand.com%2Fgetattachment%3Fguid%3De4936931-5b88-45be-a58b-044475165f93%26disposition%3Dattachment&amp;imgrefurl=http%3A%2F%2Fmedia.newzealand.com%2Fen%2Fstory-ideas%2Fmaoriculture%2F&amp;docid=urGFlhnXhqqhWM&amp;tbnid=KYurxr51wuD_2M%3A&amp;vet=10ahUKEwj2rKyv6N_VAhUEe7wKHdaYDPwQMwg6KAAwAA..i&amp;w=5184&amp;h=3456&amp;safe=active&amp;bih=761&amp;biw=1920&amp;q=%22New%20Zealand%22%20Maori&amp;ved=0ahUKEwj2rKyv6N_VAhUEe7wKHdaYDPwQMwg6KAAwAA&amp;iact=mrc&amp;uact=8</t>
  </si>
  <si>
    <t>--https://www.google.co.nz/search?safe=active&amp;biw=1920&amp;bih=761&amp;tbm=isch&amp;sa=1&amp;q=%22New+Zealand%22+kiwi&amp;oq=%22New+Zealand%22+kiwi&amp;gs_l=psy-ab.3..0l4.151453.151878.0.152699.4.4.0.0.0.0.608.608.5-1.1.0....0...1.1.64.psy-ab..3.1.607.wkKI13Z19hM</t>
  </si>
  <si>
    <t>--https://www.google.co.nz/imgres?imgurl=http%3A%2F%2Fwww.backpackerguide.nz%2Fwp-content%2Fuploads%2F2014%2F10%2Fbaby-kiwi.jpg&amp;imgrefurl=http%3A%2F%2Fwww.backpackerguide.nz%2Fwhere-to-see-kiwi-birds-in-new-zealand%2F&amp;docid=CopLZ0TurRepFM&amp;tbnid=hDmv4XgC95elTM%3A&amp;vet=10ahUKEwi9v_D46N_VAhWBU7wKHfNCCVoQMwjOASgAMAA..i&amp;w=1024&amp;h=681&amp;safe=active&amp;bih=761&amp;biw=1920&amp;q=%22New%20Zealand%22%20kiwi&amp;ved=0ahUKEwi9v_D46N_VAhWBU7wKHfNCCVoQMwjOASgAMAA&amp;iact=mrc&amp;uact=8</t>
  </si>
  <si>
    <t>--https://www.google.co.nz/search?safe=active&amp;biw=1920&amp;bih=761&amp;tbm=isch&amp;sa=1&amp;q=%22New+Zealand%22+computers+for+kids&amp;oq=%22New+Zealand%22+computers+for+kids&amp;gs_l=psy-ab.3...11713.12777.0.13417.10.8.0.0.0.0.29.29.1.1.0....0...1.1.64.psy-ab..9.1.28...0i24k1.HgCY1Ww10Cg</t>
  </si>
  <si>
    <t>--https://www.google.co.nz/imgres?imgurl=http%3A%2F%2F4.bp.blogspot.com%2F-2Wca2fKUWWk%2FUTaOTbfqPjI%2FAAAAAAAABf8%2FUJ1eGg5CmmU%2Fs1600%2FIMG_3879.JPG&amp;imgrefurl=http%3A%2F%2Fblog.codeavengers.com%2F2013%2F03%2Fcodecamp.html&amp;docid=mEqOcqOPGA2suM&amp;tbnid=n1VtBLFN83yxYM%3A&amp;vet=10ahUKEwj88PjC6t_VAhVCE7wKHVzKCyYQMwifASgAMAA..i&amp;w=1600&amp;h=1066&amp;safe=active&amp;bih=761&amp;biw=1920&amp;q=%22New%20Zealand%22%20computers%20for%20kids&amp;ved=0ahUKEwj88PjC6t_VAhVCE7wKHVzKCyYQMwifASgAMAA&amp;iact=mrc&amp;uact=8</t>
  </si>
  <si>
    <t>Goal</t>
  </si>
  <si>
    <t>Target</t>
  </si>
  <si>
    <t>Indicator Ref</t>
  </si>
  <si>
    <t>IndicatorId</t>
  </si>
  <si>
    <t>Indicator Description</t>
  </si>
  <si>
    <t>Series Code</t>
  </si>
  <si>
    <t>Series Type</t>
  </si>
  <si>
    <t>Series Description</t>
  </si>
  <si>
    <t>Parent Country or Area Code</t>
  </si>
  <si>
    <t>Country or Area Code</t>
  </si>
  <si>
    <t>Country or Area Name</t>
  </si>
  <si>
    <t>LDC</t>
  </si>
  <si>
    <t>LLDC</t>
  </si>
  <si>
    <t>SIDS</t>
  </si>
  <si>
    <t>Frequency</t>
  </si>
  <si>
    <t>Source type</t>
  </si>
  <si>
    <t>Age group</t>
  </si>
  <si>
    <t>Location</t>
  </si>
  <si>
    <t>Value type</t>
  </si>
  <si>
    <t>Unit</t>
  </si>
  <si>
    <t>Unit multiplier</t>
  </si>
  <si>
    <t>FN</t>
  </si>
  <si>
    <t>1.3.1</t>
  </si>
  <si>
    <t>Proportion of population covered by social protection floors/systems, by sex, distinguishing children, unemployed persons, older persons, persons with disabilities, pregnant women, newborns, work-injury victims and the poor and the vulnerable</t>
  </si>
  <si>
    <t>SI_COV_DISAB</t>
  </si>
  <si>
    <t>SD</t>
  </si>
  <si>
    <t>Proportion of population with severe disabilities collecting disability social protection benefits</t>
  </si>
  <si>
    <t>SDG_OCE_ANZ</t>
  </si>
  <si>
    <t>NZL</t>
  </si>
  <si>
    <t>Annual</t>
  </si>
  <si>
    <t>Not available</t>
  </si>
  <si>
    <t>All age ranges or no breakdown by age</t>
  </si>
  <si>
    <t>Total (national level)</t>
  </si>
  <si>
    <t>Both sexes or no breakdown by sex</t>
  </si>
  <si>
    <t>Percent</t>
  </si>
  <si>
    <t>Units</t>
  </si>
  <si>
    <t>E, 27, 55, 167</t>
  </si>
  <si>
    <t>SI_COV_PENSN</t>
  </si>
  <si>
    <t>Proportion of population above retirement age receiving a pension</t>
  </si>
  <si>
    <t>E, 23, 55, 167</t>
  </si>
  <si>
    <t>E, 25, 55, 167</t>
  </si>
  <si>
    <t>SI_COV_POOR</t>
  </si>
  <si>
    <t>Proportion of poor population covered by social protection floors/systems</t>
  </si>
  <si>
    <t>SI_COV_UEMP</t>
  </si>
  <si>
    <t>Proportion of unemployed receiving unemployment benefits</t>
  </si>
  <si>
    <t>E, 24, 55, 167</t>
  </si>
  <si>
    <t>SI_COV_VULN</t>
  </si>
  <si>
    <t>Proportion of vulnerable population covered by social protection floors/systems</t>
  </si>
  <si>
    <t>SI_COV_WKINJRY</t>
  </si>
  <si>
    <t>Proportion of employed population covered in the event of work injury</t>
  </si>
  <si>
    <t>1.5.3</t>
  </si>
  <si>
    <t>Number of countries that adopt and implement national disaster risk reduction strategies in line with the Sendai Framework for Disaster Risk Reduction 2015-2030</t>
  </si>
  <si>
    <t>SG_DSR_LEGREG</t>
  </si>
  <si>
    <t>+</t>
  </si>
  <si>
    <t>Number of countries with legislative and/or regulatory provisions been made for managing disaster risk</t>
  </si>
  <si>
    <t>Number</t>
  </si>
  <si>
    <t>C, 24, 57, 168</t>
  </si>
  <si>
    <t>C, 26, 57, 168</t>
  </si>
  <si>
    <t>2.1.1</t>
  </si>
  <si>
    <t>Prevalence of undernourishment</t>
  </si>
  <si>
    <t>SN_ITK_DEFC</t>
  </si>
  <si>
    <t>&lt;5.0</t>
  </si>
  <si>
    <t>E, 28, 58</t>
  </si>
  <si>
    <t>E, 29, 58</t>
  </si>
  <si>
    <t>E, 30, 58</t>
  </si>
  <si>
    <t>E, 31, 58</t>
  </si>
  <si>
    <t>E, 32, 58</t>
  </si>
  <si>
    <t>E, 33, 58</t>
  </si>
  <si>
    <t>E, 34, 58</t>
  </si>
  <si>
    <t>E, 35, 58</t>
  </si>
  <si>
    <t>E, 36, 58</t>
  </si>
  <si>
    <t>E, 37, 58</t>
  </si>
  <si>
    <t>E, 38, 58</t>
  </si>
  <si>
    <t>E, 39, 58</t>
  </si>
  <si>
    <t>E, 40, 58</t>
  </si>
  <si>
    <t>E, 41, 58</t>
  </si>
  <si>
    <t>E, 42, 58</t>
  </si>
  <si>
    <t>E, 43, 58</t>
  </si>
  <si>
    <t>E, 44, 58</t>
  </si>
  <si>
    <t>E, 45, 58</t>
  </si>
  <si>
    <t>E, 46, 58</t>
  </si>
  <si>
    <t>E, 47, 58</t>
  </si>
  <si>
    <t>E, 48, 58</t>
  </si>
  <si>
    <t>E, 49, 58</t>
  </si>
  <si>
    <t>E, 50, 58, 169</t>
  </si>
  <si>
    <t>E, 51, 58, 169</t>
  </si>
  <si>
    <t>E, 52, 58, 169</t>
  </si>
  <si>
    <t>2.1.2</t>
  </si>
  <si>
    <t>Prevalence of moderate or severe food insecurity in the population, based on the Food Insecurity Experience Scale (FIES)</t>
  </si>
  <si>
    <t>AG_PRD_FIESMS</t>
  </si>
  <si>
    <t>Estimated prevalence of moderate or severe food insecurity in the population</t>
  </si>
  <si>
    <t>15 years old and over</t>
  </si>
  <si>
    <t>Rural</t>
  </si>
  <si>
    <t>G, 26, 59</t>
  </si>
  <si>
    <t>Lower bound</t>
  </si>
  <si>
    <t>Urban</t>
  </si>
  <si>
    <t>Upper bound</t>
  </si>
  <si>
    <t>Female</t>
  </si>
  <si>
    <t>AG_PRD_FIESMSN</t>
  </si>
  <si>
    <t>Estimated number of population in moderate or severe food insecurity</t>
  </si>
  <si>
    <t>AG_PRD_FIESMSTN</t>
  </si>
  <si>
    <t>Estimated number of population living in households where at least one adult experienced moderate or severe food insecurity</t>
  </si>
  <si>
    <t>AG_PRD_FIESS</t>
  </si>
  <si>
    <t>Estimated prevalence of severe food insecurity in the population</t>
  </si>
  <si>
    <t>AG_PRD_FIESSN</t>
  </si>
  <si>
    <t>Estimated number of population in severe food insecurity</t>
  </si>
  <si>
    <t>AG_PRD_FIESSTN</t>
  </si>
  <si>
    <t>Estimated number of population living in households where at least one adult experienced severe food insecurity</t>
  </si>
  <si>
    <t>2.5.1</t>
  </si>
  <si>
    <t>Number of plant and animal genetic resources for food and agriculture secured in either medium or long-term conservation facilities</t>
  </si>
  <si>
    <t>ER_GRF_GENEBNK</t>
  </si>
  <si>
    <t>Operational in vitro gene bank for animal genetic resources for food and agriculture</t>
  </si>
  <si>
    <t>Not applicable</t>
  </si>
  <si>
    <t>C, 24, 61</t>
  </si>
  <si>
    <t>ER_GRF_PLNTSTOR</t>
  </si>
  <si>
    <t>Number of plant breeds for which sufficient genetic resources for food and agriculture are stored in either medium or long-term conservation facilities</t>
  </si>
  <si>
    <t>E, 6, 60, 170</t>
  </si>
  <si>
    <t>E, 11, 60, 170</t>
  </si>
  <si>
    <t>E, 16, 60, 170</t>
  </si>
  <si>
    <t>E, 21, 60, 170</t>
  </si>
  <si>
    <t>E, 23, 60, 170</t>
  </si>
  <si>
    <t>C, 25, 60</t>
  </si>
  <si>
    <t>C, 27, 60</t>
  </si>
  <si>
    <t>2.5.2</t>
  </si>
  <si>
    <t>Proportion of local breeds classified as being at risk, not-at-risk or at unknown level of risk of extinction</t>
  </si>
  <si>
    <t>ER_NRK_LBRED</t>
  </si>
  <si>
    <t>Proportion of local breeds classified as being at risk of extinction</t>
  </si>
  <si>
    <t>ER_NRK_LBREDN</t>
  </si>
  <si>
    <t>Number of local breeds classified as being at risk of extinction</t>
  </si>
  <si>
    <t>ER_RSK_LBRED</t>
  </si>
  <si>
    <t>Proportion of local breeds classified as being not-at-risk of extinction</t>
  </si>
  <si>
    <t>ER_RSK_LBREDN</t>
  </si>
  <si>
    <t>Number of local breeds classified as being not-at-risk of extinction</t>
  </si>
  <si>
    <t>ER_UNK_LBRED</t>
  </si>
  <si>
    <t>Proportion of local breeds classified as being at unknown level of risk of extinction</t>
  </si>
  <si>
    <t>ER_UNK_LBREDN</t>
  </si>
  <si>
    <t>Number of local breeds classified as being at unknown level of risk of extinction</t>
  </si>
  <si>
    <t>2.a</t>
  </si>
  <si>
    <t>2.a.1</t>
  </si>
  <si>
    <t>The agriculture orientation index for government expenditures</t>
  </si>
  <si>
    <t>AG_PRD_ORTIND</t>
  </si>
  <si>
    <t>C, 15, 63, 172</t>
  </si>
  <si>
    <t>C, 16, 63, 172</t>
  </si>
  <si>
    <t>3.1.1</t>
  </si>
  <si>
    <t>Maternal mortality ratio</t>
  </si>
  <si>
    <t>SH_STA_MORT</t>
  </si>
  <si>
    <t>Per 100,000 live births</t>
  </si>
  <si>
    <t>E, 1, 65, 173</t>
  </si>
  <si>
    <t>E, 2, 65, 173</t>
  </si>
  <si>
    <t>E, 3, 65, 173</t>
  </si>
  <si>
    <t>E, 4, 65, 173</t>
  </si>
  <si>
    <t>E, 5, 65, 173</t>
  </si>
  <si>
    <t>E, 6, 65, 173</t>
  </si>
  <si>
    <t>E, 7, 65, 173</t>
  </si>
  <si>
    <t>E, 8, 65, 173</t>
  </si>
  <si>
    <t>E, 9, 65, 173</t>
  </si>
  <si>
    <t>E, 10, 65, 173</t>
  </si>
  <si>
    <t>E, 11, 65, 173</t>
  </si>
  <si>
    <t>E, 12, 65, 173</t>
  </si>
  <si>
    <t>E, 13, 65, 173</t>
  </si>
  <si>
    <t>E, 14, 65, 173</t>
  </si>
  <si>
    <t>E, 15, 65, 173</t>
  </si>
  <si>
    <t>E, 16, 65, 173</t>
  </si>
  <si>
    <t>E, 17, 65, 173</t>
  </si>
  <si>
    <t>E, 18, 65, 173</t>
  </si>
  <si>
    <t>E, 19, 65, 173</t>
  </si>
  <si>
    <t>E, 20, 65, 173</t>
  </si>
  <si>
    <t>E, 21, 65, 173</t>
  </si>
  <si>
    <t>E, 22, 65, 173</t>
  </si>
  <si>
    <t>E, 23, 65, 173</t>
  </si>
  <si>
    <t>E, 24, 65, 173</t>
  </si>
  <si>
    <t>E, 25, 65, 173</t>
  </si>
  <si>
    <t>E, 26, 65, 173</t>
  </si>
  <si>
    <t>E, 1, 64</t>
  </si>
  <si>
    <t>E, 2, 64</t>
  </si>
  <si>
    <t>E, 3, 64</t>
  </si>
  <si>
    <t>E, 4, 64</t>
  </si>
  <si>
    <t>E, 5, 64</t>
  </si>
  <si>
    <t>E, 6, 64</t>
  </si>
  <si>
    <t>E, 7, 64</t>
  </si>
  <si>
    <t>E, 8, 64</t>
  </si>
  <si>
    <t>E, 9, 64</t>
  </si>
  <si>
    <t>E, 10, 64</t>
  </si>
  <si>
    <t>E, 11, 64</t>
  </si>
  <si>
    <t>E, 12, 64</t>
  </si>
  <si>
    <t>E, 13, 64</t>
  </si>
  <si>
    <t>E, 14, 64</t>
  </si>
  <si>
    <t>E, 15, 64</t>
  </si>
  <si>
    <t>E, 16, 64</t>
  </si>
  <si>
    <t>E, 17, 64</t>
  </si>
  <si>
    <t>E, 18, 64</t>
  </si>
  <si>
    <t>E, 19, 64</t>
  </si>
  <si>
    <t>E, 20, 64</t>
  </si>
  <si>
    <t>E, 21, 64</t>
  </si>
  <si>
    <t>E, 22, 64</t>
  </si>
  <si>
    <t>E, 23, 64</t>
  </si>
  <si>
    <t>E, 24, 64</t>
  </si>
  <si>
    <t>E, 25, 64</t>
  </si>
  <si>
    <t>E, 26, 64</t>
  </si>
  <si>
    <t>3.1.2</t>
  </si>
  <si>
    <t>Proportion of births attended by skilled health personnel</t>
  </si>
  <si>
    <t>SH_STA_BRTC</t>
  </si>
  <si>
    <t>C, 10, 66, 174</t>
  </si>
  <si>
    <t>C, 11, 67, 174</t>
  </si>
  <si>
    <t>C, 12, 67, 174</t>
  </si>
  <si>
    <t>C, 13, 68, 174</t>
  </si>
  <si>
    <t>C, 14, 69, 174</t>
  </si>
  <si>
    <t>C, 15, 70, 174</t>
  </si>
  <si>
    <t>C, 16, 71, 174</t>
  </si>
  <si>
    <t>C, 17, 72, 174</t>
  </si>
  <si>
    <t>C, 18, 73, 174</t>
  </si>
  <si>
    <t>C, 21, 74, 174</t>
  </si>
  <si>
    <t>C, 22, 75, 174</t>
  </si>
  <si>
    <t>C, 25, 76, 174</t>
  </si>
  <si>
    <t>3.2.1</t>
  </si>
  <si>
    <t>Under-five mortality rate</t>
  </si>
  <si>
    <t>SH_DYN_IMRT</t>
  </si>
  <si>
    <t>Infant mortality rate</t>
  </si>
  <si>
    <t>under 1 year old</t>
  </si>
  <si>
    <t>Per 1,000 live births</t>
  </si>
  <si>
    <t>11, 77</t>
  </si>
  <si>
    <t>12, 77</t>
  </si>
  <si>
    <t>13, 77</t>
  </si>
  <si>
    <t>14, 77</t>
  </si>
  <si>
    <t>15, 77</t>
  </si>
  <si>
    <t>16, 77</t>
  </si>
  <si>
    <t>17, 77</t>
  </si>
  <si>
    <t>18, 77</t>
  </si>
  <si>
    <t>19, 77</t>
  </si>
  <si>
    <t>20, 77</t>
  </si>
  <si>
    <t>21, 77</t>
  </si>
  <si>
    <t>22, 77</t>
  </si>
  <si>
    <t>23, 77</t>
  </si>
  <si>
    <t>24, 77</t>
  </si>
  <si>
    <t>25, 77</t>
  </si>
  <si>
    <t>26, 77</t>
  </si>
  <si>
    <t>SH_DYN_IMRTN</t>
  </si>
  <si>
    <t>Number of infant deaths</t>
  </si>
  <si>
    <t>SH_DYN_MORT</t>
  </si>
  <si>
    <t>under 5 years old</t>
  </si>
  <si>
    <t>SH_DYN_MORTN</t>
  </si>
  <si>
    <t>Number of under-five deaths</t>
  </si>
  <si>
    <t>3.2.2</t>
  </si>
  <si>
    <t>Neonatal mortality rate</t>
  </si>
  <si>
    <t>SH_DYN_NMRT</t>
  </si>
  <si>
    <t>under 1 month old</t>
  </si>
  <si>
    <t>SH_DYN_NMRTN</t>
  </si>
  <si>
    <t>Number of neonatal deaths</t>
  </si>
  <si>
    <t>3.3.2</t>
  </si>
  <si>
    <t>Tuberculosis incidence per 100,000 population</t>
  </si>
  <si>
    <t>SH_TBS_INCD</t>
  </si>
  <si>
    <t>Per 100,000 population</t>
  </si>
  <si>
    <t>E, 11, 78, 175</t>
  </si>
  <si>
    <t>E, 12, 78, 175</t>
  </si>
  <si>
    <t>E, 13, 78, 175</t>
  </si>
  <si>
    <t>E, 14, 78, 175</t>
  </si>
  <si>
    <t>E, 15, 78, 175</t>
  </si>
  <si>
    <t>E, 16, 78, 175</t>
  </si>
  <si>
    <t>E, 17, 78, 175</t>
  </si>
  <si>
    <t>E, 18, 78, 175</t>
  </si>
  <si>
    <t>E, 19, 78, 175</t>
  </si>
  <si>
    <t>E, 20, 78, 175</t>
  </si>
  <si>
    <t>E, 21, 78, 175</t>
  </si>
  <si>
    <t>E, 22, 78, 175</t>
  </si>
  <si>
    <t>E, 23, 78, 175</t>
  </si>
  <si>
    <t>E, 24, 78, 175</t>
  </si>
  <si>
    <t>E, 25, 78, 175</t>
  </si>
  <si>
    <t>E, 26, 78, 175</t>
  </si>
  <si>
    <t>3.3.5</t>
  </si>
  <si>
    <t>Number of people requiring interventions against neglected tropical diseases</t>
  </si>
  <si>
    <t>SH_TRP_INTVN</t>
  </si>
  <si>
    <t>CA, 21, 79, 176</t>
  </si>
  <si>
    <t>CA, 22, 79, 176</t>
  </si>
  <si>
    <t>CA, 23, 79, 176</t>
  </si>
  <si>
    <t>CA, 24, 79, 176</t>
  </si>
  <si>
    <t>CA, 25, 79, 176</t>
  </si>
  <si>
    <t>CA, 26, 79, 176</t>
  </si>
  <si>
    <t>3.4.1</t>
  </si>
  <si>
    <t>Mortality rate attributed to cardiovascular disease, cancer, diabetes or chronic respiratory disease</t>
  </si>
  <si>
    <t>SH_DTH_CANCER</t>
  </si>
  <si>
    <t>Number of deaths attributed to cancer</t>
  </si>
  <si>
    <t>30 to exact 70 years old</t>
  </si>
  <si>
    <t>Thousands</t>
  </si>
  <si>
    <t>CA, 11, 80</t>
  </si>
  <si>
    <t>CA, 16, 80</t>
  </si>
  <si>
    <t>CA, 21, 80</t>
  </si>
  <si>
    <t>CA, 26, 80</t>
  </si>
  <si>
    <t>SH_DTH_CARDIO</t>
  </si>
  <si>
    <t>Number of deaths attributed to cardiovascular disease</t>
  </si>
  <si>
    <t>SH_DTH_CRESPD</t>
  </si>
  <si>
    <t>Number of deaths attributed to chronic respiratory disease</t>
  </si>
  <si>
    <t>SH_DTH_DIABTS</t>
  </si>
  <si>
    <t>Number of deaths attributed to diabetes</t>
  </si>
  <si>
    <t>SH_DTH_NCOM</t>
  </si>
  <si>
    <t>Probability</t>
  </si>
  <si>
    <t>3.4.2</t>
  </si>
  <si>
    <t>Suicide mortality rate</t>
  </si>
  <si>
    <t>SH_STA_SCIDE</t>
  </si>
  <si>
    <t>CA, 11, 82</t>
  </si>
  <si>
    <t>CA, 16, 82</t>
  </si>
  <si>
    <t>CA, 21, 82</t>
  </si>
  <si>
    <t>CA, 26, 82</t>
  </si>
  <si>
    <t>SH_STA_SCIDEN</t>
  </si>
  <si>
    <t>Number of deaths attributed to suicide</t>
  </si>
  <si>
    <t>CA, 11, 81</t>
  </si>
  <si>
    <t>CA, 16, 81</t>
  </si>
  <si>
    <t>CA, 21, 81</t>
  </si>
  <si>
    <t>CA, 26, 81</t>
  </si>
  <si>
    <t>3.5.2</t>
  </si>
  <si>
    <t>Harmful use of alcohol, defined according to the national context as alcohol per capita consumption (aged 15 years and older) within a calendar year in litres of pure alcohol</t>
  </si>
  <si>
    <t>SH_ALC_CONSPT</t>
  </si>
  <si>
    <t>Alcohol per capita consumption (aged 15 years and older) within a calendar year in litres of pure alcohol</t>
  </si>
  <si>
    <t>Litres pure alcohol</t>
  </si>
  <si>
    <t>E, 27, 83</t>
  </si>
  <si>
    <t>3.6.1</t>
  </si>
  <si>
    <t>Death rate due to road traffic injuries</t>
  </si>
  <si>
    <t>SH_STA_TRAF</t>
  </si>
  <si>
    <t>CA, 11, 84</t>
  </si>
  <si>
    <t>CA, 12, 84</t>
  </si>
  <si>
    <t>CA, 13, 84</t>
  </si>
  <si>
    <t>CA, 14, 84</t>
  </si>
  <si>
    <t>CA, 15, 84</t>
  </si>
  <si>
    <t>CA, 16, 84</t>
  </si>
  <si>
    <t>CA, 17, 84</t>
  </si>
  <si>
    <t>CA, 18, 84</t>
  </si>
  <si>
    <t>CA, 19, 84</t>
  </si>
  <si>
    <t>CA, 20, 84</t>
  </si>
  <si>
    <t>CA, 21, 84</t>
  </si>
  <si>
    <t>CA, 22, 84</t>
  </si>
  <si>
    <t>CA, 23, 84</t>
  </si>
  <si>
    <t>CA, 24, 84</t>
  </si>
  <si>
    <t>3.7.2</t>
  </si>
  <si>
    <t>Adolescent birth rate (aged 10-14 years; aged 15-19 years) per 1,000 women in that age group</t>
  </si>
  <si>
    <t>SP_DYN_ADKL</t>
  </si>
  <si>
    <t>Adolescent birth rate per 1,000 adolescent women aged 15-19</t>
  </si>
  <si>
    <t>15 to 19 years old</t>
  </si>
  <si>
    <t>Per 1,000 population</t>
  </si>
  <si>
    <t>CA, 11, 85</t>
  </si>
  <si>
    <t>CA, 12, 85</t>
  </si>
  <si>
    <t>CA, 13, 85</t>
  </si>
  <si>
    <t>CA, 14, 85</t>
  </si>
  <si>
    <t>CA, 15, 85</t>
  </si>
  <si>
    <t>CA, 16, 85</t>
  </si>
  <si>
    <t>CA, 17, 85</t>
  </si>
  <si>
    <t>CA, 18, 85</t>
  </si>
  <si>
    <t>CA, 19, 85</t>
  </si>
  <si>
    <t>CA, 20, 85</t>
  </si>
  <si>
    <t>CA, 21, 85</t>
  </si>
  <si>
    <t>CA, 22, 85</t>
  </si>
  <si>
    <t>CA, 23, 85</t>
  </si>
  <si>
    <t>CA, 24, 85</t>
  </si>
  <si>
    <t>CA, 25, 85</t>
  </si>
  <si>
    <t>CA, 26, 85</t>
  </si>
  <si>
    <t>3.9.1</t>
  </si>
  <si>
    <t>Mortality rate attributed to household and ambient air pollution</t>
  </si>
  <si>
    <t>SH_AAP_ASMORT</t>
  </si>
  <si>
    <t>E, 23, 86</t>
  </si>
  <si>
    <t>SH_AAP_MORT</t>
  </si>
  <si>
    <t>SH_HAP_ASMORT</t>
  </si>
  <si>
    <t>SH_HAP_MORT</t>
  </si>
  <si>
    <t>3.9.2</t>
  </si>
  <si>
    <t>Mortality rate attributed to unsafe water, unsafe sanitation and lack of hygiene (exposure to unsafe Water, Sanitation and Hygiene for All (WASH) services)</t>
  </si>
  <si>
    <t>SH_STA_WASH</t>
  </si>
  <si>
    <t>Mortality rate attributed to unsafe water, unsafe sanitation and lack of hygiene</t>
  </si>
  <si>
    <t>E, 23, 87</t>
  </si>
  <si>
    <t>3.9.3</t>
  </si>
  <si>
    <t>Mortality rate attributed to unintentional poisoning</t>
  </si>
  <si>
    <t>SH_STA_POISN</t>
  </si>
  <si>
    <t>Mortality rate attributed to unintentional poisonings</t>
  </si>
  <si>
    <t>CA, 11, 88</t>
  </si>
  <si>
    <t>CA, 16, 88</t>
  </si>
  <si>
    <t>CA, 21, 88</t>
  </si>
  <si>
    <t>CA, 26, 88</t>
  </si>
  <si>
    <t>3.c</t>
  </si>
  <si>
    <t>3.c.1</t>
  </si>
  <si>
    <t>Health worker density and distribution</t>
  </si>
  <si>
    <t>SH_MED_DENTSTY</t>
  </si>
  <si>
    <t>Health worker density of dentistry personnel per 1,000 population</t>
  </si>
  <si>
    <t>C, 12, 89</t>
  </si>
  <si>
    <t>C, 13, 89</t>
  </si>
  <si>
    <t>C, 18, 89</t>
  </si>
  <si>
    <t>SH_MED_NSRMWY</t>
  </si>
  <si>
    <t>Health worker density of nursing and midwifery personnel per 1,000 population</t>
  </si>
  <si>
    <t>C, 11, 89</t>
  </si>
  <si>
    <t>C, 21, 89</t>
  </si>
  <si>
    <t>C, 22, 89</t>
  </si>
  <si>
    <t>C, 23, 89</t>
  </si>
  <si>
    <t>C, 24, 89</t>
  </si>
  <si>
    <t>C, 25, 89</t>
  </si>
  <si>
    <t>SH_MED_PHARMA</t>
  </si>
  <si>
    <t>Health worker density of pharmaceutrical personnel per 1,000 population</t>
  </si>
  <si>
    <t>SH_MED_PHYSNS</t>
  </si>
  <si>
    <t>Health worker density of physicians per 1,000 population</t>
  </si>
  <si>
    <t>3.d</t>
  </si>
  <si>
    <t>3.d.1</t>
  </si>
  <si>
    <t>International Health Regulations (IHR) capacity and health emergency preparedness</t>
  </si>
  <si>
    <t>SH_IHR_CAPPRD</t>
  </si>
  <si>
    <t>International Health Regulations (IHR) core capacity index</t>
  </si>
  <si>
    <t>NA, 27</t>
  </si>
  <si>
    <t>4.1.1</t>
  </si>
  <si>
    <t>Proportion of children and young people: (a) in grades 2/3; (b) at the end of primary; and (c) at the end of lower secondary achieving at least a minimum proficiency level in (i) reading and (ii) mathematics, by sex</t>
  </si>
  <si>
    <t>SE_LSC_MATH</t>
  </si>
  <si>
    <t>Proportion of children at the end of lower secondary achieving at least a minimum proficiency level in mathematics</t>
  </si>
  <si>
    <t>C, 23, 90</t>
  </si>
  <si>
    <t>C, 26, 90</t>
  </si>
  <si>
    <t>SE_LSC_RDNG</t>
  </si>
  <si>
    <t>Proportion of children at the end of lower secondary achieving at least a minimum proficiency level in reading</t>
  </si>
  <si>
    <t>4.2.2</t>
  </si>
  <si>
    <t>Participation rate in organized learning (one year before the official primary entry age), by sex</t>
  </si>
  <si>
    <t>SE_PRE_PARTN</t>
  </si>
  <si>
    <t>Participation rate in organized learning (one year before the official primary entry age)</t>
  </si>
  <si>
    <t>C, 25, 91</t>
  </si>
  <si>
    <t>C, 26, 91</t>
  </si>
  <si>
    <t>4.5.1</t>
  </si>
  <si>
    <t>Parity indices (female/male, rural/urban, bottom/top wealth quintile and others such as disability status, indigenous peoples and conflict-affected, as data become available) for all education indicators on this list that can be disaggregated</t>
  </si>
  <si>
    <t>SE_LSC_GPIMATH</t>
  </si>
  <si>
    <t>Gender parity index for achievement in mathematics by the end of lower secondary</t>
  </si>
  <si>
    <t>Ratio</t>
  </si>
  <si>
    <t>SE_LSC_GPIRDNG</t>
  </si>
  <si>
    <t>Gender parity index for achievement in reading by the end of lower secondary</t>
  </si>
  <si>
    <t>SE_LSC_RUPIMATH</t>
  </si>
  <si>
    <t>Rural to urban parity index for achievement in mathematics by the end of lower secondary</t>
  </si>
  <si>
    <t>SE_LSC_RUPIRDNG</t>
  </si>
  <si>
    <t>Rural to urban parity index for achievement in reading by the end of lower secondary</t>
  </si>
  <si>
    <t>SE_LSC_SESPIMATH</t>
  </si>
  <si>
    <t>Low to high socio-economic parity status index for achievement in mathematics by the end of lower secondary</t>
  </si>
  <si>
    <t>SE_LSC_SESPIRDNG</t>
  </si>
  <si>
    <t>Low to high socio-economic parity status index for achievement in reading by the end of lower secondary</t>
  </si>
  <si>
    <t>SE_PRE_GPIPARTN</t>
  </si>
  <si>
    <t>Gender parity index for participation rate in organized learning (one year before the official primary entry age)</t>
  </si>
  <si>
    <t>4.6.1</t>
  </si>
  <si>
    <t>Proportion of population in a given age group achieving at least a fixed level of proficiency in functional (a) literacy and (b) numeracy skills, by sex</t>
  </si>
  <si>
    <t>SE_ADT_LTRCY</t>
  </si>
  <si>
    <t>Proportion of population in a given age group achieving at least a fixed level of proficiency in functional numeracy skills</t>
  </si>
  <si>
    <t>16 to 65 years old</t>
  </si>
  <si>
    <t>C, 26, 92</t>
  </si>
  <si>
    <t>SE_ADT_NMRCY</t>
  </si>
  <si>
    <t>Proportion of population in a given age group achieving at least a fixed level of proficiency in functional literacy skills</t>
  </si>
  <si>
    <t>4.a</t>
  </si>
  <si>
    <t>4.a.1</t>
  </si>
  <si>
    <t>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t>
  </si>
  <si>
    <t>SE_LSC_ELECT</t>
  </si>
  <si>
    <t>Proportion of schools with access to electricity, lower secondary level</t>
  </si>
  <si>
    <t>C, 22, 91</t>
  </si>
  <si>
    <t>SE_PRM_ELECT</t>
  </si>
  <si>
    <t>Proportion of schools with access to electricity, primary level</t>
  </si>
  <si>
    <t>SE_USC_ELECT</t>
  </si>
  <si>
    <t>Proportion of schools with access to electricity, upper secondary level</t>
  </si>
  <si>
    <t>5.4.1</t>
  </si>
  <si>
    <t>Proportion of time spent on unpaid domestic and care work, by sex, age and location</t>
  </si>
  <si>
    <t>SL_DOM_TSPD</t>
  </si>
  <si>
    <t>Proportion of time spent on unpaid domestic and care work</t>
  </si>
  <si>
    <t>CA, 21, 93, 177</t>
  </si>
  <si>
    <t>SL_DOM_TSPDCW</t>
  </si>
  <si>
    <t>Proportion of time spent on unpaid care work</t>
  </si>
  <si>
    <t>SL_DOM_TSPDDC</t>
  </si>
  <si>
    <t>Proportion of time spent on unpaid domestic chores</t>
  </si>
  <si>
    <t>5.5.1</t>
  </si>
  <si>
    <t>Proportion of seats held by women in (a) national parliaments and (b) local governments</t>
  </si>
  <si>
    <t>SG_GEN_PARL</t>
  </si>
  <si>
    <t>Proportion of seats held by women in national parliaments</t>
  </si>
  <si>
    <t>C, 11, 94, 178</t>
  </si>
  <si>
    <t>C, 12, 94, 178</t>
  </si>
  <si>
    <t>C, 13, 94, 178</t>
  </si>
  <si>
    <t>C, 14, 94, 178</t>
  </si>
  <si>
    <t>C, 15, 94, 178</t>
  </si>
  <si>
    <t>C, 16, 94, 178</t>
  </si>
  <si>
    <t>C, 17, 94, 178</t>
  </si>
  <si>
    <t>C, 18, 94, 178</t>
  </si>
  <si>
    <t>C, 19, 94, 178</t>
  </si>
  <si>
    <t>C, 20, 94, 178</t>
  </si>
  <si>
    <t>C, 21, 94, 178</t>
  </si>
  <si>
    <t>C, 22, 94, 178</t>
  </si>
  <si>
    <t>C, 23, 94, 178</t>
  </si>
  <si>
    <t>C, 24, 94, 178</t>
  </si>
  <si>
    <t>C, 25, 94, 178</t>
  </si>
  <si>
    <t>C, 26, 94, 178</t>
  </si>
  <si>
    <t>C, 27, 94, 178</t>
  </si>
  <si>
    <t>SG_GEN_PARLN</t>
  </si>
  <si>
    <t>Number of seats held by women in national parliaments</t>
  </si>
  <si>
    <t>SG_GEN_PARLNT</t>
  </si>
  <si>
    <t>Number of seats in national parliaments</t>
  </si>
  <si>
    <t>5.5.2</t>
  </si>
  <si>
    <t>Proportion of women in managerial positions</t>
  </si>
  <si>
    <t>IC_GEN_MGTL</t>
  </si>
  <si>
    <t>C, 11, 95, 179</t>
  </si>
  <si>
    <t>C, 12, 95, 179</t>
  </si>
  <si>
    <t>C, 13, 95, 179</t>
  </si>
  <si>
    <t>C, 14, 95, 179</t>
  </si>
  <si>
    <t>C, 15, 95, 179</t>
  </si>
  <si>
    <t>C, 16, 95, 179</t>
  </si>
  <si>
    <t>C, 17, 95, 179</t>
  </si>
  <si>
    <t>C, 18, 95, 179</t>
  </si>
  <si>
    <t>C, 19, 95, 179</t>
  </si>
  <si>
    <t>6.1.1</t>
  </si>
  <si>
    <t>Proportion of population using safely managed drinking water services</t>
  </si>
  <si>
    <t>SH_H2O_SAFE</t>
  </si>
  <si>
    <t>Other</t>
  </si>
  <si>
    <t>E, 11, 96</t>
  </si>
  <si>
    <t>E, 12, 96</t>
  </si>
  <si>
    <t>E, 13, 96</t>
  </si>
  <si>
    <t>E, 14, 96</t>
  </si>
  <si>
    <t>E, 15, 96</t>
  </si>
  <si>
    <t>E, 16, 96</t>
  </si>
  <si>
    <t>E, 17, 96</t>
  </si>
  <si>
    <t>E, 18, 96</t>
  </si>
  <si>
    <t>E, 19, 96</t>
  </si>
  <si>
    <t>E, 20, 96</t>
  </si>
  <si>
    <t>E, 21, 96</t>
  </si>
  <si>
    <t>E, 22, 96</t>
  </si>
  <si>
    <t>E, 23, 96</t>
  </si>
  <si>
    <t>E, 24, 96</t>
  </si>
  <si>
    <t>E, 25, 96</t>
  </si>
  <si>
    <t>E, 26, 96</t>
  </si>
  <si>
    <t>6.2.1</t>
  </si>
  <si>
    <t>Proportion of population using safely managed sanitation services, including a hand-washing facility with soap and water</t>
  </si>
  <si>
    <t>SH_SAN_SAFE</t>
  </si>
  <si>
    <t>Proportion of population using safely managed sanitation services</t>
  </si>
  <si>
    <t>6.4.2</t>
  </si>
  <si>
    <t>Level of water stress: freshwater withdrawal as a proportion of available freshwater resources</t>
  </si>
  <si>
    <t>ER_H2O_STRESS</t>
  </si>
  <si>
    <t>NA, 25</t>
  </si>
  <si>
    <t>6.5.1</t>
  </si>
  <si>
    <t>Degree of integrated water resources management implementation (0-100)</t>
  </si>
  <si>
    <t>ER_H2O_INTGADN</t>
  </si>
  <si>
    <t>Number of countries that are at advanced stage of implementation of national integrated water resources management plans or equivalent</t>
  </si>
  <si>
    <t>NA, 23, 97, 180</t>
  </si>
  <si>
    <t>ER_H2O_INTGDVN</t>
  </si>
  <si>
    <t>Number of countries that have developed but are not yet implementing national integrated water resources management plans or equivalent</t>
  </si>
  <si>
    <t>ER_H2O_INTGN</t>
  </si>
  <si>
    <t>Number of countries that have fully implemented national integrated water resources management plans or equivalent</t>
  </si>
  <si>
    <t>ER_H2O_INTGNAN</t>
  </si>
  <si>
    <t>Number of countries where national integrated water resources management plans or equivalent are not relevant</t>
  </si>
  <si>
    <t>ER_H2O_INTGNON</t>
  </si>
  <si>
    <t>Number of countries where national integrated water resources management plans or equivalent has no data available</t>
  </si>
  <si>
    <t>ER_H2O_INTGSDN</t>
  </si>
  <si>
    <t>Number of countries that have started implementing national integrated water resources management plans or equivalent</t>
  </si>
  <si>
    <t>ER_H2O_INTGUDN</t>
  </si>
  <si>
    <t>Number of countries where national integrated water resources management plans or equivalent are under development</t>
  </si>
  <si>
    <t>7.1.1</t>
  </si>
  <si>
    <t>Proportion of population with access to electricity</t>
  </si>
  <si>
    <t>EG_ELC_ACCS</t>
  </si>
  <si>
    <t>M, 11</t>
  </si>
  <si>
    <t>M, 12</t>
  </si>
  <si>
    <t>M, 13</t>
  </si>
  <si>
    <t>M, 14</t>
  </si>
  <si>
    <t>M, 15</t>
  </si>
  <si>
    <t>M, 16</t>
  </si>
  <si>
    <t>M, 17</t>
  </si>
  <si>
    <t>M, 18</t>
  </si>
  <si>
    <t>M, 19</t>
  </si>
  <si>
    <t>M, 20</t>
  </si>
  <si>
    <t>M, 21</t>
  </si>
  <si>
    <t>M, 22</t>
  </si>
  <si>
    <t>M, 23</t>
  </si>
  <si>
    <t>M, 24</t>
  </si>
  <si>
    <t>M, 25</t>
  </si>
  <si>
    <t>7.1.2</t>
  </si>
  <si>
    <t>Proportion of population with primary reliance on clean fuels and technology</t>
  </si>
  <si>
    <t>EG_EGY_CLEAN</t>
  </si>
  <si>
    <t>&gt;95.0</t>
  </si>
  <si>
    <t>E, 25, 98</t>
  </si>
  <si>
    <t>7.2.1</t>
  </si>
  <si>
    <t>Renewable energy share in the total final energy consumption</t>
  </si>
  <si>
    <t>EG_FEC_RNEW</t>
  </si>
  <si>
    <t>NA, 11</t>
  </si>
  <si>
    <t>NA, 12</t>
  </si>
  <si>
    <t>NA, 13</t>
  </si>
  <si>
    <t>NA, 14</t>
  </si>
  <si>
    <t>NA, 15</t>
  </si>
  <si>
    <t>NA, 16</t>
  </si>
  <si>
    <t>NA, 17</t>
  </si>
  <si>
    <t>NA, 18</t>
  </si>
  <si>
    <t>NA, 19</t>
  </si>
  <si>
    <t>NA, 20</t>
  </si>
  <si>
    <t>NA, 21</t>
  </si>
  <si>
    <t>NA, 22</t>
  </si>
  <si>
    <t>NA, 23</t>
  </si>
  <si>
    <t>NA, 24</t>
  </si>
  <si>
    <t>7.3.1</t>
  </si>
  <si>
    <t>Energy intensity measured in terms of primary energy and GDP</t>
  </si>
  <si>
    <t>EG_EGY_PRIM</t>
  </si>
  <si>
    <t>Energy intensity level of primary energy</t>
  </si>
  <si>
    <t>Megajoules per USD constant 2011 PPP GDP</t>
  </si>
  <si>
    <t>E, 11, 99</t>
  </si>
  <si>
    <t>E, 12, 99</t>
  </si>
  <si>
    <t>E, 13, 99</t>
  </si>
  <si>
    <t>E, 14, 99</t>
  </si>
  <si>
    <t>E, 15, 99</t>
  </si>
  <si>
    <t>E, 16, 99</t>
  </si>
  <si>
    <t>E, 17, 99</t>
  </si>
  <si>
    <t>E, 18, 99</t>
  </si>
  <si>
    <t>E, 19, 99</t>
  </si>
  <si>
    <t>E, 20, 99</t>
  </si>
  <si>
    <t>E, 21, 99</t>
  </si>
  <si>
    <t>E, 22, 99</t>
  </si>
  <si>
    <t>E, 23, 99</t>
  </si>
  <si>
    <t>E, 24, 99</t>
  </si>
  <si>
    <t>E, 25, 99</t>
  </si>
  <si>
    <t>8.1.1</t>
  </si>
  <si>
    <t>Annual growth rate of real GDP per capita</t>
  </si>
  <si>
    <t>NY_GDP_PCAP</t>
  </si>
  <si>
    <t>Growth rate of real GDP per capita</t>
  </si>
  <si>
    <t>CA, 11, 100</t>
  </si>
  <si>
    <t>CA, 12, 100</t>
  </si>
  <si>
    <t>CA, 13, 100</t>
  </si>
  <si>
    <t>CA, 14, 100</t>
  </si>
  <si>
    <t>CA, 15, 100</t>
  </si>
  <si>
    <t>CA, 16, 100</t>
  </si>
  <si>
    <t>CA, 17, 100</t>
  </si>
  <si>
    <t>CA, 18, 100</t>
  </si>
  <si>
    <t>CA, 19, 100</t>
  </si>
  <si>
    <t>CA, 20, 100</t>
  </si>
  <si>
    <t>CA, 21, 100</t>
  </si>
  <si>
    <t>CA, 22, 100</t>
  </si>
  <si>
    <t>CA, 23, 100</t>
  </si>
  <si>
    <t>CA, 24, 100</t>
  </si>
  <si>
    <t>CA, 25, 100</t>
  </si>
  <si>
    <t>CA, 26, 100</t>
  </si>
  <si>
    <t>8.2.1</t>
  </si>
  <si>
    <t>Annual growth rate of real GDP per employed person</t>
  </si>
  <si>
    <t>SL_EMP_PCAP</t>
  </si>
  <si>
    <t>Growth rate of real GDP per employed person</t>
  </si>
  <si>
    <t>M, 11, 101, 181</t>
  </si>
  <si>
    <t>M, 12, 101, 181</t>
  </si>
  <si>
    <t>M, 13, 101, 181</t>
  </si>
  <si>
    <t>M, 14, 101, 181</t>
  </si>
  <si>
    <t>M, 15, 101, 181</t>
  </si>
  <si>
    <t>M, 16, 101, 181</t>
  </si>
  <si>
    <t>M, 17, 101, 181</t>
  </si>
  <si>
    <t>M, 18, 101, 181</t>
  </si>
  <si>
    <t>M, 19, 101, 181</t>
  </si>
  <si>
    <t>M, 20, 101, 181</t>
  </si>
  <si>
    <t>M, 21, 101, 181</t>
  </si>
  <si>
    <t>M, 22, 101, 181</t>
  </si>
  <si>
    <t>M, 23, 101, 181</t>
  </si>
  <si>
    <t>M, 24, 101, 181</t>
  </si>
  <si>
    <t>M, 25, 101, 181</t>
  </si>
  <si>
    <t>M, 26, 101, 181</t>
  </si>
  <si>
    <t>M, 27, 101, 181</t>
  </si>
  <si>
    <t>8.4.1</t>
  </si>
  <si>
    <t>Material footprint, material footprint per capita, and material footprint per GDP</t>
  </si>
  <si>
    <t>EN_MAT_FTPRPC</t>
  </si>
  <si>
    <t>Material footprint per capita</t>
  </si>
  <si>
    <t>Metric Tons</t>
  </si>
  <si>
    <t>C, 11, 102</t>
  </si>
  <si>
    <t>C, 12, 102</t>
  </si>
  <si>
    <t>C, 13, 102</t>
  </si>
  <si>
    <t>C, 14, 102</t>
  </si>
  <si>
    <t>C, 15, 102</t>
  </si>
  <si>
    <t>C, 16, 102</t>
  </si>
  <si>
    <t>C, 17, 102</t>
  </si>
  <si>
    <t>C, 18, 102</t>
  </si>
  <si>
    <t>C, 19, 102</t>
  </si>
  <si>
    <t>C, 20, 102</t>
  </si>
  <si>
    <t>C, 21, 102</t>
  </si>
  <si>
    <t>EN_MAT_FTPRPG</t>
  </si>
  <si>
    <t>Material footprint per unit of GDP</t>
  </si>
  <si>
    <t>Kilograms</t>
  </si>
  <si>
    <t>EN_MAT_FTPRTN</t>
  </si>
  <si>
    <t>Material footprint</t>
  </si>
  <si>
    <t>Millions</t>
  </si>
  <si>
    <t>8.4.2</t>
  </si>
  <si>
    <t>Domestic material consumption, domestic material consumption per capita, and domestic material consumption per GDP</t>
  </si>
  <si>
    <t>EN_MAT_DOMCMPC</t>
  </si>
  <si>
    <t>Domestic material consumption per capita</t>
  </si>
  <si>
    <t>EN_MAT_DOMCMPG</t>
  </si>
  <si>
    <t>Domestic material consumption per unit of GDP</t>
  </si>
  <si>
    <t>EN_MAT_DOMCMPT</t>
  </si>
  <si>
    <t>Domestic material consumption</t>
  </si>
  <si>
    <t>8.5.2</t>
  </si>
  <si>
    <t>Unemployment rate, by sex, age and persons with disabilities</t>
  </si>
  <si>
    <t>SL_TLF_UEM</t>
  </si>
  <si>
    <t>Unemployment rate</t>
  </si>
  <si>
    <t>15 to 24 years old</t>
  </si>
  <si>
    <t>C, 11, 103</t>
  </si>
  <si>
    <t>C, 12, 103</t>
  </si>
  <si>
    <t>C, 13, 103</t>
  </si>
  <si>
    <t>C, 14, 103</t>
  </si>
  <si>
    <t>C, 15, 103</t>
  </si>
  <si>
    <t>C, 16, 103</t>
  </si>
  <si>
    <t>C, 17, 103</t>
  </si>
  <si>
    <t>C, 18, 103</t>
  </si>
  <si>
    <t>C, 19, 103</t>
  </si>
  <si>
    <t>C, 20, 103</t>
  </si>
  <si>
    <t>C, 21, 103</t>
  </si>
  <si>
    <t>C, 22, 103</t>
  </si>
  <si>
    <t>C, 23, 103</t>
  </si>
  <si>
    <t>C, 24, 103</t>
  </si>
  <si>
    <t>C, 25, 103</t>
  </si>
  <si>
    <t>C, 26, 103</t>
  </si>
  <si>
    <t>25 years old and over</t>
  </si>
  <si>
    <t>8.6.1</t>
  </si>
  <si>
    <t>Proportion of youth (aged 15-24 years) not in education, employment or training</t>
  </si>
  <si>
    <t>SL_TLF_NEET</t>
  </si>
  <si>
    <t>Proportion of youth not in education, employment or training</t>
  </si>
  <si>
    <t>C, 26, 103, 182</t>
  </si>
  <si>
    <t>C, 27, 103</t>
  </si>
  <si>
    <t>8.8.1</t>
  </si>
  <si>
    <t>Frequency rates of fatal and non-fatal occupational injuries, by sex and migrant status</t>
  </si>
  <si>
    <t>SL_EMP_INJUR</t>
  </si>
  <si>
    <t>Frequency rates of non-fatal occupational injuries among employees</t>
  </si>
  <si>
    <t>Per 100,000 employees</t>
  </si>
  <si>
    <t>23, 104, 183</t>
  </si>
  <si>
    <t>8.10.1</t>
  </si>
  <si>
    <t>(a) Number of commercial bank branches per 100,000 adults and (b) number of automated teller machines (ATMs) per 100,000 adults</t>
  </si>
  <si>
    <t>FB_ATM_TOTL</t>
  </si>
  <si>
    <t>Number of automated teller machines (ATMs) per 100,000 adults</t>
  </si>
  <si>
    <t>C, 15, 105</t>
  </si>
  <si>
    <t>C, 16, 105</t>
  </si>
  <si>
    <t>C, 17, 105</t>
  </si>
  <si>
    <t>C, 18, 105</t>
  </si>
  <si>
    <t>C, 19, 105</t>
  </si>
  <si>
    <t>C, 20, 105</t>
  </si>
  <si>
    <t>C, 21, 105</t>
  </si>
  <si>
    <t>C, 22, 105</t>
  </si>
  <si>
    <t>C, 23, 105</t>
  </si>
  <si>
    <t>C, 24, 105</t>
  </si>
  <si>
    <t>C, 25, 105</t>
  </si>
  <si>
    <t>C, 26, 105</t>
  </si>
  <si>
    <t>FB_CBK_BRCH</t>
  </si>
  <si>
    <t>Number of commercial bank branches per 100,000 adults</t>
  </si>
  <si>
    <t>8.10.2</t>
  </si>
  <si>
    <t>Proportion of adults (15 years and older) with an account at a bank or other financial institution or with a mobile-money-service provider</t>
  </si>
  <si>
    <t>FB_BNK_ACCSS</t>
  </si>
  <si>
    <t>8.a</t>
  </si>
  <si>
    <t>8.a.1</t>
  </si>
  <si>
    <t>Aid for Trade commitments and disbursements</t>
  </si>
  <si>
    <t>DC_TOF_TRDCMDL</t>
  </si>
  <si>
    <t>Total official flows commitments for Aid for Trade, by donor</t>
  </si>
  <si>
    <t>Constant USD</t>
  </si>
  <si>
    <t>Billions</t>
  </si>
  <si>
    <t>NA, 16, 184</t>
  </si>
  <si>
    <t>NA, 17, 184</t>
  </si>
  <si>
    <t>NA, 18, 184</t>
  </si>
  <si>
    <t>NA, 19, 184</t>
  </si>
  <si>
    <t>NA, 20, 184</t>
  </si>
  <si>
    <t>NA, 21, 184</t>
  </si>
  <si>
    <t>NA, 22, 184</t>
  </si>
  <si>
    <t>NA, 23, 184</t>
  </si>
  <si>
    <t>NA, 24, 184</t>
  </si>
  <si>
    <t>NA, 25, 184</t>
  </si>
  <si>
    <t>NA, 26, 184</t>
  </si>
  <si>
    <t>DC_TOF_TRDDBMDL</t>
  </si>
  <si>
    <t>Total official flows disbursed for Aid for Trade, by donor</t>
  </si>
  <si>
    <t>NA, 17, 185</t>
  </si>
  <si>
    <t>NA, 18, 185</t>
  </si>
  <si>
    <t>NA, 19, 185</t>
  </si>
  <si>
    <t>NA, 20, 185</t>
  </si>
  <si>
    <t>NA, 21, 185</t>
  </si>
  <si>
    <t>NA, 22, 185</t>
  </si>
  <si>
    <t>NA, 23, 185</t>
  </si>
  <si>
    <t>NA, 24, 185</t>
  </si>
  <si>
    <t>NA, 25, 185</t>
  </si>
  <si>
    <t>NA, 26, 185</t>
  </si>
  <si>
    <t>9.1.2</t>
  </si>
  <si>
    <t>Passenger and freight volumes, by mode of transport</t>
  </si>
  <si>
    <t>IS_RDP_FRGHTKM</t>
  </si>
  <si>
    <t>Freight volume (tonne kilometres), by road transport</t>
  </si>
  <si>
    <t>Tonne kilometres</t>
  </si>
  <si>
    <t>E, 26</t>
  </si>
  <si>
    <t>IS_RDP_PSSGRKM</t>
  </si>
  <si>
    <t>Passenger volume (passenger kilometres), by road transport</t>
  </si>
  <si>
    <t>Kilometres</t>
  </si>
  <si>
    <t>M, 26</t>
  </si>
  <si>
    <t>IS_RRS_FRGHTKM</t>
  </si>
  <si>
    <t>Freight volume (tonne kilometres), by rail transport</t>
  </si>
  <si>
    <t>IS_TRP_FRGHT</t>
  </si>
  <si>
    <t>Freight volume, by air transport</t>
  </si>
  <si>
    <t>NA, 26, 106</t>
  </si>
  <si>
    <t>IS_TRP_FRGHTKM</t>
  </si>
  <si>
    <t>Freight volume (tonne kilometres), by air transport</t>
  </si>
  <si>
    <t>NA, 26</t>
  </si>
  <si>
    <t>IS_TRP_PSSGR</t>
  </si>
  <si>
    <t>Passenger volume, by air transport</t>
  </si>
  <si>
    <t>IS_TRP_PSSGRKM</t>
  </si>
  <si>
    <t>Passenger volume (passenger kilometres), by air transport</t>
  </si>
  <si>
    <t>9.2.1</t>
  </si>
  <si>
    <t>Manufacturing value added as a proportion of GDP and per capita</t>
  </si>
  <si>
    <t>NV_IND_MANF</t>
  </si>
  <si>
    <t>Manufacturing value added share in GDP at constant 2010 United States dollars</t>
  </si>
  <si>
    <t>M, 11, 107</t>
  </si>
  <si>
    <t>M, 12, 107</t>
  </si>
  <si>
    <t>M, 13, 107</t>
  </si>
  <si>
    <t>M, 14, 107</t>
  </si>
  <si>
    <t>M, 15, 107</t>
  </si>
  <si>
    <t>M, 16, 107</t>
  </si>
  <si>
    <t>M, 17, 107</t>
  </si>
  <si>
    <t>M, 18, 107</t>
  </si>
  <si>
    <t>M, 19, 107</t>
  </si>
  <si>
    <t>M, 20, 107</t>
  </si>
  <si>
    <t>M, 21, 107</t>
  </si>
  <si>
    <t>M, 22, 107</t>
  </si>
  <si>
    <t>M, 23, 107</t>
  </si>
  <si>
    <t>M, 24, 107</t>
  </si>
  <si>
    <t>M, 25, 107</t>
  </si>
  <si>
    <t>M, 26, 107</t>
  </si>
  <si>
    <t>M, 27, 107</t>
  </si>
  <si>
    <t>NV_IND_MANFPC</t>
  </si>
  <si>
    <t>Manufacturing value added per capita at constant 2010 United States dollars</t>
  </si>
  <si>
    <t>9.2.2</t>
  </si>
  <si>
    <t>Manufacturing employment as a proportion of total employment</t>
  </si>
  <si>
    <t>SL_TLF_MANF</t>
  </si>
  <si>
    <t>M, 11, 108</t>
  </si>
  <si>
    <t>M, 12, 108</t>
  </si>
  <si>
    <t>M, 13, 108</t>
  </si>
  <si>
    <t>M, 14, 108</t>
  </si>
  <si>
    <t>M, 15, 108</t>
  </si>
  <si>
    <t>M, 16, 108</t>
  </si>
  <si>
    <t>M, 17, 108</t>
  </si>
  <si>
    <t>M, 18, 108</t>
  </si>
  <si>
    <t>M, 19, 108</t>
  </si>
  <si>
    <t>M, 20, 108</t>
  </si>
  <si>
    <t>M, 21, 108</t>
  </si>
  <si>
    <t>M, 22, 108</t>
  </si>
  <si>
    <t>M, 23, 108</t>
  </si>
  <si>
    <t>M, 24, 108</t>
  </si>
  <si>
    <t>M, 25, 108</t>
  </si>
  <si>
    <t>M, 26, 108</t>
  </si>
  <si>
    <t>M, 27, 108</t>
  </si>
  <si>
    <t>9.4.1</t>
  </si>
  <si>
    <t>CO2 emission per unit of value added</t>
  </si>
  <si>
    <t>EN_ATM_CO2</t>
  </si>
  <si>
    <t>Emissions of carbon dioxide</t>
  </si>
  <si>
    <t>C, 11, 109</t>
  </si>
  <si>
    <t>C, 12, 109</t>
  </si>
  <si>
    <t>C, 13, 109</t>
  </si>
  <si>
    <t>C, 14, 109</t>
  </si>
  <si>
    <t>C, 15, 109</t>
  </si>
  <si>
    <t>C, 16, 109</t>
  </si>
  <si>
    <t>C, 17, 109</t>
  </si>
  <si>
    <t>C, 18, 109</t>
  </si>
  <si>
    <t>C, 19, 109</t>
  </si>
  <si>
    <t>C, 20, 109</t>
  </si>
  <si>
    <t>C, 21, 109</t>
  </si>
  <si>
    <t>C, 22, 109</t>
  </si>
  <si>
    <t>C, 23, 109</t>
  </si>
  <si>
    <t>C, 24, 109</t>
  </si>
  <si>
    <t>C, 25, 109</t>
  </si>
  <si>
    <t>EN_ATM_CO2GDP</t>
  </si>
  <si>
    <t>Emissions of carbon dioxide per unit of GDP (PPP)</t>
  </si>
  <si>
    <t>kg CO2 equivalent per USD1 constant 2005 PPP GDP</t>
  </si>
  <si>
    <t>EN_ATM_CO2MVA</t>
  </si>
  <si>
    <t>Emissions of carbon dioxide per unit of Manufacturing Value Added</t>
  </si>
  <si>
    <t>Kilograms per constant USD</t>
  </si>
  <si>
    <t>M, 11, 110</t>
  </si>
  <si>
    <t>M, 12, 110</t>
  </si>
  <si>
    <t>M, 13, 110</t>
  </si>
  <si>
    <t>M, 14, 110</t>
  </si>
  <si>
    <t>M, 15, 110</t>
  </si>
  <si>
    <t>M, 16, 110</t>
  </si>
  <si>
    <t>M, 17, 110</t>
  </si>
  <si>
    <t>M, 18, 110</t>
  </si>
  <si>
    <t>M, 19, 110</t>
  </si>
  <si>
    <t>M, 20, 110</t>
  </si>
  <si>
    <t>M, 21, 110</t>
  </si>
  <si>
    <t>M, 22, 110</t>
  </si>
  <si>
    <t>M, 23, 110</t>
  </si>
  <si>
    <t>M, 24, 110</t>
  </si>
  <si>
    <t>M, 25, 110</t>
  </si>
  <si>
    <t>9.5.1</t>
  </si>
  <si>
    <t>Research and development expenditure as a proportion of GDP</t>
  </si>
  <si>
    <t>GB_XPD_RSDV</t>
  </si>
  <si>
    <t>Research and development (R&amp;D) expenditure as a proportion of GDP</t>
  </si>
  <si>
    <t>C, 186</t>
  </si>
  <si>
    <t>C</t>
  </si>
  <si>
    <t>9.5.2</t>
  </si>
  <si>
    <t>Researchers (in full-time equivalent) per million inhabitants</t>
  </si>
  <si>
    <t>GB_POP_SCIERD</t>
  </si>
  <si>
    <t>Per million population</t>
  </si>
  <si>
    <t>9.b</t>
  </si>
  <si>
    <t>9.b.1</t>
  </si>
  <si>
    <t>Proportion of medium and high-tech industry value added in total value added</t>
  </si>
  <si>
    <t>NV_IND_TECH</t>
  </si>
  <si>
    <t>M, 11, 111</t>
  </si>
  <si>
    <t>M, 12, 111</t>
  </si>
  <si>
    <t>M, 13, 111</t>
  </si>
  <si>
    <t>M, 14, 111</t>
  </si>
  <si>
    <t>M, 15, 111</t>
  </si>
  <si>
    <t>M, 16, 111</t>
  </si>
  <si>
    <t>M, 17, 111</t>
  </si>
  <si>
    <t>M, 18, 111</t>
  </si>
  <si>
    <t>M, 19, 111</t>
  </si>
  <si>
    <t>M, 20, 111</t>
  </si>
  <si>
    <t>M, 21, 111</t>
  </si>
  <si>
    <t>M, 22, 111</t>
  </si>
  <si>
    <t>M, 23, 111</t>
  </si>
  <si>
    <t>M, 24, 111</t>
  </si>
  <si>
    <t>M, 25, 111</t>
  </si>
  <si>
    <t>9.c</t>
  </si>
  <si>
    <t>9.c.1</t>
  </si>
  <si>
    <t>Proportion of population covered by a mobile network, by technology</t>
  </si>
  <si>
    <t>IT_MOB_2GNTWK</t>
  </si>
  <si>
    <t>Proportion of population covered by at least a 2G mobile network</t>
  </si>
  <si>
    <t>18, 114</t>
  </si>
  <si>
    <t>19, 114</t>
  </si>
  <si>
    <t>20, 114</t>
  </si>
  <si>
    <t>21, 114</t>
  </si>
  <si>
    <t>22, 115</t>
  </si>
  <si>
    <t>23, 115</t>
  </si>
  <si>
    <t>25, 115</t>
  </si>
  <si>
    <t>26, 115, 188</t>
  </si>
  <si>
    <t>IT_MOB_3GNTWK</t>
  </si>
  <si>
    <t>Proportion of population covered by at least a 3G mobile network</t>
  </si>
  <si>
    <t>12, 113</t>
  </si>
  <si>
    <t>13, 114</t>
  </si>
  <si>
    <t>14, 114</t>
  </si>
  <si>
    <t>15, 115</t>
  </si>
  <si>
    <t>16, 115</t>
  </si>
  <si>
    <t>18, 115</t>
  </si>
  <si>
    <t>19, 115</t>
  </si>
  <si>
    <t>26, 115</t>
  </si>
  <si>
    <t>IT_MOB_4GNTWK</t>
  </si>
  <si>
    <t>Proportion of population covered by at least a 4G mobile network</t>
  </si>
  <si>
    <t>25, 115, 187</t>
  </si>
  <si>
    <t>10.4.1</t>
  </si>
  <si>
    <t>Labour share of GDP, comprising wages and social protection transfers</t>
  </si>
  <si>
    <t>SL_EMP_GTOTL</t>
  </si>
  <si>
    <t>E, 11, 116, 189</t>
  </si>
  <si>
    <t>E, 12, 116, 189</t>
  </si>
  <si>
    <t>E, 13, 116, 189</t>
  </si>
  <si>
    <t>E, 14, 116, 189</t>
  </si>
  <si>
    <t>E, 15, 116, 189</t>
  </si>
  <si>
    <t>E, 16, 116, 189</t>
  </si>
  <si>
    <t>E, 17, 116, 189</t>
  </si>
  <si>
    <t>E, 18, 116, 189</t>
  </si>
  <si>
    <t>E, 19, 116, 189</t>
  </si>
  <si>
    <t>E, 20, 116, 189</t>
  </si>
  <si>
    <t>E, 21, 116, 189</t>
  </si>
  <si>
    <t>E, 22, 116, 189</t>
  </si>
  <si>
    <t>E, 23, 116, 189</t>
  </si>
  <si>
    <t>E, 24, 116, 189</t>
  </si>
  <si>
    <t>E, 25, 116, 189</t>
  </si>
  <si>
    <t>E, 26, 116, 189</t>
  </si>
  <si>
    <t>E, 27, 116, 189</t>
  </si>
  <si>
    <t>10.6.1</t>
  </si>
  <si>
    <t>Proportion of members and voting rights of developing countries in international organizations</t>
  </si>
  <si>
    <t>SG_INT_MBRADB</t>
  </si>
  <si>
    <t>Proportion of developing countries in the membership of the Asian Development Bank</t>
  </si>
  <si>
    <t>G, 11, 117</t>
  </si>
  <si>
    <t>G, 16, 124</t>
  </si>
  <si>
    <t>G, 21, 128</t>
  </si>
  <si>
    <t>G, 26, 132</t>
  </si>
  <si>
    <t>SG_INT_MBRECOSOC</t>
  </si>
  <si>
    <t>Proportion of developing countries in the membership of the UN Economic and Social Council</t>
  </si>
  <si>
    <t>G, 11, 120</t>
  </si>
  <si>
    <t>SG_INT_MBRIBRD</t>
  </si>
  <si>
    <t>Proportion of developing countries in the membership of the International Bank for Reconstruction and Development</t>
  </si>
  <si>
    <t>G, 11, 121</t>
  </si>
  <si>
    <t>G, 16, 127</t>
  </si>
  <si>
    <t>G, 21, 131</t>
  </si>
  <si>
    <t>G, 26, 135</t>
  </si>
  <si>
    <t>G, 27, 138</t>
  </si>
  <si>
    <t>SG_INT_MBRIFC</t>
  </si>
  <si>
    <t>Proportion of developing countries in the membership of the International Finance Corporation</t>
  </si>
  <si>
    <t>G, 11, 118</t>
  </si>
  <si>
    <t>G, 16, 125</t>
  </si>
  <si>
    <t>G, 21, 129</t>
  </si>
  <si>
    <t>G, 26, 133</t>
  </si>
  <si>
    <t>G, 27, 136</t>
  </si>
  <si>
    <t>SG_INT_MBRIMF</t>
  </si>
  <si>
    <t>Proportion of developing countries in the membership of the International Monetary Fund</t>
  </si>
  <si>
    <t>G, 11, 119</t>
  </si>
  <si>
    <t>G, 16, 126</t>
  </si>
  <si>
    <t>G, 21, 130</t>
  </si>
  <si>
    <t>G, 26, 134</t>
  </si>
  <si>
    <t>G, 27, 137</t>
  </si>
  <si>
    <t>SG_INT_MBRUNGA</t>
  </si>
  <si>
    <t>Proportion of developing countries in the membership of the UN General Assembly</t>
  </si>
  <si>
    <t>G, 11, 122</t>
  </si>
  <si>
    <t>G, 16, 122</t>
  </si>
  <si>
    <t>G, 21, 122</t>
  </si>
  <si>
    <t>G, 26, 122</t>
  </si>
  <si>
    <t>G, 27, 122</t>
  </si>
  <si>
    <t>SG_INT_MBRUNSC</t>
  </si>
  <si>
    <t>Proportion of developing countries in the membership of the UN Security Council</t>
  </si>
  <si>
    <t>G, 26, 140</t>
  </si>
  <si>
    <t>G, 27, 141</t>
  </si>
  <si>
    <t>SG_INT_MBRWTO</t>
  </si>
  <si>
    <t>Proportion of developing countries in the membership of the World Trade Organisation</t>
  </si>
  <si>
    <t>G, 11, 123</t>
  </si>
  <si>
    <t>G, 16, 123</t>
  </si>
  <si>
    <t>G, 21, 123</t>
  </si>
  <si>
    <t>G, 26, 123</t>
  </si>
  <si>
    <t>G, 27, 139</t>
  </si>
  <si>
    <t>SG_INT_VRTADB</t>
  </si>
  <si>
    <t>Proportion of voting rights of developing countries in the Asian Development Bank</t>
  </si>
  <si>
    <t>SG_INT_VRTECOSOC</t>
  </si>
  <si>
    <t>Proportion of voting rights of developing countries in the UN Economic and Social Council</t>
  </si>
  <si>
    <t>SG_INT_VRTIBRD</t>
  </si>
  <si>
    <t>Proportion of voting rights of developing countries in the International Bank for Reconstruction and Development</t>
  </si>
  <si>
    <t>SG_INT_VRTIFC</t>
  </si>
  <si>
    <t>Proportion of voting rights of developing countries in the International Finance Corporation</t>
  </si>
  <si>
    <t>SG_INT_VRTIMF</t>
  </si>
  <si>
    <t>Proportion of voting rights of developing countries in the International Monetary Fund</t>
  </si>
  <si>
    <t>SG_INT_VRTUNGA</t>
  </si>
  <si>
    <t>Proportion of voting rights of developing countries in the UN General Assembly</t>
  </si>
  <si>
    <t>SG_INT_VRTUNSC</t>
  </si>
  <si>
    <t>Proportion of voting rights of developing countries in the UN Security Council</t>
  </si>
  <si>
    <t>SG_INT_VRTWTO</t>
  </si>
  <si>
    <t>Proportion of voting rights of developing countries in the World Trade Organisation</t>
  </si>
  <si>
    <t>10.b</t>
  </si>
  <si>
    <t>10.b.1</t>
  </si>
  <si>
    <t>Total resource flows for development, by recipient and donor countries and type of flow (e.g. official development assistance, foreign direct investment and other flows)</t>
  </si>
  <si>
    <t>DC_TRF_TOTDL</t>
  </si>
  <si>
    <t>Total assistance for development, by donor</t>
  </si>
  <si>
    <t>NA, 11, 190</t>
  </si>
  <si>
    <t>NA, 12, 190</t>
  </si>
  <si>
    <t>NA, 13, 190</t>
  </si>
  <si>
    <t>NA, 14, 190</t>
  </si>
  <si>
    <t>NA, 15, 190</t>
  </si>
  <si>
    <t>NA, 16, 190</t>
  </si>
  <si>
    <t>NA, 17, 190</t>
  </si>
  <si>
    <t>NA, 18, 190</t>
  </si>
  <si>
    <t>NA, 19, 190</t>
  </si>
  <si>
    <t>NA, 20, 190</t>
  </si>
  <si>
    <t>NA, 21, 190</t>
  </si>
  <si>
    <t>NA, 22, 190</t>
  </si>
  <si>
    <t>NA, 23, 190</t>
  </si>
  <si>
    <t>NA, 24, 190</t>
  </si>
  <si>
    <t>NA, 25, 190</t>
  </si>
  <si>
    <t>NA, 26, 190</t>
  </si>
  <si>
    <t>11.5.2</t>
  </si>
  <si>
    <t>Direct economic loss in relation to global GDP, damage to critical infrastructure and number of disruptions to basic services, attributed to disasters</t>
  </si>
  <si>
    <t>VC_DSR_AALG</t>
  </si>
  <si>
    <t>Direct disaster economic loss, average annual loss in relation to global GDP</t>
  </si>
  <si>
    <t>Per 1,000 USD</t>
  </si>
  <si>
    <t>E, 27, 56, 191</t>
  </si>
  <si>
    <t>VC_DSR_AALT</t>
  </si>
  <si>
    <t>Direct disaster economic loss, average annual loss</t>
  </si>
  <si>
    <t>USD</t>
  </si>
  <si>
    <t>VC_DSR_EXVAL</t>
  </si>
  <si>
    <t>Direct disaster economic loss, exposed value</t>
  </si>
  <si>
    <t>E, 27, 56</t>
  </si>
  <si>
    <t>11.6.2</t>
  </si>
  <si>
    <t>Annual mean levels of fine particulate matter (e.g. PM2.5 and PM10) in cities (population weighted)</t>
  </si>
  <si>
    <t>EN_ATM_PM25</t>
  </si>
  <si>
    <t>Annual mean levels of fine particulate matter (PM2.5) in cities (population weighted)</t>
  </si>
  <si>
    <t>Micrograms per cubic meter</t>
  </si>
  <si>
    <t>E, 23, 142, 192</t>
  </si>
  <si>
    <t>E, 23, 142, 193</t>
  </si>
  <si>
    <t>11.b</t>
  </si>
  <si>
    <t>11.b.1</t>
  </si>
  <si>
    <t>12.2.1</t>
  </si>
  <si>
    <t>12.2.2</t>
  </si>
  <si>
    <t>12.4.1</t>
  </si>
  <si>
    <t>Number of parties to international multilateral environmental agreements on hazardous waste, and other chemicals that meet their commitments and obligations in transmitting information as required by each relevant agreement</t>
  </si>
  <si>
    <t>SG_HAZ_CMRBASEL</t>
  </si>
  <si>
    <t>Compliance with the Basel Convention on hazardous waste and other chemicals</t>
  </si>
  <si>
    <t>C, 26, 143</t>
  </si>
  <si>
    <t>SG_HAZ_CMRMNTRL</t>
  </si>
  <si>
    <t>Compliance with the Montreal Protocol on hazardous waste and other chemicals</t>
  </si>
  <si>
    <t>C, 26, 144</t>
  </si>
  <si>
    <t>SG_HAZ_CMRROTDAM</t>
  </si>
  <si>
    <t>Compliance with the Rotterdam Convention on hazardous waste and other chemicals</t>
  </si>
  <si>
    <t>C, 26, 145</t>
  </si>
  <si>
    <t>SG_HAZ_CMRSTHOLM</t>
  </si>
  <si>
    <t>Compliance with the Stockholm Convention on hazardous waste and other chemicals</t>
  </si>
  <si>
    <t>C, 26, 146</t>
  </si>
  <si>
    <t>13.1.2</t>
  </si>
  <si>
    <t>14.5.1</t>
  </si>
  <si>
    <t>Coverage of protected areas in relation to marine areas</t>
  </si>
  <si>
    <t>ER_MRN_MARIN</t>
  </si>
  <si>
    <t>NA, 27, 147, 194</t>
  </si>
  <si>
    <t>ER_MRN_MARINT</t>
  </si>
  <si>
    <t>Square kilometers</t>
  </si>
  <si>
    <t>ER_MRN_TOTL</t>
  </si>
  <si>
    <t>15.1.1</t>
  </si>
  <si>
    <t>Forest area as a proportion of total land area</t>
  </si>
  <si>
    <t>AG_LND_FRST</t>
  </si>
  <si>
    <t>NA, 1, 148</t>
  </si>
  <si>
    <t>NA, 11, 148</t>
  </si>
  <si>
    <t>NA, 16, 148</t>
  </si>
  <si>
    <t>NA, 21, 148</t>
  </si>
  <si>
    <t>NA, 26, 148</t>
  </si>
  <si>
    <t>AG_LND_FRSTN</t>
  </si>
  <si>
    <t>Hectares</t>
  </si>
  <si>
    <t>AG_LND_TOTL</t>
  </si>
  <si>
    <t>15.1.2</t>
  </si>
  <si>
    <t>Proportion of important sites for terrestrial and freshwater biodiversity that are covered by protected areas, by ecosystem type</t>
  </si>
  <si>
    <t>ER_PTD_FRHWTR</t>
  </si>
  <si>
    <t>Proportion of important sites for freshwater biodiversity that are covered by protected areas</t>
  </si>
  <si>
    <t>C, 11, 149</t>
  </si>
  <si>
    <t>C, 12, 149</t>
  </si>
  <si>
    <t>C, 13, 149</t>
  </si>
  <si>
    <t>C, 14, 149</t>
  </si>
  <si>
    <t>C, 15, 149</t>
  </si>
  <si>
    <t>C, 16, 149</t>
  </si>
  <si>
    <t>C, 17, 149</t>
  </si>
  <si>
    <t>C, 18, 149</t>
  </si>
  <si>
    <t>C, 19, 149</t>
  </si>
  <si>
    <t>C, 20, 149</t>
  </si>
  <si>
    <t>C, 21, 149</t>
  </si>
  <si>
    <t>C, 22, 149</t>
  </si>
  <si>
    <t>C, 23, 149</t>
  </si>
  <si>
    <t>C, 24, 149</t>
  </si>
  <si>
    <t>C, 25, 149</t>
  </si>
  <si>
    <t>C, 26, 149</t>
  </si>
  <si>
    <t>C, 27, 149</t>
  </si>
  <si>
    <t>ER_PTD_TERR</t>
  </si>
  <si>
    <t>Proportion of important sites for terrestrial biodiversity that are covered by protected areas</t>
  </si>
  <si>
    <t>15.2.1</t>
  </si>
  <si>
    <t>Progress towards sustainable forest management</t>
  </si>
  <si>
    <t>AG_LND_FRSTBIOM</t>
  </si>
  <si>
    <t>Above-ground biomass in forest</t>
  </si>
  <si>
    <t>AG_LND_FRSTBIOPHA</t>
  </si>
  <si>
    <t>Above-ground biomass in forest per hectare</t>
  </si>
  <si>
    <t>Tonnes per hectare</t>
  </si>
  <si>
    <t>AG_LND_FRSTCERT</t>
  </si>
  <si>
    <t>Proportion of forest area certified under an independently verified certification scheme</t>
  </si>
  <si>
    <t>NA, 21, 148, 195</t>
  </si>
  <si>
    <t>NA, 25, 148, 195</t>
  </si>
  <si>
    <t>AG_LND_FRSTMGT</t>
  </si>
  <si>
    <t>Proportion of forest area with a long-term management plan</t>
  </si>
  <si>
    <t>NA, 16, 148, 196</t>
  </si>
  <si>
    <t>NA, 21, 148, 196</t>
  </si>
  <si>
    <t>AG_LND_FRSTPRCT</t>
  </si>
  <si>
    <t>Proportion of forest area within legally established protected areas</t>
  </si>
  <si>
    <t>AG_LND_FRSTPRCTN</t>
  </si>
  <si>
    <t>Forest area within legally established protected areas</t>
  </si>
  <si>
    <t>15.4.1</t>
  </si>
  <si>
    <t>Coverage by protected areas of important sites for mountain biodiversity</t>
  </si>
  <si>
    <t>ER_PTD_MTN</t>
  </si>
  <si>
    <t>15.4.2</t>
  </si>
  <si>
    <t>Mountain Green Cover Index</t>
  </si>
  <si>
    <t>ER_MTN_GRNCOV</t>
  </si>
  <si>
    <t>ER_MTN_GRNCVI</t>
  </si>
  <si>
    <t>ER_MTN_TOTL</t>
  </si>
  <si>
    <t>15.5.1</t>
  </si>
  <si>
    <t>Red List Index</t>
  </si>
  <si>
    <t>ER_RSK_LST</t>
  </si>
  <si>
    <t>E, 4, 151</t>
  </si>
  <si>
    <t>E, 5, 151</t>
  </si>
  <si>
    <t>E, 6, 151</t>
  </si>
  <si>
    <t>E, 7, 151</t>
  </si>
  <si>
    <t>E, 8, 151</t>
  </si>
  <si>
    <t>E, 9, 151</t>
  </si>
  <si>
    <t>E, 10, 151</t>
  </si>
  <si>
    <t>E, 11, 151</t>
  </si>
  <si>
    <t>E, 12, 151</t>
  </si>
  <si>
    <t>E, 13, 151</t>
  </si>
  <si>
    <t>E, 14, 151</t>
  </si>
  <si>
    <t>E, 15, 151</t>
  </si>
  <si>
    <t>E, 16, 151</t>
  </si>
  <si>
    <t>E, 17, 151</t>
  </si>
  <si>
    <t>E, 18, 151</t>
  </si>
  <si>
    <t>E, 19, 151</t>
  </si>
  <si>
    <t>E, 20, 151</t>
  </si>
  <si>
    <t>E, 21, 151</t>
  </si>
  <si>
    <t>E, 22, 151</t>
  </si>
  <si>
    <t>E, 23, 151</t>
  </si>
  <si>
    <t>E, 24, 151</t>
  </si>
  <si>
    <t>E, 25, 151</t>
  </si>
  <si>
    <t>E, 26, 151</t>
  </si>
  <si>
    <t>E, 27, 151</t>
  </si>
  <si>
    <t>15.6.1</t>
  </si>
  <si>
    <t>Number of countries that have adopted legislative, administrative and policy frameworks to ensure fair and equitable sharing of benefits</t>
  </si>
  <si>
    <t>ER_CBD_ABSCLRHS</t>
  </si>
  <si>
    <t>Countries that have legislative, administrative and policy framework or measures reported to the Access and Benefit-Sharing Clearing-House</t>
  </si>
  <si>
    <t>NA, 23, 152, 197</t>
  </si>
  <si>
    <t>ER_CBD_NAGOYA</t>
  </si>
  <si>
    <t>Countries that are parties to the Nagoya Protocol</t>
  </si>
  <si>
    <t>NA, 23, 152, 199</t>
  </si>
  <si>
    <t>ER_CBD_ORSPGRFA</t>
  </si>
  <si>
    <t>Countries that have legislative, administrative and policy framework or measures reported through the Online Reporting System on Compliance  of the International Treaty on Plant Genetic Resources for Food and Agriculture (PGRFA)</t>
  </si>
  <si>
    <t>NA, 23, 152, 198</t>
  </si>
  <si>
    <t>ER_CBD_PTYPGRFA</t>
  </si>
  <si>
    <t>Countries that are contracting Parties to the International Treaty on Plant Genetic Resources for Food and Agriculture (PGRFA)</t>
  </si>
  <si>
    <t>ER_CBD_SMTA</t>
  </si>
  <si>
    <t>Total reported number of Standard Material Transfer Agreements (SMTAs) transfering plant genetic resources for food and agriculture to the country</t>
  </si>
  <si>
    <t>NA, 23, 152, 200</t>
  </si>
  <si>
    <t>NA, 25, 152, 200</t>
  </si>
  <si>
    <t>NA, 27, 152, 200</t>
  </si>
  <si>
    <t>15.a</t>
  </si>
  <si>
    <t>15.a.1</t>
  </si>
  <si>
    <t>Official development assistance and public expenditure on conservation and sustainable use of biodiversity and ecosystems</t>
  </si>
  <si>
    <t>DC_ODA_BDVDL</t>
  </si>
  <si>
    <t>Total official development assistance for biodiversity, by donor</t>
  </si>
  <si>
    <t>NA, 13, 202</t>
  </si>
  <si>
    <t>NA, 14, 202</t>
  </si>
  <si>
    <t>NA, 15, 202</t>
  </si>
  <si>
    <t>NA, 16, 202</t>
  </si>
  <si>
    <t>NA, 17, 202</t>
  </si>
  <si>
    <t>NA, 18, 202</t>
  </si>
  <si>
    <t>NA, 19, 202</t>
  </si>
  <si>
    <t>NA, 20, 202</t>
  </si>
  <si>
    <t>NA, 21, 202</t>
  </si>
  <si>
    <t>NA, 22, 202</t>
  </si>
  <si>
    <t>NA, 23, 202</t>
  </si>
  <si>
    <t>NA, 24, 202</t>
  </si>
  <si>
    <t>NA, 25, 202</t>
  </si>
  <si>
    <t>NA, 26, 202</t>
  </si>
  <si>
    <t>15.b</t>
  </si>
  <si>
    <t>15.b.1</t>
  </si>
  <si>
    <t>16.1.1</t>
  </si>
  <si>
    <t>Number of victims of intentional homicide per 100,000 population, by sex and age</t>
  </si>
  <si>
    <t>VC_IHR_PSRC</t>
  </si>
  <si>
    <t>Number of victims of intentional homicide per 100,000 population</t>
  </si>
  <si>
    <t>C, 21, 153, 203</t>
  </si>
  <si>
    <t>C, 22, 153, 203</t>
  </si>
  <si>
    <t>C, 23, 153, 203</t>
  </si>
  <si>
    <t>C, 24, 153, 203</t>
  </si>
  <si>
    <t>C, 25, 153, 203</t>
  </si>
  <si>
    <t>VC_IHR_PSRCN</t>
  </si>
  <si>
    <t>Number of victims of intentional homicide</t>
  </si>
  <si>
    <t>16.3.2</t>
  </si>
  <si>
    <t>Unsentenced detainees as a proportion of overall prison population</t>
  </si>
  <si>
    <t>VC_PRS_UNSEC</t>
  </si>
  <si>
    <t>C, 16, 154, 204</t>
  </si>
  <si>
    <t>C, 26, 154, 205</t>
  </si>
  <si>
    <t>16.8.1</t>
  </si>
  <si>
    <t>16.9.1</t>
  </si>
  <si>
    <t>Proportion of children under 5 years of age whose births have been registered with a civil authority, by age</t>
  </si>
  <si>
    <t>SG_REG_BRTH</t>
  </si>
  <si>
    <t>Proportion of births registered with a civil authority</t>
  </si>
  <si>
    <t>E, 25, 155, 206</t>
  </si>
  <si>
    <t>16.10.1</t>
  </si>
  <si>
    <t>Number of verified cases of killing, kidnapping, enforced disappearance, arbitrary detention and torture of journalists, associated media personnel, trade unionists and human rights advocates in the previous 12 months</t>
  </si>
  <si>
    <t>VC_VAW_MTUHRA</t>
  </si>
  <si>
    <t>Number of cases of killings of journalists and associated media personnel</t>
  </si>
  <si>
    <t>G, 21, 156, 207</t>
  </si>
  <si>
    <t>G, 26, 156, 207</t>
  </si>
  <si>
    <t>16.a</t>
  </si>
  <si>
    <t>16.a.1</t>
  </si>
  <si>
    <t>Existence of independent national human rights institutions in compliance with the Paris Principles</t>
  </si>
  <si>
    <t>SG_NHR_IMPLN</t>
  </si>
  <si>
    <t>Number of countries with National Human Rights Institutions in compliance with the Paris Principles</t>
  </si>
  <si>
    <t>C, 11, 157, 208</t>
  </si>
  <si>
    <t>C, 16, 157, 208</t>
  </si>
  <si>
    <t>C, 21, 157, 208</t>
  </si>
  <si>
    <t>C, 26, 157, 208</t>
  </si>
  <si>
    <t>C, 27, 157, 208</t>
  </si>
  <si>
    <t>17.2.1</t>
  </si>
  <si>
    <t>Net official development assistance, total and to least developed countries, as a proportion of the Organization for Economic Cooperation and Development (OECD) Development Assistance Committee donors’ gross national income (GNI)</t>
  </si>
  <si>
    <t>DC_ODA_LDCG</t>
  </si>
  <si>
    <t>Net official development assistance (ODA) to LDCs as a percentage of OECD-DAC donors' GNI, by donor</t>
  </si>
  <si>
    <t>NA, 11, 212</t>
  </si>
  <si>
    <t>NA, 12, 212</t>
  </si>
  <si>
    <t>NA, 13, 212</t>
  </si>
  <si>
    <t>NA, 14, 212</t>
  </si>
  <si>
    <t>NA, 15, 212</t>
  </si>
  <si>
    <t>NA, 16, 212</t>
  </si>
  <si>
    <t>NA, 17, 212</t>
  </si>
  <si>
    <t>NA, 18, 212</t>
  </si>
  <si>
    <t>NA, 19, 212</t>
  </si>
  <si>
    <t>NA, 20, 212</t>
  </si>
  <si>
    <t>NA, 21, 212</t>
  </si>
  <si>
    <t>NA, 22, 212</t>
  </si>
  <si>
    <t>NA, 23, 212</t>
  </si>
  <si>
    <t>NA, 24, 212</t>
  </si>
  <si>
    <t>NA, 25, 212</t>
  </si>
  <si>
    <t>NA, 26, 212</t>
  </si>
  <si>
    <t>DC_ODA_LDCS</t>
  </si>
  <si>
    <t>Net official development assistance (ODA) to LDCs from OECD-DAC countries, by donor</t>
  </si>
  <si>
    <t>NA, 11, 211</t>
  </si>
  <si>
    <t>NA, 12, 211</t>
  </si>
  <si>
    <t>NA, 13, 211</t>
  </si>
  <si>
    <t>NA, 14, 211</t>
  </si>
  <si>
    <t>NA, 15, 211</t>
  </si>
  <si>
    <t>NA, 16, 211</t>
  </si>
  <si>
    <t>NA, 17, 211</t>
  </si>
  <si>
    <t>NA, 18, 211</t>
  </si>
  <si>
    <t>NA, 19, 211</t>
  </si>
  <si>
    <t>NA, 20, 211</t>
  </si>
  <si>
    <t>NA, 21, 211</t>
  </si>
  <si>
    <t>NA, 22, 211</t>
  </si>
  <si>
    <t>NA, 23, 211</t>
  </si>
  <si>
    <t>NA, 24, 211</t>
  </si>
  <si>
    <t>NA, 25, 211</t>
  </si>
  <si>
    <t>NA, 26, 211</t>
  </si>
  <si>
    <t>DC_ODA_LLDC</t>
  </si>
  <si>
    <t>Net official development assistance (ODA) to landlocked developing countries from OECD-DAC countries, by donor</t>
  </si>
  <si>
    <t>DC_ODA_LLDCG</t>
  </si>
  <si>
    <t>Net official development assistance (ODA) to landlocked developing countries as a percentage of OECD-DAC donors' GNI, by donor</t>
  </si>
  <si>
    <t>DC_ODA_SIDS</t>
  </si>
  <si>
    <t>Net official development assistance (ODA) to small island states (SIDS) from OECD-DAC countries, by donor</t>
  </si>
  <si>
    <t>DC_ODA_SIDSG</t>
  </si>
  <si>
    <t>Net official development assistance (ODA) to small island states (SIDS) as a percentage of OECD-DAC donors' GNI, by donor</t>
  </si>
  <si>
    <t>DC_ODA_TOTG</t>
  </si>
  <si>
    <t>Net official development assistance (ODA) as a percentage of OECD-DAC donors' GNI, by donor</t>
  </si>
  <si>
    <t>NA, 11, 209</t>
  </si>
  <si>
    <t>NA, 12, 209</t>
  </si>
  <si>
    <t>NA, 13, 209</t>
  </si>
  <si>
    <t>NA, 14, 209</t>
  </si>
  <si>
    <t>NA, 15, 209</t>
  </si>
  <si>
    <t>NA, 16, 209</t>
  </si>
  <si>
    <t>NA, 17, 209</t>
  </si>
  <si>
    <t>NA, 18, 209</t>
  </si>
  <si>
    <t>NA, 19, 209</t>
  </si>
  <si>
    <t>NA, 20, 209</t>
  </si>
  <si>
    <t>NA, 21, 209</t>
  </si>
  <si>
    <t>NA, 22, 209</t>
  </si>
  <si>
    <t>NA, 23, 209</t>
  </si>
  <si>
    <t>NA, 24, 209</t>
  </si>
  <si>
    <t>NA, 25, 209</t>
  </si>
  <si>
    <t>NA, 26, 209</t>
  </si>
  <si>
    <t>NA, 27, 213</t>
  </si>
  <si>
    <t>DC_ODA_TOTL</t>
  </si>
  <si>
    <t>Net official development assistance (ODA) from OECD-DAC countries, by donor</t>
  </si>
  <si>
    <t>NA, 11, 210</t>
  </si>
  <si>
    <t>NA, 12, 210</t>
  </si>
  <si>
    <t>NA, 13, 210</t>
  </si>
  <si>
    <t>NA, 14, 210</t>
  </si>
  <si>
    <t>NA, 15, 210</t>
  </si>
  <si>
    <t>NA, 16, 210</t>
  </si>
  <si>
    <t>NA, 17, 210</t>
  </si>
  <si>
    <t>NA, 18, 210</t>
  </si>
  <si>
    <t>NA, 19, 210</t>
  </si>
  <si>
    <t>NA, 20, 210</t>
  </si>
  <si>
    <t>NA, 21, 210</t>
  </si>
  <si>
    <t>NA, 22, 210</t>
  </si>
  <si>
    <t>NA, 23, 210</t>
  </si>
  <si>
    <t>NA, 24, 210</t>
  </si>
  <si>
    <t>NA, 53, 210</t>
  </si>
  <si>
    <t>NA, 26, 210</t>
  </si>
  <si>
    <t>NA, 27, 214</t>
  </si>
  <si>
    <t>17.3.2</t>
  </si>
  <si>
    <t>Volume of remittances (in United States dollars) as a proportion of total GDP</t>
  </si>
  <si>
    <t>BX_TRF_PWKR</t>
  </si>
  <si>
    <t>NA, 1</t>
  </si>
  <si>
    <t>NA, 2</t>
  </si>
  <si>
    <t>NA, 3</t>
  </si>
  <si>
    <t>NA, 4</t>
  </si>
  <si>
    <t>NA, 5</t>
  </si>
  <si>
    <t>NA, 6</t>
  </si>
  <si>
    <t>NA, 7</t>
  </si>
  <si>
    <t>NA, 8</t>
  </si>
  <si>
    <t>NA, 9</t>
  </si>
  <si>
    <t>NA, 10</t>
  </si>
  <si>
    <t>17.6.2</t>
  </si>
  <si>
    <t>Fixed Internet broadband subscriptions per 100 inhabitants, by speed</t>
  </si>
  <si>
    <t>IT_NET_BBND</t>
  </si>
  <si>
    <t>Fixed Internet broadband Subscriptions per 100 inhabitants</t>
  </si>
  <si>
    <t>NA, 11, 158</t>
  </si>
  <si>
    <t>NA, 12, 158</t>
  </si>
  <si>
    <t>NA, 13, 158</t>
  </si>
  <si>
    <t>NA, 14, 158</t>
  </si>
  <si>
    <t>NA, 15, 159</t>
  </si>
  <si>
    <t>NA, 16, 159, 216</t>
  </si>
  <si>
    <t>NA, 17, 159, 216</t>
  </si>
  <si>
    <t>NA, 18, 113, 215</t>
  </si>
  <si>
    <t>NA, 19, 160, 215</t>
  </si>
  <si>
    <t>NA, 20, 115</t>
  </si>
  <si>
    <t>NA, 21, 115</t>
  </si>
  <si>
    <t>NA, 22, 115</t>
  </si>
  <si>
    <t>NA, 23, 115</t>
  </si>
  <si>
    <t>NA, 24, 115</t>
  </si>
  <si>
    <t>NA, 25, 115</t>
  </si>
  <si>
    <t>NA, 26, 115, 220</t>
  </si>
  <si>
    <t>IT_NET_BBNDN</t>
  </si>
  <si>
    <t>IT_NET_BD10MB</t>
  </si>
  <si>
    <t>NA, 25, 115, 218</t>
  </si>
  <si>
    <t>NA, 26, 115, 219</t>
  </si>
  <si>
    <t>IT_NET_BD10MBN</t>
  </si>
  <si>
    <t>IT_NET_BD256KL2M</t>
  </si>
  <si>
    <t>NA, 20, 115, 217</t>
  </si>
  <si>
    <t>NA, 21, 115, 217</t>
  </si>
  <si>
    <t>NA, 22, 115, 217</t>
  </si>
  <si>
    <t>IT_NET_BD256KL2MN</t>
  </si>
  <si>
    <t>IT_NET_BD2L10MB</t>
  </si>
  <si>
    <t>IT_NET_BD2L10MBN</t>
  </si>
  <si>
    <t>17.8.1</t>
  </si>
  <si>
    <t>Proportion of individuals using the Internet</t>
  </si>
  <si>
    <t>IT_USE_ii99</t>
  </si>
  <si>
    <t>11, 112</t>
  </si>
  <si>
    <t>12, 112</t>
  </si>
  <si>
    <t>13, 112</t>
  </si>
  <si>
    <t>14, 112</t>
  </si>
  <si>
    <t>15, 112</t>
  </si>
  <si>
    <t>16, 112</t>
  </si>
  <si>
    <t>17, 161, 221</t>
  </si>
  <si>
    <t>18, 112, 222</t>
  </si>
  <si>
    <t>19, 112, 222</t>
  </si>
  <si>
    <t>20, 161, 221</t>
  </si>
  <si>
    <t>21, 162</t>
  </si>
  <si>
    <t>22, 162</t>
  </si>
  <si>
    <t>23, 163, 223</t>
  </si>
  <si>
    <t>24, 112</t>
  </si>
  <si>
    <t>25, 112</t>
  </si>
  <si>
    <t>26, 112</t>
  </si>
  <si>
    <t>17.15.1</t>
  </si>
  <si>
    <t>Extent of use of country-owned results frameworks and planning tools by providers of development cooperation</t>
  </si>
  <si>
    <t>SG_PLN_PRVNDI</t>
  </si>
  <si>
    <t>Proportion of new development interventions drawn from country-led result frameworks by providers of development cooperation</t>
  </si>
  <si>
    <t>SG_PLN_PRVRICTRY</t>
  </si>
  <si>
    <t>Proportion of results indicators drawn from country-led results frameworks by providers of development cooperation</t>
  </si>
  <si>
    <t>SG_PLN_PRVRIMON</t>
  </si>
  <si>
    <t>Proportion of results indicators which will be monitored using government sources and monitoring systems by providers of development cooperation</t>
  </si>
  <si>
    <t>17.16.1</t>
  </si>
  <si>
    <t>Number of countries reporting progress in multi-stakeholder development effectiveness monitoring frameworks that support the achievement of the sustainable development goals</t>
  </si>
  <si>
    <t>SG_PLN_MSTKSDG</t>
  </si>
  <si>
    <t>Progress in multi-stakeholder development effectiveness monitoring frameworks that support the achievement of the sustainable development goals</t>
  </si>
  <si>
    <t>17.19.2</t>
  </si>
  <si>
    <t>Proportion of countries that (a) have conducted at least one population and housing census in the last 10 years; and (b) have achieved 100 per cent birth registration and 80 per cent death registration</t>
  </si>
  <si>
    <t>SG_REG_BRTH90N</t>
  </si>
  <si>
    <t>Number of countries with birth registration data that are at least 90 percent complete</t>
  </si>
  <si>
    <t>NA, 26, 166, 226</t>
  </si>
  <si>
    <t>SG_REG_CENSUSN</t>
  </si>
  <si>
    <t>Number of countries that have conducted at least one population and housing census in the last 10 years</t>
  </si>
  <si>
    <t>C, 24, 165, 225</t>
  </si>
  <si>
    <t>SG_REG_DETH75N</t>
  </si>
  <si>
    <t>Number of countries with death registration data that are at least 75 percent complete</t>
  </si>
  <si>
    <t>C, 26, 166, 227</t>
  </si>
  <si>
    <t>--https://www.google.co.nz/search?safe=active&amp;biw=1920&amp;bih=761&amp;tbm=isch&amp;sa=1&amp;q=%22New+Zealand%22+food&amp;oq=%22New+Zealand%22+food&amp;gs_l=psy-ab.3..0l4.10646.10646.0.11065.1.1.0.0.0.0.276.276.2-1.1.0....0...1.1.64.psy-ab..0.1.274.UXg-RMMNico</t>
  </si>
  <si>
    <t>--https://www.google.co.nz/imgres?imgurl=http%3A%2F%2Fbrenontheroad.smugmug.com%2FNew-Zealand-Food%2Fi-qRC3gxk%2F0%2FL%2FDSC06046-L.jpg&amp;imgrefurl=https%3A%2F%2Fwww.brenontheroad.com%2Fnew-zealand-food-what-people-eat-in-new-zealand%2F&amp;docid=g8NfSdeEU9JZ3M&amp;tbnid=SeYCX5zTxEASKM%3A&amp;vet=10ahUKEwjH89Cz8d_VAhXIVbwKHXOJCR8QMwjsASgAMAA..i&amp;w=800&amp;h=600&amp;safe=active&amp;bih=761&amp;biw=1920&amp;q=%22New%20Zealand%22%20food&amp;ved=0ahUKEwjH89Cz8d_VAhXIVbwKHXOJCR8QMwjsASgAMAA&amp;iact=mrc&amp;uact=8</t>
  </si>
  <si>
    <t>-- https://en.wikipedia.org/wiki/List_of_countries_by_population_(United_Nations)#/media/File:United_Nations_geographical_subregions.png</t>
  </si>
  <si>
    <t xml:space="preserve">source: https://en.wikipedia.org/wiki/List_of_countries_by_population_(United_Nations) ; </t>
  </si>
  <si>
    <t>-- http://www.un.org/popin/data.html</t>
  </si>
  <si>
    <t xml:space="preserve">— World — — 7,466,964,280 7,550,262,101 +1.1% </t>
  </si>
  <si>
    <t xml:space="preserve">2  India Asia Southern Asia 1,324,171,354 1,339,180,127 +1.1% </t>
  </si>
  <si>
    <t xml:space="preserve">3  United States Americas Northern America 322,179,605 324,459,463 +0.7% </t>
  </si>
  <si>
    <t xml:space="preserve">4  Indonesia Asia South-Eastern Asia 261,115,456 263,991,379 +1.1% </t>
  </si>
  <si>
    <t xml:space="preserve">5  Brazil Americas South America 207,652,865 209,288,278 +0.8% </t>
  </si>
  <si>
    <t xml:space="preserve">6  Pakistan Asia Southern Asia 193,203,476 197,015,955 +2.0% </t>
  </si>
  <si>
    <t xml:space="preserve">7  Nigeria Africa Western Africa 185,989,640 190,886,311 +2.6% </t>
  </si>
  <si>
    <t xml:space="preserve">8  Bangladesh Asia Southern Asia 162,951,560 164,669,751 +1.1% </t>
  </si>
  <si>
    <t xml:space="preserve">10  Mexico Americas Central America 127,540,423 129,163,276 +1.3% </t>
  </si>
  <si>
    <t xml:space="preserve">11  Japan Asia Eastern Asia 127,748,513 127,484,450 −0.2% </t>
  </si>
  <si>
    <t xml:space="preserve">12  Ethiopia Africa Eastern Africa 102,403,196 104,957,438 +2.5% </t>
  </si>
  <si>
    <t xml:space="preserve">13  Philippines Asia South-Eastern Asia 103,320,222 104,918,090 +1.5% </t>
  </si>
  <si>
    <t xml:space="preserve">14  Egypt Africa Northern Africa 95,688,681 97,553,151 +1.9% </t>
  </si>
  <si>
    <t xml:space="preserve">15  Vietnam Asia South-Eastern Asia 94,569,072 95,540,800 +1.0% </t>
  </si>
  <si>
    <t xml:space="preserve">16  Germany Europe Western Europe 81,914,672 82,114,224 +0.2% </t>
  </si>
  <si>
    <t xml:space="preserve">17  Democratic Republic of the Congo Africa Middle Africa 78,736,153 81,339,988 +3.3% </t>
  </si>
  <si>
    <t xml:space="preserve">18  Iran Asia Southern Asia 80,277,428 81,162,788 +1.1% </t>
  </si>
  <si>
    <t xml:space="preserve">19  Turkey Asia Western Asia 79,512,426 80,745,020 +1.6% </t>
  </si>
  <si>
    <t xml:space="preserve">20  Thailand Asia South-Eastern Asia 68,863,514 69,037,513 +0.3% </t>
  </si>
  <si>
    <t xml:space="preserve">21  United Kingdom Europe Northern Europe 65,788,574 66,181,585 +0.6% </t>
  </si>
  <si>
    <t xml:space="preserve">22  France Europe Western Europe 64,720,690 64,979,548 +0.4% </t>
  </si>
  <si>
    <t xml:space="preserve">23  Italy Europe Southern Europe 59,429,938 59,359,900 −0.1% </t>
  </si>
  <si>
    <t xml:space="preserve">24  Tanzania[b] Africa Eastern Africa 55,572,201 57,310,019 +3.1% </t>
  </si>
  <si>
    <t xml:space="preserve">25  South Africa Africa Southern Africa 56,015,473 56,717,156 +1.3% </t>
  </si>
  <si>
    <t xml:space="preserve">26  Myanmar Asia South-Eastern Asia 52,885,223 53,370,609 +0.9% </t>
  </si>
  <si>
    <t xml:space="preserve">27  South Korea Asia Eastern Asia 50,791,919 50,982,212 +0.4% </t>
  </si>
  <si>
    <t xml:space="preserve">28  Kenya Africa Eastern Africa 48,461,567 49,699,862 +2.6% </t>
  </si>
  <si>
    <t xml:space="preserve">29  Colombia Americas South America 48,653,419 49,065,615 +0.8% </t>
  </si>
  <si>
    <t xml:space="preserve">31  Argentina Americas South America 43,847,430 44,271,041 +1.0% </t>
  </si>
  <si>
    <t xml:space="preserve">32  Ukraine[d] Europe Eastern Europe 44,438,625 44,222,947 −0.5% </t>
  </si>
  <si>
    <t xml:space="preserve">33  Uganda Africa Eastern Africa 41,487,965 42,862,958 +3.3% </t>
  </si>
  <si>
    <t xml:space="preserve">34  Algeria Africa Northern Africa 40,606,052 41,318,142 +1.8% </t>
  </si>
  <si>
    <t xml:space="preserve">35  Sudan Africa Northern Africa 39,578,828 40,533,330 +2.4% </t>
  </si>
  <si>
    <t xml:space="preserve">36  Iraq Asia Western Asia 37,202,572 38,274,618 +2.9% </t>
  </si>
  <si>
    <t xml:space="preserve">37  Poland Europe Eastern Europe 38,224,410 38,170,712 −0.1% </t>
  </si>
  <si>
    <t xml:space="preserve">38  Canada Americas Northern America 36,289,822 36,624,199 +0.9% </t>
  </si>
  <si>
    <t xml:space="preserve">39  Morocco Africa Northern Africa 35,276,786 35,739,580 +1.3% </t>
  </si>
  <si>
    <t xml:space="preserve">40  Afghanistan Asia Southern Asia 34,656,032 35,530,081 +2.5% </t>
  </si>
  <si>
    <t xml:space="preserve">41  Saudi Arabia Asia Western Asia 32,275,687 32,938,213 +2.1% </t>
  </si>
  <si>
    <t xml:space="preserve">42  Peru Americas South America 31,773,839 32,165,485 +1.2% </t>
  </si>
  <si>
    <t xml:space="preserve">43  Venezuela Americas South America 31,568,179 31,977,065 +1.3% </t>
  </si>
  <si>
    <t xml:space="preserve">44  Uzbekistan Asia Central Asia 31,446,795 31,910,641 +1.5% </t>
  </si>
  <si>
    <t xml:space="preserve">45  Malaysia[e] Asia South-Eastern Asia 31,187,265 31,624,264 +1.4% </t>
  </si>
  <si>
    <t xml:space="preserve">46  Angola Africa Middle Africa 28,813,463 29,784,193 +3.4% </t>
  </si>
  <si>
    <t xml:space="preserve">47  Mozambique Africa Eastern Africa 28,829,476 29,668,834 +2.9% </t>
  </si>
  <si>
    <t xml:space="preserve">48    Nepal Asia Southern Asia 28,982,771 29,304,998 +1.1% </t>
  </si>
  <si>
    <t xml:space="preserve">49  Ghana Africa Western Africa 28,206,728 28,833,629 +2.2% </t>
  </si>
  <si>
    <t xml:space="preserve">50  Yemen Asia Western Asia 27,584,213 28,250,420 +2.4% </t>
  </si>
  <si>
    <t xml:space="preserve">51  Madagascar Africa Eastern Africa 24,894,551 25,570,895 +2.7% </t>
  </si>
  <si>
    <t xml:space="preserve">52  North Korea Asia Eastern Asia 25,368,620 25,490,965 +0.5% </t>
  </si>
  <si>
    <t xml:space="preserve">53  Australia[f] Oceania Australia and New Zealand 24,125,848 24,450,561 +1.3% </t>
  </si>
  <si>
    <t xml:space="preserve">54  Côte d'Ivoire Africa Western Africa 23,695,919 24,294,750 +2.5% </t>
  </si>
  <si>
    <t xml:space="preserve">55  Cameroon Africa Middle Africa 23,439,189 24,053,727 +2.6% </t>
  </si>
  <si>
    <t xml:space="preserve">57  Niger Africa Western Africa 20,672,987 21,477,348 +3.9% </t>
  </si>
  <si>
    <t xml:space="preserve">58  Sri Lanka Asia Southern Asia 20,798,492 20,876,917 +0.4% </t>
  </si>
  <si>
    <t xml:space="preserve">59  Romania Europe Eastern Europe 19,778,083 19,679,306 −0.5% </t>
  </si>
  <si>
    <t xml:space="preserve">60  Burkina Faso Africa Western Africa 18,646,433 19,193,382 +2.9% </t>
  </si>
  <si>
    <t xml:space="preserve">61  Malawi Africa Eastern Africa 18,091,575 18,622,104 +2.9% </t>
  </si>
  <si>
    <t xml:space="preserve">62  Mali Africa Western Africa 17,994,837 18,541,980 +3.0% </t>
  </si>
  <si>
    <t xml:space="preserve">63  Syria Asia Western Asia 18,430,453 18,269,868 −0.9% </t>
  </si>
  <si>
    <t xml:space="preserve">64  Kazakhstan Asia Central Asia 17,987,736 18,204,499 +1.2% </t>
  </si>
  <si>
    <t xml:space="preserve">65  Chile Americas South America 17,909,754 18,054,726 +0.8% </t>
  </si>
  <si>
    <t xml:space="preserve">66  Zambia Africa Eastern Africa 16,591,390 17,094,130 +3.0% </t>
  </si>
  <si>
    <t xml:space="preserve">67  Netherlands Europe Western Europe 16,987,330 17,035,938 +0.3% </t>
  </si>
  <si>
    <t xml:space="preserve">68  Guatemala Americas Central America 16,582,469 16,913,503 +2.0% </t>
  </si>
  <si>
    <t xml:space="preserve">69  Ecuador Americas South America 16,385,068 16,624,858 +1.5% </t>
  </si>
  <si>
    <t xml:space="preserve">70  Zimbabwe Africa Eastern Africa 16,150,362 16,529,904 +2.4% </t>
  </si>
  <si>
    <t xml:space="preserve">71  Cambodia Asia South-Eastern Asia 15,762,370 16,005,373 +1.5% </t>
  </si>
  <si>
    <t xml:space="preserve">72  Senegal Africa Western Africa 15,411,614 15,850,567 +2.8% </t>
  </si>
  <si>
    <t xml:space="preserve">73  Chad Africa Middle Africa 14,452,543 14,899,994 +3.1% </t>
  </si>
  <si>
    <t xml:space="preserve">74  Somalia Africa Eastern Africa 14,317,996 14,742,523 +3.0% </t>
  </si>
  <si>
    <t xml:space="preserve">75  Guinea Africa Western Africa 12,395,924 12,717,176 +2.6% </t>
  </si>
  <si>
    <t xml:space="preserve">76  South Sudan Africa Eastern Africa 12,230,730 12,575,714 +2.8% </t>
  </si>
  <si>
    <t xml:space="preserve">77  Rwanda Africa Eastern Africa 11,917,508 12,208,407 +2.4% </t>
  </si>
  <si>
    <t xml:space="preserve">78  Tunisia Africa Northern Africa 11,403,248 11,532,127 +1.1% </t>
  </si>
  <si>
    <t xml:space="preserve">79  Cuba Americas Caribbean 11,475,982 11,484,636 +0.1% </t>
  </si>
  <si>
    <t xml:space="preserve">80  Belgium Europe Western Europe 11,358,379 11,429,336 +0.6% </t>
  </si>
  <si>
    <t xml:space="preserve">81  Benin Africa Western Africa 10,872,298 11,175,692 +2.8% </t>
  </si>
  <si>
    <t xml:space="preserve">82  Greece Europe Southern Europe 11,183,716 11,159,773 −0.2% </t>
  </si>
  <si>
    <t xml:space="preserve">83  Bolivia Americas South America 10,887,882 11,051,600 +1.5% </t>
  </si>
  <si>
    <t xml:space="preserve">84  Haiti Americas Caribbean 10,847,334 10,981,229 +1.2% </t>
  </si>
  <si>
    <t xml:space="preserve">85  Burundi Africa Eastern Africa 10,524,117 10,864,245 +3.2% </t>
  </si>
  <si>
    <t xml:space="preserve">86  Dominican Republic Americas Caribbean 10,648,791 10,766,998 +1.1% </t>
  </si>
  <si>
    <t xml:space="preserve">87  Czechia Europe Eastern Europe 10,610,947 10,618,303 +0.1% </t>
  </si>
  <si>
    <t xml:space="preserve">88  Portugal Europe Southern Europe 10,371,627 10,329,506 −0.4% </t>
  </si>
  <si>
    <t xml:space="preserve">89  Sweden Europe Northern Europe 9,837,533 9,910,701 +0.7% </t>
  </si>
  <si>
    <t xml:space="preserve">90  Azerbaijan[h] Asia Western Asia 9,725,376 9,827,589 +1.1% </t>
  </si>
  <si>
    <t xml:space="preserve">91  Hungary Europe Eastern Europe 9,753,281 9,721,559 −0.3% </t>
  </si>
  <si>
    <t xml:space="preserve">92  Jordan Asia Western Asia 9,455,802 9,702,353 +2.6% </t>
  </si>
  <si>
    <t xml:space="preserve">93  Belarus Europe Eastern Europe 9,480,042 9,468,338 −0.1% </t>
  </si>
  <si>
    <t xml:space="preserve">94  United Arab Emirates Asia Western Asia 9,269,612 9,400,145 +1.4% </t>
  </si>
  <si>
    <t xml:space="preserve">95  Honduras Americas Central America 9,112,867 9,265,067 +1.7% </t>
  </si>
  <si>
    <t xml:space="preserve">96  Tajikistan Asia Central Asia 8,734,951 8,921,343 +2.1% </t>
  </si>
  <si>
    <t xml:space="preserve">97  Serbia[i] Europe Southern Europe 8,820,083 8,790,574 −0.3% </t>
  </si>
  <si>
    <t xml:space="preserve">98  Austria Europe Western Europe 8,712,137 8,735,453 +0.3% </t>
  </si>
  <si>
    <t xml:space="preserve">99   Switzerland Europe Western Europe 8,401,739 8,476,005 +0.9% </t>
  </si>
  <si>
    <t xml:space="preserve">100  Israel Asia Western Asia 8,191,828 8,321,570 +1.6% </t>
  </si>
  <si>
    <t xml:space="preserve">101  Papua New Guinea Oceania Melanesia 8,084,991 8,251,162 +2.1% </t>
  </si>
  <si>
    <t xml:space="preserve">102  Togo Africa Western Africa 7,606,374 7,797,694 +2.5% </t>
  </si>
  <si>
    <t xml:space="preserve">103  Sierra Leone Africa Western Africa 7,396,190 7,557,212 +2.2% </t>
  </si>
  <si>
    <t xml:space="preserve">104  Hong Kong Asia Eastern Asia 7,302,843 7,364,883 +0.8% </t>
  </si>
  <si>
    <t xml:space="preserve">105  Bulgaria Europe Eastern Europe 7,131,494 7,084,571 −0.7% </t>
  </si>
  <si>
    <t xml:space="preserve">106  Laos Asia South-Eastern Asia 6,758,353 6,858,160 +1.5% </t>
  </si>
  <si>
    <t xml:space="preserve">107  Paraguay Americas South America 6,725,308 6,811,297 +1.3% </t>
  </si>
  <si>
    <t xml:space="preserve">108  El Salvador Americas Central America 6,344,722 6,377,853 +0.5% </t>
  </si>
  <si>
    <t xml:space="preserve">109  Libya Africa Northern Africa 6,293,253 6,374,616 +1.3% </t>
  </si>
  <si>
    <t xml:space="preserve">110  Nicaragua Americas Central America 6,149,928 6,217,581 +1.1% </t>
  </si>
  <si>
    <t xml:space="preserve">111  Lebanon Asia Western Asia 6,006,668 6,082,357 +1.3% </t>
  </si>
  <si>
    <t xml:space="preserve">112  Kyrgyzstan Asia Central Asia 5,955,734 6,045,117 +1.5% </t>
  </si>
  <si>
    <t xml:space="preserve">113  Turkmenistan Asia Central Asia 5,662,544 5,758,075 +1.7% </t>
  </si>
  <si>
    <t xml:space="preserve">114  Denmark Europe Northern Europe 5,711,870 5,733,551 +0.4% </t>
  </si>
  <si>
    <t xml:space="preserve">115  Singapore Asia South-Eastern Asia 5,622,455 5,708,844 +1.5% </t>
  </si>
  <si>
    <t xml:space="preserve">116  Finland[j] Europe Northern Europe 5,503,132 5,523,231 +0.4% </t>
  </si>
  <si>
    <t xml:space="preserve">117  Slovakia Europe Eastern Europe 5,444,218 5,447,662 +0.1% </t>
  </si>
  <si>
    <t xml:space="preserve">118  Norway[k] Europe Northern Europe 5,254,694 5,305,383 +1.0% </t>
  </si>
  <si>
    <t xml:space="preserve">119  Congo Africa Middle Africa 5,125,821 5,260,750 +2.6% </t>
  </si>
  <si>
    <t xml:space="preserve">120  Eritrea Africa Eastern Africa 4,954,645 5,068,831 +2.3% </t>
  </si>
  <si>
    <t xml:space="preserve">121  Palestine[l] Asia Western Asia 4,790,705 4,920,724 +2.7% </t>
  </si>
  <si>
    <t xml:space="preserve">122  Costa Rica Americas Central America 4,857,274 4,905,769 +1.0% </t>
  </si>
  <si>
    <t xml:space="preserve">123  Ireland Europe Northern Europe 4,726,078 4,761,657 +0.8% </t>
  </si>
  <si>
    <t xml:space="preserve">124  Liberia Africa Western Africa 4,613,823 4,731,906 +2.6% </t>
  </si>
  <si>
    <t xml:space="preserve">125  New Zealand Oceania Australia and New Zealand 4,660,833 4,705,818 +1.0% </t>
  </si>
  <si>
    <t xml:space="preserve">126  Central African Republic Africa Middle Africa 4,594,621 4,659,080 +1.4% </t>
  </si>
  <si>
    <t xml:space="preserve">127  Oman Asia Western Asia 4,424,762 4,636,262 +4.8% </t>
  </si>
  <si>
    <t xml:space="preserve">128  Mauritania Africa Western Africa 4,301,018 4,420,184 +2.8% </t>
  </si>
  <si>
    <t xml:space="preserve">129  Croatia Europe Southern Europe 4,213,265 4,189,353 −0.6% </t>
  </si>
  <si>
    <t xml:space="preserve">130  Kuwait Asia Western Asia 4,052,584 4,136,528 +2.1% </t>
  </si>
  <si>
    <t xml:space="preserve">131  Panama Americas Central America 4,034,119 4,098,587 +1.6% </t>
  </si>
  <si>
    <t xml:space="preserve">132  Moldova[m] Europe Eastern Europe 4,059,608 4,051,212 −0.2% </t>
  </si>
  <si>
    <t xml:space="preserve">133  Georgia[n] Asia Western Asia 3,925,405 3,912,061 −0.3% </t>
  </si>
  <si>
    <t xml:space="preserve">134  Puerto Rico Americas Caribbean 3,667,903 3,663,131 −0.1% </t>
  </si>
  <si>
    <t xml:space="preserve">135  Bosnia and Herzegovina Europe Southern Europe 3,516,816 3,507,017 −0.3% </t>
  </si>
  <si>
    <t xml:space="preserve">136  Uruguay Americas South America 3,444,006 3,456,750 +0.4% </t>
  </si>
  <si>
    <t xml:space="preserve">137  Mongolia Asia Eastern Asia 3,027,398 3,075,647 +1.6% </t>
  </si>
  <si>
    <t xml:space="preserve">138  Armenia Asia Western Asia 2,924,816 2,930,450 +0.2% </t>
  </si>
  <si>
    <t xml:space="preserve">139  Albania Europe Southern Europe 2,926,348 2,930,187 +0.1% </t>
  </si>
  <si>
    <t xml:space="preserve">140  Jamaica Americas Caribbean 2,881,355 2,890,299 +0.3% </t>
  </si>
  <si>
    <t xml:space="preserve">141  Lithuania Europe Northern Europe 2,908,249 2,890,297 −0.6% </t>
  </si>
  <si>
    <t xml:space="preserve">142  Qatar Asia Western Asia 2,569,804 2,639,211 +2.7% </t>
  </si>
  <si>
    <t xml:space="preserve">143  Namibia Africa Southern Africa 2,479,713 2,533,794 +2.2% </t>
  </si>
  <si>
    <t xml:space="preserve">144  Botswana Africa Southern Africa 2,250,260 2,291,661 +1.8% </t>
  </si>
  <si>
    <t xml:space="preserve">145  Lesotho Africa Southern Africa 2,203,821 2,233,339 +1.3% </t>
  </si>
  <si>
    <t xml:space="preserve">146  The Gambia Africa Western Africa 2,038,501 2,100,568 +3.0% </t>
  </si>
  <si>
    <t xml:space="preserve">147  Republic of Macedonia Europe Southern Europe 2,081,206 2,083,160 +0.1% </t>
  </si>
  <si>
    <t xml:space="preserve">148  Slovenia Europe Southern Europe 2,077,862 2,079,976 +0.1% </t>
  </si>
  <si>
    <t xml:space="preserve">149  Gabon Africa Middle Africa 1,979,786 2,025,137 +2.3% </t>
  </si>
  <si>
    <t xml:space="preserve">150  Latvia Europe Northern Europe 1,970,530 1,949,670 −1.1% </t>
  </si>
  <si>
    <t xml:space="preserve">151  Guinea-Bissau Africa Western Africa 1,815,698 1,861,283 +2.5% </t>
  </si>
  <si>
    <t xml:space="preserve">152  Bahrain Asia Western Asia 1,425,171 1,492,584 +4.7% </t>
  </si>
  <si>
    <t xml:space="preserve">153  Trinidad and Tobago Americas Caribbean 1,364,962 1,369,125 +0.3% </t>
  </si>
  <si>
    <t xml:space="preserve">154  Swaziland Africa Southern Africa 1,343,098 1,367,254 +1.8% </t>
  </si>
  <si>
    <t xml:space="preserve">155  Estonia Europe Northern Europe 1,312,442 1,309,632 −0.2% </t>
  </si>
  <si>
    <t xml:space="preserve">156  Timor-Leste Asia South-Eastern Asia 1,268,671 1,296,311 +2.2% </t>
  </si>
  <si>
    <t xml:space="preserve">157  Equatorial Guinea Africa Middle Africa 1,221,490 1,267,689 +3.8% </t>
  </si>
  <si>
    <t xml:space="preserve">158  Mauritius[o] Africa Eastern Africa 1,262,132 1,265,138 +0.2% </t>
  </si>
  <si>
    <t xml:space="preserve">159  Cyprus[p] Europe Europe 1,170,125 1,179,551 +0.8% </t>
  </si>
  <si>
    <t xml:space="preserve">160  Djibouti Africa Eastern Africa 942,333 956,985 +1.6% </t>
  </si>
  <si>
    <t xml:space="preserve">161  Fiji Oceania Melanesia 898,760 905,502 +0.8% </t>
  </si>
  <si>
    <t xml:space="preserve">162  Réunion Africa Eastern Africa 869,925 876,562 +0.8% </t>
  </si>
  <si>
    <t xml:space="preserve">163  Comoros Africa Eastern Africa 795,601 813,912 +2.3% </t>
  </si>
  <si>
    <t xml:space="preserve">164  Bhutan Asia Southern Asia 797,765 807,610 +1.2% </t>
  </si>
  <si>
    <t xml:space="preserve">165  Guyana Americas South America 773,303 777,859 +0.6% </t>
  </si>
  <si>
    <t xml:space="preserve">166  Montenegro Europe Southern Europe 628,615 628,960 +0.1% </t>
  </si>
  <si>
    <t xml:space="preserve">167  Macau Asia Eastern Asia 612,167 622,567 +1.7% </t>
  </si>
  <si>
    <t xml:space="preserve">168  Solomon Islands Oceania Melanesia 599,419 611,343 +2.0% </t>
  </si>
  <si>
    <t xml:space="preserve">169  Luxembourg Europe Western Europe 575,747 583,455 +1.3% </t>
  </si>
  <si>
    <t xml:space="preserve">170  Suriname Americas South America 558,368 563,402 +0.9% </t>
  </si>
  <si>
    <t xml:space="preserve">171  Western Sahara Africa Northern Africa 538,755 552,628 +2.6% </t>
  </si>
  <si>
    <t xml:space="preserve">172  Cabo Verde Africa Western Africa 539,560 546,388 +1.3% </t>
  </si>
  <si>
    <t xml:space="preserve">173  Guadeloupe[q] Americas Caribbean 449,975 449,568 −0.1% </t>
  </si>
  <si>
    <t xml:space="preserve">174  Maldives Asia Southern Asia 427,756 436,330 +2.0% </t>
  </si>
  <si>
    <t xml:space="preserve">175  Malta Europe Southern Europe 429,362 430,835 +0.3% </t>
  </si>
  <si>
    <t xml:space="preserve">176  Brunei Asia South-Eastern Asia 423,196 428,697 +1.3% </t>
  </si>
  <si>
    <t xml:space="preserve">177  Bahamas Americas Caribbean 391,232 395,361 +1.1% </t>
  </si>
  <si>
    <t xml:space="preserve">178  Martinique Americas Caribbean 385,103 384,896 −0.1% </t>
  </si>
  <si>
    <t xml:space="preserve">179  Belize Americas Central America 366,954 374,681 +2.1% </t>
  </si>
  <si>
    <t xml:space="preserve">180  Iceland Europe Northern Europe 332,474 335,025 +0.8% </t>
  </si>
  <si>
    <t xml:space="preserve">181  Barbados Americas Caribbean 284,996 285,719 +0.3% </t>
  </si>
  <si>
    <t xml:space="preserve">182  French Polynesia Oceania Polynesia 280,208 283,007 +1.0% </t>
  </si>
  <si>
    <t xml:space="preserve">183  French Guiana Americas South America 275,713 282,731 +2.5% </t>
  </si>
  <si>
    <t xml:space="preserve">184  New Caledonia Oceania Melanesia 272,677 276,255 +1.3% </t>
  </si>
  <si>
    <t xml:space="preserve">185  Vanuatu Oceania Melanesia 270,402 276,244 +2.2% </t>
  </si>
  <si>
    <t xml:space="preserve">186  Mayotte Africa Eastern Africa 246,489 253,045 +2.7% </t>
  </si>
  <si>
    <t xml:space="preserve">187  Sao Tome and Principe Africa Middle Africa 199,910 204,327 +2.2% </t>
  </si>
  <si>
    <t xml:space="preserve">188  Samoa Oceania Polynesia 195,125 196,440 +0.7% </t>
  </si>
  <si>
    <t xml:space="preserve">189  Saint Lucia Americas Caribbean 178,015 178,844 +0.5% </t>
  </si>
  <si>
    <t xml:space="preserve">190  Guernsey and  Jersey Europe Northern Europe 164,541 165,314 +0.5% </t>
  </si>
  <si>
    <t xml:space="preserve">191  Guam Oceania Micronesia 162,896 164,229 +0.8% </t>
  </si>
  <si>
    <t xml:space="preserve">192  Curaçao Americas Caribbean 159,371 160,539 +0.7% </t>
  </si>
  <si>
    <t xml:space="preserve">193  Kiribati Oceania Micronesia 114,395 116,398 +1.8% </t>
  </si>
  <si>
    <t xml:space="preserve">194  Saint Vincent and the Grenadines Americas Caribbean 109,643 109,897 +0.2% </t>
  </si>
  <si>
    <t xml:space="preserve">195  Tonga Oceania Polynesia 107,122 108,020 +0.8% </t>
  </si>
  <si>
    <t xml:space="preserve">196  Grenada Americas Caribbean 107,317 107,825 +0.5% </t>
  </si>
  <si>
    <t xml:space="preserve">197  Federated States of Micronesia Oceania Micronesia 104,937 105,544 +0.6% </t>
  </si>
  <si>
    <t xml:space="preserve">198  Aruba Americas Caribbean 104,822 105,264 +0.4% </t>
  </si>
  <si>
    <t xml:space="preserve">200  Antigua and Barbuda Americas Caribbean 100,963 102,012 +1.0% </t>
  </si>
  <si>
    <t xml:space="preserve">201  Seychelles Africa Eastern Africa 94,228 94,737 +0.5% </t>
  </si>
  <si>
    <t xml:space="preserve">202  Isle of Man Europe Northern Europe 83,737 84,287 +0.7% </t>
  </si>
  <si>
    <t xml:space="preserve">203  Andorra Europe Southern Europe 77,281 76,965 −0.4% </t>
  </si>
  <si>
    <t xml:space="preserve">204  Dominica Americas Caribbean 73,543 73,925 +0.5% </t>
  </si>
  <si>
    <t xml:space="preserve">205  Cayman Islands Americas Caribbean 60,765 61,559 +1.3% </t>
  </si>
  <si>
    <t xml:space="preserve">206  Bermuda Americas Northern America 61,666 61,349 −0.5% </t>
  </si>
  <si>
    <t xml:space="preserve">207  Greenland Americas Northern America 56,412 56,480 +0.1% </t>
  </si>
  <si>
    <t xml:space="preserve">208  American Samoa Oceania Polynesia 55,599 55,641 +0.1% </t>
  </si>
  <si>
    <t xml:space="preserve">209  Saint Kitts and Nevis Americas Caribbean 54,821 55,345 +1.0% </t>
  </si>
  <si>
    <t xml:space="preserve">210  Northern Mariana Islands Oceania Micronesia 55,023 55,144 +0.2% </t>
  </si>
  <si>
    <t xml:space="preserve">211  Marshall Islands Oceania Micronesia 53,066 53,127 +0.1% </t>
  </si>
  <si>
    <t xml:space="preserve">212  Faroe Islands Europe Northern Europe 49,117 49,290 +0.4% </t>
  </si>
  <si>
    <t xml:space="preserve">213  Sint Maarten Americas Caribbean 39,537 40,120 +1.5% </t>
  </si>
  <si>
    <t xml:space="preserve">214  Monaco Europe Western Europe 38,499 38,695 +0.5% </t>
  </si>
  <si>
    <t xml:space="preserve">215  Liechtenstein Europe Western Europe 37,666 37,922 +0.7% </t>
  </si>
  <si>
    <t xml:space="preserve">216  Turks and Caicos Islands Americas Caribbean 34,900 35,446 +1.6% </t>
  </si>
  <si>
    <t xml:space="preserve">217  Gibraltar Europe Southern Europe 34,408 34,571 +0.5% </t>
  </si>
  <si>
    <t xml:space="preserve">218  San Marino Europe Southern Europe 33,203 33,400 +0.6% </t>
  </si>
  <si>
    <t xml:space="preserve">219  British Virgin Islands Americas Caribbean 30,661 31,196 +1.7% </t>
  </si>
  <si>
    <t xml:space="preserve">220  Caribbean Netherlands[r] Americas Caribbean 25,019 25,398 +1.5% </t>
  </si>
  <si>
    <t xml:space="preserve">221  Palau Oceania Micronesia 21,503 21,729 +1.1% </t>
  </si>
  <si>
    <t xml:space="preserve">223  Anguilla Americas Caribbean 14,764 14,909 +1.0% </t>
  </si>
  <si>
    <t xml:space="preserve">224  Wallis and Futuna Oceania Polynesia 11,899 11,773 −1.1% </t>
  </si>
  <si>
    <t xml:space="preserve">225  Nauru Oceania Micronesia 11,347 11,359 +0.1% </t>
  </si>
  <si>
    <t xml:space="preserve">226  Tuvalu Oceania Polynesia 11,097 11,192 +0.9% </t>
  </si>
  <si>
    <t xml:space="preserve">227  Saint Pierre and Miquelon Americas Northern America 6,305 6,320 +0.2% </t>
  </si>
  <si>
    <t xml:space="preserve">228  Montserrat Americas Caribbean 5,152 5,177 +0.5% </t>
  </si>
  <si>
    <t xml:space="preserve">229  Saint Helena, Ascension and Tristan da Cunha Africa Western Africa 4,035 4,049 +0.3% </t>
  </si>
  <si>
    <t xml:space="preserve">231  Niue Oceania Polynesia 1,624 1,618 −0.4% </t>
  </si>
  <si>
    <t xml:space="preserve">232  Tokelau Oceania Polynesia 1,282 1,300 +1.4% </t>
  </si>
  <si>
    <t xml:space="preserve">233   Vatican City[s] Europe Southern Europe 801 792 −1.1% </t>
  </si>
  <si>
    <t>The Red List Index (RLI), based on the IUCN Red List of Threatened Species, is an indicator of the changing state of global biodiversity. It defines the conservation status of major species groups, and measures trends in extinction risk over time. By conducting conservation assessments at regular intervals, changes in the threat status of species in a taxonomic group can be used to monitor trends in extinction risk. RLIs have been calculated for birds and amphibians, using changes in threat status for species in each of the groups.</t>
  </si>
  <si>
    <t>-- https://en.wikipedia.org/wiki/Red_List_Index</t>
  </si>
  <si>
    <t>-- it would be nice to have some user-image interactivity, e.g. ability to 'wiggle' the picture? But this is a stretch goal</t>
  </si>
  <si>
    <t>-- potentially the app can elicit and record {'tell us what you think', 'what did you find interesting', opinions about whether depictions of countries are accurate} information from the child, but this is a stretch goal</t>
  </si>
  <si>
    <t>Oliver</t>
  </si>
  <si>
    <t>Nikau</t>
  </si>
  <si>
    <t>Cheng</t>
  </si>
  <si>
    <t>Jack</t>
  </si>
  <si>
    <t>-- need a map picture; need {longitude, latitude} midpoints / locations for each {country, region}</t>
  </si>
  <si>
    <t>Mohamed</t>
  </si>
  <si>
    <t>Manuel</t>
  </si>
  <si>
    <t>Mohammed</t>
  </si>
  <si>
    <t>Mamadou</t>
  </si>
  <si>
    <t>Santiago</t>
  </si>
  <si>
    <t>Stevenson</t>
  </si>
  <si>
    <t>James</t>
  </si>
  <si>
    <t>Mohammad</t>
  </si>
  <si>
    <t>Aarav</t>
  </si>
  <si>
    <t>Ali</t>
  </si>
  <si>
    <t>Somchai</t>
  </si>
  <si>
    <t>Mehdi</t>
  </si>
  <si>
    <t>Miguel</t>
  </si>
  <si>
    <t>Luis</t>
  </si>
  <si>
    <t>Elie</t>
  </si>
  <si>
    <t>Naranbaatar</t>
  </si>
  <si>
    <t>Krishna</t>
  </si>
  <si>
    <t>Muhammad</t>
  </si>
  <si>
    <t>Marc</t>
  </si>
  <si>
    <t>Lukas</t>
  </si>
  <si>
    <t>Daris</t>
  </si>
  <si>
    <t>Luka</t>
  </si>
  <si>
    <t>Jakub</t>
  </si>
  <si>
    <t>Rasmus</t>
  </si>
  <si>
    <t>Charlie</t>
  </si>
  <si>
    <t>Bence</t>
  </si>
  <si>
    <t>Francesco</t>
  </si>
  <si>
    <t>Roberts</t>
  </si>
  <si>
    <t>Gabriel</t>
  </si>
  <si>
    <t>Aleksandar</t>
  </si>
  <si>
    <t>David</t>
  </si>
  <si>
    <t>Daan</t>
  </si>
  <si>
    <t>Antoni</t>
  </si>
  <si>
    <t>Andrei</t>
  </si>
  <si>
    <t>Nikola</t>
  </si>
  <si>
    <t>Oscar</t>
  </si>
  <si>
    <t>Noah</t>
  </si>
  <si>
    <t>Junior</t>
  </si>
  <si>
    <t>Daniel</t>
  </si>
  <si>
    <t>Liam</t>
  </si>
  <si>
    <t>Agustin</t>
  </si>
  <si>
    <t>Jayden</t>
  </si>
  <si>
    <t>Ramon</t>
  </si>
  <si>
    <t>Sebastian</t>
  </si>
  <si>
    <t>Amir-Ali</t>
  </si>
  <si>
    <t>Noam</t>
  </si>
  <si>
    <t>So</t>
  </si>
  <si>
    <t>Yerasyl</t>
  </si>
  <si>
    <t>Muhamed</t>
  </si>
  <si>
    <t>John</t>
  </si>
  <si>
    <t>Noel</t>
  </si>
  <si>
    <t>Davit</t>
  </si>
  <si>
    <t>Andreas</t>
  </si>
  <si>
    <t>Georgi</t>
  </si>
  <si>
    <t>Lucas</t>
  </si>
  <si>
    <t>Maksim</t>
  </si>
  <si>
    <t>Yusif</t>
  </si>
  <si>
    <t>Benjamin</t>
  </si>
  <si>
    <t>Onni</t>
  </si>
  <si>
    <t>Giorgi</t>
  </si>
  <si>
    <t>Ben</t>
  </si>
  <si>
    <t>Georgios</t>
  </si>
  <si>
    <t>Malik</t>
  </si>
  <si>
    <t>Aron</t>
  </si>
  <si>
    <t>Sean</t>
  </si>
  <si>
    <t>Luke</t>
  </si>
  <si>
    <t>Oskar</t>
  </si>
  <si>
    <t>Rodrigo</t>
  </si>
  <si>
    <t>Alexander</t>
  </si>
  <si>
    <t>Hugo</t>
  </si>
  <si>
    <t>Yusuf</t>
  </si>
  <si>
    <t>Artem</t>
  </si>
  <si>
    <t>Maui</t>
  </si>
  <si>
    <t>picked_male_name</t>
  </si>
  <si>
    <t>total</t>
  </si>
  <si>
    <t>Lucia</t>
  </si>
  <si>
    <t>Mariana</t>
  </si>
  <si>
    <t>country</t>
  </si>
  <si>
    <t>country_matched</t>
  </si>
  <si>
    <t>rank_country_region_region_population1july2016_population1july2017</t>
  </si>
  <si>
    <t>source: http://www.sciencechatforum.com/viewtopic.php?f=82&amp;t=16165</t>
  </si>
  <si>
    <t xml:space="preserve">Egypt (2004, unofficial)[2] Shaimaa, Fatma, Maha, Reem, Farida, Aya, Shahd, Ashraqat, Sahar, Fatin, Dalal, Doha, Fajr, Suha, Rowan, Hosniya, Hasnaa, Hosna, Gamila, Gamalat, Habiba NA NA NA NA NA NA NA NA NA ; Egypt (2004, Coptic Christians, unofficial)[2] Mary, Marie, Mariam, Marina, Irene, Malak, Habiba, Hana, Farah, Marwa, Nada, Salma NA NA NA NA NA NA NA NA NA </t>
  </si>
  <si>
    <t xml:space="preserve">Canada (2015, Babycenter)[24] Emma Olivia Sophia Zoe Emily Avery Isabella Charlotte Lily Ava ; Canada, Québec (2015)[12] Emma Léa Olivia Alice Florence Zoé Chloé Béatrice Charlotte Rosalie  </t>
  </si>
  <si>
    <t xml:space="preserve">United States (2016)[21] Emma Olivia Ava Sophia Isabella Mia Charlotte Abigail Emily Harper ; United States (Most common names, 1990 census)[25] Mary Patricia Linda Barbara Elizabeth Jennifer Maria Susan Margaret Dorothy </t>
  </si>
  <si>
    <t xml:space="preserve">Arab world (2015) (BabyCenter Arabia members)[53] Maryam مريم Sarah سارة Fatima فاطمة Noor نور Reem ريم Leen لين Salma سلمى Tala تالا Jana جنى Thalia تاليا ; Saudi Arabia[46] Fatima Aisha Nora Hessa Sheikha Maha NA NA NA NA </t>
  </si>
  <si>
    <t xml:space="preserve">Israel, Jewish girls (2015)[31][32][33] Noa Tamar Maya Avigail Talia Adele/Adel/Edel Shira Ayala Yael Sarah ; Israel, Jewish unisex names (given to both boys and girls) (2008)[34] Noam Amit Ariel Daniel Adi Ma'ayan Yuval Yahli Omer Lior ; Israel, Muslim (girls) (2015)[31][32][33] Maryam Sha'im Jana Lin Lian Aline Sara NA NA NA ; Israel, Christian girls (2012)[35] Maria Celine Aline Maya Noor Lian Maryam Natalie Tala Miral ; Israel, Druze girls (2004)[36] Eden Yarin Nur Sarah Sillin Assil Malk Maya Aya Miyar </t>
  </si>
  <si>
    <t xml:space="preserve">Iran[29] (babies born 2010–2011) Fatemeh Zahra Setayesh Hasti Zeinab Nazanin-Zahra Reihaneh Maryam Mobina Narges ; Iran (general population)[30] Fatemeh Zahra Maryam Ma'soumeh Sakineh Zeinab Roghayyeh Khadije Leyla Somayyeh </t>
  </si>
  <si>
    <t xml:space="preserve">Azerbaijan (babies born 2016)[61] Zahra Nuray Fatima Aylin Zeynab Maryam Ayan Malak Daniz Khadija ; Azerbaijan (general population)[121] Sevinj Gunel Leyla Aygun Gunay Sevda Vusala Konul Aysel Tarana </t>
  </si>
  <si>
    <t>Belgium (babies born 2015)[122] Emma Louise Olivia Elise Alice Juliette Mila Lucie Marie Camille ; Belgium (overall population 2015)[123] Maria Marie Dominique Martine Nathalie Anne Rita Nicole Anna Christiane ; Flanders, Belgium (2012)[64] Emma Marie Elise Julie Louise Noor Lotte Fien Nina Ella, Lore ; Wallonia, Belgium (2012)[64] Léa Lucie Emma Zoé Louise Camille Manon Chloé Alice Clara ; Brussels-Capital Region, Belgium (2012)[64] Aya Yasmine Lina Sara Sarah Sofia Louise Nour Léa Malak</t>
  </si>
  <si>
    <t xml:space="preserve">England, United Kingdom (2015)[73] Amelia Olivia Emily Isla Ava Jessica Ella Isabella Poppy Mia ; Northern Ireland, United Kingdom (2015)[103] Emily Ella Grace Sophie Olivia Anna Amelia Aoife Lucy Ava ; Scotland, United Kingdom (2016)[110] Olivia Emily Sophie Isla Ava Amelia Jessica Ella Lucy Charlotte ; Wales, United Kingdom (2015)[73] Amelia Olivia Ava Isla Emily Ella Mia Isabella Lily Evie </t>
  </si>
  <si>
    <t xml:space="preserve">Moscow, Russia (2015 births, official civil registry figures)[108] Sofiya, Sofya (София, Софья) Mariya, Marya (Мария, Марья) Anna (Анна) Anastasiya (Анастасия) Viktoriya Yelizaveta (Елизавета) Polina (Полина) Alisa (Алиса) Darya, Dariya (Дарья, Дария) Alexandra (Александра) ; Russia (2012, official civil registry figures (ЗАГС))[109] Anastasia (Анастасия) Yelena (Елена) Olga (Ольга) Natalia (Наталья) Yekaterina (Екатерина) Anna (Анна) Tatiana (Татьяна) Maria (Мария) Irina (Ирина) Yulia (Юлия) </t>
  </si>
  <si>
    <t xml:space="preserve">Spain (2016, excluding Basque Country &amp; Catalonia)[115] Lucía Martina María Sofía Paula Daniela Valeria Alba Julia Noa ; Basque Country, Spain (2015)[115] Ane June Nahia Irati Laia Nora Izaro Lucía Malen Uxue ; Catalonia, Spain (2015)[115] Martina Júlia Laia Lucia Maria Emma Aina Paula Noa Carla </t>
  </si>
  <si>
    <t xml:space="preserve">Turkey (Babies born, 2013)[118] Zeynep Elif Ecrin Yağmur Azra Zehra Nisanur Ela Belinay Nehir ; Turkey (Overall, 2013)[119] Fatma Ayşe Emine Hatice Zeynep Elif Meryem Şerife Zehra Sultan </t>
  </si>
  <si>
    <t xml:space="preserve">New Zealand (2016)[129] Olivia Charlotte Isla Harper Ella Amelia Emily Mia Ava Sophie ; New Zealand (Māori names, 2015)[130] Maia Manaia Anahera Ana Aroha Kaia Hana Ataahua Tia Kora </t>
  </si>
  <si>
    <t xml:space="preserve">Finland (2016 births, among Finnish speakers)[76] Sofia Aino Eevi Venla Emma Aada Pihla Ella Helmi Emilia ; Finland (2016 births, among Swedish speakers)[76] Ellen Emma Edith, Saga Amanda, Elsa, Molly, Stella Alma, Emilia Alva, Ella, Wilma NA NA NA NA </t>
  </si>
  <si>
    <t>picked_female_name</t>
  </si>
  <si>
    <t>Iran (Islamic republic of)</t>
  </si>
  <si>
    <t xml:space="preserve">China (most common names, not official)[27] 爱 Ai, 碧 Bi, 彩 Cai, 丹 Dan, 芳 Fang, 红 Hong, 惠 Hui, 娟 Juan, 兰 Lan, 莉 Li, 丽 Li, 莲 Lian, 娜 Na, 妮 Ni, 倩 Qian, 琼 Qiong, 珊 Shan, 淑 Shu, 婷 Ting, 霞 Xia, 娴 Xian, 嫣 Yan, 云 Yun, 贞 Zhen NA NA NA NA NA NA NA NA NA ; China (not official)[1] Jing Ying Yan Li Xiaoyan Xinyi Jie Lili Xiaomei Tingting ; Taiwan (1980s-1990s births, 2010 census)[48][49] Shu-fen (淑芬) Shu-hui (淑惠) Mei-ling (美玲) Ya-ting (雅婷) Mei-hui (美惠) Li-hua (麗華) Shu-chuan (淑娟) Shu-chen (淑貞) I-chun (怡君) Shu-hua (淑華) </t>
  </si>
  <si>
    <t>Fatima</t>
  </si>
  <si>
    <t>Aya</t>
  </si>
  <si>
    <t>Fatoumata</t>
  </si>
  <si>
    <t>Emma</t>
  </si>
  <si>
    <t>Valentina</t>
  </si>
  <si>
    <t>Aadya</t>
  </si>
  <si>
    <t>Fatemeh</t>
  </si>
  <si>
    <t>Sara</t>
  </si>
  <si>
    <t>Lana</t>
  </si>
  <si>
    <t>Maria</t>
  </si>
  <si>
    <t>Shaimaa</t>
  </si>
  <si>
    <t>Alice</t>
  </si>
  <si>
    <t>Camila</t>
  </si>
  <si>
    <t>Fatma</t>
  </si>
  <si>
    <t>Marie</t>
  </si>
  <si>
    <t>Amelia</t>
  </si>
  <si>
    <t>Laia</t>
  </si>
  <si>
    <t>Anna</t>
  </si>
  <si>
    <t>Sofia</t>
  </si>
  <si>
    <t>Precious</t>
  </si>
  <si>
    <t>Mariam</t>
  </si>
  <si>
    <t>Alysha</t>
  </si>
  <si>
    <t>Widelene</t>
  </si>
  <si>
    <t>Gabrielle</t>
  </si>
  <si>
    <t>Ximena</t>
  </si>
  <si>
    <t>Florencia</t>
  </si>
  <si>
    <t>Maryam</t>
  </si>
  <si>
    <t>Li</t>
  </si>
  <si>
    <t>Noa</t>
  </si>
  <si>
    <t>Riko</t>
  </si>
  <si>
    <t>Jana</t>
  </si>
  <si>
    <t>Ayzere</t>
  </si>
  <si>
    <t>Hannah</t>
  </si>
  <si>
    <t>Bolormaa</t>
  </si>
  <si>
    <t>Sunita</t>
  </si>
  <si>
    <t>Althea</t>
  </si>
  <si>
    <t>Seo-yun</t>
  </si>
  <si>
    <t>Sumayah</t>
  </si>
  <si>
    <t>Nareh</t>
  </si>
  <si>
    <t>Zahra</t>
  </si>
  <si>
    <t>Palina</t>
  </si>
  <si>
    <t>Viktoria</t>
  </si>
  <si>
    <t>Tereza</t>
  </si>
  <si>
    <t>Eva</t>
  </si>
  <si>
    <t>Louise</t>
  </si>
  <si>
    <t>Mariami</t>
  </si>
  <si>
    <t>Mia</t>
  </si>
  <si>
    <t>Ivaana</t>
  </si>
  <si>
    <t>Chloe</t>
  </si>
  <si>
    <t>Hanna</t>
  </si>
  <si>
    <t>Margret</t>
  </si>
  <si>
    <t>Emily</t>
  </si>
  <si>
    <t>Isabella</t>
  </si>
  <si>
    <t>Emilija</t>
  </si>
  <si>
    <t>Marija</t>
  </si>
  <si>
    <t>Elena</t>
  </si>
  <si>
    <t>Victoria</t>
  </si>
  <si>
    <t>Nora</t>
  </si>
  <si>
    <t>Zuzanna</t>
  </si>
  <si>
    <t>Sofiya</t>
  </si>
  <si>
    <t>Milica</t>
  </si>
  <si>
    <t>Ema</t>
  </si>
  <si>
    <t>Charlotte</t>
  </si>
  <si>
    <t>Maia</t>
  </si>
  <si>
    <t>Tiare</t>
  </si>
  <si>
    <t xml:space="preserve">1  China[a] Asia Eastern Asia 1,403,500,365 1,409,517,397 +0.4% ; 56  Taiwan[g] Asia Eastern Asia 23,556,706 23,626,456 +0.3% </t>
  </si>
  <si>
    <t xml:space="preserve">9  Russia Europe Eastern Europe 143,964,513 143,989,754 +0.0% </t>
  </si>
  <si>
    <t xml:space="preserve">30  Spain[c] Europe Southern Europe 46,347,576 46,354,321 +0.0% </t>
  </si>
  <si>
    <t xml:space="preserve">199  United States Virgin Islands Americas Caribbean 104,913 104,901 +0.0% </t>
  </si>
  <si>
    <t xml:space="preserve">222  Cook Islands Oceania Polynesia 17,379 17,380 +0.0% </t>
  </si>
  <si>
    <t xml:space="preserve">230  Falkland Islands Americas South America 2,910 2,910 +0.0% </t>
  </si>
  <si>
    <t>7.5 billion</t>
  </si>
  <si>
    <t>1.3 billion</t>
  </si>
  <si>
    <t>1.4 billion</t>
  </si>
  <si>
    <t>6 thousand</t>
  </si>
  <si>
    <t>5 thousand</t>
  </si>
  <si>
    <t>4 thousand</t>
  </si>
  <si>
    <t>3 thousand</t>
  </si>
  <si>
    <t>16 hundred</t>
  </si>
  <si>
    <t>13 hundred</t>
  </si>
  <si>
    <t>8 hundred</t>
  </si>
  <si>
    <t>324 million</t>
  </si>
  <si>
    <t>263 million</t>
  </si>
  <si>
    <t>209 million</t>
  </si>
  <si>
    <t>197 million</t>
  </si>
  <si>
    <t>190 million</t>
  </si>
  <si>
    <t>164 million</t>
  </si>
  <si>
    <t>143 million</t>
  </si>
  <si>
    <t>129 million</t>
  </si>
  <si>
    <t>127 million</t>
  </si>
  <si>
    <t>104 million</t>
  </si>
  <si>
    <t>97 million</t>
  </si>
  <si>
    <t>95 million</t>
  </si>
  <si>
    <t>82 million</t>
  </si>
  <si>
    <t>81 million</t>
  </si>
  <si>
    <t>80 million</t>
  </si>
  <si>
    <t>69 million</t>
  </si>
  <si>
    <t>66 million</t>
  </si>
  <si>
    <t>64 million</t>
  </si>
  <si>
    <t>59 million</t>
  </si>
  <si>
    <t>57 million</t>
  </si>
  <si>
    <t>56 million</t>
  </si>
  <si>
    <t>53 million</t>
  </si>
  <si>
    <t>50 million</t>
  </si>
  <si>
    <t>49 million</t>
  </si>
  <si>
    <t>46 million</t>
  </si>
  <si>
    <t>44 million</t>
  </si>
  <si>
    <t>42 million</t>
  </si>
  <si>
    <t>41 million</t>
  </si>
  <si>
    <t>40 million</t>
  </si>
  <si>
    <t>38 million</t>
  </si>
  <si>
    <t>36 million</t>
  </si>
  <si>
    <t>35 million</t>
  </si>
  <si>
    <t>32 million</t>
  </si>
  <si>
    <t>31 million</t>
  </si>
  <si>
    <t>29 million</t>
  </si>
  <si>
    <t>28 million</t>
  </si>
  <si>
    <t>25 million</t>
  </si>
  <si>
    <t>24 million</t>
  </si>
  <si>
    <t>21 million</t>
  </si>
  <si>
    <t>20 million</t>
  </si>
  <si>
    <t>19 million</t>
  </si>
  <si>
    <t>18 million</t>
  </si>
  <si>
    <t>17 million</t>
  </si>
  <si>
    <t>16 million</t>
  </si>
  <si>
    <t>15 million</t>
  </si>
  <si>
    <t>14 million</t>
  </si>
  <si>
    <t>12 million</t>
  </si>
  <si>
    <t>11 million</t>
  </si>
  <si>
    <t>10 million</t>
  </si>
  <si>
    <t>9 million</t>
  </si>
  <si>
    <t>8 million</t>
  </si>
  <si>
    <t>7 million</t>
  </si>
  <si>
    <t>6 million</t>
  </si>
  <si>
    <t>5 million</t>
  </si>
  <si>
    <t>4 million</t>
  </si>
  <si>
    <t>3 million</t>
  </si>
  <si>
    <t>2 million</t>
  </si>
  <si>
    <t>1 million</t>
  </si>
  <si>
    <t>910 thousand</t>
  </si>
  <si>
    <t>880 thousand</t>
  </si>
  <si>
    <t>810 thousand</t>
  </si>
  <si>
    <t>780 thousand</t>
  </si>
  <si>
    <t>630 thousand</t>
  </si>
  <si>
    <t>620 thousand</t>
  </si>
  <si>
    <t>610 thousand</t>
  </si>
  <si>
    <t>580 thousand</t>
  </si>
  <si>
    <t>560 thousand</t>
  </si>
  <si>
    <t>550 thousand</t>
  </si>
  <si>
    <t>450 thousand</t>
  </si>
  <si>
    <t>440 thousand</t>
  </si>
  <si>
    <t>430 thousand</t>
  </si>
  <si>
    <t>400 thousand</t>
  </si>
  <si>
    <t>380 thousand</t>
  </si>
  <si>
    <t>370 thousand</t>
  </si>
  <si>
    <t>340 thousand</t>
  </si>
  <si>
    <t>290 thousand</t>
  </si>
  <si>
    <t>280 thousand</t>
  </si>
  <si>
    <t>250 thousand</t>
  </si>
  <si>
    <t>200 thousand</t>
  </si>
  <si>
    <t>180 thousand</t>
  </si>
  <si>
    <t>170 thousand</t>
  </si>
  <si>
    <t>160 thousand</t>
  </si>
  <si>
    <t>120 thousand</t>
  </si>
  <si>
    <t>110 thousand</t>
  </si>
  <si>
    <t>100 thousand</t>
  </si>
  <si>
    <t>90 thousand</t>
  </si>
  <si>
    <t>80 thousand</t>
  </si>
  <si>
    <t>70 thousand</t>
  </si>
  <si>
    <t>60 thousand</t>
  </si>
  <si>
    <t>50 thousand</t>
  </si>
  <si>
    <t>40 thousand</t>
  </si>
  <si>
    <t>30 thousand</t>
  </si>
  <si>
    <t>20 thousand</t>
  </si>
  <si>
    <t>10 thousand</t>
  </si>
  <si>
    <t>population</t>
  </si>
  <si>
    <t>very small</t>
  </si>
  <si>
    <t>source</t>
  </si>
  <si>
    <t>Min-jun</t>
  </si>
  <si>
    <t>count</t>
  </si>
  <si>
    <t>share</t>
  </si>
  <si>
    <t>source: https://unstats.un.org/sdgs/metadata/; Revised list of global Sustainable Development Goal indicators*; Sustainable Development Goal indicators should be disaggregated, where relevant, by income, sex, age, race, ethnicity, migratory status, disability and geographic location, or other characteristics, in accordance with the Fundamental Principles of Official Statistics (General Assembly resolution 68/261); * As contained in Annex III of the Report of the Inter-Agency and Expert Group on Sustainable Development Goal Indicators (E/CN.3/2017/2) and agreed upon, including refinements on several indicators, at the 48th session of the United Nations Statistical Commision held in March 2017; [UNSD_indicator_codes] were developed by UNSD for data transfer, tracking and other statistical purposes; a Acknowledging that the United Nations Framework Convention on Climate Change is the primary international, intergovernmental forum for negotiating the global response to climate change; b Taking into account ongoing World Trade Organization negotiations, the Doha Development Agenda and the Hong Kong ministerial mandate.</t>
  </si>
  <si>
    <t>population_value</t>
  </si>
  <si>
    <t>region_member_of</t>
  </si>
  <si>
    <t>we also require a population estimate by country</t>
  </si>
  <si>
    <t>we also require some basic physical geography and human geography facts by country</t>
  </si>
  <si>
    <t>investigate most recent figures, earliest figures, comparative {increase, stability, decrease}</t>
  </si>
  <si>
    <t>rand_1</t>
  </si>
  <si>
    <t>rand_2</t>
  </si>
  <si>
    <t>rand_3</t>
  </si>
  <si>
    <t>rand_4</t>
  </si>
  <si>
    <t>rand_5</t>
  </si>
  <si>
    <t>rand_6</t>
  </si>
  <si>
    <t>rand_7</t>
  </si>
  <si>
    <t>rand_8</t>
  </si>
  <si>
    <t>rand_9</t>
  </si>
  <si>
    <t>rand_10</t>
  </si>
  <si>
    <t>rand_11</t>
  </si>
  <si>
    <t>rand_12</t>
  </si>
  <si>
    <t>rand_13</t>
  </si>
  <si>
    <t>rand_14</t>
  </si>
  <si>
    <t>rand_15</t>
  </si>
  <si>
    <t>rand_16</t>
  </si>
  <si>
    <t>rand_17</t>
  </si>
  <si>
    <t>rand_18</t>
  </si>
  <si>
    <t>rand_19</t>
  </si>
  <si>
    <t>rand_20</t>
  </si>
  <si>
    <t>rand_21</t>
  </si>
  <si>
    <t>rand_22</t>
  </si>
  <si>
    <t>rand_23</t>
  </si>
  <si>
    <t>rand_24</t>
  </si>
  <si>
    <t>rand_25</t>
  </si>
  <si>
    <t>rand_26</t>
  </si>
  <si>
    <t>rand_27</t>
  </si>
  <si>
    <t>rand_28</t>
  </si>
  <si>
    <t>rand_29</t>
  </si>
  <si>
    <t>rand_30</t>
  </si>
  <si>
    <t>rand_31</t>
  </si>
  <si>
    <t>rand_32</t>
  </si>
  <si>
    <t>rand_33</t>
  </si>
  <si>
    <t>rand_34</t>
  </si>
  <si>
    <t>rand_35</t>
  </si>
  <si>
    <t>rand_36</t>
  </si>
  <si>
    <t>rand_37</t>
  </si>
  <si>
    <t>rand_38</t>
  </si>
  <si>
    <t>rand_39</t>
  </si>
  <si>
    <t>rand_40</t>
  </si>
  <si>
    <t>rand_41</t>
  </si>
  <si>
    <t>rand_42</t>
  </si>
  <si>
    <t>rand_43</t>
  </si>
  <si>
    <t>rand_44</t>
  </si>
  <si>
    <t>rand_45</t>
  </si>
  <si>
    <t>rand_46</t>
  </si>
  <si>
    <t>rand_47</t>
  </si>
  <si>
    <t>rand_48</t>
  </si>
  <si>
    <t>rand_49</t>
  </si>
  <si>
    <t>rand_50</t>
  </si>
  <si>
    <t>rand_51</t>
  </si>
  <si>
    <t>rand_52</t>
  </si>
  <si>
    <t>rand_53</t>
  </si>
  <si>
    <t>rand_54</t>
  </si>
  <si>
    <t>rand_55</t>
  </si>
  <si>
    <t>rand_56</t>
  </si>
  <si>
    <t>rand_57</t>
  </si>
  <si>
    <t>rand_58</t>
  </si>
  <si>
    <t>rand_59</t>
  </si>
  <si>
    <t>rand_60</t>
  </si>
  <si>
    <t>rand_61</t>
  </si>
  <si>
    <t>rand_62</t>
  </si>
  <si>
    <t>rand_63</t>
  </si>
  <si>
    <t>rand_64</t>
  </si>
  <si>
    <t>rand_65</t>
  </si>
  <si>
    <t>rand_66</t>
  </si>
  <si>
    <t>rand_67</t>
  </si>
  <si>
    <t>rand_68</t>
  </si>
  <si>
    <t>rand_69</t>
  </si>
  <si>
    <t>rand_70</t>
  </si>
  <si>
    <t>rand_71</t>
  </si>
  <si>
    <t>rand_72</t>
  </si>
  <si>
    <t>rand_73</t>
  </si>
  <si>
    <t>rand_74</t>
  </si>
  <si>
    <t>rand_75</t>
  </si>
  <si>
    <t>rand_76</t>
  </si>
  <si>
    <t>rand_77</t>
  </si>
  <si>
    <t>rand_78</t>
  </si>
  <si>
    <t>rand_79</t>
  </si>
  <si>
    <t>rand_80</t>
  </si>
  <si>
    <t>rand_81</t>
  </si>
  <si>
    <t>rand_82</t>
  </si>
  <si>
    <t>rand_83</t>
  </si>
  <si>
    <t>rand_84</t>
  </si>
  <si>
    <t>rand_85</t>
  </si>
  <si>
    <t>rand_86</t>
  </si>
  <si>
    <t>rand_87</t>
  </si>
  <si>
    <t>rand_88</t>
  </si>
  <si>
    <t>rand_89</t>
  </si>
  <si>
    <t>rand_90</t>
  </si>
  <si>
    <t>rand_91</t>
  </si>
  <si>
    <t>rand_92</t>
  </si>
  <si>
    <t>rand_93</t>
  </si>
  <si>
    <t>rand_94</t>
  </si>
  <si>
    <t>rand_95</t>
  </si>
  <si>
    <t>rand_96</t>
  </si>
  <si>
    <t>rand_97</t>
  </si>
  <si>
    <t>rand_98</t>
  </si>
  <si>
    <t>rand_99</t>
  </si>
  <si>
    <t>rand_100</t>
  </si>
  <si>
    <t>meeple_1</t>
  </si>
  <si>
    <t>meeple_2</t>
  </si>
  <si>
    <t>meeple_3</t>
  </si>
  <si>
    <t>meeple_4</t>
  </si>
  <si>
    <t>meeple_5</t>
  </si>
  <si>
    <t>meeple_6</t>
  </si>
  <si>
    <t>meeple_7</t>
  </si>
  <si>
    <t>meeple_8</t>
  </si>
  <si>
    <t>meeple_9</t>
  </si>
  <si>
    <t>meeple_10</t>
  </si>
  <si>
    <t>meeple_11</t>
  </si>
  <si>
    <t>meeple_12</t>
  </si>
  <si>
    <t>meeple_13</t>
  </si>
  <si>
    <t>meeple_14</t>
  </si>
  <si>
    <t>meeple_15</t>
  </si>
  <si>
    <t>meeple_16</t>
  </si>
  <si>
    <t>meeple_17</t>
  </si>
  <si>
    <t>meeple_18</t>
  </si>
  <si>
    <t>meeple_19</t>
  </si>
  <si>
    <t>meeple_20</t>
  </si>
  <si>
    <t>meeple_21</t>
  </si>
  <si>
    <t>meeple_22</t>
  </si>
  <si>
    <t>meeple_23</t>
  </si>
  <si>
    <t>meeple_24</t>
  </si>
  <si>
    <t>meeple_25</t>
  </si>
  <si>
    <t>meeple_26</t>
  </si>
  <si>
    <t>meeple_27</t>
  </si>
  <si>
    <t>meeple_28</t>
  </si>
  <si>
    <t>meeple_29</t>
  </si>
  <si>
    <t>meeple_30</t>
  </si>
  <si>
    <t>meeple_31</t>
  </si>
  <si>
    <t>meeple_32</t>
  </si>
  <si>
    <t>meeple_33</t>
  </si>
  <si>
    <t>meeple_34</t>
  </si>
  <si>
    <t>meeple_35</t>
  </si>
  <si>
    <t>meeple_36</t>
  </si>
  <si>
    <t>meeple_37</t>
  </si>
  <si>
    <t>meeple_38</t>
  </si>
  <si>
    <t>meeple_39</t>
  </si>
  <si>
    <t>meeple_40</t>
  </si>
  <si>
    <t>meeple_41</t>
  </si>
  <si>
    <t>meeple_42</t>
  </si>
  <si>
    <t>meeple_43</t>
  </si>
  <si>
    <t>meeple_44</t>
  </si>
  <si>
    <t>meeple_45</t>
  </si>
  <si>
    <t>meeple_46</t>
  </si>
  <si>
    <t>meeple_47</t>
  </si>
  <si>
    <t>meeple_48</t>
  </si>
  <si>
    <t>meeple_49</t>
  </si>
  <si>
    <t>meeple_50</t>
  </si>
  <si>
    <t>meeple_51</t>
  </si>
  <si>
    <t>meeple_52</t>
  </si>
  <si>
    <t>meeple_53</t>
  </si>
  <si>
    <t>meeple_54</t>
  </si>
  <si>
    <t>meeple_55</t>
  </si>
  <si>
    <t>meeple_56</t>
  </si>
  <si>
    <t>meeple_57</t>
  </si>
  <si>
    <t>meeple_58</t>
  </si>
  <si>
    <t>meeple_59</t>
  </si>
  <si>
    <t>meeple_60</t>
  </si>
  <si>
    <t>meeple_61</t>
  </si>
  <si>
    <t>meeple_62</t>
  </si>
  <si>
    <t>meeple_63</t>
  </si>
  <si>
    <t>meeple_64</t>
  </si>
  <si>
    <t>meeple_65</t>
  </si>
  <si>
    <t>meeple_66</t>
  </si>
  <si>
    <t>meeple_67</t>
  </si>
  <si>
    <t>meeple_68</t>
  </si>
  <si>
    <t>meeple_69</t>
  </si>
  <si>
    <t>meeple_70</t>
  </si>
  <si>
    <t>meeple_71</t>
  </si>
  <si>
    <t>meeple_72</t>
  </si>
  <si>
    <t>meeple_73</t>
  </si>
  <si>
    <t>meeple_74</t>
  </si>
  <si>
    <t>meeple_75</t>
  </si>
  <si>
    <t>meeple_76</t>
  </si>
  <si>
    <t>meeple_77</t>
  </si>
  <si>
    <t>meeple_78</t>
  </si>
  <si>
    <t>meeple_79</t>
  </si>
  <si>
    <t>meeple_80</t>
  </si>
  <si>
    <t>meeple_81</t>
  </si>
  <si>
    <t>meeple_82</t>
  </si>
  <si>
    <t>meeple_83</t>
  </si>
  <si>
    <t>meeple_84</t>
  </si>
  <si>
    <t>meeple_85</t>
  </si>
  <si>
    <t>meeple_86</t>
  </si>
  <si>
    <t>meeple_87</t>
  </si>
  <si>
    <t>meeple_88</t>
  </si>
  <si>
    <t>meeple_89</t>
  </si>
  <si>
    <t>meeple_90</t>
  </si>
  <si>
    <t>meeple_91</t>
  </si>
  <si>
    <t>meeple_92</t>
  </si>
  <si>
    <t>meeple_93</t>
  </si>
  <si>
    <t>meeple_94</t>
  </si>
  <si>
    <t>meeple_95</t>
  </si>
  <si>
    <t>meeple_96</t>
  </si>
  <si>
    <t>meeple_97</t>
  </si>
  <si>
    <t>meeple_98</t>
  </si>
  <si>
    <t>meeple_99</t>
  </si>
  <si>
    <t>meeple_100</t>
  </si>
  <si>
    <t>order_1</t>
  </si>
  <si>
    <t>order_2</t>
  </si>
  <si>
    <t>order_3</t>
  </si>
  <si>
    <t>order_4</t>
  </si>
  <si>
    <t>order_5</t>
  </si>
  <si>
    <t>order_6</t>
  </si>
  <si>
    <t>order_7</t>
  </si>
  <si>
    <t>order_8</t>
  </si>
  <si>
    <t>order_9</t>
  </si>
  <si>
    <t>order_10</t>
  </si>
  <si>
    <t>order_11</t>
  </si>
  <si>
    <t>order_12</t>
  </si>
  <si>
    <t>order_13</t>
  </si>
  <si>
    <t>order_14</t>
  </si>
  <si>
    <t>order_15</t>
  </si>
  <si>
    <t>order_16</t>
  </si>
  <si>
    <t>order_17</t>
  </si>
  <si>
    <t>order_18</t>
  </si>
  <si>
    <t>order_19</t>
  </si>
  <si>
    <t>order_20</t>
  </si>
  <si>
    <t>order_21</t>
  </si>
  <si>
    <t>order_22</t>
  </si>
  <si>
    <t>order_23</t>
  </si>
  <si>
    <t>order_24</t>
  </si>
  <si>
    <t>order_25</t>
  </si>
  <si>
    <t>order_26</t>
  </si>
  <si>
    <t>order_27</t>
  </si>
  <si>
    <t>order_28</t>
  </si>
  <si>
    <t>order_29</t>
  </si>
  <si>
    <t>order_30</t>
  </si>
  <si>
    <t>order_31</t>
  </si>
  <si>
    <t>order_32</t>
  </si>
  <si>
    <t>order_33</t>
  </si>
  <si>
    <t>order_34</t>
  </si>
  <si>
    <t>order_35</t>
  </si>
  <si>
    <t>order_36</t>
  </si>
  <si>
    <t>order_37</t>
  </si>
  <si>
    <t>order_38</t>
  </si>
  <si>
    <t>order_39</t>
  </si>
  <si>
    <t>order_40</t>
  </si>
  <si>
    <t>order_41</t>
  </si>
  <si>
    <t>order_42</t>
  </si>
  <si>
    <t>order_43</t>
  </si>
  <si>
    <t>order_44</t>
  </si>
  <si>
    <t>order_45</t>
  </si>
  <si>
    <t>order_46</t>
  </si>
  <si>
    <t>order_47</t>
  </si>
  <si>
    <t>order_48</t>
  </si>
  <si>
    <t>order_49</t>
  </si>
  <si>
    <t>order_50</t>
  </si>
  <si>
    <t>order_51</t>
  </si>
  <si>
    <t>order_52</t>
  </si>
  <si>
    <t>order_53</t>
  </si>
  <si>
    <t>order_54</t>
  </si>
  <si>
    <t>order_55</t>
  </si>
  <si>
    <t>order_56</t>
  </si>
  <si>
    <t>order_57</t>
  </si>
  <si>
    <t>order_58</t>
  </si>
  <si>
    <t>order_59</t>
  </si>
  <si>
    <t>order_60</t>
  </si>
  <si>
    <t>order_61</t>
  </si>
  <si>
    <t>order_62</t>
  </si>
  <si>
    <t>order_63</t>
  </si>
  <si>
    <t>order_64</t>
  </si>
  <si>
    <t>order_65</t>
  </si>
  <si>
    <t>order_66</t>
  </si>
  <si>
    <t>order_67</t>
  </si>
  <si>
    <t>order_68</t>
  </si>
  <si>
    <t>order_69</t>
  </si>
  <si>
    <t>order_70</t>
  </si>
  <si>
    <t>order_71</t>
  </si>
  <si>
    <t>order_72</t>
  </si>
  <si>
    <t>order_73</t>
  </si>
  <si>
    <t>order_74</t>
  </si>
  <si>
    <t>order_75</t>
  </si>
  <si>
    <t>order_76</t>
  </si>
  <si>
    <t>order_77</t>
  </si>
  <si>
    <t>order_78</t>
  </si>
  <si>
    <t>order_79</t>
  </si>
  <si>
    <t>order_80</t>
  </si>
  <si>
    <t>order_81</t>
  </si>
  <si>
    <t>order_82</t>
  </si>
  <si>
    <t>order_83</t>
  </si>
  <si>
    <t>order_84</t>
  </si>
  <si>
    <t>order_85</t>
  </si>
  <si>
    <t>order_86</t>
  </si>
  <si>
    <t>order_87</t>
  </si>
  <si>
    <t>order_88</t>
  </si>
  <si>
    <t>order_89</t>
  </si>
  <si>
    <t>order_90</t>
  </si>
  <si>
    <t>order_91</t>
  </si>
  <si>
    <t>order_92</t>
  </si>
  <si>
    <t>order_93</t>
  </si>
  <si>
    <t>order_94</t>
  </si>
  <si>
    <t>order_95</t>
  </si>
  <si>
    <t>order_96</t>
  </si>
  <si>
    <t>order_97</t>
  </si>
  <si>
    <t>order_98</t>
  </si>
  <si>
    <t>order_99</t>
  </si>
  <si>
    <t>order_100</t>
  </si>
  <si>
    <t>white male</t>
  </si>
  <si>
    <t>white female</t>
  </si>
  <si>
    <t>yellow male</t>
  </si>
  <si>
    <t>yellow female</t>
  </si>
  <si>
    <t>brown male</t>
  </si>
  <si>
    <t>brown female</t>
  </si>
  <si>
    <t>black male</t>
  </si>
  <si>
    <t>black female</t>
  </si>
  <si>
    <t>checksum</t>
  </si>
  <si>
    <t>world figures</t>
  </si>
  <si>
    <t>ethnicity data available; meeple data available</t>
  </si>
  <si>
    <t>boy's name data available; girls name data availabe</t>
  </si>
  <si>
    <t>population estimate data available</t>
  </si>
  <si>
    <t>work in progress</t>
  </si>
  <si>
    <t>25 simple interests aligned to goals available</t>
  </si>
  <si>
    <t>basic UN map available</t>
  </si>
  <si>
    <t>e.g. what are your interests?</t>
  </si>
  <si>
    <t>e.g. [aligned with SDG topic data]</t>
  </si>
  <si>
    <t>example wireframe of interface available</t>
  </si>
  <si>
    <t>pull SDG data by country</t>
  </si>
  <si>
    <t>upload to R</t>
  </si>
  <si>
    <t>clean and transform data</t>
  </si>
  <si>
    <t>steady state -- tidy data cast in one single long form table</t>
  </si>
  <si>
    <t>need a range of introductory pre-parsed non-SDG topical data by country (could this be scraped from wikipedia?)</t>
  </si>
  <si>
    <t>initial examples identified in wireframe</t>
  </si>
  <si>
    <t>to do</t>
  </si>
  <si>
    <t>================================================================================</t>
  </si>
  <si>
    <t>New Zealand /njuːˈziːlənd/ (About this sound listen) (Māori: Aotearoa [aɔˈtɛaɾɔa]) is an island nation in the southwestern Pacific Ocean. The country geographically comprises two main landmasses—the North Island (or Te Ika-a-Māui), and the South Island (or Te Waipounamu)—and around 600 smaller islands. New Zealand is situated some 1,500 kilometres (900 mi) east of Australia across the Tasman Sea and roughly 1,000 kilometres (600 mi) south of the Pacific island areas of New Caledonia, Fiji, and Tonga. Because of its remoteness, it was one of the last lands to be settled by humans. During its long period of isolation, New Zealand developed a distinct biodiversity of animal, fungal and plant life. The country's varied topography and its sharp mountain peaks, such as the Southern Alps, owe much to the tectonic uplift of land and volcanic eruptions. New Zealand's capital city is Wellington, while its most populous city is Auckland.</t>
  </si>
  <si>
    <t xml:space="preserve">New Zealand /njuːˈziːlənd/ (About this sound listen) (Māori: Aotearoa [aɔˈtɛaɾɔa]) is an island nation in the southwestern Pacific Ocean. </t>
  </si>
  <si>
    <t xml:space="preserve">The country geographically comprises two main landmasses—the North Island (or Te Ika-a-Māui), and the South Island (or Te Waipounamu)—and around 600 smaller islands. </t>
  </si>
  <si>
    <t xml:space="preserve">New Zealand is situated some 1,500 kilometres (900 mi) east of Australia across the Tasman Sea and roughly 1,000 kilometres (600 mi) south of the Pacific island areas of New Caledonia, Fiji, and Tonga. </t>
  </si>
  <si>
    <t xml:space="preserve">Because of its remoteness, it was one of the last lands to be settled by humans. </t>
  </si>
  <si>
    <t>During its long period of isolation, New Zealand developed a distinct biodiversity of animal, fungal and plant life.</t>
  </si>
  <si>
    <t xml:space="preserve">The country's varied topography and its sharp mountain peaks, such as the Southern Alps, owe much to the tectonic uplift of land and volcanic eruptions. </t>
  </si>
  <si>
    <t>New Zealand's capital city is Wellington, while its most populous city is Auckland.</t>
  </si>
  <si>
    <t xml:space="preserve">*** Step 3 -- omit brackets and text within brackets; </t>
  </si>
  <si>
    <t xml:space="preserve">           -- omit slashes and text within slashes; </t>
  </si>
  <si>
    <t xml:space="preserve">           -- omit square brackets and text within square brackets; </t>
  </si>
  <si>
    <t xml:space="preserve">           -- convert all " ," to ","; </t>
  </si>
  <si>
    <t xml:space="preserve">           -- convert all " ." to "."; </t>
  </si>
  <si>
    <t xml:space="preserve">           -- trim multiple spaces to single spaces.</t>
  </si>
  <si>
    <t xml:space="preserve">New Zealand is an island nation in the southwestern Pacific Ocean. </t>
  </si>
  <si>
    <t xml:space="preserve">New Zealand is situated some 1,500 kilometres east of Australia across the Tasman Sea and roughly 1,000 kilometres  south of the Pacific island areas of New Caledonia, Fiji, and Tonga. </t>
  </si>
  <si>
    <t>-- Could have a setting to switch between simple english and english?</t>
  </si>
  <si>
    <t>source: https://en.wikipedia.org/wiki/New_Zealand</t>
  </si>
  <si>
    <t>source: https://simple.wikipedia.org/wiki/New_Zealand</t>
  </si>
  <si>
    <t>New Zealand (Aotearoa) is an Oceanian country in the South-western Pacific Ocean. It is made up of two large islands (the North Island and the South Island) and many much smaller islands. In 2010, it was ranked as the 8th happiest country in the world.[11] The official languages are English, Māori and New Zealand sign language.</t>
  </si>
  <si>
    <t xml:space="preserve">New Zealand (Aotearoa) is an Oceanian country in the South-western Pacific Ocean. </t>
  </si>
  <si>
    <t xml:space="preserve">It is made up of two large islands (the North Island and the South Island) and many much smaller islands. </t>
  </si>
  <si>
    <t xml:space="preserve">In 2010, it was ranked as the 8th happiest country in the world.[11] </t>
  </si>
  <si>
    <t>The official languages are English, Māori and New Zealand sign language.</t>
  </si>
  <si>
    <t xml:space="preserve">New Zealand is an Oceanian country in the South-western Pacific Ocean. </t>
  </si>
  <si>
    <t xml:space="preserve">It is made up of two large islands and many much smaller islands. </t>
  </si>
  <si>
    <t xml:space="preserve">In 2010, it was ranked as the 8th happiest country in the world. </t>
  </si>
  <si>
    <t xml:space="preserve">The official languages are English, Māori and New Zealand sign language. </t>
  </si>
  <si>
    <t xml:space="preserve">           -- convert all "—" to " - "; </t>
  </si>
  <si>
    <t xml:space="preserve">The country geographically comprises two main landmasses - the North Island, and the South Island - and around 600 smaller islands. </t>
  </si>
  <si>
    <t>*** Wikipedia parsing test: Testing potential general facts by country text extract on the fly process -- AR240817</t>
  </si>
  <si>
    <t>Test 1</t>
  </si>
  <si>
    <t>Test 2</t>
  </si>
  <si>
    <t>*** Step 1 -- Extract text of first paragraph of 'executive summary' from simple english / english wikipedia &lt;country name&gt; [In this example, only the first paragraph has been used].</t>
  </si>
  <si>
    <t>The Republic of Yemen or Yemen is a nation in the Middle East. It is the old North Yemen and South Yemen, in the south of the Arabian Peninsula. It borders Saudi Arabia and Oman on the north and the east. To the south is the Arabian Sea, and to the west is the Red Sea. Yemen owns the island of Socotra (217 miles) to the south off the coast of East Africa. A person or thing from Yemen is called Yemeni. Yemen's capital city is Sana'a.</t>
  </si>
  <si>
    <t>source: https://simple.wikipedia.org/wiki/Yemen</t>
  </si>
  <si>
    <t xml:space="preserve">The Republic of Yemen or Yemen is a nation in the Middle East. </t>
  </si>
  <si>
    <t xml:space="preserve">It is the old North Yemen and South Yemen, in the south of the Arabian Peninsula. </t>
  </si>
  <si>
    <t xml:space="preserve">It borders Saudi Arabia and Oman on the north and the east. </t>
  </si>
  <si>
    <t xml:space="preserve">To the south is the Arabian Sea, and to the west is the Red Sea. </t>
  </si>
  <si>
    <t xml:space="preserve">Yemen owns the island of Socotra (217 miles) to the south off the coast of East Africa. </t>
  </si>
  <si>
    <t xml:space="preserve">A person or thing from Yemen is called Yemeni. </t>
  </si>
  <si>
    <t>Yemen's capital city is Sana'a.</t>
  </si>
  <si>
    <t xml:space="preserve">Yemen owns the island of Socotra to the south off the coast of East Africa. </t>
  </si>
  <si>
    <t>Test 3</t>
  </si>
  <si>
    <t>Test 4</t>
  </si>
  <si>
    <t>China (simplified Chinese: 中国; traditional Chinese: 中國; Pinyin: Zhōngguó) is a cultural region, an ancient civilization, and a nation in East Asia.</t>
  </si>
  <si>
    <t>The last Chinese Civil War (1927-1949) resulted in two different political powers today, even though both governments agree they are one nation:</t>
  </si>
  <si>
    <t>Republic of China The Republic of China (ROC) (since 1912), commonly known as China since 1 Jan.,1912 to 25 Oct.,1971. Now commonly known as Taiwan, has control over the islands of Taiwan, Penghu, Kinmen, and Matsu.</t>
  </si>
  <si>
    <t>People's Republic of China The People's Republic of China (PRC) (since 1949), commonly known as China, has control over mainland China and the largely self-governing territories of Hong Kong (since 1997) and Macau (since 1999).</t>
  </si>
  <si>
    <t>The land controlled by either the PRC or the ROC is altogether known as Greater China.</t>
  </si>
  <si>
    <t>China has one of the world's oldest civilizations and has the oldest continuous civilization.[16] It has archaeological evidence over 5,000 years old.[17] It also has one of the world's oldest writing systems (and the oldest in use today), and is viewed as the source of many major inventions.[17]</t>
  </si>
  <si>
    <t>The last Chinese Civil War (1927-1949) resulted in two different political powers today, even though both governments agree they are one nation: Republic of China The Republic of China (ROC) (since 1912), commonly known as China since 1 Jan.</t>
  </si>
  <si>
    <t>,1912 to 25 Oct.</t>
  </si>
  <si>
    <t xml:space="preserve">,1971. </t>
  </si>
  <si>
    <t>Now commonly known as Taiwan, has control over the islands of Taiwan, Penghu, Kinmen, and Matsu.</t>
  </si>
  <si>
    <t>China has one of the world's oldest civilizations and has the oldest continuous civilization.</t>
  </si>
  <si>
    <t>[16] It has archaeological evidence over 5,000 years old.</t>
  </si>
  <si>
    <t>[17] It also has one of the world's oldest writing systems (and the oldest in use today), and is viewed as the source of many major inventions.[17]</t>
  </si>
  <si>
    <t>*** Step 2 -- Break into sentences using full stops.</t>
  </si>
  <si>
    <t xml:space="preserve">           -- omit sentences shorter than [20] characters</t>
  </si>
  <si>
    <t>China is a cultural region, an ancient civilization, and a nation in East Asia.</t>
  </si>
  <si>
    <t>The last Chinese Civil War resulted in two different political powers today, even though both governments agree they are one nation: Republic of China The Republic of China commonly known as China since 1 Jan.</t>
  </si>
  <si>
    <t>People's Republic of China The People's Republic of China, commonly known as China, has control over mainland China and the largely self-governing territories of Hong Kong and Macau.</t>
  </si>
  <si>
    <t>It has archaeological evidence over 5,000 years old.</t>
  </si>
  <si>
    <t>It also has one of the world's oldest writing systems, and is viewed as the source of many major inventions.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</si>
</sst>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00_-;\-* #,##0.0000_-;_-* &quot;-&quot;??_-;_-@_-"/>
  </numFmts>
  <fonts count="2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tint="-0.249977111117893"/>
      <name val="Calibri"/>
      <family val="2"/>
      <scheme val="minor"/>
    </font>
    <font>
      <sz val="9"/>
      <color indexed="81"/>
      <name val="Tahoma"/>
      <family val="2"/>
    </font>
    <font>
      <b/>
      <sz val="9"/>
      <color indexed="81"/>
      <name val="Tahoma"/>
      <family val="2"/>
    </font>
    <font>
      <sz val="8"/>
      <color theme="1"/>
      <name val="Arial"/>
      <family val="2"/>
    </font>
    <font>
      <b/>
      <sz val="10"/>
      <color theme="1"/>
      <name val="Arial"/>
      <family val="2"/>
    </font>
    <font>
      <sz val="10"/>
      <color theme="1"/>
      <name val="Arial"/>
      <family val="2"/>
    </font>
    <font>
      <i/>
      <sz val="10"/>
      <color theme="0" tint="-0.34998626667073579"/>
      <name val="Arial"/>
      <family val="2"/>
    </font>
    <font>
      <sz val="10"/>
      <name val="Arial"/>
      <family val="2"/>
    </font>
    <font>
      <i/>
      <sz val="10"/>
      <color theme="1"/>
      <name val="Arial"/>
      <family val="2"/>
    </font>
    <font>
      <b/>
      <sz val="14"/>
      <color theme="1"/>
      <name val="Arial"/>
      <family val="2"/>
    </font>
    <font>
      <sz val="12"/>
      <color theme="1"/>
      <name val="Arial"/>
      <family val="2"/>
    </font>
    <font>
      <b/>
      <sz val="16"/>
      <color theme="1"/>
      <name val="Arial"/>
      <family val="2"/>
    </font>
    <font>
      <b/>
      <sz val="8"/>
      <color theme="1"/>
      <name val="Arial"/>
      <family val="2"/>
    </font>
    <font>
      <sz val="12"/>
      <color theme="1"/>
      <name val="Calibri"/>
      <family val="2"/>
      <scheme val="minor"/>
    </font>
    <font>
      <vertAlign val="superscript"/>
      <sz val="8"/>
      <color theme="1"/>
      <name val="Arial"/>
      <family val="2"/>
    </font>
    <font>
      <sz val="8"/>
      <name val="Arial"/>
      <family val="2"/>
    </font>
    <font>
      <i/>
      <vertAlign val="superscript"/>
      <sz val="8"/>
      <color theme="1"/>
      <name val="Arial"/>
      <family val="2"/>
    </font>
    <font>
      <vertAlign val="subscript"/>
      <sz val="8"/>
      <color theme="1"/>
      <name val="Arial"/>
      <family val="2"/>
    </font>
    <font>
      <sz val="9"/>
      <color theme="1"/>
      <name val="Arial"/>
      <family val="2"/>
    </font>
    <font>
      <b/>
      <sz val="9"/>
      <color rgb="FFFF0000"/>
      <name val="Arial"/>
      <family val="2"/>
    </font>
    <font>
      <sz val="9"/>
      <color indexed="81"/>
      <name val="Tahoma"/>
      <charset val="1"/>
    </font>
    <font>
      <b/>
      <sz val="9"/>
      <color indexed="81"/>
      <name val="Tahoma"/>
      <charset val="1"/>
    </font>
  </fonts>
  <fills count="7">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CCFFCC"/>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3">
    <xf numFmtId="0" fontId="0" fillId="0" borderId="0"/>
    <xf numFmtId="43" fontId="1" fillId="0" borderId="0" applyFont="0" applyFill="0" applyBorder="0" applyAlignment="0" applyProtection="0"/>
    <xf numFmtId="0" fontId="17" fillId="0" borderId="0"/>
  </cellStyleXfs>
  <cellXfs count="110">
    <xf numFmtId="0" fontId="0" fillId="0" borderId="0" xfId="0"/>
    <xf numFmtId="0" fontId="0" fillId="0" borderId="0" xfId="0" applyAlignment="1">
      <alignment vertical="center" wrapText="1"/>
    </xf>
    <xf numFmtId="0" fontId="0" fillId="3" borderId="0" xfId="0" applyFill="1" applyAlignment="1">
      <alignment vertical="center" wrapText="1"/>
    </xf>
    <xf numFmtId="0" fontId="3" fillId="3" borderId="0" xfId="0" applyFont="1" applyFill="1" applyAlignment="1">
      <alignment vertical="center"/>
    </xf>
    <xf numFmtId="0" fontId="7" fillId="0" borderId="0" xfId="0" applyFont="1"/>
    <xf numFmtId="0" fontId="7" fillId="0" borderId="0" xfId="0" applyFont="1" applyBorder="1"/>
    <xf numFmtId="0" fontId="7" fillId="0" borderId="2" xfId="0" applyFont="1" applyBorder="1"/>
    <xf numFmtId="0" fontId="7" fillId="0" borderId="3" xfId="0" applyFont="1" applyBorder="1"/>
    <xf numFmtId="0" fontId="7" fillId="0" borderId="4" xfId="0" applyFont="1" applyBorder="1"/>
    <xf numFmtId="0" fontId="7" fillId="0" borderId="5" xfId="0" applyFont="1" applyBorder="1"/>
    <xf numFmtId="0" fontId="7" fillId="0" borderId="6" xfId="0" applyFont="1" applyBorder="1"/>
    <xf numFmtId="0" fontId="7" fillId="0" borderId="7" xfId="0" applyFont="1" applyBorder="1"/>
    <xf numFmtId="0" fontId="7" fillId="0" borderId="8" xfId="0" applyFont="1" applyBorder="1"/>
    <xf numFmtId="0" fontId="7" fillId="0" borderId="9" xfId="0" applyFont="1" applyBorder="1"/>
    <xf numFmtId="164" fontId="7" fillId="0" borderId="0" xfId="1" applyNumberFormat="1" applyFont="1"/>
    <xf numFmtId="0" fontId="7" fillId="0" borderId="1" xfId="0" applyFont="1" applyBorder="1"/>
    <xf numFmtId="0" fontId="7" fillId="0" borderId="1" xfId="0" quotePrefix="1" applyFont="1" applyBorder="1"/>
    <xf numFmtId="0" fontId="0" fillId="0" borderId="11" xfId="0" applyBorder="1" applyAlignment="1">
      <alignment vertical="center" wrapText="1"/>
    </xf>
    <xf numFmtId="0" fontId="0" fillId="0" borderId="12" xfId="0" applyBorder="1" applyAlignment="1">
      <alignment vertical="center" wrapText="1"/>
    </xf>
    <xf numFmtId="0" fontId="0" fillId="0" borderId="0" xfId="0" applyBorder="1" applyAlignment="1">
      <alignment vertical="center" wrapText="1"/>
    </xf>
    <xf numFmtId="0" fontId="4" fillId="0" borderId="0" xfId="0" applyFont="1"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0" xfId="0" applyAlignment="1">
      <alignment vertical="center"/>
    </xf>
    <xf numFmtId="0" fontId="0" fillId="0" borderId="13" xfId="0" applyBorder="1" applyAlignment="1">
      <alignment vertical="center"/>
    </xf>
    <xf numFmtId="0" fontId="0" fillId="0" borderId="15" xfId="0" applyBorder="1" applyAlignment="1">
      <alignment vertical="center"/>
    </xf>
    <xf numFmtId="0" fontId="2" fillId="0" borderId="10" xfId="0" applyFont="1" applyBorder="1" applyAlignment="1">
      <alignment vertical="center"/>
    </xf>
    <xf numFmtId="164" fontId="7" fillId="0" borderId="1" xfId="1" applyNumberFormat="1" applyFont="1" applyBorder="1"/>
    <xf numFmtId="0" fontId="16" fillId="0" borderId="0" xfId="0" applyFont="1"/>
    <xf numFmtId="0" fontId="16" fillId="0" borderId="0" xfId="0" applyFont="1" applyBorder="1"/>
    <xf numFmtId="0" fontId="16" fillId="2" borderId="1" xfId="0" applyFont="1" applyFill="1" applyBorder="1"/>
    <xf numFmtId="164" fontId="16" fillId="2" borderId="1" xfId="1" applyNumberFormat="1" applyFont="1" applyFill="1" applyBorder="1"/>
    <xf numFmtId="0" fontId="3" fillId="0" borderId="0" xfId="0" applyFont="1" applyAlignment="1">
      <alignment vertical="center"/>
    </xf>
    <xf numFmtId="0" fontId="0" fillId="0" borderId="0" xfId="0" quotePrefix="1" applyAlignment="1">
      <alignment horizontal="center" vertical="center"/>
    </xf>
    <xf numFmtId="0" fontId="0" fillId="0" borderId="0" xfId="0" applyAlignment="1">
      <alignment horizontal="center" vertical="center"/>
    </xf>
    <xf numFmtId="0" fontId="16" fillId="2" borderId="0" xfId="0" applyFont="1" applyFill="1"/>
    <xf numFmtId="0" fontId="16" fillId="2" borderId="18" xfId="2" applyFont="1" applyFill="1" applyBorder="1" applyAlignment="1">
      <alignment vertical="top"/>
    </xf>
    <xf numFmtId="0" fontId="7" fillId="0" borderId="18" xfId="2" applyFont="1" applyBorder="1" applyAlignment="1">
      <alignment vertical="top" wrapText="1"/>
    </xf>
    <xf numFmtId="0" fontId="7" fillId="0" borderId="18" xfId="2" applyFont="1" applyBorder="1" applyAlignment="1">
      <alignment vertical="top"/>
    </xf>
    <xf numFmtId="0" fontId="7" fillId="3" borderId="18" xfId="2" applyFont="1" applyFill="1" applyBorder="1" applyAlignment="1">
      <alignment vertical="top" wrapText="1"/>
    </xf>
    <xf numFmtId="0" fontId="19" fillId="0" borderId="18" xfId="2" applyFont="1" applyFill="1" applyBorder="1" applyAlignment="1">
      <alignment vertical="top" wrapText="1"/>
    </xf>
    <xf numFmtId="0" fontId="19" fillId="0" borderId="18" xfId="2" applyFont="1" applyFill="1" applyBorder="1" applyAlignment="1">
      <alignment vertical="top"/>
    </xf>
    <xf numFmtId="0" fontId="20" fillId="0" borderId="18" xfId="2" applyFont="1" applyBorder="1" applyAlignment="1">
      <alignment vertical="top" wrapText="1"/>
    </xf>
    <xf numFmtId="0" fontId="20" fillId="0" borderId="18" xfId="2" applyFont="1" applyBorder="1" applyAlignment="1">
      <alignment vertical="top"/>
    </xf>
    <xf numFmtId="0" fontId="7" fillId="0" borderId="18" xfId="2" applyFont="1" applyFill="1" applyBorder="1" applyAlignment="1">
      <alignment vertical="top"/>
    </xf>
    <xf numFmtId="0" fontId="16" fillId="2" borderId="18" xfId="2" applyFont="1" applyFill="1" applyBorder="1" applyAlignment="1">
      <alignment vertical="top" wrapText="1"/>
    </xf>
    <xf numFmtId="0" fontId="7" fillId="2" borderId="18" xfId="2" applyFont="1" applyFill="1" applyBorder="1" applyAlignment="1">
      <alignment vertical="top"/>
    </xf>
    <xf numFmtId="0" fontId="18" fillId="0" borderId="18" xfId="2" applyFont="1" applyFill="1" applyBorder="1" applyAlignment="1">
      <alignment vertical="top"/>
    </xf>
    <xf numFmtId="43" fontId="7" fillId="0" borderId="18" xfId="1" applyFont="1" applyBorder="1" applyAlignment="1">
      <alignment vertical="top"/>
    </xf>
    <xf numFmtId="0" fontId="7" fillId="3" borderId="0" xfId="0" applyFont="1" applyFill="1"/>
    <xf numFmtId="0" fontId="7" fillId="4" borderId="0" xfId="0" applyFont="1" applyFill="1"/>
    <xf numFmtId="0" fontId="15" fillId="0" borderId="0" xfId="0" applyFont="1" applyAlignment="1">
      <alignment vertical="top"/>
    </xf>
    <xf numFmtId="0" fontId="9" fillId="0" borderId="0" xfId="0" applyFont="1" applyAlignment="1">
      <alignment vertical="top"/>
    </xf>
    <xf numFmtId="0" fontId="13" fillId="0" borderId="0" xfId="0" applyFont="1" applyAlignment="1">
      <alignment vertical="top"/>
    </xf>
    <xf numFmtId="0" fontId="14" fillId="0" borderId="0" xfId="0" applyFont="1" applyAlignment="1">
      <alignment vertical="top"/>
    </xf>
    <xf numFmtId="0" fontId="9" fillId="0" borderId="0" xfId="0" quotePrefix="1" applyFont="1" applyAlignment="1">
      <alignment vertical="top"/>
    </xf>
    <xf numFmtId="0" fontId="10" fillId="0" borderId="0" xfId="0" quotePrefix="1" applyFont="1" applyAlignment="1">
      <alignment vertical="top"/>
    </xf>
    <xf numFmtId="0" fontId="8" fillId="3" borderId="0" xfId="0" applyFont="1" applyFill="1" applyAlignment="1">
      <alignment vertical="top"/>
    </xf>
    <xf numFmtId="0" fontId="9" fillId="3" borderId="0" xfId="0" applyFont="1" applyFill="1" applyAlignment="1">
      <alignment vertical="top"/>
    </xf>
    <xf numFmtId="0" fontId="9" fillId="0" borderId="0" xfId="0" applyFont="1" applyFill="1" applyAlignment="1">
      <alignment vertical="top"/>
    </xf>
    <xf numFmtId="0" fontId="8" fillId="2" borderId="1" xfId="0" applyFont="1" applyFill="1" applyBorder="1" applyAlignment="1">
      <alignment vertical="top"/>
    </xf>
    <xf numFmtId="0" fontId="9" fillId="0" borderId="1" xfId="0" applyFont="1" applyBorder="1" applyAlignment="1">
      <alignment vertical="top"/>
    </xf>
    <xf numFmtId="0" fontId="9" fillId="0" borderId="1" xfId="0" applyFont="1" applyBorder="1" applyAlignment="1">
      <alignment vertical="top" wrapText="1"/>
    </xf>
    <xf numFmtId="0" fontId="8" fillId="0" borderId="0" xfId="0" applyFont="1" applyFill="1" applyAlignment="1">
      <alignment vertical="top"/>
    </xf>
    <xf numFmtId="0" fontId="14" fillId="0" borderId="0" xfId="0" quotePrefix="1" applyFont="1" applyAlignment="1">
      <alignment vertical="top"/>
    </xf>
    <xf numFmtId="0" fontId="11" fillId="0" borderId="0" xfId="0" quotePrefix="1" applyFont="1" applyAlignment="1">
      <alignment vertical="top"/>
    </xf>
    <xf numFmtId="0" fontId="11" fillId="2" borderId="1" xfId="0" applyFont="1" applyFill="1" applyBorder="1" applyAlignment="1">
      <alignment vertical="top"/>
    </xf>
    <xf numFmtId="0" fontId="12" fillId="0" borderId="0" xfId="0" applyFont="1" applyAlignment="1">
      <alignment vertical="top"/>
    </xf>
    <xf numFmtId="0" fontId="7" fillId="2" borderId="0" xfId="0" applyFont="1" applyFill="1"/>
    <xf numFmtId="0" fontId="7" fillId="2" borderId="0" xfId="0" applyFont="1" applyFill="1" applyAlignment="1">
      <alignment horizontal="left"/>
    </xf>
    <xf numFmtId="0" fontId="7" fillId="0" borderId="0" xfId="0" applyFont="1" applyAlignment="1">
      <alignment horizontal="right"/>
    </xf>
    <xf numFmtId="0" fontId="22" fillId="0" borderId="0" xfId="0" quotePrefix="1" applyFont="1" applyAlignment="1">
      <alignment vertical="top" wrapText="1"/>
    </xf>
    <xf numFmtId="0" fontId="22" fillId="0" borderId="0" xfId="0" applyFont="1"/>
    <xf numFmtId="0" fontId="22" fillId="0" borderId="0" xfId="0" applyFont="1" applyAlignment="1">
      <alignment vertical="top" wrapText="1"/>
    </xf>
    <xf numFmtId="15" fontId="22" fillId="0" borderId="0" xfId="0" applyNumberFormat="1" applyFont="1" applyAlignment="1">
      <alignment vertical="top" wrapText="1"/>
    </xf>
    <xf numFmtId="0" fontId="23" fillId="0" borderId="0" xfId="0" applyFont="1" applyAlignment="1">
      <alignment vertical="top" wrapText="1"/>
    </xf>
    <xf numFmtId="0" fontId="22" fillId="2" borderId="0" xfId="0" applyFont="1" applyFill="1" applyAlignment="1">
      <alignment vertical="top" wrapText="1"/>
    </xf>
    <xf numFmtId="0" fontId="22" fillId="2" borderId="0" xfId="0" applyFont="1" applyFill="1"/>
    <xf numFmtId="0" fontId="0" fillId="0" borderId="0" xfId="0" quotePrefix="1" applyAlignment="1">
      <alignment vertical="center"/>
    </xf>
    <xf numFmtId="4" fontId="7" fillId="0" borderId="0" xfId="0" applyNumberFormat="1" applyFont="1"/>
    <xf numFmtId="0" fontId="7" fillId="5" borderId="0" xfId="0" applyFont="1" applyFill="1"/>
    <xf numFmtId="0" fontId="0" fillId="0" borderId="0" xfId="0" quotePrefix="1" applyFill="1" applyAlignment="1">
      <alignment vertical="center"/>
    </xf>
    <xf numFmtId="0" fontId="7" fillId="5" borderId="0" xfId="0" quotePrefix="1" applyFont="1" applyFill="1"/>
    <xf numFmtId="0" fontId="7" fillId="0" borderId="0" xfId="0" quotePrefix="1" applyFont="1"/>
    <xf numFmtId="0" fontId="9" fillId="6" borderId="0" xfId="0" applyFont="1" applyFill="1" applyAlignment="1">
      <alignment vertical="top"/>
    </xf>
    <xf numFmtId="0" fontId="7" fillId="0" borderId="0" xfId="0" applyFont="1" applyFill="1"/>
    <xf numFmtId="0" fontId="0" fillId="0" borderId="2" xfId="0" quotePrefix="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2" xfId="0" applyBorder="1" applyAlignment="1">
      <alignment vertical="center" wrapText="1"/>
    </xf>
    <xf numFmtId="0" fontId="0" fillId="0" borderId="2" xfId="0" quotePrefix="1" applyBorder="1" applyAlignment="1">
      <alignment horizontal="left" vertical="center" wrapText="1" indent="8"/>
    </xf>
    <xf numFmtId="0" fontId="0" fillId="0" borderId="3" xfId="0" applyBorder="1" applyAlignment="1">
      <alignment horizontal="left" vertical="center" wrapText="1" indent="8"/>
    </xf>
    <xf numFmtId="0" fontId="0" fillId="0" borderId="5" xfId="0" applyBorder="1" applyAlignment="1">
      <alignment horizontal="left" vertical="center" wrapText="1" indent="8"/>
    </xf>
    <xf numFmtId="0" fontId="0" fillId="0" borderId="0" xfId="0" applyBorder="1" applyAlignment="1">
      <alignment horizontal="left" vertical="center" wrapText="1" indent="8"/>
    </xf>
    <xf numFmtId="0" fontId="0" fillId="0" borderId="7" xfId="0" applyBorder="1" applyAlignment="1">
      <alignment horizontal="left" vertical="center" wrapText="1" indent="8"/>
    </xf>
    <xf numFmtId="0" fontId="0" fillId="0" borderId="8" xfId="0" applyBorder="1" applyAlignment="1">
      <alignment horizontal="left" vertical="center" wrapText="1" indent="8"/>
    </xf>
    <xf numFmtId="0" fontId="0" fillId="0" borderId="2" xfId="0" applyBorder="1" applyAlignment="1">
      <alignment horizontal="left" vertical="center" wrapText="1" indent="8"/>
    </xf>
    <xf numFmtId="0" fontId="0" fillId="0" borderId="4" xfId="0" applyBorder="1" applyAlignment="1">
      <alignment horizontal="left" vertical="center" wrapText="1" indent="8"/>
    </xf>
    <xf numFmtId="0" fontId="0" fillId="0" borderId="6" xfId="0" applyBorder="1" applyAlignment="1">
      <alignment horizontal="left" vertical="center" wrapText="1" indent="8"/>
    </xf>
    <xf numFmtId="0" fontId="0" fillId="0" borderId="9" xfId="0" applyBorder="1" applyAlignment="1">
      <alignment horizontal="left" vertical="center" wrapText="1" indent="8"/>
    </xf>
    <xf numFmtId="0" fontId="9" fillId="0" borderId="0" xfId="0" applyFont="1"/>
    <xf numFmtId="0" fontId="8" fillId="0" borderId="0" xfId="0" applyFont="1"/>
    <xf numFmtId="0" fontId="9" fillId="5" borderId="0" xfId="0" applyFont="1" applyFill="1"/>
  </cellXfs>
  <cellStyles count="3">
    <cellStyle name="Comma" xfId="1" builtinId="3"/>
    <cellStyle name="Normal" xfId="0" builtinId="0"/>
    <cellStyle name="Normal 2" xfId="2"/>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P131"/>
  <sheetViews>
    <sheetView topLeftCell="A40" zoomScale="90" zoomScaleNormal="90" workbookViewId="0">
      <selection activeCell="E65" sqref="E65"/>
    </sheetView>
  </sheetViews>
  <sheetFormatPr defaultRowHeight="12.75" x14ac:dyDescent="0.45"/>
  <cols>
    <col min="1" max="4" width="9.06640625" style="53"/>
    <col min="5" max="5" width="42.796875" style="53" customWidth="1"/>
    <col min="6" max="6" width="48.6640625" style="53" customWidth="1"/>
    <col min="7" max="8" width="43.73046875" style="53" customWidth="1"/>
    <col min="9" max="9" width="17.3984375" style="53" customWidth="1"/>
    <col min="10" max="16384" width="9.06640625" style="53"/>
  </cols>
  <sheetData>
    <row r="1" spans="1:4" ht="20.65" x14ac:dyDescent="0.45">
      <c r="A1" s="52" t="s">
        <v>50</v>
      </c>
    </row>
    <row r="3" spans="1:4" ht="17.649999999999999" x14ac:dyDescent="0.45">
      <c r="B3" s="54" t="s">
        <v>1586</v>
      </c>
    </row>
    <row r="5" spans="1:4" ht="15" x14ac:dyDescent="0.45">
      <c r="B5" s="55" t="s">
        <v>49</v>
      </c>
    </row>
    <row r="6" spans="1:4" x14ac:dyDescent="0.45">
      <c r="C6" s="56" t="s">
        <v>1587</v>
      </c>
    </row>
    <row r="7" spans="1:4" x14ac:dyDescent="0.45">
      <c r="C7" s="56" t="s">
        <v>0</v>
      </c>
    </row>
    <row r="8" spans="1:4" x14ac:dyDescent="0.45">
      <c r="C8" s="56" t="s">
        <v>1588</v>
      </c>
    </row>
    <row r="9" spans="1:4" x14ac:dyDescent="0.45">
      <c r="C9" s="56" t="s">
        <v>3</v>
      </c>
    </row>
    <row r="10" spans="1:4" x14ac:dyDescent="0.45">
      <c r="C10" s="56" t="s">
        <v>1</v>
      </c>
    </row>
    <row r="11" spans="1:4" x14ac:dyDescent="0.45">
      <c r="C11" s="56" t="s">
        <v>1589</v>
      </c>
    </row>
    <row r="12" spans="1:4" x14ac:dyDescent="0.45">
      <c r="D12" s="56" t="s">
        <v>1553</v>
      </c>
    </row>
    <row r="13" spans="1:4" x14ac:dyDescent="0.45">
      <c r="D13" s="57" t="s">
        <v>125</v>
      </c>
    </row>
    <row r="14" spans="1:4" x14ac:dyDescent="0.45">
      <c r="C14" s="56"/>
    </row>
    <row r="15" spans="1:4" ht="15" x14ac:dyDescent="0.45">
      <c r="B15" s="55" t="s">
        <v>127</v>
      </c>
    </row>
    <row r="16" spans="1:4" x14ac:dyDescent="0.45">
      <c r="C16" s="56" t="s">
        <v>1562</v>
      </c>
    </row>
    <row r="17" spans="2:4" x14ac:dyDescent="0.45">
      <c r="C17" s="56" t="s">
        <v>128</v>
      </c>
    </row>
    <row r="18" spans="2:4" x14ac:dyDescent="0.45">
      <c r="C18" s="56" t="s">
        <v>130</v>
      </c>
    </row>
    <row r="19" spans="2:4" x14ac:dyDescent="0.45">
      <c r="D19" s="56" t="s">
        <v>129</v>
      </c>
    </row>
    <row r="20" spans="2:4" x14ac:dyDescent="0.45">
      <c r="C20" s="56" t="s">
        <v>131</v>
      </c>
    </row>
    <row r="21" spans="2:4" x14ac:dyDescent="0.45">
      <c r="C21" s="56" t="s">
        <v>132</v>
      </c>
    </row>
    <row r="22" spans="2:4" x14ac:dyDescent="0.45">
      <c r="C22" s="56" t="s">
        <v>133</v>
      </c>
    </row>
    <row r="23" spans="2:4" x14ac:dyDescent="0.45">
      <c r="C23" s="56"/>
    </row>
    <row r="24" spans="2:4" ht="15" x14ac:dyDescent="0.45">
      <c r="B24" s="55" t="s">
        <v>4</v>
      </c>
    </row>
    <row r="25" spans="2:4" x14ac:dyDescent="0.45">
      <c r="C25" s="56" t="s">
        <v>5</v>
      </c>
    </row>
    <row r="26" spans="2:4" x14ac:dyDescent="0.45">
      <c r="C26" s="56" t="s">
        <v>6</v>
      </c>
    </row>
    <row r="27" spans="2:4" x14ac:dyDescent="0.45">
      <c r="C27" s="56" t="s">
        <v>1584</v>
      </c>
    </row>
    <row r="28" spans="2:4" x14ac:dyDescent="0.45">
      <c r="C28" s="56" t="s">
        <v>7</v>
      </c>
    </row>
    <row r="29" spans="2:4" ht="15" x14ac:dyDescent="0.45">
      <c r="B29" s="55"/>
      <c r="C29" s="56" t="s">
        <v>1585</v>
      </c>
    </row>
    <row r="30" spans="2:4" ht="15" x14ac:dyDescent="0.45">
      <c r="B30" s="55"/>
      <c r="D30" s="56" t="s">
        <v>1563</v>
      </c>
    </row>
    <row r="31" spans="2:4" ht="15" x14ac:dyDescent="0.45">
      <c r="B31" s="55"/>
      <c r="D31" s="56" t="s">
        <v>1564</v>
      </c>
    </row>
    <row r="32" spans="2:4" x14ac:dyDescent="0.45">
      <c r="D32" s="57" t="s">
        <v>3289</v>
      </c>
    </row>
    <row r="33" spans="2:7" x14ac:dyDescent="0.45">
      <c r="C33" s="56"/>
    </row>
    <row r="34" spans="2:7" ht="17.649999999999999" x14ac:dyDescent="0.45">
      <c r="B34" s="54" t="s">
        <v>8</v>
      </c>
    </row>
    <row r="36" spans="2:7" ht="15" x14ac:dyDescent="0.45">
      <c r="B36" s="55">
        <v>1</v>
      </c>
      <c r="C36" s="55" t="s">
        <v>9</v>
      </c>
    </row>
    <row r="37" spans="2:7" x14ac:dyDescent="0.45">
      <c r="D37" s="53" t="s">
        <v>126</v>
      </c>
      <c r="G37" s="85" t="s">
        <v>3898</v>
      </c>
    </row>
    <row r="39" spans="2:7" ht="15" x14ac:dyDescent="0.45">
      <c r="B39" s="55">
        <v>2</v>
      </c>
      <c r="C39" s="55" t="s">
        <v>11</v>
      </c>
    </row>
    <row r="40" spans="2:7" x14ac:dyDescent="0.45">
      <c r="D40" s="53" t="s">
        <v>3896</v>
      </c>
      <c r="G40" s="85" t="s">
        <v>3898</v>
      </c>
    </row>
    <row r="41" spans="2:7" x14ac:dyDescent="0.45">
      <c r="D41" s="53" t="s">
        <v>3897</v>
      </c>
      <c r="G41" s="85" t="s">
        <v>3894</v>
      </c>
    </row>
    <row r="43" spans="2:7" ht="15" x14ac:dyDescent="0.45">
      <c r="B43" s="55">
        <v>3</v>
      </c>
      <c r="C43" s="55" t="s">
        <v>10</v>
      </c>
    </row>
    <row r="44" spans="2:7" x14ac:dyDescent="0.45">
      <c r="D44" s="53" t="s">
        <v>12</v>
      </c>
      <c r="G44" s="85" t="s">
        <v>3898</v>
      </c>
    </row>
    <row r="45" spans="2:7" x14ac:dyDescent="0.45">
      <c r="D45" s="56" t="s">
        <v>3294</v>
      </c>
      <c r="G45" s="85" t="s">
        <v>3895</v>
      </c>
    </row>
    <row r="47" spans="2:7" ht="15" x14ac:dyDescent="0.45">
      <c r="B47" s="55">
        <v>4</v>
      </c>
      <c r="C47" s="55" t="s">
        <v>143</v>
      </c>
      <c r="G47" s="85" t="s">
        <v>3898</v>
      </c>
    </row>
    <row r="49" spans="2:16" ht="15" x14ac:dyDescent="0.45">
      <c r="B49" s="55">
        <v>5</v>
      </c>
      <c r="C49" s="55" t="s">
        <v>13</v>
      </c>
    </row>
    <row r="50" spans="2:16" x14ac:dyDescent="0.45">
      <c r="D50" s="53" t="s">
        <v>137</v>
      </c>
    </row>
    <row r="51" spans="2:16" ht="13.15" x14ac:dyDescent="0.45">
      <c r="D51" s="58" t="s">
        <v>147</v>
      </c>
      <c r="E51" s="59"/>
      <c r="F51" s="59"/>
      <c r="G51" s="85" t="s">
        <v>3890</v>
      </c>
      <c r="H51" s="60"/>
      <c r="I51" s="60"/>
      <c r="J51" s="60"/>
      <c r="K51" s="60"/>
      <c r="L51" s="60"/>
      <c r="M51" s="60"/>
      <c r="N51" s="60"/>
      <c r="O51" s="60"/>
      <c r="P51" s="60"/>
    </row>
    <row r="52" spans="2:16" x14ac:dyDescent="0.45">
      <c r="E52" s="53" t="s">
        <v>54</v>
      </c>
      <c r="G52" s="60"/>
      <c r="H52" s="60"/>
      <c r="I52" s="60"/>
      <c r="J52" s="60"/>
      <c r="K52" s="60"/>
      <c r="L52" s="60"/>
      <c r="M52" s="60"/>
      <c r="N52" s="60"/>
      <c r="O52" s="60"/>
      <c r="P52" s="60"/>
    </row>
    <row r="53" spans="2:16" x14ac:dyDescent="0.45">
      <c r="E53" s="53" t="s">
        <v>21</v>
      </c>
    </row>
    <row r="54" spans="2:16" x14ac:dyDescent="0.45">
      <c r="E54" s="53" t="s">
        <v>136</v>
      </c>
    </row>
    <row r="55" spans="2:16" x14ac:dyDescent="0.45">
      <c r="E55" s="53" t="s">
        <v>154</v>
      </c>
    </row>
    <row r="56" spans="2:16" ht="13.15" x14ac:dyDescent="0.45">
      <c r="E56" s="61" t="s">
        <v>120</v>
      </c>
      <c r="F56" s="61" t="s">
        <v>121</v>
      </c>
    </row>
    <row r="57" spans="2:16" x14ac:dyDescent="0.45">
      <c r="E57" s="62" t="s">
        <v>14</v>
      </c>
      <c r="F57" s="62" t="s">
        <v>19</v>
      </c>
    </row>
    <row r="58" spans="2:16" x14ac:dyDescent="0.45">
      <c r="E58" s="62" t="s">
        <v>15</v>
      </c>
      <c r="F58" s="62" t="s">
        <v>20</v>
      </c>
    </row>
    <row r="59" spans="2:16" x14ac:dyDescent="0.45">
      <c r="E59" s="62" t="s">
        <v>16</v>
      </c>
      <c r="F59" s="62" t="s">
        <v>1378</v>
      </c>
    </row>
    <row r="60" spans="2:16" ht="38.25" x14ac:dyDescent="0.45">
      <c r="E60" s="62" t="s">
        <v>17</v>
      </c>
      <c r="F60" s="63" t="s">
        <v>1379</v>
      </c>
    </row>
    <row r="61" spans="2:16" x14ac:dyDescent="0.45">
      <c r="D61" s="60"/>
      <c r="E61" s="60" t="s">
        <v>124</v>
      </c>
      <c r="F61" s="60"/>
      <c r="G61" s="60"/>
      <c r="H61" s="60"/>
      <c r="I61" s="60"/>
      <c r="J61" s="60"/>
      <c r="K61" s="60"/>
      <c r="L61" s="60"/>
      <c r="M61" s="60"/>
      <c r="N61" s="60"/>
      <c r="O61" s="60"/>
      <c r="P61" s="60"/>
    </row>
    <row r="62" spans="2:16" x14ac:dyDescent="0.45">
      <c r="E62" s="53" t="s">
        <v>22</v>
      </c>
    </row>
    <row r="63" spans="2:16" x14ac:dyDescent="0.45">
      <c r="E63" s="53" t="s">
        <v>23</v>
      </c>
    </row>
    <row r="64" spans="2:16" x14ac:dyDescent="0.45">
      <c r="E64" s="53" t="s">
        <v>122</v>
      </c>
    </row>
    <row r="65" spans="2:12" x14ac:dyDescent="0.45">
      <c r="C65" s="57"/>
      <c r="E65" s="57" t="s">
        <v>1554</v>
      </c>
    </row>
    <row r="66" spans="2:12" ht="13.15" x14ac:dyDescent="0.45">
      <c r="D66" s="58" t="s">
        <v>119</v>
      </c>
      <c r="E66" s="58"/>
      <c r="F66" s="59"/>
      <c r="G66" s="60"/>
      <c r="H66" s="60"/>
      <c r="I66" s="60"/>
      <c r="J66" s="60"/>
      <c r="K66" s="60"/>
      <c r="L66" s="60"/>
    </row>
    <row r="67" spans="2:12" s="60" customFormat="1" ht="13.15" x14ac:dyDescent="0.45">
      <c r="D67" s="64"/>
    </row>
    <row r="68" spans="2:12" ht="15" x14ac:dyDescent="0.45">
      <c r="B68" s="65" t="s">
        <v>142</v>
      </c>
      <c r="C68" s="55" t="s">
        <v>135</v>
      </c>
      <c r="G68" s="60"/>
      <c r="H68" s="60"/>
      <c r="I68" s="60"/>
      <c r="J68" s="60"/>
      <c r="K68" s="60"/>
      <c r="L68" s="60"/>
    </row>
    <row r="69" spans="2:12" s="60" customFormat="1" ht="13.15" x14ac:dyDescent="0.45">
      <c r="D69" s="64"/>
    </row>
    <row r="70" spans="2:12" ht="15" x14ac:dyDescent="0.45">
      <c r="B70" s="55">
        <v>6</v>
      </c>
      <c r="D70" s="58" t="s">
        <v>123</v>
      </c>
      <c r="E70" s="59"/>
      <c r="F70" s="59"/>
      <c r="H70" s="60"/>
      <c r="I70" s="60"/>
      <c r="J70" s="60"/>
      <c r="K70" s="60"/>
      <c r="L70" s="60"/>
    </row>
    <row r="71" spans="2:12" x14ac:dyDescent="0.45">
      <c r="E71" s="53" t="s">
        <v>3899</v>
      </c>
      <c r="G71" s="85" t="s">
        <v>3893</v>
      </c>
      <c r="H71" s="60"/>
      <c r="I71" s="60"/>
      <c r="J71" s="60"/>
      <c r="K71" s="60"/>
      <c r="L71" s="60"/>
    </row>
    <row r="72" spans="2:12" x14ac:dyDescent="0.45">
      <c r="E72" s="53" t="s">
        <v>3900</v>
      </c>
      <c r="G72" s="60" t="s">
        <v>3905</v>
      </c>
      <c r="H72" s="60"/>
      <c r="I72" s="60"/>
      <c r="J72" s="60"/>
      <c r="K72" s="60"/>
      <c r="L72" s="60"/>
    </row>
    <row r="73" spans="2:12" x14ac:dyDescent="0.45">
      <c r="E73" s="53" t="s">
        <v>3901</v>
      </c>
      <c r="G73" s="60" t="s">
        <v>3905</v>
      </c>
      <c r="H73" s="60"/>
      <c r="I73" s="60"/>
      <c r="J73" s="60"/>
      <c r="K73" s="60"/>
      <c r="L73" s="60"/>
    </row>
    <row r="74" spans="2:12" x14ac:dyDescent="0.45">
      <c r="E74" s="53" t="s">
        <v>3902</v>
      </c>
      <c r="G74" s="60" t="s">
        <v>3905</v>
      </c>
      <c r="H74" s="60"/>
      <c r="I74" s="60"/>
      <c r="J74" s="60"/>
      <c r="K74" s="60"/>
      <c r="L74" s="60"/>
    </row>
    <row r="75" spans="2:12" x14ac:dyDescent="0.45">
      <c r="E75" s="53" t="s">
        <v>3579</v>
      </c>
      <c r="G75" s="60" t="s">
        <v>3905</v>
      </c>
      <c r="H75" s="60"/>
      <c r="I75" s="60"/>
      <c r="J75" s="60"/>
      <c r="K75" s="60"/>
      <c r="L75" s="60"/>
    </row>
    <row r="76" spans="2:12" s="60" customFormat="1" ht="13.15" x14ac:dyDescent="0.45">
      <c r="D76" s="64"/>
    </row>
    <row r="77" spans="2:12" ht="15" x14ac:dyDescent="0.45">
      <c r="B77" s="55">
        <v>7</v>
      </c>
      <c r="D77" s="58" t="s">
        <v>111</v>
      </c>
      <c r="E77" s="58"/>
      <c r="F77" s="58"/>
      <c r="G77" s="64"/>
      <c r="H77" s="60"/>
      <c r="I77" s="60"/>
      <c r="J77" s="60"/>
      <c r="K77" s="60"/>
      <c r="L77" s="60"/>
    </row>
    <row r="78" spans="2:12" x14ac:dyDescent="0.45">
      <c r="D78" s="53" t="s">
        <v>44</v>
      </c>
    </row>
    <row r="79" spans="2:12" x14ac:dyDescent="0.45">
      <c r="E79" s="53" t="s">
        <v>46</v>
      </c>
      <c r="G79" s="85" t="s">
        <v>3904</v>
      </c>
    </row>
    <row r="80" spans="2:12" x14ac:dyDescent="0.45">
      <c r="E80" s="53" t="s">
        <v>112</v>
      </c>
    </row>
    <row r="81" spans="2:15" x14ac:dyDescent="0.45">
      <c r="E81" s="53" t="s">
        <v>113</v>
      </c>
    </row>
    <row r="82" spans="2:15" x14ac:dyDescent="0.45">
      <c r="E82" s="53" t="s">
        <v>114</v>
      </c>
    </row>
    <row r="83" spans="2:15" x14ac:dyDescent="0.45">
      <c r="E83" s="53" t="s">
        <v>115</v>
      </c>
    </row>
    <row r="84" spans="2:15" x14ac:dyDescent="0.45">
      <c r="D84" s="66" t="s">
        <v>519</v>
      </c>
    </row>
    <row r="85" spans="2:15" x14ac:dyDescent="0.45">
      <c r="E85" s="53" t="s">
        <v>3903</v>
      </c>
      <c r="G85" s="85" t="s">
        <v>3904</v>
      </c>
    </row>
    <row r="86" spans="2:15" x14ac:dyDescent="0.45">
      <c r="D86" s="66"/>
      <c r="E86" s="53" t="s">
        <v>518</v>
      </c>
    </row>
    <row r="87" spans="2:15" x14ac:dyDescent="0.45">
      <c r="D87" s="53" t="s">
        <v>45</v>
      </c>
    </row>
    <row r="88" spans="2:15" x14ac:dyDescent="0.45">
      <c r="E88" s="57" t="s">
        <v>116</v>
      </c>
    </row>
    <row r="89" spans="2:15" s="60" customFormat="1" ht="13.15" x14ac:dyDescent="0.45">
      <c r="D89" s="64"/>
    </row>
    <row r="90" spans="2:15" ht="15" x14ac:dyDescent="0.45">
      <c r="B90" s="55">
        <v>8</v>
      </c>
      <c r="D90" s="58" t="s">
        <v>52</v>
      </c>
      <c r="E90" s="59"/>
      <c r="F90" s="59"/>
      <c r="G90" s="60"/>
      <c r="H90" s="60"/>
      <c r="I90" s="60"/>
      <c r="J90" s="60"/>
      <c r="K90" s="60"/>
      <c r="L90" s="60"/>
      <c r="M90" s="60"/>
      <c r="N90" s="60"/>
      <c r="O90" s="60"/>
    </row>
    <row r="91" spans="2:15" x14ac:dyDescent="0.45">
      <c r="E91" s="53" t="s">
        <v>43</v>
      </c>
    </row>
    <row r="92" spans="2:15" x14ac:dyDescent="0.45">
      <c r="E92" s="57" t="s">
        <v>51</v>
      </c>
    </row>
    <row r="93" spans="2:15" x14ac:dyDescent="0.45">
      <c r="E93" s="57"/>
    </row>
    <row r="94" spans="2:15" ht="15" x14ac:dyDescent="0.45">
      <c r="B94" s="55">
        <v>9</v>
      </c>
      <c r="C94" s="55" t="s">
        <v>148</v>
      </c>
      <c r="E94" s="57"/>
    </row>
    <row r="95" spans="2:15" ht="15" x14ac:dyDescent="0.45">
      <c r="B95" s="55"/>
      <c r="C95" s="55"/>
      <c r="E95" s="60" t="s">
        <v>151</v>
      </c>
      <c r="G95" s="85" t="s">
        <v>3891</v>
      </c>
    </row>
    <row r="96" spans="2:15" ht="15" x14ac:dyDescent="0.45">
      <c r="B96" s="55"/>
      <c r="C96" s="55"/>
      <c r="E96" s="53" t="s">
        <v>149</v>
      </c>
    </row>
    <row r="97" spans="2:14" ht="15" x14ac:dyDescent="0.45">
      <c r="B97" s="55"/>
      <c r="C97" s="55"/>
      <c r="E97" s="53" t="s">
        <v>3577</v>
      </c>
      <c r="G97" s="85" t="s">
        <v>3892</v>
      </c>
    </row>
    <row r="98" spans="2:14" ht="15" x14ac:dyDescent="0.45">
      <c r="B98" s="55"/>
      <c r="C98" s="55"/>
      <c r="E98" s="53" t="s">
        <v>3578</v>
      </c>
      <c r="G98" s="60"/>
    </row>
    <row r="99" spans="2:14" s="60" customFormat="1" ht="13.15" x14ac:dyDescent="0.45">
      <c r="D99" s="64"/>
    </row>
    <row r="100" spans="2:14" ht="15" x14ac:dyDescent="0.45">
      <c r="B100" s="55">
        <v>10</v>
      </c>
      <c r="C100" s="55" t="s">
        <v>517</v>
      </c>
    </row>
    <row r="101" spans="2:14" ht="13.15" x14ac:dyDescent="0.45">
      <c r="D101" s="58" t="s">
        <v>47</v>
      </c>
      <c r="E101" s="59"/>
      <c r="F101" s="59"/>
      <c r="G101" s="59"/>
      <c r="H101" s="60"/>
      <c r="I101" s="60"/>
      <c r="J101" s="60"/>
      <c r="K101" s="60"/>
      <c r="L101" s="60"/>
      <c r="M101" s="60"/>
      <c r="N101" s="60"/>
    </row>
    <row r="102" spans="2:14" s="60" customFormat="1" x14ac:dyDescent="0.45">
      <c r="E102" s="57" t="s">
        <v>3288</v>
      </c>
    </row>
    <row r="103" spans="2:14" x14ac:dyDescent="0.45">
      <c r="E103" s="60" t="s">
        <v>1615</v>
      </c>
      <c r="F103" s="60"/>
      <c r="G103" s="60"/>
      <c r="H103" s="60"/>
      <c r="I103" s="60"/>
      <c r="J103" s="60"/>
      <c r="K103" s="60"/>
      <c r="L103" s="60"/>
      <c r="M103" s="60"/>
      <c r="N103" s="60"/>
    </row>
    <row r="104" spans="2:14" ht="15" x14ac:dyDescent="0.45">
      <c r="B104" s="55"/>
      <c r="C104" s="55"/>
      <c r="E104" s="53" t="s">
        <v>150</v>
      </c>
    </row>
    <row r="105" spans="2:14" x14ac:dyDescent="0.45">
      <c r="E105" s="60" t="s">
        <v>57</v>
      </c>
      <c r="F105" s="60"/>
      <c r="G105" s="60"/>
      <c r="H105" s="60"/>
      <c r="I105" s="60"/>
      <c r="J105" s="60"/>
      <c r="K105" s="60"/>
      <c r="L105" s="60"/>
      <c r="M105" s="60"/>
      <c r="N105" s="60"/>
    </row>
    <row r="106" spans="2:14" x14ac:dyDescent="0.45">
      <c r="E106" s="67" t="s">
        <v>109</v>
      </c>
      <c r="F106" s="67" t="s">
        <v>110</v>
      </c>
      <c r="G106" s="67" t="s">
        <v>58</v>
      </c>
      <c r="H106" s="67" t="s">
        <v>1512</v>
      </c>
      <c r="I106" s="67" t="s">
        <v>1513</v>
      </c>
    </row>
    <row r="107" spans="2:14" x14ac:dyDescent="0.45">
      <c r="E107" s="62" t="s">
        <v>61</v>
      </c>
      <c r="F107" s="62" t="s">
        <v>59</v>
      </c>
      <c r="G107" s="62" t="s">
        <v>85</v>
      </c>
      <c r="H107" s="63" t="s">
        <v>673</v>
      </c>
      <c r="I107" s="63" t="s">
        <v>1514</v>
      </c>
    </row>
    <row r="108" spans="2:14" ht="38.25" x14ac:dyDescent="0.45">
      <c r="E108" s="62" t="s">
        <v>117</v>
      </c>
      <c r="F108" s="62" t="s">
        <v>118</v>
      </c>
      <c r="G108" s="62" t="s">
        <v>86</v>
      </c>
      <c r="H108" s="63" t="s">
        <v>709</v>
      </c>
      <c r="I108" s="63" t="s">
        <v>1515</v>
      </c>
    </row>
    <row r="109" spans="2:14" ht="25.5" x14ac:dyDescent="0.45">
      <c r="E109" s="62" t="s">
        <v>105</v>
      </c>
      <c r="F109" s="62" t="s">
        <v>62</v>
      </c>
      <c r="G109" s="62" t="s">
        <v>87</v>
      </c>
      <c r="H109" s="63" t="s">
        <v>744</v>
      </c>
      <c r="I109" s="63" t="s">
        <v>1516</v>
      </c>
    </row>
    <row r="110" spans="2:14" ht="38.25" x14ac:dyDescent="0.45">
      <c r="E110" s="62" t="s">
        <v>60</v>
      </c>
      <c r="F110" s="62" t="s">
        <v>63</v>
      </c>
      <c r="G110" s="62" t="s">
        <v>88</v>
      </c>
      <c r="H110" s="63" t="s">
        <v>812</v>
      </c>
      <c r="I110" s="63" t="s">
        <v>1517</v>
      </c>
    </row>
    <row r="111" spans="2:14" ht="25.5" x14ac:dyDescent="0.45">
      <c r="E111" s="62" t="s">
        <v>64</v>
      </c>
      <c r="F111" s="62" t="s">
        <v>66</v>
      </c>
      <c r="G111" s="62" t="s">
        <v>89</v>
      </c>
      <c r="H111" s="63" t="s">
        <v>845</v>
      </c>
      <c r="I111" s="63" t="s">
        <v>1548</v>
      </c>
    </row>
    <row r="112" spans="2:14" ht="25.5" x14ac:dyDescent="0.45">
      <c r="E112" s="62" t="s">
        <v>67</v>
      </c>
      <c r="F112" s="62" t="s">
        <v>70</v>
      </c>
      <c r="G112" s="62" t="s">
        <v>90</v>
      </c>
      <c r="H112" s="63" t="s">
        <v>883</v>
      </c>
      <c r="I112" s="63" t="s">
        <v>1556</v>
      </c>
    </row>
    <row r="113" spans="2:15" ht="25.5" x14ac:dyDescent="0.45">
      <c r="E113" s="62" t="s">
        <v>71</v>
      </c>
      <c r="F113" s="62" t="s">
        <v>72</v>
      </c>
      <c r="G113" s="62" t="s">
        <v>91</v>
      </c>
      <c r="H113" s="63" t="s">
        <v>914</v>
      </c>
      <c r="I113" s="63" t="s">
        <v>1540</v>
      </c>
    </row>
    <row r="114" spans="2:15" ht="38.25" x14ac:dyDescent="0.45">
      <c r="E114" s="62" t="s">
        <v>73</v>
      </c>
      <c r="F114" s="62" t="s">
        <v>106</v>
      </c>
      <c r="G114" s="62" t="s">
        <v>92</v>
      </c>
      <c r="H114" s="63" t="s">
        <v>932</v>
      </c>
      <c r="I114" s="63" t="s">
        <v>1547</v>
      </c>
    </row>
    <row r="115" spans="2:15" ht="38.25" x14ac:dyDescent="0.45">
      <c r="E115" s="62" t="s">
        <v>74</v>
      </c>
      <c r="F115" s="62" t="s">
        <v>75</v>
      </c>
      <c r="G115" s="62" t="s">
        <v>93</v>
      </c>
      <c r="H115" s="63" t="s">
        <v>979</v>
      </c>
      <c r="I115" s="63" t="s">
        <v>1555</v>
      </c>
    </row>
    <row r="116" spans="2:15" ht="25.5" x14ac:dyDescent="0.45">
      <c r="E116" s="62" t="s">
        <v>76</v>
      </c>
      <c r="F116" s="62" t="s">
        <v>77</v>
      </c>
      <c r="G116" s="62" t="s">
        <v>94</v>
      </c>
      <c r="H116" s="63" t="s">
        <v>1011</v>
      </c>
      <c r="I116" s="63" t="s">
        <v>1514</v>
      </c>
    </row>
    <row r="117" spans="2:15" ht="25.5" x14ac:dyDescent="0.45">
      <c r="E117" s="62" t="s">
        <v>68</v>
      </c>
      <c r="F117" s="62" t="s">
        <v>107</v>
      </c>
      <c r="G117" s="62" t="s">
        <v>95</v>
      </c>
      <c r="H117" s="63" t="s">
        <v>1044</v>
      </c>
      <c r="I117" s="63" t="s">
        <v>1622</v>
      </c>
    </row>
    <row r="118" spans="2:15" ht="25.5" x14ac:dyDescent="0.45">
      <c r="E118" s="62" t="s">
        <v>69</v>
      </c>
      <c r="F118" s="62" t="s">
        <v>104</v>
      </c>
      <c r="G118" s="62" t="s">
        <v>96</v>
      </c>
      <c r="H118" s="63" t="s">
        <v>1082</v>
      </c>
      <c r="I118" s="63" t="s">
        <v>1524</v>
      </c>
    </row>
    <row r="119" spans="2:15" ht="25.5" x14ac:dyDescent="0.45">
      <c r="E119" s="62" t="s">
        <v>65</v>
      </c>
      <c r="F119" s="62" t="s">
        <v>78</v>
      </c>
      <c r="G119" s="62" t="s">
        <v>97</v>
      </c>
      <c r="H119" s="63" t="s">
        <v>1521</v>
      </c>
      <c r="I119" s="63" t="s">
        <v>1522</v>
      </c>
    </row>
    <row r="120" spans="2:15" ht="38.25" x14ac:dyDescent="0.45">
      <c r="E120" s="62" t="s">
        <v>79</v>
      </c>
      <c r="F120" s="62" t="s">
        <v>80</v>
      </c>
      <c r="G120" s="62" t="s">
        <v>98</v>
      </c>
      <c r="H120" s="63" t="s">
        <v>1136</v>
      </c>
      <c r="I120" s="63" t="s">
        <v>1527</v>
      </c>
    </row>
    <row r="121" spans="2:15" ht="51" x14ac:dyDescent="0.45">
      <c r="E121" s="62" t="s">
        <v>81</v>
      </c>
      <c r="F121" s="62" t="s">
        <v>108</v>
      </c>
      <c r="G121" s="62" t="s">
        <v>99</v>
      </c>
      <c r="H121" s="63" t="s">
        <v>1166</v>
      </c>
      <c r="I121" s="63" t="s">
        <v>1528</v>
      </c>
    </row>
    <row r="122" spans="2:15" ht="51" x14ac:dyDescent="0.45">
      <c r="E122" s="62" t="s">
        <v>82</v>
      </c>
      <c r="F122" s="62" t="s">
        <v>83</v>
      </c>
      <c r="G122" s="62" t="s">
        <v>100</v>
      </c>
      <c r="H122" s="63" t="s">
        <v>1205</v>
      </c>
      <c r="I122" s="63" t="s">
        <v>1523</v>
      </c>
    </row>
    <row r="123" spans="2:15" ht="38.25" x14ac:dyDescent="0.45">
      <c r="E123" s="62" t="s">
        <v>84</v>
      </c>
      <c r="F123" s="62" t="s">
        <v>103</v>
      </c>
      <c r="G123" s="62" t="s">
        <v>101</v>
      </c>
      <c r="H123" s="63" t="s">
        <v>1262</v>
      </c>
      <c r="I123" s="63" t="s">
        <v>1526</v>
      </c>
    </row>
    <row r="125" spans="2:15" ht="15" x14ac:dyDescent="0.45">
      <c r="B125" s="55">
        <v>11</v>
      </c>
      <c r="C125" s="55" t="s">
        <v>102</v>
      </c>
    </row>
    <row r="126" spans="2:15" ht="13.15" x14ac:dyDescent="0.45">
      <c r="D126" s="58" t="s">
        <v>55</v>
      </c>
      <c r="E126" s="59"/>
      <c r="F126" s="59"/>
      <c r="G126" s="59"/>
      <c r="H126" s="60"/>
      <c r="I126" s="60"/>
      <c r="J126" s="60"/>
      <c r="K126" s="60"/>
      <c r="L126" s="60"/>
      <c r="M126" s="60"/>
      <c r="N126" s="60"/>
      <c r="O126" s="60"/>
    </row>
    <row r="127" spans="2:15" x14ac:dyDescent="0.45">
      <c r="E127" s="53" t="s">
        <v>56</v>
      </c>
    </row>
    <row r="129" spans="1:3" ht="15" x14ac:dyDescent="0.45">
      <c r="B129" s="55">
        <v>12</v>
      </c>
      <c r="C129" s="55" t="s">
        <v>134</v>
      </c>
    </row>
    <row r="131" spans="1:3" x14ac:dyDescent="0.45">
      <c r="A131" s="68" t="s">
        <v>516</v>
      </c>
    </row>
  </sheetData>
  <pageMargins left="0.39370078740157483" right="0.39370078740157483" top="0.78740157480314965" bottom="0.78740157480314965" header="0.39370078740157483" footer="0.39370078740157483"/>
  <pageSetup paperSize="9" scale="58" fitToHeight="2" orientation="landscape" r:id="rId1"/>
  <headerFooter>
    <oddHeader>&amp;C&amp;F &amp;A &amp;D &amp;T</oddHeader>
    <oddFooter>Page &amp;P of &amp;N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0"/>
  <sheetViews>
    <sheetView zoomScaleNormal="100" workbookViewId="0">
      <pane ySplit="1" topLeftCell="A2" activePane="bottomLeft" state="frozen"/>
      <selection pane="bottomLeft" activeCell="A2" sqref="A2"/>
    </sheetView>
  </sheetViews>
  <sheetFormatPr defaultColWidth="11.73046875" defaultRowHeight="10.15" outlineLevelCol="1" x14ac:dyDescent="0.45"/>
  <cols>
    <col min="1" max="1" width="4.86328125" style="39" customWidth="1"/>
    <col min="2" max="2" width="4.3984375" style="39" bestFit="1" customWidth="1"/>
    <col min="3" max="3" width="37.46484375" style="38" customWidth="1"/>
    <col min="4" max="4" width="12.73046875" style="45" hidden="1" customWidth="1" outlineLevel="1"/>
    <col min="5" max="5" width="24.265625" style="45" hidden="1" customWidth="1" outlineLevel="1"/>
    <col min="6" max="6" width="37.46484375" style="38" customWidth="1" collapsed="1"/>
    <col min="7" max="7" width="37.46484375" style="38" customWidth="1"/>
    <col min="8" max="8" width="17.796875" style="39" bestFit="1" customWidth="1"/>
    <col min="9" max="10" width="4.73046875" style="39" bestFit="1" customWidth="1"/>
    <col min="11" max="16384" width="11.73046875" style="39"/>
  </cols>
  <sheetData>
    <row r="1" spans="1:10" s="37" customFormat="1" x14ac:dyDescent="0.45">
      <c r="A1" s="37" t="s">
        <v>3574</v>
      </c>
      <c r="B1" s="37" t="s">
        <v>42</v>
      </c>
      <c r="C1" s="46" t="s">
        <v>1343</v>
      </c>
      <c r="D1" s="47" t="s">
        <v>1344</v>
      </c>
      <c r="E1" s="47" t="s">
        <v>1345</v>
      </c>
      <c r="F1" s="46" t="s">
        <v>1346</v>
      </c>
      <c r="G1" s="46" t="s">
        <v>1347</v>
      </c>
      <c r="H1" s="37" t="s">
        <v>1348</v>
      </c>
      <c r="I1" s="37" t="s">
        <v>3572</v>
      </c>
      <c r="J1" s="37" t="s">
        <v>3573</v>
      </c>
    </row>
    <row r="2" spans="1:10" ht="30.4" x14ac:dyDescent="0.45">
      <c r="A2" s="39" t="s">
        <v>3570</v>
      </c>
      <c r="B2" s="39">
        <v>1</v>
      </c>
      <c r="C2" s="40" t="s">
        <v>673</v>
      </c>
      <c r="D2" s="45" t="e">
        <v>#N/A</v>
      </c>
      <c r="E2" s="45" t="e">
        <v>#N/A</v>
      </c>
      <c r="F2" s="38" t="s">
        <v>674</v>
      </c>
      <c r="G2" s="38" t="s">
        <v>675</v>
      </c>
      <c r="H2" s="39" t="s">
        <v>676</v>
      </c>
      <c r="I2" s="39">
        <v>1</v>
      </c>
      <c r="J2" s="49">
        <v>1</v>
      </c>
    </row>
    <row r="3" spans="1:10" ht="30.4" x14ac:dyDescent="0.45">
      <c r="B3" s="39">
        <v>2</v>
      </c>
      <c r="C3" s="40" t="s">
        <v>673</v>
      </c>
      <c r="D3" s="45" t="e">
        <v>#N/A</v>
      </c>
      <c r="E3" s="45" t="e">
        <v>#N/A</v>
      </c>
      <c r="F3" s="38" t="s">
        <v>677</v>
      </c>
      <c r="G3" s="38" t="s">
        <v>678</v>
      </c>
      <c r="H3" s="39" t="s">
        <v>679</v>
      </c>
      <c r="I3" s="39">
        <v>1</v>
      </c>
      <c r="J3" s="49">
        <v>1</v>
      </c>
    </row>
    <row r="4" spans="1:10" ht="30.4" x14ac:dyDescent="0.45">
      <c r="B4" s="39">
        <v>3</v>
      </c>
      <c r="C4" s="40" t="s">
        <v>673</v>
      </c>
      <c r="D4" s="45" t="e">
        <v>#N/A</v>
      </c>
      <c r="E4" s="45" t="e">
        <v>#N/A</v>
      </c>
      <c r="F4" s="40" t="s">
        <v>677</v>
      </c>
      <c r="G4" s="38" t="s">
        <v>680</v>
      </c>
      <c r="H4" s="39" t="s">
        <v>681</v>
      </c>
      <c r="I4" s="39">
        <v>1</v>
      </c>
      <c r="J4" s="49">
        <v>1</v>
      </c>
    </row>
    <row r="5" spans="1:10" ht="50.65" x14ac:dyDescent="0.45">
      <c r="B5" s="39">
        <v>4</v>
      </c>
      <c r="C5" s="40" t="s">
        <v>673</v>
      </c>
      <c r="D5" s="45" t="e">
        <v>#N/A</v>
      </c>
      <c r="E5" s="45" t="e">
        <v>#N/A</v>
      </c>
      <c r="F5" s="38" t="s">
        <v>682</v>
      </c>
      <c r="G5" s="38" t="s">
        <v>683</v>
      </c>
      <c r="H5" s="39" t="s">
        <v>684</v>
      </c>
      <c r="I5" s="39">
        <v>1</v>
      </c>
      <c r="J5" s="49">
        <v>1</v>
      </c>
    </row>
    <row r="6" spans="1:10" ht="60.75" x14ac:dyDescent="0.45">
      <c r="B6" s="39">
        <v>5</v>
      </c>
      <c r="C6" s="40" t="s">
        <v>673</v>
      </c>
      <c r="D6" s="45" t="e">
        <v>#N/A</v>
      </c>
      <c r="E6" s="45" t="e">
        <v>#N/A</v>
      </c>
      <c r="F6" s="38" t="s">
        <v>685</v>
      </c>
      <c r="G6" s="38" t="s">
        <v>686</v>
      </c>
      <c r="H6" s="39" t="s">
        <v>687</v>
      </c>
      <c r="I6" s="39">
        <v>1</v>
      </c>
      <c r="J6" s="49">
        <v>1</v>
      </c>
    </row>
    <row r="7" spans="1:10" ht="60.75" x14ac:dyDescent="0.45">
      <c r="B7" s="39">
        <v>6</v>
      </c>
      <c r="C7" s="40" t="s">
        <v>673</v>
      </c>
      <c r="D7" s="45" t="e">
        <v>#N/A</v>
      </c>
      <c r="E7" s="45" t="e">
        <v>#N/A</v>
      </c>
      <c r="F7" s="40" t="s">
        <v>685</v>
      </c>
      <c r="G7" s="38" t="s">
        <v>688</v>
      </c>
      <c r="H7" s="39" t="s">
        <v>689</v>
      </c>
      <c r="I7" s="39">
        <v>1</v>
      </c>
      <c r="J7" s="49">
        <v>1</v>
      </c>
    </row>
    <row r="8" spans="1:10" ht="40.5" x14ac:dyDescent="0.45">
      <c r="B8" s="39">
        <v>7</v>
      </c>
      <c r="C8" s="40" t="s">
        <v>673</v>
      </c>
      <c r="D8" s="45" t="e">
        <v>#N/A</v>
      </c>
      <c r="E8" s="45" t="e">
        <v>#N/A</v>
      </c>
      <c r="F8" s="38" t="s">
        <v>690</v>
      </c>
      <c r="G8" s="38" t="s">
        <v>691</v>
      </c>
      <c r="H8" s="39" t="s">
        <v>692</v>
      </c>
      <c r="I8" s="39">
        <v>3</v>
      </c>
      <c r="J8" s="49">
        <v>0.33333333333333331</v>
      </c>
    </row>
    <row r="9" spans="1:10" ht="40.5" x14ac:dyDescent="0.45">
      <c r="B9" s="39">
        <v>8</v>
      </c>
      <c r="C9" s="40" t="s">
        <v>673</v>
      </c>
      <c r="D9" s="45" t="e">
        <v>#N/A</v>
      </c>
      <c r="E9" s="45" t="e">
        <v>#N/A</v>
      </c>
      <c r="F9" s="40" t="s">
        <v>690</v>
      </c>
      <c r="G9" s="38" t="s">
        <v>693</v>
      </c>
      <c r="H9" s="39" t="s">
        <v>694</v>
      </c>
      <c r="I9" s="39">
        <v>1</v>
      </c>
      <c r="J9" s="49">
        <v>1</v>
      </c>
    </row>
    <row r="10" spans="1:10" ht="40.5" x14ac:dyDescent="0.45">
      <c r="B10" s="39">
        <v>9</v>
      </c>
      <c r="C10" s="40" t="s">
        <v>673</v>
      </c>
      <c r="D10" s="45" t="e">
        <v>#N/A</v>
      </c>
      <c r="E10" s="45" t="e">
        <v>#N/A</v>
      </c>
      <c r="F10" s="40" t="s">
        <v>690</v>
      </c>
      <c r="G10" s="38" t="s">
        <v>695</v>
      </c>
      <c r="H10" s="39" t="s">
        <v>696</v>
      </c>
      <c r="I10" s="39">
        <v>3</v>
      </c>
      <c r="J10" s="49">
        <v>0.33333333333333331</v>
      </c>
    </row>
    <row r="11" spans="1:10" ht="40.5" x14ac:dyDescent="0.45">
      <c r="B11" s="39">
        <v>10</v>
      </c>
      <c r="C11" s="40" t="s">
        <v>673</v>
      </c>
      <c r="D11" s="45" t="e">
        <v>#N/A</v>
      </c>
      <c r="E11" s="45" t="e">
        <v>#N/A</v>
      </c>
      <c r="F11" s="40" t="s">
        <v>690</v>
      </c>
      <c r="G11" s="38" t="s">
        <v>697</v>
      </c>
      <c r="H11" s="39" t="s">
        <v>698</v>
      </c>
      <c r="I11" s="39">
        <v>3</v>
      </c>
      <c r="J11" s="49">
        <v>0.33333333333333331</v>
      </c>
    </row>
    <row r="12" spans="1:10" ht="70.900000000000006" x14ac:dyDescent="0.45">
      <c r="B12" s="39">
        <v>11</v>
      </c>
      <c r="C12" s="40" t="s">
        <v>673</v>
      </c>
      <c r="D12" s="45" t="e">
        <v>#N/A</v>
      </c>
      <c r="E12" s="45" t="e">
        <v>#N/A</v>
      </c>
      <c r="F12" s="38" t="s">
        <v>699</v>
      </c>
      <c r="G12" s="38" t="s">
        <v>700</v>
      </c>
      <c r="H12" s="39" t="s">
        <v>701</v>
      </c>
      <c r="I12" s="39">
        <v>1</v>
      </c>
      <c r="J12" s="49">
        <v>1</v>
      </c>
    </row>
    <row r="13" spans="1:10" ht="70.900000000000006" x14ac:dyDescent="0.45">
      <c r="B13" s="39">
        <v>12</v>
      </c>
      <c r="C13" s="40" t="s">
        <v>673</v>
      </c>
      <c r="D13" s="45" t="e">
        <v>#N/A</v>
      </c>
      <c r="E13" s="45" t="e">
        <v>#N/A</v>
      </c>
      <c r="F13" s="40" t="s">
        <v>699</v>
      </c>
      <c r="G13" s="38" t="s">
        <v>702</v>
      </c>
      <c r="H13" s="39" t="s">
        <v>703</v>
      </c>
      <c r="I13" s="39">
        <v>1</v>
      </c>
      <c r="J13" s="49">
        <v>1</v>
      </c>
    </row>
    <row r="14" spans="1:10" ht="70.900000000000006" x14ac:dyDescent="0.45">
      <c r="B14" s="39">
        <v>13</v>
      </c>
      <c r="C14" s="40" t="s">
        <v>673</v>
      </c>
      <c r="D14" s="45" t="e">
        <v>#N/A</v>
      </c>
      <c r="E14" s="45" t="e">
        <v>#N/A</v>
      </c>
      <c r="F14" s="40" t="s">
        <v>699</v>
      </c>
      <c r="G14" s="38" t="s">
        <v>704</v>
      </c>
      <c r="H14" s="39" t="s">
        <v>705</v>
      </c>
      <c r="I14" s="39">
        <v>1</v>
      </c>
      <c r="J14" s="49">
        <v>1</v>
      </c>
    </row>
    <row r="15" spans="1:10" ht="40.5" x14ac:dyDescent="0.45">
      <c r="B15" s="39">
        <v>14</v>
      </c>
      <c r="C15" s="40" t="s">
        <v>673</v>
      </c>
      <c r="D15" s="45" t="e">
        <v>#N/A</v>
      </c>
      <c r="E15" s="45" t="e">
        <v>#N/A</v>
      </c>
      <c r="F15" s="38" t="s">
        <v>706</v>
      </c>
      <c r="G15" s="38" t="s">
        <v>707</v>
      </c>
      <c r="H15" s="39" t="s">
        <v>708</v>
      </c>
      <c r="I15" s="39">
        <v>1</v>
      </c>
      <c r="J15" s="49">
        <v>1</v>
      </c>
    </row>
    <row r="16" spans="1:10" ht="40.5" x14ac:dyDescent="0.45">
      <c r="B16" s="39">
        <v>15</v>
      </c>
      <c r="C16" s="40" t="s">
        <v>709</v>
      </c>
      <c r="D16" s="45" t="e">
        <v>#N/A</v>
      </c>
      <c r="E16" s="45" t="e">
        <v>#N/A</v>
      </c>
      <c r="F16" s="38" t="s">
        <v>710</v>
      </c>
      <c r="G16" s="38" t="s">
        <v>711</v>
      </c>
      <c r="H16" s="39" t="s">
        <v>712</v>
      </c>
      <c r="I16" s="39">
        <v>1</v>
      </c>
      <c r="J16" s="49">
        <v>1</v>
      </c>
    </row>
    <row r="17" spans="2:10" ht="40.5" x14ac:dyDescent="0.45">
      <c r="B17" s="39">
        <v>16</v>
      </c>
      <c r="C17" s="40" t="s">
        <v>709</v>
      </c>
      <c r="D17" s="45" t="e">
        <v>#N/A</v>
      </c>
      <c r="E17" s="45" t="e">
        <v>#N/A</v>
      </c>
      <c r="F17" s="40" t="s">
        <v>710</v>
      </c>
      <c r="G17" s="38" t="s">
        <v>713</v>
      </c>
      <c r="H17" s="39" t="s">
        <v>714</v>
      </c>
      <c r="I17" s="39">
        <v>1</v>
      </c>
      <c r="J17" s="49">
        <v>1</v>
      </c>
    </row>
    <row r="18" spans="2:10" ht="50.65" x14ac:dyDescent="0.45">
      <c r="B18" s="39">
        <v>17</v>
      </c>
      <c r="C18" s="40" t="s">
        <v>709</v>
      </c>
      <c r="D18" s="45" t="e">
        <v>#N/A</v>
      </c>
      <c r="E18" s="45" t="e">
        <v>#N/A</v>
      </c>
      <c r="F18" s="38" t="s">
        <v>715</v>
      </c>
      <c r="G18" s="38" t="s">
        <v>716</v>
      </c>
      <c r="H18" s="39" t="s">
        <v>717</v>
      </c>
      <c r="I18" s="39">
        <v>1</v>
      </c>
      <c r="J18" s="49">
        <v>1</v>
      </c>
    </row>
    <row r="19" spans="2:10" ht="50.65" x14ac:dyDescent="0.45">
      <c r="B19" s="39">
        <v>18</v>
      </c>
      <c r="C19" s="40" t="s">
        <v>709</v>
      </c>
      <c r="D19" s="45" t="e">
        <v>#N/A</v>
      </c>
      <c r="E19" s="45" t="e">
        <v>#N/A</v>
      </c>
      <c r="F19" s="40" t="s">
        <v>715</v>
      </c>
      <c r="G19" s="38" t="s">
        <v>718</v>
      </c>
      <c r="H19" s="39" t="s">
        <v>719</v>
      </c>
      <c r="I19" s="39">
        <v>1</v>
      </c>
      <c r="J19" s="49">
        <v>1</v>
      </c>
    </row>
    <row r="20" spans="2:10" ht="70.900000000000006" x14ac:dyDescent="0.45">
      <c r="B20" s="39">
        <v>19</v>
      </c>
      <c r="C20" s="40" t="s">
        <v>709</v>
      </c>
      <c r="D20" s="45" t="e">
        <v>#N/A</v>
      </c>
      <c r="E20" s="45" t="e">
        <v>#N/A</v>
      </c>
      <c r="F20" s="38" t="s">
        <v>720</v>
      </c>
      <c r="G20" s="38" t="s">
        <v>721</v>
      </c>
      <c r="H20" s="39" t="s">
        <v>722</v>
      </c>
      <c r="I20" s="39">
        <v>1</v>
      </c>
      <c r="J20" s="49">
        <v>1</v>
      </c>
    </row>
    <row r="21" spans="2:10" ht="70.900000000000006" x14ac:dyDescent="0.45">
      <c r="B21" s="39">
        <v>20</v>
      </c>
      <c r="C21" s="40" t="s">
        <v>709</v>
      </c>
      <c r="D21" s="45" t="e">
        <v>#N/A</v>
      </c>
      <c r="E21" s="45" t="e">
        <v>#N/A</v>
      </c>
      <c r="F21" s="40" t="s">
        <v>720</v>
      </c>
      <c r="G21" s="38" t="s">
        <v>723</v>
      </c>
      <c r="H21" s="39" t="s">
        <v>724</v>
      </c>
      <c r="I21" s="39">
        <v>1</v>
      </c>
      <c r="J21" s="49">
        <v>1</v>
      </c>
    </row>
    <row r="22" spans="2:10" ht="70.900000000000006" x14ac:dyDescent="0.45">
      <c r="B22" s="39">
        <v>21</v>
      </c>
      <c r="C22" s="40" t="s">
        <v>709</v>
      </c>
      <c r="D22" s="45" t="e">
        <v>#N/A</v>
      </c>
      <c r="E22" s="45" t="e">
        <v>#N/A</v>
      </c>
      <c r="F22" s="38" t="s">
        <v>725</v>
      </c>
      <c r="G22" s="38" t="s">
        <v>726</v>
      </c>
      <c r="H22" s="39" t="s">
        <v>727</v>
      </c>
      <c r="I22" s="39">
        <v>1</v>
      </c>
      <c r="J22" s="49">
        <v>1</v>
      </c>
    </row>
    <row r="23" spans="2:10" ht="81" x14ac:dyDescent="0.45">
      <c r="B23" s="39">
        <v>22</v>
      </c>
      <c r="C23" s="40" t="s">
        <v>709</v>
      </c>
      <c r="D23" s="45" t="e">
        <v>#N/A</v>
      </c>
      <c r="E23" s="45" t="e">
        <v>#N/A</v>
      </c>
      <c r="F23" s="38" t="s">
        <v>728</v>
      </c>
      <c r="G23" s="38" t="s">
        <v>729</v>
      </c>
      <c r="H23" s="39" t="s">
        <v>730</v>
      </c>
      <c r="I23" s="39">
        <v>1</v>
      </c>
      <c r="J23" s="49">
        <v>1</v>
      </c>
    </row>
    <row r="24" spans="2:10" ht="81" x14ac:dyDescent="0.45">
      <c r="B24" s="39">
        <v>23</v>
      </c>
      <c r="C24" s="40" t="s">
        <v>709</v>
      </c>
      <c r="D24" s="45" t="e">
        <v>#N/A</v>
      </c>
      <c r="E24" s="45" t="e">
        <v>#N/A</v>
      </c>
      <c r="F24" s="40" t="s">
        <v>728</v>
      </c>
      <c r="G24" s="38" t="s">
        <v>731</v>
      </c>
      <c r="H24" s="39" t="s">
        <v>732</v>
      </c>
      <c r="I24" s="39">
        <v>1</v>
      </c>
      <c r="J24" s="49">
        <v>1</v>
      </c>
    </row>
    <row r="25" spans="2:10" ht="60.75" x14ac:dyDescent="0.45">
      <c r="B25" s="39">
        <v>24</v>
      </c>
      <c r="C25" s="40" t="s">
        <v>709</v>
      </c>
      <c r="D25" s="45" t="e">
        <v>#N/A</v>
      </c>
      <c r="E25" s="45" t="e">
        <v>#N/A</v>
      </c>
      <c r="F25" s="38" t="s">
        <v>733</v>
      </c>
      <c r="G25" s="38" t="s">
        <v>734</v>
      </c>
      <c r="H25" s="39" t="s">
        <v>735</v>
      </c>
      <c r="I25" s="39">
        <v>1</v>
      </c>
      <c r="J25" s="49">
        <v>1</v>
      </c>
    </row>
    <row r="26" spans="2:10" ht="60.75" x14ac:dyDescent="0.45">
      <c r="B26" s="39">
        <v>25</v>
      </c>
      <c r="C26" s="40" t="s">
        <v>709</v>
      </c>
      <c r="D26" s="45" t="e">
        <v>#N/A</v>
      </c>
      <c r="E26" s="45" t="e">
        <v>#N/A</v>
      </c>
      <c r="F26" s="40" t="s">
        <v>733</v>
      </c>
      <c r="G26" s="38" t="s">
        <v>736</v>
      </c>
      <c r="H26" s="39" t="s">
        <v>737</v>
      </c>
      <c r="I26" s="39">
        <v>1</v>
      </c>
      <c r="J26" s="49">
        <v>1</v>
      </c>
    </row>
    <row r="27" spans="2:10" ht="50.65" x14ac:dyDescent="0.45">
      <c r="B27" s="39">
        <v>26</v>
      </c>
      <c r="C27" s="40" t="s">
        <v>709</v>
      </c>
      <c r="D27" s="45" t="e">
        <v>#N/A</v>
      </c>
      <c r="E27" s="45" t="e">
        <v>#N/A</v>
      </c>
      <c r="F27" s="38" t="s">
        <v>738</v>
      </c>
      <c r="G27" s="38" t="s">
        <v>739</v>
      </c>
      <c r="H27" s="39" t="s">
        <v>740</v>
      </c>
      <c r="I27" s="39">
        <v>1</v>
      </c>
      <c r="J27" s="49">
        <v>1</v>
      </c>
    </row>
    <row r="28" spans="2:10" ht="50.65" x14ac:dyDescent="0.45">
      <c r="B28" s="39">
        <v>27</v>
      </c>
      <c r="C28" s="40" t="s">
        <v>709</v>
      </c>
      <c r="D28" s="45" t="e">
        <v>#N/A</v>
      </c>
      <c r="E28" s="45" t="e">
        <v>#N/A</v>
      </c>
      <c r="F28" s="38" t="s">
        <v>741</v>
      </c>
      <c r="G28" s="38" t="s">
        <v>742</v>
      </c>
      <c r="H28" s="39" t="s">
        <v>743</v>
      </c>
      <c r="I28" s="39">
        <v>1</v>
      </c>
      <c r="J28" s="49">
        <v>1</v>
      </c>
    </row>
    <row r="29" spans="2:10" ht="20.25" x14ac:dyDescent="0.45">
      <c r="B29" s="39">
        <v>28</v>
      </c>
      <c r="C29" s="40" t="s">
        <v>744</v>
      </c>
      <c r="D29" s="45" t="e">
        <v>#N/A</v>
      </c>
      <c r="E29" s="45" t="e">
        <v>#N/A</v>
      </c>
      <c r="F29" s="38" t="s">
        <v>745</v>
      </c>
      <c r="G29" s="38" t="s">
        <v>746</v>
      </c>
      <c r="H29" s="39" t="s">
        <v>747</v>
      </c>
      <c r="I29" s="39">
        <v>1</v>
      </c>
      <c r="J29" s="49">
        <v>1</v>
      </c>
    </row>
    <row r="30" spans="2:10" ht="20.25" x14ac:dyDescent="0.45">
      <c r="B30" s="39">
        <v>29</v>
      </c>
      <c r="C30" s="40" t="s">
        <v>744</v>
      </c>
      <c r="D30" s="45" t="e">
        <v>#N/A</v>
      </c>
      <c r="E30" s="45" t="e">
        <v>#N/A</v>
      </c>
      <c r="F30" s="40" t="s">
        <v>745</v>
      </c>
      <c r="G30" s="38" t="s">
        <v>748</v>
      </c>
      <c r="H30" s="39" t="s">
        <v>749</v>
      </c>
      <c r="I30" s="39">
        <v>1</v>
      </c>
      <c r="J30" s="49">
        <v>1</v>
      </c>
    </row>
    <row r="31" spans="2:10" ht="50.65" x14ac:dyDescent="0.45">
      <c r="B31" s="39">
        <v>30</v>
      </c>
      <c r="C31" s="40" t="s">
        <v>744</v>
      </c>
      <c r="D31" s="45" t="e">
        <v>#N/A</v>
      </c>
      <c r="E31" s="45" t="e">
        <v>#N/A</v>
      </c>
      <c r="F31" s="38" t="s">
        <v>750</v>
      </c>
      <c r="G31" s="38" t="s">
        <v>751</v>
      </c>
      <c r="H31" s="39" t="s">
        <v>752</v>
      </c>
      <c r="I31" s="39">
        <v>1</v>
      </c>
      <c r="J31" s="49">
        <v>1</v>
      </c>
    </row>
    <row r="32" spans="2:10" ht="50.65" x14ac:dyDescent="0.45">
      <c r="B32" s="39">
        <v>31</v>
      </c>
      <c r="C32" s="40" t="s">
        <v>744</v>
      </c>
      <c r="D32" s="45" t="e">
        <v>#N/A</v>
      </c>
      <c r="E32" s="45" t="e">
        <v>#N/A</v>
      </c>
      <c r="F32" s="40" t="s">
        <v>750</v>
      </c>
      <c r="G32" s="38" t="s">
        <v>753</v>
      </c>
      <c r="H32" s="39" t="s">
        <v>754</v>
      </c>
      <c r="I32" s="39">
        <v>1</v>
      </c>
      <c r="J32" s="49">
        <v>1</v>
      </c>
    </row>
    <row r="33" spans="2:10" ht="40.5" x14ac:dyDescent="0.45">
      <c r="B33" s="39">
        <v>32</v>
      </c>
      <c r="C33" s="40" t="s">
        <v>744</v>
      </c>
      <c r="D33" s="45" t="e">
        <v>#N/A</v>
      </c>
      <c r="E33" s="45" t="e">
        <v>#N/A</v>
      </c>
      <c r="F33" s="38" t="s">
        <v>755</v>
      </c>
      <c r="G33" s="38" t="s">
        <v>756</v>
      </c>
      <c r="H33" s="39" t="s">
        <v>757</v>
      </c>
      <c r="I33" s="39">
        <v>1</v>
      </c>
      <c r="J33" s="49">
        <v>1</v>
      </c>
    </row>
    <row r="34" spans="2:10" ht="40.5" x14ac:dyDescent="0.45">
      <c r="B34" s="39">
        <v>33</v>
      </c>
      <c r="C34" s="40" t="s">
        <v>744</v>
      </c>
      <c r="D34" s="45" t="e">
        <v>#N/A</v>
      </c>
      <c r="E34" s="45" t="e">
        <v>#N/A</v>
      </c>
      <c r="F34" s="40" t="s">
        <v>755</v>
      </c>
      <c r="G34" s="38" t="s">
        <v>758</v>
      </c>
      <c r="H34" s="39" t="s">
        <v>759</v>
      </c>
      <c r="I34" s="39">
        <v>1</v>
      </c>
      <c r="J34" s="49">
        <v>1</v>
      </c>
    </row>
    <row r="35" spans="2:10" ht="40.5" x14ac:dyDescent="0.45">
      <c r="B35" s="39">
        <v>34</v>
      </c>
      <c r="C35" s="40" t="s">
        <v>744</v>
      </c>
      <c r="D35" s="45" t="e">
        <v>#N/A</v>
      </c>
      <c r="E35" s="45" t="e">
        <v>#N/A</v>
      </c>
      <c r="F35" s="40" t="s">
        <v>755</v>
      </c>
      <c r="G35" s="38" t="s">
        <v>760</v>
      </c>
      <c r="H35" s="39" t="s">
        <v>761</v>
      </c>
      <c r="I35" s="39">
        <v>1</v>
      </c>
      <c r="J35" s="49">
        <v>1</v>
      </c>
    </row>
    <row r="36" spans="2:10" ht="40.5" x14ac:dyDescent="0.45">
      <c r="B36" s="39">
        <v>35</v>
      </c>
      <c r="C36" s="40" t="s">
        <v>744</v>
      </c>
      <c r="D36" s="45" t="e">
        <v>#N/A</v>
      </c>
      <c r="E36" s="45" t="e">
        <v>#N/A</v>
      </c>
      <c r="F36" s="40" t="s">
        <v>755</v>
      </c>
      <c r="G36" s="38" t="s">
        <v>762</v>
      </c>
      <c r="H36" s="39" t="s">
        <v>763</v>
      </c>
      <c r="I36" s="39">
        <v>1</v>
      </c>
      <c r="J36" s="49">
        <v>1</v>
      </c>
    </row>
    <row r="37" spans="2:10" ht="40.5" x14ac:dyDescent="0.45">
      <c r="B37" s="39">
        <v>36</v>
      </c>
      <c r="C37" s="40" t="s">
        <v>744</v>
      </c>
      <c r="D37" s="45" t="e">
        <v>#N/A</v>
      </c>
      <c r="E37" s="45" t="e">
        <v>#N/A</v>
      </c>
      <c r="F37" s="40" t="s">
        <v>755</v>
      </c>
      <c r="G37" s="38" t="s">
        <v>764</v>
      </c>
      <c r="H37" s="39" t="s">
        <v>765</v>
      </c>
      <c r="I37" s="39">
        <v>1</v>
      </c>
      <c r="J37" s="49">
        <v>1</v>
      </c>
    </row>
    <row r="38" spans="2:10" ht="30.4" x14ac:dyDescent="0.45">
      <c r="B38" s="39">
        <v>37</v>
      </c>
      <c r="C38" s="40" t="s">
        <v>744</v>
      </c>
      <c r="D38" s="45" t="e">
        <v>#N/A</v>
      </c>
      <c r="E38" s="45" t="e">
        <v>#N/A</v>
      </c>
      <c r="F38" s="38" t="s">
        <v>766</v>
      </c>
      <c r="G38" s="38" t="s">
        <v>767</v>
      </c>
      <c r="H38" s="39" t="s">
        <v>768</v>
      </c>
      <c r="I38" s="39">
        <v>1</v>
      </c>
      <c r="J38" s="49">
        <v>1</v>
      </c>
    </row>
    <row r="39" spans="2:10" ht="30.4" x14ac:dyDescent="0.45">
      <c r="B39" s="39">
        <v>38</v>
      </c>
      <c r="C39" s="40" t="s">
        <v>744</v>
      </c>
      <c r="D39" s="45" t="e">
        <v>#N/A</v>
      </c>
      <c r="E39" s="45" t="e">
        <v>#N/A</v>
      </c>
      <c r="F39" s="40" t="s">
        <v>766</v>
      </c>
      <c r="G39" s="38" t="s">
        <v>769</v>
      </c>
      <c r="H39" s="39" t="s">
        <v>770</v>
      </c>
      <c r="I39" s="39">
        <v>1</v>
      </c>
      <c r="J39" s="49">
        <v>1</v>
      </c>
    </row>
    <row r="40" spans="2:10" ht="30.4" x14ac:dyDescent="0.45">
      <c r="B40" s="39">
        <v>39</v>
      </c>
      <c r="C40" s="40" t="s">
        <v>744</v>
      </c>
      <c r="D40" s="45" t="e">
        <v>#N/A</v>
      </c>
      <c r="E40" s="45" t="e">
        <v>#N/A</v>
      </c>
      <c r="F40" s="38" t="s">
        <v>771</v>
      </c>
      <c r="G40" s="38" t="s">
        <v>772</v>
      </c>
      <c r="H40" s="39" t="s">
        <v>773</v>
      </c>
      <c r="I40" s="39">
        <v>1</v>
      </c>
      <c r="J40" s="49">
        <v>1</v>
      </c>
    </row>
    <row r="41" spans="2:10" ht="40.5" x14ac:dyDescent="0.45">
      <c r="B41" s="39">
        <v>40</v>
      </c>
      <c r="C41" s="40" t="s">
        <v>744</v>
      </c>
      <c r="D41" s="45" t="e">
        <v>#N/A</v>
      </c>
      <c r="E41" s="45" t="e">
        <v>#N/A</v>
      </c>
      <c r="F41" s="40" t="s">
        <v>771</v>
      </c>
      <c r="G41" s="38" t="s">
        <v>774</v>
      </c>
      <c r="H41" s="39" t="s">
        <v>775</v>
      </c>
      <c r="I41" s="39">
        <v>1</v>
      </c>
      <c r="J41" s="49">
        <v>1</v>
      </c>
    </row>
    <row r="42" spans="2:10" ht="20.25" x14ac:dyDescent="0.45">
      <c r="B42" s="39">
        <v>41</v>
      </c>
      <c r="C42" s="40" t="s">
        <v>744</v>
      </c>
      <c r="D42" s="45" t="e">
        <v>#N/A</v>
      </c>
      <c r="E42" s="45" t="e">
        <v>#N/A</v>
      </c>
      <c r="F42" s="38" t="s">
        <v>776</v>
      </c>
      <c r="G42" s="38" t="s">
        <v>777</v>
      </c>
      <c r="H42" s="39" t="s">
        <v>778</v>
      </c>
      <c r="I42" s="39">
        <v>1</v>
      </c>
      <c r="J42" s="49">
        <v>1</v>
      </c>
    </row>
    <row r="43" spans="2:10" ht="50.65" x14ac:dyDescent="0.45">
      <c r="B43" s="39">
        <v>42</v>
      </c>
      <c r="C43" s="40" t="s">
        <v>744</v>
      </c>
      <c r="D43" s="45" t="e">
        <v>#N/A</v>
      </c>
      <c r="E43" s="45" t="e">
        <v>#N/A</v>
      </c>
      <c r="F43" s="38" t="s">
        <v>779</v>
      </c>
      <c r="G43" s="38" t="s">
        <v>780</v>
      </c>
      <c r="H43" s="39" t="s">
        <v>781</v>
      </c>
      <c r="I43" s="39">
        <v>1</v>
      </c>
      <c r="J43" s="49">
        <v>1</v>
      </c>
    </row>
    <row r="44" spans="2:10" ht="50.65" x14ac:dyDescent="0.45">
      <c r="B44" s="39">
        <v>43</v>
      </c>
      <c r="C44" s="40" t="s">
        <v>744</v>
      </c>
      <c r="D44" s="45" t="e">
        <v>#N/A</v>
      </c>
      <c r="E44" s="45" t="e">
        <v>#N/A</v>
      </c>
      <c r="F44" s="40" t="s">
        <v>779</v>
      </c>
      <c r="G44" s="38" t="s">
        <v>782</v>
      </c>
      <c r="H44" s="39" t="s">
        <v>783</v>
      </c>
      <c r="I44" s="39">
        <v>1</v>
      </c>
      <c r="J44" s="49">
        <v>1</v>
      </c>
    </row>
    <row r="45" spans="2:10" ht="70.900000000000006" x14ac:dyDescent="0.45">
      <c r="B45" s="39">
        <v>44</v>
      </c>
      <c r="C45" s="40" t="s">
        <v>744</v>
      </c>
      <c r="D45" s="45" t="e">
        <v>#N/A</v>
      </c>
      <c r="E45" s="45" t="e">
        <v>#N/A</v>
      </c>
      <c r="F45" s="38" t="s">
        <v>784</v>
      </c>
      <c r="G45" s="38" t="s">
        <v>785</v>
      </c>
      <c r="H45" s="39" t="s">
        <v>786</v>
      </c>
      <c r="I45" s="39">
        <v>1</v>
      </c>
      <c r="J45" s="49">
        <v>1</v>
      </c>
    </row>
    <row r="46" spans="2:10" ht="40.5" x14ac:dyDescent="0.45">
      <c r="B46" s="39">
        <v>45</v>
      </c>
      <c r="C46" s="40" t="s">
        <v>744</v>
      </c>
      <c r="D46" s="45" t="e">
        <v>#N/A</v>
      </c>
      <c r="E46" s="45" t="e">
        <v>#N/A</v>
      </c>
      <c r="F46" s="40" t="s">
        <v>784</v>
      </c>
      <c r="G46" s="38" t="s">
        <v>787</v>
      </c>
      <c r="H46" s="39" t="s">
        <v>788</v>
      </c>
      <c r="I46" s="39">
        <v>1</v>
      </c>
      <c r="J46" s="49">
        <v>1</v>
      </c>
    </row>
    <row r="47" spans="2:10" ht="30.4" x14ac:dyDescent="0.45">
      <c r="B47" s="39">
        <v>46</v>
      </c>
      <c r="C47" s="40" t="s">
        <v>744</v>
      </c>
      <c r="D47" s="45" t="e">
        <v>#N/A</v>
      </c>
      <c r="E47" s="45" t="e">
        <v>#N/A</v>
      </c>
      <c r="F47" s="38" t="s">
        <v>789</v>
      </c>
      <c r="G47" s="38" t="s">
        <v>790</v>
      </c>
      <c r="H47" s="39" t="s">
        <v>791</v>
      </c>
      <c r="I47" s="39">
        <v>1</v>
      </c>
      <c r="J47" s="49">
        <v>1</v>
      </c>
    </row>
    <row r="48" spans="2:10" ht="30.4" x14ac:dyDescent="0.45">
      <c r="B48" s="39">
        <v>47</v>
      </c>
      <c r="C48" s="40" t="s">
        <v>744</v>
      </c>
      <c r="D48" s="45" t="e">
        <v>#N/A</v>
      </c>
      <c r="E48" s="45" t="e">
        <v>#N/A</v>
      </c>
      <c r="F48" s="40" t="s">
        <v>789</v>
      </c>
      <c r="G48" s="38" t="s">
        <v>792</v>
      </c>
      <c r="H48" s="39" t="s">
        <v>793</v>
      </c>
      <c r="I48" s="39">
        <v>1</v>
      </c>
      <c r="J48" s="49">
        <v>1</v>
      </c>
    </row>
    <row r="49" spans="2:10" ht="30.4" x14ac:dyDescent="0.45">
      <c r="B49" s="39">
        <v>48</v>
      </c>
      <c r="C49" s="40" t="s">
        <v>744</v>
      </c>
      <c r="D49" s="45" t="e">
        <v>#N/A</v>
      </c>
      <c r="E49" s="45" t="e">
        <v>#N/A</v>
      </c>
      <c r="F49" s="40" t="s">
        <v>789</v>
      </c>
      <c r="G49" s="38" t="s">
        <v>794</v>
      </c>
      <c r="H49" s="39" t="s">
        <v>795</v>
      </c>
      <c r="I49" s="39">
        <v>1</v>
      </c>
      <c r="J49" s="49">
        <v>1</v>
      </c>
    </row>
    <row r="50" spans="2:10" ht="30.4" x14ac:dyDescent="0.45">
      <c r="B50" s="39">
        <v>49</v>
      </c>
      <c r="C50" s="40" t="s">
        <v>744</v>
      </c>
      <c r="D50" s="45" t="e">
        <v>#N/A</v>
      </c>
      <c r="E50" s="45" t="e">
        <v>#N/A</v>
      </c>
      <c r="F50" s="38" t="s">
        <v>796</v>
      </c>
      <c r="G50" s="38" t="s">
        <v>797</v>
      </c>
      <c r="H50" s="39" t="s">
        <v>798</v>
      </c>
      <c r="I50" s="39">
        <v>1</v>
      </c>
      <c r="J50" s="49">
        <v>1</v>
      </c>
    </row>
    <row r="51" spans="2:10" ht="111.4" x14ac:dyDescent="0.45">
      <c r="B51" s="39">
        <v>50</v>
      </c>
      <c r="C51" s="40" t="s">
        <v>744</v>
      </c>
      <c r="D51" s="45" t="e">
        <v>#N/A</v>
      </c>
      <c r="E51" s="45" t="e">
        <v>#N/A</v>
      </c>
      <c r="F51" s="38" t="s">
        <v>799</v>
      </c>
      <c r="G51" s="38" t="s">
        <v>800</v>
      </c>
      <c r="H51" s="39" t="s">
        <v>801</v>
      </c>
      <c r="I51" s="39">
        <v>1</v>
      </c>
      <c r="J51" s="49">
        <v>1</v>
      </c>
    </row>
    <row r="52" spans="2:10" ht="111.4" x14ac:dyDescent="0.45">
      <c r="B52" s="39">
        <v>51</v>
      </c>
      <c r="C52" s="40" t="s">
        <v>744</v>
      </c>
      <c r="D52" s="45" t="e">
        <v>#N/A</v>
      </c>
      <c r="E52" s="45" t="e">
        <v>#N/A</v>
      </c>
      <c r="F52" s="40" t="s">
        <v>799</v>
      </c>
      <c r="G52" s="38" t="s">
        <v>802</v>
      </c>
      <c r="H52" s="39" t="s">
        <v>803</v>
      </c>
      <c r="I52" s="39">
        <v>1</v>
      </c>
      <c r="J52" s="49">
        <v>1</v>
      </c>
    </row>
    <row r="53" spans="2:10" ht="111.4" x14ac:dyDescent="0.45">
      <c r="B53" s="39">
        <v>52</v>
      </c>
      <c r="C53" s="40" t="s">
        <v>744</v>
      </c>
      <c r="D53" s="45" t="e">
        <v>#N/A</v>
      </c>
      <c r="E53" s="45" t="e">
        <v>#N/A</v>
      </c>
      <c r="F53" s="40" t="s">
        <v>799</v>
      </c>
      <c r="G53" s="38" t="s">
        <v>804</v>
      </c>
      <c r="H53" s="39" t="s">
        <v>805</v>
      </c>
      <c r="I53" s="39">
        <v>1</v>
      </c>
      <c r="J53" s="49">
        <v>1</v>
      </c>
    </row>
    <row r="54" spans="2:10" ht="50.65" x14ac:dyDescent="0.45">
      <c r="B54" s="39">
        <v>53</v>
      </c>
      <c r="C54" s="40" t="s">
        <v>744</v>
      </c>
      <c r="D54" s="45" t="e">
        <v>#N/A</v>
      </c>
      <c r="E54" s="45" t="e">
        <v>#N/A</v>
      </c>
      <c r="F54" s="38" t="s">
        <v>806</v>
      </c>
      <c r="G54" s="38" t="s">
        <v>807</v>
      </c>
      <c r="H54" s="39" t="s">
        <v>808</v>
      </c>
      <c r="I54" s="39">
        <v>1</v>
      </c>
      <c r="J54" s="49">
        <v>1</v>
      </c>
    </row>
    <row r="55" spans="2:10" ht="30.4" x14ac:dyDescent="0.45">
      <c r="B55" s="39">
        <v>54</v>
      </c>
      <c r="C55" s="40" t="s">
        <v>744</v>
      </c>
      <c r="D55" s="45" t="e">
        <v>#N/A</v>
      </c>
      <c r="E55" s="45" t="e">
        <v>#N/A</v>
      </c>
      <c r="F55" s="38" t="s">
        <v>809</v>
      </c>
      <c r="G55" s="38" t="s">
        <v>810</v>
      </c>
      <c r="H55" s="39" t="s">
        <v>811</v>
      </c>
      <c r="I55" s="39">
        <v>1</v>
      </c>
      <c r="J55" s="49">
        <v>1</v>
      </c>
    </row>
    <row r="56" spans="2:10" ht="40.5" x14ac:dyDescent="0.45">
      <c r="B56" s="39">
        <v>55</v>
      </c>
      <c r="C56" s="40" t="s">
        <v>812</v>
      </c>
      <c r="D56" s="45" t="e">
        <v>#N/A</v>
      </c>
      <c r="E56" s="45" t="e">
        <v>#N/A</v>
      </c>
      <c r="F56" s="38" t="s">
        <v>813</v>
      </c>
      <c r="G56" s="38" t="s">
        <v>814</v>
      </c>
      <c r="H56" s="39" t="s">
        <v>815</v>
      </c>
      <c r="I56" s="39">
        <v>1</v>
      </c>
      <c r="J56" s="49">
        <v>1</v>
      </c>
    </row>
    <row r="57" spans="2:10" ht="30.4" x14ac:dyDescent="0.45">
      <c r="B57" s="39">
        <v>56</v>
      </c>
      <c r="C57" s="40" t="s">
        <v>812</v>
      </c>
      <c r="D57" s="45" t="e">
        <v>#N/A</v>
      </c>
      <c r="E57" s="45" t="e">
        <v>#N/A</v>
      </c>
      <c r="F57" s="38" t="s">
        <v>816</v>
      </c>
      <c r="G57" s="38" t="s">
        <v>817</v>
      </c>
      <c r="H57" s="39" t="s">
        <v>818</v>
      </c>
      <c r="I57" s="39">
        <v>1</v>
      </c>
      <c r="J57" s="49">
        <v>1</v>
      </c>
    </row>
    <row r="58" spans="2:10" ht="30.4" x14ac:dyDescent="0.45">
      <c r="B58" s="39">
        <v>57</v>
      </c>
      <c r="C58" s="40" t="s">
        <v>812</v>
      </c>
      <c r="D58" s="45" t="e">
        <v>#N/A</v>
      </c>
      <c r="E58" s="45" t="e">
        <v>#N/A</v>
      </c>
      <c r="F58" s="40" t="s">
        <v>816</v>
      </c>
      <c r="G58" s="38" t="s">
        <v>819</v>
      </c>
      <c r="H58" s="39" t="s">
        <v>820</v>
      </c>
      <c r="I58" s="39">
        <v>1</v>
      </c>
      <c r="J58" s="49">
        <v>1</v>
      </c>
    </row>
    <row r="59" spans="2:10" ht="30.4" x14ac:dyDescent="0.45">
      <c r="B59" s="39">
        <v>58</v>
      </c>
      <c r="C59" s="40" t="s">
        <v>812</v>
      </c>
      <c r="D59" s="45" t="e">
        <v>#N/A</v>
      </c>
      <c r="E59" s="45" t="e">
        <v>#N/A</v>
      </c>
      <c r="F59" s="38" t="s">
        <v>821</v>
      </c>
      <c r="G59" s="38" t="s">
        <v>822</v>
      </c>
      <c r="H59" s="39" t="s">
        <v>823</v>
      </c>
      <c r="I59" s="39">
        <v>1</v>
      </c>
      <c r="J59" s="49">
        <v>1</v>
      </c>
    </row>
    <row r="60" spans="2:10" ht="40.5" x14ac:dyDescent="0.45">
      <c r="B60" s="39">
        <v>59</v>
      </c>
      <c r="C60" s="40" t="s">
        <v>812</v>
      </c>
      <c r="D60" s="45" t="e">
        <v>#N/A</v>
      </c>
      <c r="E60" s="45" t="e">
        <v>#N/A</v>
      </c>
      <c r="F60" s="38" t="s">
        <v>824</v>
      </c>
      <c r="G60" s="38" t="s">
        <v>825</v>
      </c>
      <c r="H60" s="39" t="s">
        <v>826</v>
      </c>
      <c r="I60" s="39">
        <v>1</v>
      </c>
      <c r="J60" s="49">
        <v>1</v>
      </c>
    </row>
    <row r="61" spans="2:10" ht="50.65" x14ac:dyDescent="0.45">
      <c r="B61" s="39">
        <v>60</v>
      </c>
      <c r="C61" s="40" t="s">
        <v>812</v>
      </c>
      <c r="D61" s="45" t="e">
        <v>#N/A</v>
      </c>
      <c r="E61" s="45" t="e">
        <v>#N/A</v>
      </c>
      <c r="F61" s="38" t="s">
        <v>827</v>
      </c>
      <c r="G61" s="38" t="s">
        <v>828</v>
      </c>
      <c r="H61" s="39" t="s">
        <v>829</v>
      </c>
      <c r="I61" s="39">
        <v>1</v>
      </c>
      <c r="J61" s="49">
        <v>1</v>
      </c>
    </row>
    <row r="62" spans="2:10" ht="30.4" x14ac:dyDescent="0.45">
      <c r="B62" s="39">
        <v>61</v>
      </c>
      <c r="C62" s="40" t="s">
        <v>812</v>
      </c>
      <c r="D62" s="45" t="e">
        <v>#N/A</v>
      </c>
      <c r="E62" s="45" t="e">
        <v>#N/A</v>
      </c>
      <c r="F62" s="38" t="s">
        <v>830</v>
      </c>
      <c r="G62" s="38" t="s">
        <v>831</v>
      </c>
      <c r="H62" s="39" t="s">
        <v>832</v>
      </c>
      <c r="I62" s="39">
        <v>1</v>
      </c>
      <c r="J62" s="49">
        <v>1</v>
      </c>
    </row>
    <row r="63" spans="2:10" ht="81" x14ac:dyDescent="0.45">
      <c r="B63" s="39">
        <v>62</v>
      </c>
      <c r="C63" s="40" t="s">
        <v>812</v>
      </c>
      <c r="D63" s="45" t="e">
        <v>#N/A</v>
      </c>
      <c r="E63" s="45" t="e">
        <v>#N/A</v>
      </c>
      <c r="F63" s="38" t="s">
        <v>833</v>
      </c>
      <c r="G63" s="38" t="s">
        <v>834</v>
      </c>
      <c r="H63" s="39" t="s">
        <v>835</v>
      </c>
      <c r="I63" s="39">
        <v>1</v>
      </c>
      <c r="J63" s="49">
        <v>1</v>
      </c>
    </row>
    <row r="64" spans="2:10" ht="70.900000000000006" x14ac:dyDescent="0.45">
      <c r="B64" s="39">
        <v>63</v>
      </c>
      <c r="C64" s="40" t="s">
        <v>812</v>
      </c>
      <c r="D64" s="45" t="e">
        <v>#N/A</v>
      </c>
      <c r="E64" s="45" t="e">
        <v>#N/A</v>
      </c>
      <c r="F64" s="38" t="s">
        <v>836</v>
      </c>
      <c r="G64" s="38" t="s">
        <v>837</v>
      </c>
      <c r="H64" s="39" t="s">
        <v>838</v>
      </c>
      <c r="I64" s="39">
        <v>1</v>
      </c>
      <c r="J64" s="49">
        <v>1</v>
      </c>
    </row>
    <row r="65" spans="2:10" ht="81" x14ac:dyDescent="0.45">
      <c r="B65" s="39">
        <v>64</v>
      </c>
      <c r="C65" s="40" t="s">
        <v>812</v>
      </c>
      <c r="D65" s="45" t="e">
        <v>#N/A</v>
      </c>
      <c r="E65" s="45" t="e">
        <v>#N/A</v>
      </c>
      <c r="F65" s="38" t="s">
        <v>839</v>
      </c>
      <c r="G65" s="38" t="s">
        <v>840</v>
      </c>
      <c r="H65" s="39" t="s">
        <v>841</v>
      </c>
      <c r="I65" s="39">
        <v>1</v>
      </c>
      <c r="J65" s="49">
        <v>1</v>
      </c>
    </row>
    <row r="66" spans="2:10" ht="60.75" x14ac:dyDescent="0.45">
      <c r="B66" s="39">
        <v>65</v>
      </c>
      <c r="C66" s="40" t="s">
        <v>812</v>
      </c>
      <c r="D66" s="45" t="e">
        <v>#N/A</v>
      </c>
      <c r="E66" s="45" t="e">
        <v>#N/A</v>
      </c>
      <c r="F66" s="38" t="s">
        <v>842</v>
      </c>
      <c r="G66" s="38" t="s">
        <v>843</v>
      </c>
      <c r="H66" s="39" t="s">
        <v>844</v>
      </c>
      <c r="I66" s="39">
        <v>1</v>
      </c>
      <c r="J66" s="49">
        <v>1</v>
      </c>
    </row>
    <row r="67" spans="2:10" ht="30.4" x14ac:dyDescent="0.45">
      <c r="B67" s="39">
        <v>66</v>
      </c>
      <c r="C67" s="40" t="s">
        <v>845</v>
      </c>
      <c r="D67" s="45" t="e">
        <v>#N/A</v>
      </c>
      <c r="E67" s="45" t="e">
        <v>#N/A</v>
      </c>
      <c r="F67" s="38" t="s">
        <v>846</v>
      </c>
      <c r="G67" s="38" t="s">
        <v>847</v>
      </c>
      <c r="H67" s="39" t="s">
        <v>848</v>
      </c>
      <c r="I67" s="39">
        <v>1</v>
      </c>
      <c r="J67" s="49">
        <v>1</v>
      </c>
    </row>
    <row r="68" spans="2:10" ht="50.65" x14ac:dyDescent="0.45">
      <c r="B68" s="39">
        <v>67</v>
      </c>
      <c r="C68" s="40" t="s">
        <v>845</v>
      </c>
      <c r="D68" s="45" t="e">
        <v>#N/A</v>
      </c>
      <c r="E68" s="45" t="e">
        <v>#N/A</v>
      </c>
      <c r="F68" s="38" t="s">
        <v>849</v>
      </c>
      <c r="G68" s="38" t="s">
        <v>850</v>
      </c>
      <c r="H68" s="39" t="s">
        <v>851</v>
      </c>
      <c r="I68" s="39">
        <v>1</v>
      </c>
      <c r="J68" s="49">
        <v>1</v>
      </c>
    </row>
    <row r="69" spans="2:10" ht="40.5" x14ac:dyDescent="0.45">
      <c r="B69" s="39">
        <v>68</v>
      </c>
      <c r="C69" s="40" t="s">
        <v>845</v>
      </c>
      <c r="D69" s="45" t="e">
        <v>#N/A</v>
      </c>
      <c r="E69" s="45" t="e">
        <v>#N/A</v>
      </c>
      <c r="F69" s="40" t="s">
        <v>849</v>
      </c>
      <c r="G69" s="38" t="s">
        <v>852</v>
      </c>
      <c r="H69" s="39" t="s">
        <v>853</v>
      </c>
      <c r="I69" s="39">
        <v>1</v>
      </c>
      <c r="J69" s="49">
        <v>1</v>
      </c>
    </row>
    <row r="70" spans="2:10" ht="20.25" x14ac:dyDescent="0.45">
      <c r="B70" s="39">
        <v>69</v>
      </c>
      <c r="C70" s="40" t="s">
        <v>845</v>
      </c>
      <c r="D70" s="45" t="e">
        <v>#N/A</v>
      </c>
      <c r="E70" s="45" t="e">
        <v>#N/A</v>
      </c>
      <c r="F70" s="38" t="s">
        <v>854</v>
      </c>
      <c r="G70" s="38" t="s">
        <v>855</v>
      </c>
      <c r="H70" s="39" t="s">
        <v>856</v>
      </c>
      <c r="I70" s="39">
        <v>1</v>
      </c>
      <c r="J70" s="49">
        <v>1</v>
      </c>
    </row>
    <row r="71" spans="2:10" ht="30.4" x14ac:dyDescent="0.45">
      <c r="B71" s="39">
        <v>70</v>
      </c>
      <c r="C71" s="40" t="s">
        <v>845</v>
      </c>
      <c r="D71" s="45" t="e">
        <v>#N/A</v>
      </c>
      <c r="E71" s="45" t="e">
        <v>#N/A</v>
      </c>
      <c r="F71" s="40" t="s">
        <v>854</v>
      </c>
      <c r="G71" s="38" t="s">
        <v>857</v>
      </c>
      <c r="H71" s="39" t="s">
        <v>858</v>
      </c>
      <c r="I71" s="39">
        <v>1</v>
      </c>
      <c r="J71" s="49">
        <v>1</v>
      </c>
    </row>
    <row r="72" spans="2:10" ht="50.65" x14ac:dyDescent="0.45">
      <c r="B72" s="39">
        <v>71</v>
      </c>
      <c r="C72" s="40" t="s">
        <v>845</v>
      </c>
      <c r="D72" s="45" t="e">
        <v>#N/A</v>
      </c>
      <c r="E72" s="45" t="e">
        <v>#N/A</v>
      </c>
      <c r="F72" s="38" t="s">
        <v>859</v>
      </c>
      <c r="G72" s="38" t="s">
        <v>860</v>
      </c>
      <c r="H72" s="39" t="s">
        <v>861</v>
      </c>
      <c r="I72" s="39">
        <v>1</v>
      </c>
      <c r="J72" s="49">
        <v>1</v>
      </c>
    </row>
    <row r="73" spans="2:10" ht="30.4" x14ac:dyDescent="0.45">
      <c r="B73" s="39">
        <v>72</v>
      </c>
      <c r="C73" s="40" t="s">
        <v>845</v>
      </c>
      <c r="D73" s="45" t="e">
        <v>#N/A</v>
      </c>
      <c r="E73" s="45" t="e">
        <v>#N/A</v>
      </c>
      <c r="F73" s="38" t="s">
        <v>862</v>
      </c>
      <c r="G73" s="38" t="s">
        <v>863</v>
      </c>
      <c r="H73" s="39" t="s">
        <v>864</v>
      </c>
      <c r="I73" s="39">
        <v>1</v>
      </c>
      <c r="J73" s="49">
        <v>1</v>
      </c>
    </row>
    <row r="74" spans="2:10" ht="30.4" x14ac:dyDescent="0.45">
      <c r="B74" s="39">
        <v>73</v>
      </c>
      <c r="C74" s="40" t="s">
        <v>845</v>
      </c>
      <c r="D74" s="45" t="e">
        <v>#N/A</v>
      </c>
      <c r="E74" s="45" t="e">
        <v>#N/A</v>
      </c>
      <c r="F74" s="40" t="s">
        <v>862</v>
      </c>
      <c r="G74" s="38" t="s">
        <v>865</v>
      </c>
      <c r="H74" s="39" t="s">
        <v>866</v>
      </c>
      <c r="I74" s="39">
        <v>1</v>
      </c>
      <c r="J74" s="49">
        <v>1</v>
      </c>
    </row>
    <row r="75" spans="2:10" ht="60.75" x14ac:dyDescent="0.45">
      <c r="B75" s="39">
        <v>74</v>
      </c>
      <c r="C75" s="40" t="s">
        <v>845</v>
      </c>
      <c r="D75" s="45" t="e">
        <v>#N/A</v>
      </c>
      <c r="E75" s="45" t="e">
        <v>#N/A</v>
      </c>
      <c r="F75" s="38" t="s">
        <v>867</v>
      </c>
      <c r="G75" s="38" t="s">
        <v>868</v>
      </c>
      <c r="H75" s="39" t="s">
        <v>869</v>
      </c>
      <c r="I75" s="39">
        <v>1</v>
      </c>
      <c r="J75" s="49">
        <v>1</v>
      </c>
    </row>
    <row r="76" spans="2:10" ht="60.75" x14ac:dyDescent="0.45">
      <c r="B76" s="39">
        <v>75</v>
      </c>
      <c r="C76" s="40" t="s">
        <v>845</v>
      </c>
      <c r="D76" s="45" t="e">
        <v>#N/A</v>
      </c>
      <c r="E76" s="45" t="e">
        <v>#N/A</v>
      </c>
      <c r="F76" s="40" t="s">
        <v>867</v>
      </c>
      <c r="G76" s="38" t="s">
        <v>870</v>
      </c>
      <c r="H76" s="39" t="s">
        <v>871</v>
      </c>
      <c r="I76" s="39">
        <v>1</v>
      </c>
      <c r="J76" s="49">
        <v>1</v>
      </c>
    </row>
    <row r="77" spans="2:10" ht="50.65" x14ac:dyDescent="0.45">
      <c r="B77" s="39">
        <v>76</v>
      </c>
      <c r="C77" s="40" t="s">
        <v>845</v>
      </c>
      <c r="D77" s="45" t="e">
        <v>#N/A</v>
      </c>
      <c r="E77" s="45" t="e">
        <v>#N/A</v>
      </c>
      <c r="F77" s="38" t="s">
        <v>872</v>
      </c>
      <c r="G77" s="38" t="s">
        <v>873</v>
      </c>
      <c r="H77" s="39" t="s">
        <v>874</v>
      </c>
      <c r="I77" s="39">
        <v>1</v>
      </c>
      <c r="J77" s="49">
        <v>1</v>
      </c>
    </row>
    <row r="78" spans="2:10" ht="50.65" x14ac:dyDescent="0.45">
      <c r="B78" s="39">
        <v>77</v>
      </c>
      <c r="C78" s="40" t="s">
        <v>845</v>
      </c>
      <c r="D78" s="45" t="e">
        <v>#N/A</v>
      </c>
      <c r="E78" s="45" t="e">
        <v>#N/A</v>
      </c>
      <c r="F78" s="40" t="s">
        <v>872</v>
      </c>
      <c r="G78" s="38" t="s">
        <v>875</v>
      </c>
      <c r="H78" s="39" t="s">
        <v>876</v>
      </c>
      <c r="I78" s="39">
        <v>1</v>
      </c>
      <c r="J78" s="49">
        <v>1</v>
      </c>
    </row>
    <row r="79" spans="2:10" ht="30.4" x14ac:dyDescent="0.45">
      <c r="B79" s="39">
        <v>78</v>
      </c>
      <c r="C79" s="40" t="s">
        <v>845</v>
      </c>
      <c r="D79" s="45" t="e">
        <v>#N/A</v>
      </c>
      <c r="E79" s="45" t="e">
        <v>#N/A</v>
      </c>
      <c r="F79" s="38" t="s">
        <v>877</v>
      </c>
      <c r="G79" s="38" t="s">
        <v>878</v>
      </c>
      <c r="H79" s="39" t="s">
        <v>879</v>
      </c>
      <c r="I79" s="39">
        <v>1</v>
      </c>
      <c r="J79" s="49">
        <v>1</v>
      </c>
    </row>
    <row r="80" spans="2:10" ht="30.4" x14ac:dyDescent="0.45">
      <c r="B80" s="39">
        <v>79</v>
      </c>
      <c r="C80" s="40" t="s">
        <v>845</v>
      </c>
      <c r="D80" s="45" t="e">
        <v>#N/A</v>
      </c>
      <c r="E80" s="45" t="e">
        <v>#N/A</v>
      </c>
      <c r="F80" s="38" t="s">
        <v>880</v>
      </c>
      <c r="G80" s="38" t="s">
        <v>881</v>
      </c>
      <c r="H80" s="39" t="s">
        <v>882</v>
      </c>
      <c r="I80" s="39">
        <v>1</v>
      </c>
      <c r="J80" s="49">
        <v>1</v>
      </c>
    </row>
    <row r="81" spans="2:10" ht="20.25" x14ac:dyDescent="0.45">
      <c r="B81" s="39">
        <v>80</v>
      </c>
      <c r="C81" s="40" t="s">
        <v>883</v>
      </c>
      <c r="D81" s="45" t="e">
        <v>#N/A</v>
      </c>
      <c r="E81" s="45" t="e">
        <v>#N/A</v>
      </c>
      <c r="F81" s="38" t="s">
        <v>884</v>
      </c>
      <c r="G81" s="38" t="s">
        <v>885</v>
      </c>
      <c r="H81" s="39" t="s">
        <v>886</v>
      </c>
      <c r="I81" s="39">
        <v>1</v>
      </c>
      <c r="J81" s="49">
        <v>1</v>
      </c>
    </row>
    <row r="82" spans="2:10" ht="40.5" x14ac:dyDescent="0.45">
      <c r="B82" s="39">
        <v>81</v>
      </c>
      <c r="C82" s="40" t="s">
        <v>883</v>
      </c>
      <c r="D82" s="45" t="e">
        <v>#N/A</v>
      </c>
      <c r="E82" s="45" t="e">
        <v>#N/A</v>
      </c>
      <c r="F82" s="38" t="s">
        <v>887</v>
      </c>
      <c r="G82" s="38" t="s">
        <v>888</v>
      </c>
      <c r="H82" s="39" t="s">
        <v>889</v>
      </c>
      <c r="I82" s="39">
        <v>1</v>
      </c>
      <c r="J82" s="49">
        <v>1</v>
      </c>
    </row>
    <row r="83" spans="2:10" ht="50.65" x14ac:dyDescent="0.45">
      <c r="B83" s="39">
        <v>82</v>
      </c>
      <c r="C83" s="40" t="s">
        <v>883</v>
      </c>
      <c r="D83" s="45" t="e">
        <v>#N/A</v>
      </c>
      <c r="E83" s="45" t="e">
        <v>#N/A</v>
      </c>
      <c r="F83" s="38" t="s">
        <v>890</v>
      </c>
      <c r="G83" s="38" t="s">
        <v>891</v>
      </c>
      <c r="H83" s="39" t="s">
        <v>892</v>
      </c>
      <c r="I83" s="39">
        <v>1</v>
      </c>
      <c r="J83" s="49">
        <v>1</v>
      </c>
    </row>
    <row r="84" spans="2:10" ht="50.65" x14ac:dyDescent="0.45">
      <c r="B84" s="39">
        <v>83</v>
      </c>
      <c r="C84" s="40" t="s">
        <v>883</v>
      </c>
      <c r="D84" s="45" t="e">
        <v>#N/A</v>
      </c>
      <c r="E84" s="45" t="e">
        <v>#N/A</v>
      </c>
      <c r="F84" s="40" t="s">
        <v>890</v>
      </c>
      <c r="G84" s="38" t="s">
        <v>893</v>
      </c>
      <c r="H84" s="39" t="s">
        <v>894</v>
      </c>
      <c r="I84" s="39">
        <v>1</v>
      </c>
      <c r="J84" s="49">
        <v>1</v>
      </c>
    </row>
    <row r="85" spans="2:10" ht="50.65" x14ac:dyDescent="0.45">
      <c r="B85" s="39">
        <v>84</v>
      </c>
      <c r="C85" s="40" t="s">
        <v>883</v>
      </c>
      <c r="D85" s="45" t="e">
        <v>#N/A</v>
      </c>
      <c r="E85" s="45" t="e">
        <v>#N/A</v>
      </c>
      <c r="F85" s="38" t="s">
        <v>895</v>
      </c>
      <c r="G85" s="38" t="s">
        <v>896</v>
      </c>
      <c r="H85" s="39" t="s">
        <v>897</v>
      </c>
      <c r="I85" s="39">
        <v>1</v>
      </c>
      <c r="J85" s="49">
        <v>1</v>
      </c>
    </row>
    <row r="86" spans="2:10" ht="50.65" x14ac:dyDescent="0.45">
      <c r="B86" s="39">
        <v>85</v>
      </c>
      <c r="C86" s="40" t="s">
        <v>883</v>
      </c>
      <c r="D86" s="45" t="e">
        <v>#N/A</v>
      </c>
      <c r="E86" s="45" t="e">
        <v>#N/A</v>
      </c>
      <c r="F86" s="40" t="s">
        <v>895</v>
      </c>
      <c r="G86" s="38" t="s">
        <v>898</v>
      </c>
      <c r="H86" s="39" t="s">
        <v>899</v>
      </c>
      <c r="I86" s="39">
        <v>1</v>
      </c>
      <c r="J86" s="49">
        <v>1</v>
      </c>
    </row>
    <row r="87" spans="2:10" ht="30.4" x14ac:dyDescent="0.45">
      <c r="B87" s="39">
        <v>86</v>
      </c>
      <c r="C87" s="40" t="s">
        <v>883</v>
      </c>
      <c r="D87" s="45" t="e">
        <v>#N/A</v>
      </c>
      <c r="E87" s="45" t="e">
        <v>#N/A</v>
      </c>
      <c r="F87" s="38" t="s">
        <v>900</v>
      </c>
      <c r="G87" s="38" t="s">
        <v>901</v>
      </c>
      <c r="H87" s="39" t="s">
        <v>902</v>
      </c>
      <c r="I87" s="39">
        <v>1</v>
      </c>
      <c r="J87" s="49">
        <v>1</v>
      </c>
    </row>
    <row r="88" spans="2:10" ht="30.4" x14ac:dyDescent="0.45">
      <c r="B88" s="39">
        <v>87</v>
      </c>
      <c r="C88" s="40" t="s">
        <v>883</v>
      </c>
      <c r="D88" s="45" t="e">
        <v>#N/A</v>
      </c>
      <c r="E88" s="45" t="e">
        <v>#N/A</v>
      </c>
      <c r="F88" s="40" t="s">
        <v>900</v>
      </c>
      <c r="G88" s="38" t="s">
        <v>903</v>
      </c>
      <c r="H88" s="39" t="s">
        <v>904</v>
      </c>
      <c r="I88" s="39">
        <v>1</v>
      </c>
      <c r="J88" s="49">
        <v>1</v>
      </c>
    </row>
    <row r="89" spans="2:10" ht="30.4" x14ac:dyDescent="0.45">
      <c r="B89" s="39">
        <v>88</v>
      </c>
      <c r="C89" s="40" t="s">
        <v>883</v>
      </c>
      <c r="D89" s="45" t="e">
        <v>#N/A</v>
      </c>
      <c r="E89" s="45" t="e">
        <v>#N/A</v>
      </c>
      <c r="F89" s="38" t="s">
        <v>905</v>
      </c>
      <c r="G89" s="38" t="s">
        <v>906</v>
      </c>
      <c r="H89" s="39" t="s">
        <v>907</v>
      </c>
      <c r="I89" s="39">
        <v>1</v>
      </c>
      <c r="J89" s="49">
        <v>1</v>
      </c>
    </row>
    <row r="90" spans="2:10" ht="50.65" x14ac:dyDescent="0.45">
      <c r="B90" s="39">
        <v>89</v>
      </c>
      <c r="C90" s="40" t="s">
        <v>883</v>
      </c>
      <c r="D90" s="45" t="e">
        <v>#N/A</v>
      </c>
      <c r="E90" s="45" t="e">
        <v>#N/A</v>
      </c>
      <c r="F90" s="38" t="s">
        <v>908</v>
      </c>
      <c r="G90" s="38" t="s">
        <v>909</v>
      </c>
      <c r="H90" s="39" t="s">
        <v>910</v>
      </c>
      <c r="I90" s="39">
        <v>1</v>
      </c>
      <c r="J90" s="49">
        <v>1</v>
      </c>
    </row>
    <row r="91" spans="2:10" ht="40.5" x14ac:dyDescent="0.45">
      <c r="B91" s="39">
        <v>90</v>
      </c>
      <c r="C91" s="40" t="s">
        <v>883</v>
      </c>
      <c r="D91" s="45" t="e">
        <v>#N/A</v>
      </c>
      <c r="E91" s="45" t="e">
        <v>#N/A</v>
      </c>
      <c r="F91" s="38" t="s">
        <v>911</v>
      </c>
      <c r="G91" s="38" t="s">
        <v>912</v>
      </c>
      <c r="H91" s="39" t="s">
        <v>913</v>
      </c>
      <c r="I91" s="39">
        <v>1</v>
      </c>
      <c r="J91" s="49">
        <v>1</v>
      </c>
    </row>
    <row r="92" spans="2:10" ht="20.25" x14ac:dyDescent="0.45">
      <c r="B92" s="39">
        <v>91</v>
      </c>
      <c r="C92" s="40" t="s">
        <v>914</v>
      </c>
      <c r="D92" s="45" t="e">
        <v>#N/A</v>
      </c>
      <c r="E92" s="45" t="e">
        <v>#N/A</v>
      </c>
      <c r="F92" s="38" t="s">
        <v>915</v>
      </c>
      <c r="G92" s="38" t="s">
        <v>916</v>
      </c>
      <c r="H92" s="39" t="s">
        <v>917</v>
      </c>
      <c r="I92" s="39">
        <v>1</v>
      </c>
      <c r="J92" s="49">
        <v>1</v>
      </c>
    </row>
    <row r="93" spans="2:10" ht="20.25" x14ac:dyDescent="0.45">
      <c r="B93" s="39">
        <v>92</v>
      </c>
      <c r="C93" s="40" t="s">
        <v>914</v>
      </c>
      <c r="D93" s="45" t="e">
        <v>#N/A</v>
      </c>
      <c r="E93" s="45" t="e">
        <v>#N/A</v>
      </c>
      <c r="F93" s="40" t="s">
        <v>915</v>
      </c>
      <c r="G93" s="38" t="s">
        <v>918</v>
      </c>
      <c r="H93" s="39" t="s">
        <v>919</v>
      </c>
      <c r="I93" s="39">
        <v>1</v>
      </c>
      <c r="J93" s="49">
        <v>1</v>
      </c>
    </row>
    <row r="94" spans="2:10" ht="20.25" x14ac:dyDescent="0.45">
      <c r="B94" s="39">
        <v>93</v>
      </c>
      <c r="C94" s="40" t="s">
        <v>914</v>
      </c>
      <c r="D94" s="45" t="e">
        <v>#N/A</v>
      </c>
      <c r="E94" s="45" t="e">
        <v>#N/A</v>
      </c>
      <c r="F94" s="38" t="s">
        <v>920</v>
      </c>
      <c r="G94" s="38" t="s">
        <v>921</v>
      </c>
      <c r="H94" s="39" t="s">
        <v>922</v>
      </c>
      <c r="I94" s="39">
        <v>1</v>
      </c>
      <c r="J94" s="49">
        <v>1</v>
      </c>
    </row>
    <row r="95" spans="2:10" ht="20.25" x14ac:dyDescent="0.45">
      <c r="B95" s="39">
        <v>94</v>
      </c>
      <c r="C95" s="40" t="s">
        <v>914</v>
      </c>
      <c r="D95" s="45" t="e">
        <v>#N/A</v>
      </c>
      <c r="E95" s="45" t="e">
        <v>#N/A</v>
      </c>
      <c r="F95" s="38" t="s">
        <v>923</v>
      </c>
      <c r="G95" s="38" t="s">
        <v>924</v>
      </c>
      <c r="H95" s="39" t="s">
        <v>925</v>
      </c>
      <c r="I95" s="39">
        <v>1</v>
      </c>
      <c r="J95" s="49">
        <v>1</v>
      </c>
    </row>
    <row r="96" spans="2:10" ht="60.75" x14ac:dyDescent="0.45">
      <c r="B96" s="39">
        <v>95</v>
      </c>
      <c r="C96" s="40" t="s">
        <v>914</v>
      </c>
      <c r="D96" s="45" t="e">
        <v>#N/A</v>
      </c>
      <c r="E96" s="45" t="e">
        <v>#N/A</v>
      </c>
      <c r="F96" s="38" t="s">
        <v>926</v>
      </c>
      <c r="G96" s="38" t="s">
        <v>927</v>
      </c>
      <c r="H96" s="39" t="s">
        <v>928</v>
      </c>
      <c r="I96" s="39">
        <v>1</v>
      </c>
      <c r="J96" s="49">
        <v>1</v>
      </c>
    </row>
    <row r="97" spans="2:10" ht="60.75" x14ac:dyDescent="0.45">
      <c r="B97" s="39">
        <v>96</v>
      </c>
      <c r="C97" s="40" t="s">
        <v>914</v>
      </c>
      <c r="D97" s="45" t="e">
        <v>#N/A</v>
      </c>
      <c r="E97" s="45" t="e">
        <v>#N/A</v>
      </c>
      <c r="F97" s="38" t="s">
        <v>929</v>
      </c>
      <c r="G97" s="38" t="s">
        <v>930</v>
      </c>
      <c r="H97" s="39" t="s">
        <v>931</v>
      </c>
      <c r="I97" s="39">
        <v>1</v>
      </c>
      <c r="J97" s="49">
        <v>1</v>
      </c>
    </row>
    <row r="98" spans="2:10" ht="40.5" x14ac:dyDescent="0.45">
      <c r="B98" s="39">
        <v>97</v>
      </c>
      <c r="C98" s="40" t="s">
        <v>932</v>
      </c>
      <c r="D98" s="45" t="e">
        <v>#N/A</v>
      </c>
      <c r="E98" s="45" t="e">
        <v>#N/A</v>
      </c>
      <c r="F98" s="38" t="s">
        <v>933</v>
      </c>
      <c r="G98" s="38" t="s">
        <v>934</v>
      </c>
      <c r="H98" s="39" t="s">
        <v>935</v>
      </c>
      <c r="I98" s="39">
        <v>1</v>
      </c>
      <c r="J98" s="49">
        <v>1</v>
      </c>
    </row>
    <row r="99" spans="2:10" ht="40.5" x14ac:dyDescent="0.45">
      <c r="B99" s="39">
        <v>98</v>
      </c>
      <c r="C99" s="40" t="s">
        <v>932</v>
      </c>
      <c r="D99" s="45" t="e">
        <v>#N/A</v>
      </c>
      <c r="E99" s="45" t="e">
        <v>#N/A</v>
      </c>
      <c r="F99" s="38" t="s">
        <v>936</v>
      </c>
      <c r="G99" s="38" t="s">
        <v>937</v>
      </c>
      <c r="H99" s="39" t="s">
        <v>938</v>
      </c>
      <c r="I99" s="39">
        <v>1</v>
      </c>
      <c r="J99" s="49">
        <v>1</v>
      </c>
    </row>
    <row r="100" spans="2:10" ht="60.75" x14ac:dyDescent="0.45">
      <c r="B100" s="39">
        <v>99</v>
      </c>
      <c r="C100" s="40" t="s">
        <v>932</v>
      </c>
      <c r="D100" s="45" t="e">
        <v>#N/A</v>
      </c>
      <c r="E100" s="45" t="e">
        <v>#N/A</v>
      </c>
      <c r="F100" s="38" t="s">
        <v>939</v>
      </c>
      <c r="G100" s="38" t="s">
        <v>940</v>
      </c>
      <c r="H100" s="39" t="s">
        <v>941</v>
      </c>
      <c r="I100" s="39">
        <v>1</v>
      </c>
      <c r="J100" s="49">
        <v>1</v>
      </c>
    </row>
    <row r="101" spans="2:10" ht="60.75" x14ac:dyDescent="0.45">
      <c r="B101" s="39">
        <v>100</v>
      </c>
      <c r="C101" s="40" t="s">
        <v>932</v>
      </c>
      <c r="D101" s="45" t="e">
        <v>#N/A</v>
      </c>
      <c r="E101" s="45" t="e">
        <v>#N/A</v>
      </c>
      <c r="F101" s="38" t="s">
        <v>942</v>
      </c>
      <c r="G101" s="38" t="s">
        <v>943</v>
      </c>
      <c r="H101" s="39" t="s">
        <v>944</v>
      </c>
      <c r="I101" s="39">
        <v>2</v>
      </c>
      <c r="J101" s="49">
        <v>0.5</v>
      </c>
    </row>
    <row r="102" spans="2:10" ht="60.75" x14ac:dyDescent="0.45">
      <c r="B102" s="39">
        <v>101</v>
      </c>
      <c r="C102" s="40" t="s">
        <v>932</v>
      </c>
      <c r="D102" s="45" t="e">
        <v>#N/A</v>
      </c>
      <c r="E102" s="45" t="e">
        <v>#N/A</v>
      </c>
      <c r="F102" s="40" t="s">
        <v>942</v>
      </c>
      <c r="G102" s="38" t="s">
        <v>945</v>
      </c>
      <c r="H102" s="39" t="s">
        <v>946</v>
      </c>
      <c r="I102" s="39">
        <v>2</v>
      </c>
      <c r="J102" s="49">
        <v>0.5</v>
      </c>
    </row>
    <row r="103" spans="2:10" ht="40.5" x14ac:dyDescent="0.45">
      <c r="B103" s="39">
        <v>102</v>
      </c>
      <c r="C103" s="40" t="s">
        <v>932</v>
      </c>
      <c r="D103" s="45" t="e">
        <v>#N/A</v>
      </c>
      <c r="E103" s="45" t="e">
        <v>#N/A</v>
      </c>
      <c r="F103" s="38" t="s">
        <v>947</v>
      </c>
      <c r="G103" s="38" t="s">
        <v>948</v>
      </c>
      <c r="H103" s="39" t="s">
        <v>949</v>
      </c>
      <c r="I103" s="39">
        <v>1</v>
      </c>
      <c r="J103" s="49">
        <v>1</v>
      </c>
    </row>
    <row r="104" spans="2:10" ht="40.5" x14ac:dyDescent="0.45">
      <c r="B104" s="39">
        <v>103</v>
      </c>
      <c r="C104" s="40" t="s">
        <v>932</v>
      </c>
      <c r="D104" s="45" t="e">
        <v>#N/A</v>
      </c>
      <c r="E104" s="45" t="e">
        <v>#N/A</v>
      </c>
      <c r="F104" s="40" t="s">
        <v>947</v>
      </c>
      <c r="G104" s="38" t="s">
        <v>950</v>
      </c>
      <c r="H104" s="39" t="s">
        <v>951</v>
      </c>
      <c r="I104" s="39">
        <v>1</v>
      </c>
      <c r="J104" s="49">
        <v>1</v>
      </c>
    </row>
    <row r="105" spans="2:10" ht="30.4" x14ac:dyDescent="0.45">
      <c r="B105" s="39">
        <v>104</v>
      </c>
      <c r="C105" s="40" t="s">
        <v>932</v>
      </c>
      <c r="D105" s="45" t="e">
        <v>#N/A</v>
      </c>
      <c r="E105" s="45" t="e">
        <v>#N/A</v>
      </c>
      <c r="F105" s="38" t="s">
        <v>952</v>
      </c>
      <c r="G105" s="38" t="s">
        <v>953</v>
      </c>
      <c r="H105" s="39" t="s">
        <v>954</v>
      </c>
      <c r="I105" s="39">
        <v>1</v>
      </c>
      <c r="J105" s="49">
        <v>1</v>
      </c>
    </row>
    <row r="106" spans="2:10" ht="50.65" x14ac:dyDescent="0.45">
      <c r="B106" s="39">
        <v>105</v>
      </c>
      <c r="C106" s="40" t="s">
        <v>932</v>
      </c>
      <c r="D106" s="45" t="e">
        <v>#N/A</v>
      </c>
      <c r="E106" s="45" t="e">
        <v>#N/A</v>
      </c>
      <c r="F106" s="38" t="s">
        <v>955</v>
      </c>
      <c r="G106" s="38" t="s">
        <v>956</v>
      </c>
      <c r="H106" s="39" t="s">
        <v>957</v>
      </c>
      <c r="I106" s="39">
        <v>1</v>
      </c>
      <c r="J106" s="49">
        <v>1</v>
      </c>
    </row>
    <row r="107" spans="2:10" ht="40.5" x14ac:dyDescent="0.45">
      <c r="B107" s="39">
        <v>106</v>
      </c>
      <c r="C107" s="40" t="s">
        <v>932</v>
      </c>
      <c r="D107" s="45" t="e">
        <v>#N/A</v>
      </c>
      <c r="E107" s="45" t="e">
        <v>#N/A</v>
      </c>
      <c r="F107" s="38" t="s">
        <v>958</v>
      </c>
      <c r="G107" s="38" t="s">
        <v>959</v>
      </c>
      <c r="H107" s="39" t="s">
        <v>960</v>
      </c>
      <c r="I107" s="39">
        <v>1</v>
      </c>
      <c r="J107" s="49">
        <v>1</v>
      </c>
    </row>
    <row r="108" spans="2:10" ht="40.5" x14ac:dyDescent="0.45">
      <c r="B108" s="39">
        <v>107</v>
      </c>
      <c r="C108" s="40" t="s">
        <v>932</v>
      </c>
      <c r="D108" s="45" t="e">
        <v>#N/A</v>
      </c>
      <c r="E108" s="45" t="e">
        <v>#N/A</v>
      </c>
      <c r="F108" s="40" t="s">
        <v>958</v>
      </c>
      <c r="G108" s="38" t="s">
        <v>961</v>
      </c>
      <c r="H108" s="39" t="s">
        <v>962</v>
      </c>
      <c r="I108" s="39">
        <v>1</v>
      </c>
      <c r="J108" s="49">
        <v>1</v>
      </c>
    </row>
    <row r="109" spans="2:10" ht="30.4" x14ac:dyDescent="0.45">
      <c r="B109" s="39">
        <v>108</v>
      </c>
      <c r="C109" s="40" t="s">
        <v>932</v>
      </c>
      <c r="D109" s="45" t="e">
        <v>#N/A</v>
      </c>
      <c r="E109" s="45" t="e">
        <v>#N/A</v>
      </c>
      <c r="F109" s="38" t="s">
        <v>963</v>
      </c>
      <c r="G109" s="38" t="s">
        <v>964</v>
      </c>
      <c r="H109" s="39" t="s">
        <v>965</v>
      </c>
      <c r="I109" s="39">
        <v>1</v>
      </c>
      <c r="J109" s="49">
        <v>1</v>
      </c>
    </row>
    <row r="110" spans="2:10" ht="30.4" x14ac:dyDescent="0.45">
      <c r="B110" s="39">
        <v>109</v>
      </c>
      <c r="C110" s="40" t="s">
        <v>932</v>
      </c>
      <c r="D110" s="45" t="e">
        <v>#N/A</v>
      </c>
      <c r="E110" s="45" t="e">
        <v>#N/A</v>
      </c>
      <c r="F110" s="40" t="s">
        <v>963</v>
      </c>
      <c r="G110" s="38" t="s">
        <v>966</v>
      </c>
      <c r="H110" s="39" t="s">
        <v>967</v>
      </c>
      <c r="I110" s="39">
        <v>1</v>
      </c>
      <c r="J110" s="49">
        <v>1</v>
      </c>
    </row>
    <row r="111" spans="2:10" ht="30.4" x14ac:dyDescent="0.45">
      <c r="B111" s="39">
        <v>110</v>
      </c>
      <c r="C111" s="40" t="s">
        <v>932</v>
      </c>
      <c r="D111" s="45" t="e">
        <v>#N/A</v>
      </c>
      <c r="E111" s="45" t="e">
        <v>#N/A</v>
      </c>
      <c r="F111" s="38" t="s">
        <v>968</v>
      </c>
      <c r="G111" s="38" t="s">
        <v>969</v>
      </c>
      <c r="H111" s="39" t="s">
        <v>970</v>
      </c>
      <c r="I111" s="39">
        <v>1</v>
      </c>
      <c r="J111" s="49">
        <v>1</v>
      </c>
    </row>
    <row r="112" spans="2:10" ht="30.4" x14ac:dyDescent="0.45">
      <c r="B112" s="39">
        <v>111</v>
      </c>
      <c r="C112" s="40" t="s">
        <v>932</v>
      </c>
      <c r="D112" s="45" t="e">
        <v>#N/A</v>
      </c>
      <c r="E112" s="45" t="e">
        <v>#N/A</v>
      </c>
      <c r="F112" s="40" t="s">
        <v>968</v>
      </c>
      <c r="G112" s="38" t="s">
        <v>971</v>
      </c>
      <c r="H112" s="39" t="s">
        <v>972</v>
      </c>
      <c r="I112" s="39">
        <v>1</v>
      </c>
      <c r="J112" s="49">
        <v>1</v>
      </c>
    </row>
    <row r="113" spans="2:10" ht="50.65" x14ac:dyDescent="0.45">
      <c r="B113" s="39">
        <v>112</v>
      </c>
      <c r="C113" s="40" t="s">
        <v>932</v>
      </c>
      <c r="D113" s="45" t="e">
        <v>#N/A</v>
      </c>
      <c r="E113" s="45" t="e">
        <v>#N/A</v>
      </c>
      <c r="F113" s="38" t="s">
        <v>973</v>
      </c>
      <c r="G113" s="38" t="s">
        <v>974</v>
      </c>
      <c r="H113" s="39" t="s">
        <v>975</v>
      </c>
      <c r="I113" s="39">
        <v>1</v>
      </c>
      <c r="J113" s="49">
        <v>1</v>
      </c>
    </row>
    <row r="114" spans="2:10" ht="30.4" x14ac:dyDescent="0.45">
      <c r="B114" s="39">
        <v>113</v>
      </c>
      <c r="C114" s="40" t="s">
        <v>932</v>
      </c>
      <c r="D114" s="45" t="e">
        <v>#N/A</v>
      </c>
      <c r="E114" s="45" t="e">
        <v>#N/A</v>
      </c>
      <c r="F114" s="38" t="s">
        <v>976</v>
      </c>
      <c r="G114" s="38" t="s">
        <v>977</v>
      </c>
      <c r="H114" s="39" t="s">
        <v>978</v>
      </c>
      <c r="I114" s="39">
        <v>1</v>
      </c>
      <c r="J114" s="49">
        <v>1</v>
      </c>
    </row>
    <row r="115" spans="2:10" ht="50.65" x14ac:dyDescent="0.45">
      <c r="B115" s="39">
        <v>114</v>
      </c>
      <c r="C115" s="40" t="s">
        <v>979</v>
      </c>
      <c r="D115" s="45" t="e">
        <v>#N/A</v>
      </c>
      <c r="E115" s="45" t="e">
        <v>#N/A</v>
      </c>
      <c r="F115" s="38" t="s">
        <v>980</v>
      </c>
      <c r="G115" s="38" t="s">
        <v>981</v>
      </c>
      <c r="H115" s="39" t="s">
        <v>982</v>
      </c>
      <c r="I115" s="39">
        <v>1</v>
      </c>
      <c r="J115" s="49">
        <v>1</v>
      </c>
    </row>
    <row r="116" spans="2:10" ht="50.65" x14ac:dyDescent="0.45">
      <c r="B116" s="39">
        <v>115</v>
      </c>
      <c r="C116" s="40" t="s">
        <v>979</v>
      </c>
      <c r="D116" s="45" t="e">
        <v>#N/A</v>
      </c>
      <c r="E116" s="45" t="e">
        <v>#N/A</v>
      </c>
      <c r="F116" s="40" t="s">
        <v>980</v>
      </c>
      <c r="G116" s="38" t="s">
        <v>983</v>
      </c>
      <c r="H116" s="39" t="s">
        <v>984</v>
      </c>
      <c r="I116" s="39">
        <v>1</v>
      </c>
      <c r="J116" s="49">
        <v>1</v>
      </c>
    </row>
    <row r="117" spans="2:10" ht="50.65" x14ac:dyDescent="0.45">
      <c r="B117" s="39">
        <v>116</v>
      </c>
      <c r="C117" s="40" t="s">
        <v>979</v>
      </c>
      <c r="D117" s="45" t="e">
        <v>#N/A</v>
      </c>
      <c r="E117" s="45" t="e">
        <v>#N/A</v>
      </c>
      <c r="F117" s="38" t="s">
        <v>985</v>
      </c>
      <c r="G117" s="38" t="s">
        <v>986</v>
      </c>
      <c r="H117" s="39" t="s">
        <v>987</v>
      </c>
      <c r="I117" s="39">
        <v>1</v>
      </c>
      <c r="J117" s="49">
        <v>1</v>
      </c>
    </row>
    <row r="118" spans="2:10" ht="50.65" x14ac:dyDescent="0.45">
      <c r="B118" s="39">
        <v>117</v>
      </c>
      <c r="C118" s="40" t="s">
        <v>979</v>
      </c>
      <c r="D118" s="45" t="e">
        <v>#N/A</v>
      </c>
      <c r="E118" s="45" t="e">
        <v>#N/A</v>
      </c>
      <c r="F118" s="40" t="s">
        <v>985</v>
      </c>
      <c r="G118" s="38" t="s">
        <v>988</v>
      </c>
      <c r="H118" s="39" t="s">
        <v>989</v>
      </c>
      <c r="I118" s="39">
        <v>1</v>
      </c>
      <c r="J118" s="49">
        <v>1</v>
      </c>
    </row>
    <row r="119" spans="2:10" ht="40.5" x14ac:dyDescent="0.45">
      <c r="B119" s="39">
        <v>118</v>
      </c>
      <c r="C119" s="40" t="s">
        <v>979</v>
      </c>
      <c r="D119" s="45" t="e">
        <v>#N/A</v>
      </c>
      <c r="E119" s="45" t="e">
        <v>#N/A</v>
      </c>
      <c r="F119" s="38" t="s">
        <v>990</v>
      </c>
      <c r="G119" s="38" t="s">
        <v>991</v>
      </c>
      <c r="H119" s="39" t="s">
        <v>992</v>
      </c>
      <c r="I119" s="39">
        <v>1</v>
      </c>
      <c r="J119" s="49">
        <v>1</v>
      </c>
    </row>
    <row r="120" spans="2:10" ht="40.5" x14ac:dyDescent="0.45">
      <c r="B120" s="39">
        <v>119</v>
      </c>
      <c r="C120" s="40" t="s">
        <v>979</v>
      </c>
      <c r="D120" s="45" t="e">
        <v>#N/A</v>
      </c>
      <c r="E120" s="45" t="e">
        <v>#N/A</v>
      </c>
      <c r="F120" s="40" t="s">
        <v>990</v>
      </c>
      <c r="G120" s="38" t="s">
        <v>993</v>
      </c>
      <c r="H120" s="39" t="s">
        <v>994</v>
      </c>
      <c r="I120" s="39">
        <v>1</v>
      </c>
      <c r="J120" s="49">
        <v>1</v>
      </c>
    </row>
    <row r="121" spans="2:10" ht="60.75" x14ac:dyDescent="0.45">
      <c r="B121" s="39">
        <v>120</v>
      </c>
      <c r="C121" s="40" t="s">
        <v>979</v>
      </c>
      <c r="D121" s="45" t="e">
        <v>#N/A</v>
      </c>
      <c r="E121" s="45" t="e">
        <v>#N/A</v>
      </c>
      <c r="F121" s="38" t="s">
        <v>995</v>
      </c>
      <c r="G121" s="38" t="s">
        <v>1340</v>
      </c>
      <c r="H121" s="39" t="s">
        <v>996</v>
      </c>
      <c r="I121" s="39">
        <v>1</v>
      </c>
      <c r="J121" s="49">
        <v>1</v>
      </c>
    </row>
    <row r="122" spans="2:10" ht="70.900000000000006" x14ac:dyDescent="0.45">
      <c r="B122" s="39">
        <v>121</v>
      </c>
      <c r="C122" s="40" t="s">
        <v>979</v>
      </c>
      <c r="D122" s="45" t="e">
        <v>#N/A</v>
      </c>
      <c r="E122" s="45" t="e">
        <v>#N/A</v>
      </c>
      <c r="F122" s="38" t="s">
        <v>997</v>
      </c>
      <c r="G122" s="38" t="s">
        <v>998</v>
      </c>
      <c r="H122" s="39" t="s">
        <v>999</v>
      </c>
      <c r="I122" s="39">
        <v>1</v>
      </c>
      <c r="J122" s="49">
        <v>1</v>
      </c>
    </row>
    <row r="123" spans="2:10" ht="70.900000000000006" x14ac:dyDescent="0.45">
      <c r="B123" s="39">
        <v>122</v>
      </c>
      <c r="C123" s="40" t="s">
        <v>979</v>
      </c>
      <c r="D123" s="45" t="e">
        <v>#N/A</v>
      </c>
      <c r="E123" s="45" t="e">
        <v>#N/A</v>
      </c>
      <c r="F123" s="40" t="s">
        <v>997</v>
      </c>
      <c r="G123" s="38" t="s">
        <v>1000</v>
      </c>
      <c r="H123" s="39" t="s">
        <v>1001</v>
      </c>
      <c r="I123" s="39">
        <v>1</v>
      </c>
      <c r="J123" s="49">
        <v>1</v>
      </c>
    </row>
    <row r="124" spans="2:10" ht="50.65" x14ac:dyDescent="0.45">
      <c r="B124" s="39">
        <v>123</v>
      </c>
      <c r="C124" s="40" t="s">
        <v>979</v>
      </c>
      <c r="D124" s="45" t="e">
        <v>#N/A</v>
      </c>
      <c r="E124" s="45" t="e">
        <v>#N/A</v>
      </c>
      <c r="F124" s="38" t="s">
        <v>1002</v>
      </c>
      <c r="G124" s="38" t="s">
        <v>1003</v>
      </c>
      <c r="H124" s="39" t="s">
        <v>1004</v>
      </c>
      <c r="I124" s="39">
        <v>1</v>
      </c>
      <c r="J124" s="49">
        <v>1</v>
      </c>
    </row>
    <row r="125" spans="2:10" ht="40.5" x14ac:dyDescent="0.45">
      <c r="B125" s="39">
        <v>124</v>
      </c>
      <c r="C125" s="40" t="s">
        <v>979</v>
      </c>
      <c r="D125" s="45" t="e">
        <v>#N/A</v>
      </c>
      <c r="E125" s="45" t="e">
        <v>#N/A</v>
      </c>
      <c r="F125" s="38" t="s">
        <v>1005</v>
      </c>
      <c r="G125" s="38" t="s">
        <v>1006</v>
      </c>
      <c r="H125" s="39" t="s">
        <v>1007</v>
      </c>
      <c r="I125" s="39">
        <v>1</v>
      </c>
      <c r="J125" s="49">
        <v>1</v>
      </c>
    </row>
    <row r="126" spans="2:10" ht="40.5" x14ac:dyDescent="0.45">
      <c r="B126" s="39">
        <v>125</v>
      </c>
      <c r="C126" s="40" t="s">
        <v>979</v>
      </c>
      <c r="D126" s="45" t="e">
        <v>#N/A</v>
      </c>
      <c r="E126" s="45" t="e">
        <v>#N/A</v>
      </c>
      <c r="F126" s="38" t="s">
        <v>1008</v>
      </c>
      <c r="G126" s="38" t="s">
        <v>1009</v>
      </c>
      <c r="H126" s="39" t="s">
        <v>1010</v>
      </c>
      <c r="I126" s="39">
        <v>1</v>
      </c>
      <c r="J126" s="49">
        <v>1</v>
      </c>
    </row>
    <row r="127" spans="2:10" ht="30.4" x14ac:dyDescent="0.45">
      <c r="B127" s="39">
        <v>126</v>
      </c>
      <c r="C127" s="40" t="s">
        <v>1011</v>
      </c>
      <c r="D127" s="45" t="e">
        <v>#N/A</v>
      </c>
      <c r="E127" s="45" t="e">
        <v>#N/A</v>
      </c>
      <c r="F127" s="38" t="s">
        <v>1012</v>
      </c>
      <c r="G127" s="38" t="s">
        <v>1013</v>
      </c>
      <c r="H127" s="39" t="s">
        <v>1014</v>
      </c>
      <c r="I127" s="39">
        <v>1</v>
      </c>
      <c r="J127" s="49">
        <v>1</v>
      </c>
    </row>
    <row r="128" spans="2:10" ht="40.5" x14ac:dyDescent="0.45">
      <c r="B128" s="39">
        <v>127</v>
      </c>
      <c r="C128" s="40" t="s">
        <v>1011</v>
      </c>
      <c r="D128" s="45" t="e">
        <v>#N/A</v>
      </c>
      <c r="E128" s="45" t="e">
        <v>#N/A</v>
      </c>
      <c r="F128" s="38" t="s">
        <v>1015</v>
      </c>
      <c r="G128" s="38" t="s">
        <v>1016</v>
      </c>
      <c r="H128" s="39" t="s">
        <v>1017</v>
      </c>
      <c r="I128" s="39">
        <v>1</v>
      </c>
      <c r="J128" s="49">
        <v>1</v>
      </c>
    </row>
    <row r="129" spans="2:10" ht="40.5" x14ac:dyDescent="0.45">
      <c r="B129" s="39">
        <v>128</v>
      </c>
      <c r="C129" s="40" t="s">
        <v>1011</v>
      </c>
      <c r="D129" s="45" t="e">
        <v>#N/A</v>
      </c>
      <c r="E129" s="45" t="e">
        <v>#N/A</v>
      </c>
      <c r="F129" s="38" t="s">
        <v>1018</v>
      </c>
      <c r="G129" s="38" t="s">
        <v>1019</v>
      </c>
      <c r="H129" s="39" t="s">
        <v>1020</v>
      </c>
      <c r="I129" s="39">
        <v>2</v>
      </c>
      <c r="J129" s="49">
        <v>0.5</v>
      </c>
    </row>
    <row r="130" spans="2:10" ht="30.4" x14ac:dyDescent="0.45">
      <c r="B130" s="39">
        <v>129</v>
      </c>
      <c r="C130" s="40" t="s">
        <v>1011</v>
      </c>
      <c r="D130" s="45" t="e">
        <v>#N/A</v>
      </c>
      <c r="E130" s="45" t="e">
        <v>#N/A</v>
      </c>
      <c r="F130" s="38" t="s">
        <v>1021</v>
      </c>
      <c r="G130" s="38" t="s">
        <v>1022</v>
      </c>
      <c r="H130" s="39" t="s">
        <v>1023</v>
      </c>
      <c r="I130" s="39">
        <v>1</v>
      </c>
      <c r="J130" s="49">
        <v>1</v>
      </c>
    </row>
    <row r="131" spans="2:10" ht="30.4" x14ac:dyDescent="0.45">
      <c r="B131" s="39">
        <v>130</v>
      </c>
      <c r="C131" s="40" t="s">
        <v>1011</v>
      </c>
      <c r="D131" s="45" t="e">
        <v>#N/A</v>
      </c>
      <c r="E131" s="45" t="e">
        <v>#N/A</v>
      </c>
      <c r="F131" s="38" t="s">
        <v>1024</v>
      </c>
      <c r="G131" s="38" t="s">
        <v>1025</v>
      </c>
      <c r="H131" s="39" t="s">
        <v>1026</v>
      </c>
      <c r="I131" s="39">
        <v>1</v>
      </c>
      <c r="J131" s="49">
        <v>1</v>
      </c>
    </row>
    <row r="132" spans="2:10" ht="50.65" x14ac:dyDescent="0.45">
      <c r="B132" s="39">
        <v>131</v>
      </c>
      <c r="C132" s="40" t="s">
        <v>1011</v>
      </c>
      <c r="D132" s="45" t="e">
        <v>#N/A</v>
      </c>
      <c r="E132" s="45" t="e">
        <v>#N/A</v>
      </c>
      <c r="F132" s="38" t="s">
        <v>1027</v>
      </c>
      <c r="G132" s="38" t="s">
        <v>1028</v>
      </c>
      <c r="H132" s="39" t="s">
        <v>1029</v>
      </c>
      <c r="I132" s="39">
        <v>2</v>
      </c>
      <c r="J132" s="49">
        <v>0.5</v>
      </c>
    </row>
    <row r="133" spans="2:10" ht="40.5" x14ac:dyDescent="0.45">
      <c r="B133" s="39">
        <v>132</v>
      </c>
      <c r="C133" s="40" t="s">
        <v>1011</v>
      </c>
      <c r="D133" s="45" t="e">
        <v>#N/A</v>
      </c>
      <c r="E133" s="45" t="e">
        <v>#N/A</v>
      </c>
      <c r="F133" s="38" t="s">
        <v>1030</v>
      </c>
      <c r="G133" s="38" t="s">
        <v>1031</v>
      </c>
      <c r="H133" s="39" t="s">
        <v>1032</v>
      </c>
      <c r="I133" s="39">
        <v>1</v>
      </c>
      <c r="J133" s="49">
        <v>1</v>
      </c>
    </row>
    <row r="134" spans="2:10" ht="40.5" x14ac:dyDescent="0.45">
      <c r="B134" s="39">
        <v>133</v>
      </c>
      <c r="C134" s="40" t="s">
        <v>1011</v>
      </c>
      <c r="D134" s="45" t="e">
        <v>#N/A</v>
      </c>
      <c r="E134" s="45" t="e">
        <v>#N/A</v>
      </c>
      <c r="F134" s="40" t="s">
        <v>1030</v>
      </c>
      <c r="G134" s="38" t="s">
        <v>1033</v>
      </c>
      <c r="H134" s="39" t="s">
        <v>1034</v>
      </c>
      <c r="I134" s="39">
        <v>1</v>
      </c>
      <c r="J134" s="49">
        <v>1</v>
      </c>
    </row>
    <row r="135" spans="2:10" ht="40.5" x14ac:dyDescent="0.45">
      <c r="B135" s="39">
        <v>134</v>
      </c>
      <c r="C135" s="40" t="s">
        <v>1011</v>
      </c>
      <c r="D135" s="45" t="e">
        <v>#N/A</v>
      </c>
      <c r="E135" s="45" t="e">
        <v>#N/A</v>
      </c>
      <c r="F135" s="38" t="s">
        <v>1035</v>
      </c>
      <c r="G135" s="38" t="s">
        <v>1036</v>
      </c>
      <c r="H135" s="39" t="s">
        <v>1037</v>
      </c>
      <c r="I135" s="39">
        <v>1</v>
      </c>
      <c r="J135" s="49">
        <v>1</v>
      </c>
    </row>
    <row r="136" spans="2:10" ht="60.75" x14ac:dyDescent="0.45">
      <c r="B136" s="39">
        <v>135</v>
      </c>
      <c r="C136" s="40" t="s">
        <v>1011</v>
      </c>
      <c r="D136" s="45" t="e">
        <v>#N/A</v>
      </c>
      <c r="E136" s="45" t="e">
        <v>#N/A</v>
      </c>
      <c r="F136" s="38" t="s">
        <v>1038</v>
      </c>
      <c r="G136" s="38" t="s">
        <v>1039</v>
      </c>
      <c r="H136" s="39" t="s">
        <v>1040</v>
      </c>
      <c r="I136" s="39">
        <v>1</v>
      </c>
      <c r="J136" s="49">
        <v>1</v>
      </c>
    </row>
    <row r="137" spans="2:10" ht="30.4" x14ac:dyDescent="0.45">
      <c r="B137" s="39">
        <v>136</v>
      </c>
      <c r="C137" s="40" t="s">
        <v>1011</v>
      </c>
      <c r="D137" s="45" t="e">
        <v>#N/A</v>
      </c>
      <c r="E137" s="45" t="e">
        <v>#N/A</v>
      </c>
      <c r="F137" s="38" t="s">
        <v>1041</v>
      </c>
      <c r="G137" s="38" t="s">
        <v>1042</v>
      </c>
      <c r="H137" s="39" t="s">
        <v>1043</v>
      </c>
      <c r="I137" s="39">
        <v>1</v>
      </c>
      <c r="J137" s="49">
        <v>1</v>
      </c>
    </row>
    <row r="138" spans="2:10" ht="20.25" x14ac:dyDescent="0.45">
      <c r="B138" s="39">
        <v>137</v>
      </c>
      <c r="C138" s="40" t="s">
        <v>1044</v>
      </c>
      <c r="D138" s="45" t="e">
        <v>#N/A</v>
      </c>
      <c r="E138" s="45" t="e">
        <v>#N/A</v>
      </c>
      <c r="F138" s="38" t="s">
        <v>1045</v>
      </c>
      <c r="G138" s="38" t="s">
        <v>1046</v>
      </c>
      <c r="H138" s="39" t="s">
        <v>1047</v>
      </c>
      <c r="I138" s="39">
        <v>1</v>
      </c>
      <c r="J138" s="49">
        <v>1</v>
      </c>
    </row>
    <row r="139" spans="2:10" ht="60.75" x14ac:dyDescent="0.45">
      <c r="B139" s="39">
        <v>138</v>
      </c>
      <c r="C139" s="40" t="s">
        <v>1044</v>
      </c>
      <c r="D139" s="45" t="e">
        <v>#N/A</v>
      </c>
      <c r="E139" s="45" t="e">
        <v>#N/A</v>
      </c>
      <c r="F139" s="38" t="s">
        <v>1048</v>
      </c>
      <c r="G139" s="38" t="s">
        <v>1049</v>
      </c>
      <c r="H139" s="39" t="s">
        <v>1050</v>
      </c>
      <c r="I139" s="39">
        <v>1</v>
      </c>
      <c r="J139" s="49">
        <v>1</v>
      </c>
    </row>
    <row r="140" spans="2:10" ht="40.5" x14ac:dyDescent="0.45">
      <c r="B140" s="39">
        <v>139</v>
      </c>
      <c r="C140" s="40" t="s">
        <v>1044</v>
      </c>
      <c r="D140" s="45" t="e">
        <v>#N/A</v>
      </c>
      <c r="E140" s="45" t="e">
        <v>#N/A</v>
      </c>
      <c r="F140" s="38" t="s">
        <v>1051</v>
      </c>
      <c r="G140" s="38" t="s">
        <v>1052</v>
      </c>
      <c r="H140" s="39" t="s">
        <v>1053</v>
      </c>
      <c r="I140" s="39">
        <v>1</v>
      </c>
      <c r="J140" s="49">
        <v>1</v>
      </c>
    </row>
    <row r="141" spans="2:10" ht="40.5" x14ac:dyDescent="0.45">
      <c r="B141" s="39">
        <v>140</v>
      </c>
      <c r="C141" s="40" t="s">
        <v>1044</v>
      </c>
      <c r="D141" s="45" t="e">
        <v>#N/A</v>
      </c>
      <c r="E141" s="45" t="e">
        <v>#N/A</v>
      </c>
      <c r="F141" s="40" t="s">
        <v>1051</v>
      </c>
      <c r="G141" s="38" t="s">
        <v>1054</v>
      </c>
      <c r="H141" s="39" t="s">
        <v>1055</v>
      </c>
      <c r="I141" s="39">
        <v>1</v>
      </c>
      <c r="J141" s="49">
        <v>1</v>
      </c>
    </row>
    <row r="142" spans="2:10" ht="91.15" x14ac:dyDescent="0.45">
      <c r="B142" s="39">
        <v>141</v>
      </c>
      <c r="C142" s="40" t="s">
        <v>1044</v>
      </c>
      <c r="D142" s="45" t="e">
        <v>#N/A</v>
      </c>
      <c r="E142" s="45" t="e">
        <v>#N/A</v>
      </c>
      <c r="F142" s="38" t="s">
        <v>1056</v>
      </c>
      <c r="G142" s="38" t="s">
        <v>1057</v>
      </c>
      <c r="H142" s="39" t="s">
        <v>1058</v>
      </c>
      <c r="I142" s="39">
        <v>1</v>
      </c>
      <c r="J142" s="49">
        <v>1</v>
      </c>
    </row>
    <row r="143" spans="2:10" ht="60.75" x14ac:dyDescent="0.45">
      <c r="B143" s="39">
        <v>142</v>
      </c>
      <c r="C143" s="40" t="s">
        <v>1044</v>
      </c>
      <c r="D143" s="45" t="e">
        <v>#N/A</v>
      </c>
      <c r="E143" s="45" t="e">
        <v>#N/A</v>
      </c>
      <c r="F143" s="38" t="s">
        <v>1059</v>
      </c>
      <c r="G143" s="38" t="s">
        <v>1060</v>
      </c>
      <c r="H143" s="39" t="s">
        <v>692</v>
      </c>
      <c r="I143" s="39">
        <v>3</v>
      </c>
      <c r="J143" s="49">
        <v>0.33333333333333331</v>
      </c>
    </row>
    <row r="144" spans="2:10" ht="60.75" x14ac:dyDescent="0.45">
      <c r="B144" s="39">
        <v>143</v>
      </c>
      <c r="C144" s="40" t="s">
        <v>1044</v>
      </c>
      <c r="D144" s="45" t="e">
        <v>#N/A</v>
      </c>
      <c r="E144" s="45" t="e">
        <v>#N/A</v>
      </c>
      <c r="F144" s="40" t="s">
        <v>1059</v>
      </c>
      <c r="G144" s="38" t="s">
        <v>1061</v>
      </c>
      <c r="H144" s="39" t="s">
        <v>1062</v>
      </c>
      <c r="I144" s="39">
        <v>1</v>
      </c>
      <c r="J144" s="49">
        <v>1</v>
      </c>
    </row>
    <row r="145" spans="2:10" ht="40.5" x14ac:dyDescent="0.45">
      <c r="B145" s="39">
        <v>144</v>
      </c>
      <c r="C145" s="40" t="s">
        <v>1044</v>
      </c>
      <c r="D145" s="45" t="e">
        <v>#N/A</v>
      </c>
      <c r="E145" s="45" t="e">
        <v>#N/A</v>
      </c>
      <c r="F145" s="38" t="s">
        <v>1063</v>
      </c>
      <c r="G145" s="38" t="s">
        <v>1064</v>
      </c>
      <c r="H145" s="39" t="s">
        <v>1065</v>
      </c>
      <c r="I145" s="39">
        <v>1</v>
      </c>
      <c r="J145" s="49">
        <v>1</v>
      </c>
    </row>
    <row r="146" spans="2:10" ht="40.5" x14ac:dyDescent="0.45">
      <c r="B146" s="39">
        <v>145</v>
      </c>
      <c r="C146" s="40" t="s">
        <v>1044</v>
      </c>
      <c r="D146" s="45" t="e">
        <v>#N/A</v>
      </c>
      <c r="E146" s="45" t="e">
        <v>#N/A</v>
      </c>
      <c r="F146" s="40" t="s">
        <v>1063</v>
      </c>
      <c r="G146" s="38" t="s">
        <v>1066</v>
      </c>
      <c r="H146" s="39" t="s">
        <v>1067</v>
      </c>
      <c r="I146" s="39">
        <v>1</v>
      </c>
      <c r="J146" s="49">
        <v>1</v>
      </c>
    </row>
    <row r="147" spans="2:10" ht="40.5" x14ac:dyDescent="0.45">
      <c r="B147" s="39">
        <v>146</v>
      </c>
      <c r="C147" s="40" t="s">
        <v>1044</v>
      </c>
      <c r="D147" s="45" t="e">
        <v>#N/A</v>
      </c>
      <c r="E147" s="45" t="e">
        <v>#N/A</v>
      </c>
      <c r="F147" s="38" t="s">
        <v>1068</v>
      </c>
      <c r="G147" s="38" t="s">
        <v>1069</v>
      </c>
      <c r="H147" s="39" t="s">
        <v>1070</v>
      </c>
      <c r="I147" s="39">
        <v>1</v>
      </c>
      <c r="J147" s="49">
        <v>1</v>
      </c>
    </row>
    <row r="148" spans="2:10" ht="40.5" x14ac:dyDescent="0.45">
      <c r="B148" s="39">
        <v>147</v>
      </c>
      <c r="C148" s="40" t="s">
        <v>1044</v>
      </c>
      <c r="D148" s="45" t="e">
        <v>#N/A</v>
      </c>
      <c r="E148" s="45" t="e">
        <v>#N/A</v>
      </c>
      <c r="F148" s="40" t="s">
        <v>1068</v>
      </c>
      <c r="G148" s="38" t="s">
        <v>1071</v>
      </c>
      <c r="H148" s="39" t="s">
        <v>1072</v>
      </c>
      <c r="I148" s="39">
        <v>1</v>
      </c>
      <c r="J148" s="49">
        <v>1</v>
      </c>
    </row>
    <row r="149" spans="2:10" ht="40.5" x14ac:dyDescent="0.45">
      <c r="B149" s="39">
        <v>148</v>
      </c>
      <c r="C149" s="40" t="s">
        <v>1044</v>
      </c>
      <c r="D149" s="45" t="e">
        <v>#N/A</v>
      </c>
      <c r="E149" s="45" t="e">
        <v>#N/A</v>
      </c>
      <c r="F149" s="38" t="s">
        <v>1073</v>
      </c>
      <c r="G149" s="38" t="s">
        <v>1074</v>
      </c>
      <c r="H149" s="39" t="s">
        <v>1075</v>
      </c>
      <c r="I149" s="39">
        <v>1</v>
      </c>
      <c r="J149" s="49">
        <v>1</v>
      </c>
    </row>
    <row r="150" spans="2:10" ht="70.900000000000006" x14ac:dyDescent="0.45">
      <c r="B150" s="39">
        <v>149</v>
      </c>
      <c r="C150" s="40" t="s">
        <v>1044</v>
      </c>
      <c r="D150" s="45" t="e">
        <v>#N/A</v>
      </c>
      <c r="E150" s="45" t="e">
        <v>#N/A</v>
      </c>
      <c r="F150" s="38" t="s">
        <v>1076</v>
      </c>
      <c r="G150" s="38" t="s">
        <v>1077</v>
      </c>
      <c r="H150" s="39" t="s">
        <v>696</v>
      </c>
      <c r="I150" s="39">
        <v>3</v>
      </c>
      <c r="J150" s="49">
        <v>0.33333333333333331</v>
      </c>
    </row>
    <row r="151" spans="2:10" ht="70.900000000000006" x14ac:dyDescent="0.45">
      <c r="B151" s="39">
        <v>150</v>
      </c>
      <c r="C151" s="40" t="s">
        <v>1044</v>
      </c>
      <c r="D151" s="45" t="e">
        <v>#N/A</v>
      </c>
      <c r="E151" s="45" t="e">
        <v>#N/A</v>
      </c>
      <c r="F151" s="40" t="s">
        <v>1076</v>
      </c>
      <c r="G151" s="38" t="s">
        <v>1078</v>
      </c>
      <c r="H151" s="39" t="s">
        <v>698</v>
      </c>
      <c r="I151" s="39">
        <v>3</v>
      </c>
      <c r="J151" s="49">
        <v>0.33333333333333331</v>
      </c>
    </row>
    <row r="152" spans="2:10" ht="40.5" x14ac:dyDescent="0.45">
      <c r="B152" s="39">
        <v>151</v>
      </c>
      <c r="C152" s="40" t="s">
        <v>1044</v>
      </c>
      <c r="D152" s="45" t="e">
        <v>#N/A</v>
      </c>
      <c r="E152" s="45" t="e">
        <v>#N/A</v>
      </c>
      <c r="F152" s="38" t="s">
        <v>1079</v>
      </c>
      <c r="G152" s="38" t="s">
        <v>1080</v>
      </c>
      <c r="H152" s="39" t="s">
        <v>1081</v>
      </c>
      <c r="I152" s="39">
        <v>1</v>
      </c>
      <c r="J152" s="49">
        <v>1</v>
      </c>
    </row>
    <row r="153" spans="2:10" ht="50.65" x14ac:dyDescent="0.45">
      <c r="B153" s="39">
        <v>152</v>
      </c>
      <c r="C153" s="40" t="s">
        <v>1082</v>
      </c>
      <c r="D153" s="45" t="e">
        <v>#N/A</v>
      </c>
      <c r="E153" s="45" t="e">
        <v>#N/A</v>
      </c>
      <c r="F153" s="38" t="s">
        <v>1083</v>
      </c>
      <c r="G153" s="38" t="s">
        <v>1084</v>
      </c>
      <c r="H153" s="39" t="s">
        <v>1085</v>
      </c>
      <c r="I153" s="39">
        <v>1</v>
      </c>
      <c r="J153" s="49">
        <v>1</v>
      </c>
    </row>
    <row r="154" spans="2:10" ht="20.25" x14ac:dyDescent="0.45">
      <c r="B154" s="39">
        <v>153</v>
      </c>
      <c r="C154" s="40" t="s">
        <v>1082</v>
      </c>
      <c r="D154" s="45" t="e">
        <v>#N/A</v>
      </c>
      <c r="E154" s="45" t="e">
        <v>#N/A</v>
      </c>
      <c r="F154" s="38" t="s">
        <v>1086</v>
      </c>
      <c r="G154" s="38" t="s">
        <v>1087</v>
      </c>
      <c r="H154" s="39" t="s">
        <v>944</v>
      </c>
      <c r="I154" s="39">
        <v>2</v>
      </c>
      <c r="J154" s="49">
        <v>0.5</v>
      </c>
    </row>
    <row r="155" spans="2:10" ht="30.4" x14ac:dyDescent="0.45">
      <c r="B155" s="39">
        <v>154</v>
      </c>
      <c r="C155" s="40" t="s">
        <v>1082</v>
      </c>
      <c r="D155" s="45" t="e">
        <v>#N/A</v>
      </c>
      <c r="E155" s="45" t="e">
        <v>#N/A</v>
      </c>
      <c r="F155" s="40" t="s">
        <v>1086</v>
      </c>
      <c r="G155" s="38" t="s">
        <v>1088</v>
      </c>
      <c r="H155" s="39" t="s">
        <v>946</v>
      </c>
      <c r="I155" s="39">
        <v>2</v>
      </c>
      <c r="J155" s="49">
        <v>0.5</v>
      </c>
    </row>
    <row r="156" spans="2:10" ht="40.5" x14ac:dyDescent="0.45">
      <c r="B156" s="39">
        <v>155</v>
      </c>
      <c r="C156" s="40" t="s">
        <v>1082</v>
      </c>
      <c r="D156" s="45" t="e">
        <v>#N/A</v>
      </c>
      <c r="E156" s="45" t="e">
        <v>#N/A</v>
      </c>
      <c r="F156" s="38" t="s">
        <v>1089</v>
      </c>
      <c r="G156" s="38" t="s">
        <v>1090</v>
      </c>
      <c r="H156" s="39" t="s">
        <v>1091</v>
      </c>
      <c r="I156" s="39">
        <v>1</v>
      </c>
      <c r="J156" s="49">
        <v>1</v>
      </c>
    </row>
    <row r="157" spans="2:10" ht="60.75" x14ac:dyDescent="0.45">
      <c r="B157" s="39">
        <v>156</v>
      </c>
      <c r="C157" s="40" t="s">
        <v>1082</v>
      </c>
      <c r="D157" s="45" t="e">
        <v>#N/A</v>
      </c>
      <c r="E157" s="45" t="e">
        <v>#N/A</v>
      </c>
      <c r="F157" s="38" t="s">
        <v>1092</v>
      </c>
      <c r="G157" s="38" t="s">
        <v>1093</v>
      </c>
      <c r="H157" s="39" t="s">
        <v>1094</v>
      </c>
      <c r="I157" s="39">
        <v>1</v>
      </c>
      <c r="J157" s="49">
        <v>1</v>
      </c>
    </row>
    <row r="158" spans="2:10" ht="60.75" x14ac:dyDescent="0.45">
      <c r="B158" s="39">
        <v>157</v>
      </c>
      <c r="C158" s="40" t="s">
        <v>1082</v>
      </c>
      <c r="D158" s="45" t="e">
        <v>#N/A</v>
      </c>
      <c r="E158" s="45" t="e">
        <v>#N/A</v>
      </c>
      <c r="F158" s="40" t="s">
        <v>1092</v>
      </c>
      <c r="G158" s="38" t="s">
        <v>1095</v>
      </c>
      <c r="H158" s="39" t="s">
        <v>1096</v>
      </c>
      <c r="I158" s="39">
        <v>1</v>
      </c>
      <c r="J158" s="49">
        <v>1</v>
      </c>
    </row>
    <row r="159" spans="2:10" ht="20.25" x14ac:dyDescent="0.45">
      <c r="B159" s="39">
        <v>158</v>
      </c>
      <c r="C159" s="40" t="s">
        <v>1082</v>
      </c>
      <c r="D159" s="45" t="e">
        <v>#N/A</v>
      </c>
      <c r="E159" s="45" t="e">
        <v>#N/A</v>
      </c>
      <c r="F159" s="38" t="s">
        <v>1097</v>
      </c>
      <c r="G159" s="38" t="s">
        <v>1098</v>
      </c>
      <c r="H159" s="39" t="s">
        <v>1099</v>
      </c>
      <c r="I159" s="39">
        <v>1</v>
      </c>
      <c r="J159" s="49">
        <v>1</v>
      </c>
    </row>
    <row r="160" spans="2:10" ht="40.5" x14ac:dyDescent="0.45">
      <c r="B160" s="39">
        <v>159</v>
      </c>
      <c r="C160" s="40" t="s">
        <v>1082</v>
      </c>
      <c r="D160" s="45" t="e">
        <v>#N/A</v>
      </c>
      <c r="E160" s="45" t="e">
        <v>#N/A</v>
      </c>
      <c r="F160" s="38" t="s">
        <v>1100</v>
      </c>
      <c r="G160" s="38" t="s">
        <v>1101</v>
      </c>
      <c r="H160" s="39" t="s">
        <v>1102</v>
      </c>
      <c r="I160" s="39">
        <v>1</v>
      </c>
      <c r="J160" s="49">
        <v>1</v>
      </c>
    </row>
    <row r="161" spans="2:10" ht="30.4" x14ac:dyDescent="0.45">
      <c r="B161" s="39">
        <v>160</v>
      </c>
      <c r="C161" s="40" t="s">
        <v>1082</v>
      </c>
      <c r="D161" s="45" t="e">
        <v>#N/A</v>
      </c>
      <c r="E161" s="45" t="e">
        <v>#N/A</v>
      </c>
      <c r="F161" s="38" t="s">
        <v>1103</v>
      </c>
      <c r="G161" s="38" t="s">
        <v>1104</v>
      </c>
      <c r="H161" s="39" t="s">
        <v>1105</v>
      </c>
      <c r="I161" s="39">
        <v>1</v>
      </c>
      <c r="J161" s="49">
        <v>1</v>
      </c>
    </row>
    <row r="162" spans="2:10" ht="50.65" x14ac:dyDescent="0.45">
      <c r="B162" s="39">
        <v>161</v>
      </c>
      <c r="C162" s="40" t="s">
        <v>1082</v>
      </c>
      <c r="D162" s="45" t="e">
        <v>#N/A</v>
      </c>
      <c r="E162" s="45" t="e">
        <v>#N/A</v>
      </c>
      <c r="F162" s="38" t="s">
        <v>1106</v>
      </c>
      <c r="G162" s="38" t="s">
        <v>1107</v>
      </c>
      <c r="H162" s="39" t="s">
        <v>1108</v>
      </c>
      <c r="I162" s="39">
        <v>1</v>
      </c>
      <c r="J162" s="49">
        <v>1</v>
      </c>
    </row>
    <row r="163" spans="2:10" ht="30.4" x14ac:dyDescent="0.45">
      <c r="B163" s="39">
        <v>162</v>
      </c>
      <c r="C163" s="40" t="s">
        <v>1082</v>
      </c>
      <c r="D163" s="45" t="e">
        <v>#N/A</v>
      </c>
      <c r="E163" s="45" t="e">
        <v>#N/A</v>
      </c>
      <c r="F163" s="38" t="s">
        <v>1109</v>
      </c>
      <c r="G163" s="38" t="s">
        <v>1110</v>
      </c>
      <c r="H163" s="39" t="s">
        <v>1111</v>
      </c>
      <c r="I163" s="39">
        <v>1</v>
      </c>
      <c r="J163" s="49">
        <v>1</v>
      </c>
    </row>
    <row r="164" spans="2:10" ht="30.4" x14ac:dyDescent="0.45">
      <c r="B164" s="39">
        <v>163</v>
      </c>
      <c r="C164" s="40" t="s">
        <v>1082</v>
      </c>
      <c r="D164" s="45" t="e">
        <v>#N/A</v>
      </c>
      <c r="E164" s="45" t="e">
        <v>#N/A</v>
      </c>
      <c r="F164" s="38" t="s">
        <v>1112</v>
      </c>
      <c r="G164" s="38" t="s">
        <v>1113</v>
      </c>
      <c r="H164" s="39" t="s">
        <v>1114</v>
      </c>
      <c r="I164" s="39">
        <v>1</v>
      </c>
      <c r="J164" s="49">
        <v>1</v>
      </c>
    </row>
    <row r="165" spans="2:10" ht="101.25" x14ac:dyDescent="0.45">
      <c r="B165" s="39">
        <v>164</v>
      </c>
      <c r="C165" s="40" t="s">
        <v>1082</v>
      </c>
      <c r="D165" s="45" t="e">
        <v>#N/A</v>
      </c>
      <c r="E165" s="45" t="e">
        <v>#N/A</v>
      </c>
      <c r="F165" s="38" t="s">
        <v>1115</v>
      </c>
      <c r="G165" s="38" t="s">
        <v>1116</v>
      </c>
      <c r="H165" s="39" t="s">
        <v>1117</v>
      </c>
      <c r="I165" s="39">
        <v>1</v>
      </c>
      <c r="J165" s="49">
        <v>1</v>
      </c>
    </row>
    <row r="166" spans="2:10" ht="30.4" x14ac:dyDescent="0.45">
      <c r="B166" s="39">
        <v>165</v>
      </c>
      <c r="C166" s="40" t="s">
        <v>1342</v>
      </c>
      <c r="D166" s="45" t="e">
        <v>#N/A</v>
      </c>
      <c r="E166" s="45" t="e">
        <v>#N/A</v>
      </c>
      <c r="F166" s="38" t="s">
        <v>1118</v>
      </c>
      <c r="G166" s="38" t="s">
        <v>1119</v>
      </c>
      <c r="H166" s="39" t="s">
        <v>692</v>
      </c>
      <c r="I166" s="39">
        <v>3</v>
      </c>
      <c r="J166" s="49">
        <v>0.33333333333333331</v>
      </c>
    </row>
    <row r="167" spans="2:10" ht="40.5" x14ac:dyDescent="0.45">
      <c r="B167" s="39">
        <v>166</v>
      </c>
      <c r="C167" s="40" t="s">
        <v>1342</v>
      </c>
      <c r="D167" s="45" t="e">
        <v>#N/A</v>
      </c>
      <c r="E167" s="45" t="e">
        <v>#N/A</v>
      </c>
      <c r="F167" s="40" t="s">
        <v>1118</v>
      </c>
      <c r="G167" s="38" t="s">
        <v>1120</v>
      </c>
      <c r="H167" s="39" t="s">
        <v>696</v>
      </c>
      <c r="I167" s="39">
        <v>3</v>
      </c>
      <c r="J167" s="49">
        <v>0.33333333333333331</v>
      </c>
    </row>
    <row r="168" spans="2:10" ht="30.4" x14ac:dyDescent="0.45">
      <c r="B168" s="39">
        <v>167</v>
      </c>
      <c r="C168" s="40" t="s">
        <v>1342</v>
      </c>
      <c r="D168" s="45" t="e">
        <v>#N/A</v>
      </c>
      <c r="E168" s="45" t="e">
        <v>#N/A</v>
      </c>
      <c r="F168" s="40" t="s">
        <v>1118</v>
      </c>
      <c r="G168" s="38" t="s">
        <v>1121</v>
      </c>
      <c r="H168" s="39" t="s">
        <v>698</v>
      </c>
      <c r="I168" s="39">
        <v>3</v>
      </c>
      <c r="J168" s="49">
        <v>0.33333333333333331</v>
      </c>
    </row>
    <row r="169" spans="2:10" ht="91.15" x14ac:dyDescent="0.45">
      <c r="B169" s="39">
        <v>168</v>
      </c>
      <c r="C169" s="40" t="s">
        <v>1342</v>
      </c>
      <c r="D169" s="45" t="e">
        <v>#N/A</v>
      </c>
      <c r="E169" s="45" t="e">
        <v>#N/A</v>
      </c>
      <c r="F169" s="38" t="s">
        <v>1122</v>
      </c>
      <c r="G169" s="38" t="s">
        <v>1123</v>
      </c>
      <c r="H169" s="39" t="s">
        <v>1124</v>
      </c>
      <c r="I169" s="39">
        <v>1</v>
      </c>
      <c r="J169" s="49">
        <v>1</v>
      </c>
    </row>
    <row r="170" spans="2:10" ht="30.4" x14ac:dyDescent="0.45">
      <c r="B170" s="39">
        <v>169</v>
      </c>
      <c r="C170" s="40" t="s">
        <v>1342</v>
      </c>
      <c r="D170" s="45" t="e">
        <v>#N/A</v>
      </c>
      <c r="E170" s="45" t="e">
        <v>#N/A</v>
      </c>
      <c r="F170" s="38" t="s">
        <v>1125</v>
      </c>
      <c r="G170" s="38" t="s">
        <v>1126</v>
      </c>
      <c r="H170" s="39" t="s">
        <v>1127</v>
      </c>
      <c r="I170" s="39">
        <v>1</v>
      </c>
      <c r="J170" s="49">
        <v>1</v>
      </c>
    </row>
    <row r="171" spans="2:10" ht="40.5" x14ac:dyDescent="0.45">
      <c r="B171" s="39">
        <v>170</v>
      </c>
      <c r="C171" s="40" t="s">
        <v>1342</v>
      </c>
      <c r="D171" s="45" t="e">
        <v>#N/A</v>
      </c>
      <c r="E171" s="45" t="e">
        <v>#N/A</v>
      </c>
      <c r="F171" s="40" t="s">
        <v>1125</v>
      </c>
      <c r="G171" s="38" t="s">
        <v>1128</v>
      </c>
      <c r="H171" s="39" t="s">
        <v>1129</v>
      </c>
      <c r="I171" s="39">
        <v>1</v>
      </c>
      <c r="J171" s="49">
        <v>1</v>
      </c>
    </row>
    <row r="172" spans="2:10" ht="81" x14ac:dyDescent="0.45">
      <c r="B172" s="39">
        <v>171</v>
      </c>
      <c r="C172" s="40" t="s">
        <v>1342</v>
      </c>
      <c r="D172" s="45" t="e">
        <v>#N/A</v>
      </c>
      <c r="E172" s="45" t="e">
        <v>#N/A</v>
      </c>
      <c r="F172" s="38" t="s">
        <v>1130</v>
      </c>
      <c r="G172" s="38" t="s">
        <v>1131</v>
      </c>
      <c r="H172" s="39" t="s">
        <v>1132</v>
      </c>
      <c r="I172" s="39">
        <v>1</v>
      </c>
      <c r="J172" s="49">
        <v>1</v>
      </c>
    </row>
    <row r="173" spans="2:10" ht="70.900000000000006" x14ac:dyDescent="0.45">
      <c r="B173" s="39">
        <v>172</v>
      </c>
      <c r="C173" s="40" t="s">
        <v>1342</v>
      </c>
      <c r="D173" s="45" t="e">
        <v>#N/A</v>
      </c>
      <c r="E173" s="45" t="e">
        <v>#N/A</v>
      </c>
      <c r="F173" s="38" t="s">
        <v>1133</v>
      </c>
      <c r="G173" s="38" t="s">
        <v>1134</v>
      </c>
      <c r="H173" s="39" t="s">
        <v>1135</v>
      </c>
      <c r="I173" s="39">
        <v>1</v>
      </c>
      <c r="J173" s="49">
        <v>1</v>
      </c>
    </row>
    <row r="174" spans="2:10" ht="30.4" x14ac:dyDescent="0.45">
      <c r="B174" s="39">
        <v>173</v>
      </c>
      <c r="C174" s="40" t="s">
        <v>1136</v>
      </c>
      <c r="D174" s="45" t="e">
        <v>#N/A</v>
      </c>
      <c r="E174" s="45" t="e">
        <v>#N/A</v>
      </c>
      <c r="F174" s="38" t="s">
        <v>1137</v>
      </c>
      <c r="G174" s="38" t="s">
        <v>1138</v>
      </c>
      <c r="H174" s="39" t="s">
        <v>1139</v>
      </c>
      <c r="I174" s="39">
        <v>1</v>
      </c>
      <c r="J174" s="49">
        <v>1</v>
      </c>
    </row>
    <row r="175" spans="2:10" ht="50.65" x14ac:dyDescent="0.45">
      <c r="B175" s="39">
        <v>174</v>
      </c>
      <c r="C175" s="40" t="s">
        <v>1136</v>
      </c>
      <c r="D175" s="45" t="e">
        <v>#N/A</v>
      </c>
      <c r="E175" s="45" t="e">
        <v>#N/A</v>
      </c>
      <c r="F175" s="38" t="s">
        <v>1140</v>
      </c>
      <c r="G175" s="38" t="s">
        <v>1141</v>
      </c>
      <c r="H175" s="39" t="s">
        <v>1142</v>
      </c>
      <c r="I175" s="39">
        <v>1</v>
      </c>
      <c r="J175" s="49">
        <v>1</v>
      </c>
    </row>
    <row r="176" spans="2:10" ht="30.4" x14ac:dyDescent="0.45">
      <c r="B176" s="39">
        <v>175</v>
      </c>
      <c r="C176" s="40" t="s">
        <v>1136</v>
      </c>
      <c r="D176" s="45" t="e">
        <v>#N/A</v>
      </c>
      <c r="E176" s="45" t="e">
        <v>#N/A</v>
      </c>
      <c r="F176" s="38" t="s">
        <v>1143</v>
      </c>
      <c r="G176" s="38" t="s">
        <v>1144</v>
      </c>
      <c r="H176" s="39" t="s">
        <v>1145</v>
      </c>
      <c r="I176" s="39">
        <v>1</v>
      </c>
      <c r="J176" s="49">
        <v>1</v>
      </c>
    </row>
    <row r="177" spans="2:10" ht="70.900000000000006" x14ac:dyDescent="0.45">
      <c r="B177" s="39">
        <v>176</v>
      </c>
      <c r="C177" s="40" t="s">
        <v>1136</v>
      </c>
      <c r="D177" s="45" t="e">
        <v>#N/A</v>
      </c>
      <c r="E177" s="45" t="e">
        <v>#N/A</v>
      </c>
      <c r="F177" s="38" t="s">
        <v>1146</v>
      </c>
      <c r="G177" s="38" t="s">
        <v>1147</v>
      </c>
      <c r="H177" s="39" t="s">
        <v>1148</v>
      </c>
      <c r="I177" s="39">
        <v>1</v>
      </c>
      <c r="J177" s="49">
        <v>1</v>
      </c>
    </row>
    <row r="178" spans="2:10" ht="40.5" x14ac:dyDescent="0.45">
      <c r="B178" s="39">
        <v>177</v>
      </c>
      <c r="C178" s="40" t="s">
        <v>1136</v>
      </c>
      <c r="D178" s="45" t="e">
        <v>#N/A</v>
      </c>
      <c r="E178" s="45" t="e">
        <v>#N/A</v>
      </c>
      <c r="F178" s="38" t="s">
        <v>1149</v>
      </c>
      <c r="G178" s="38" t="s">
        <v>1150</v>
      </c>
      <c r="H178" s="39" t="s">
        <v>1151</v>
      </c>
      <c r="I178" s="39">
        <v>1</v>
      </c>
      <c r="J178" s="49">
        <v>1</v>
      </c>
    </row>
    <row r="179" spans="2:10" ht="82.5" x14ac:dyDescent="0.45">
      <c r="B179" s="39">
        <v>178</v>
      </c>
      <c r="C179" s="40" t="s">
        <v>1136</v>
      </c>
      <c r="D179" s="45" t="e">
        <v>#N/A</v>
      </c>
      <c r="E179" s="45" t="e">
        <v>#N/A</v>
      </c>
      <c r="F179" s="38" t="s">
        <v>1341</v>
      </c>
      <c r="G179" s="38" t="s">
        <v>1152</v>
      </c>
      <c r="H179" s="39" t="s">
        <v>1153</v>
      </c>
      <c r="I179" s="39">
        <v>1</v>
      </c>
      <c r="J179" s="49">
        <v>1</v>
      </c>
    </row>
    <row r="180" spans="2:10" ht="50.65" x14ac:dyDescent="0.45">
      <c r="B180" s="39">
        <v>179</v>
      </c>
      <c r="C180" s="40" t="s">
        <v>1136</v>
      </c>
      <c r="D180" s="45" t="e">
        <v>#N/A</v>
      </c>
      <c r="E180" s="45" t="e">
        <v>#N/A</v>
      </c>
      <c r="F180" s="38" t="s">
        <v>1154</v>
      </c>
      <c r="G180" s="38" t="s">
        <v>1155</v>
      </c>
      <c r="H180" s="39" t="s">
        <v>1156</v>
      </c>
      <c r="I180" s="39">
        <v>1</v>
      </c>
      <c r="J180" s="49">
        <v>1</v>
      </c>
    </row>
    <row r="181" spans="2:10" ht="81" x14ac:dyDescent="0.45">
      <c r="B181" s="39">
        <v>180</v>
      </c>
      <c r="C181" s="40" t="s">
        <v>1136</v>
      </c>
      <c r="D181" s="45" t="e">
        <v>#N/A</v>
      </c>
      <c r="E181" s="45" t="e">
        <v>#N/A</v>
      </c>
      <c r="F181" s="38" t="s">
        <v>1157</v>
      </c>
      <c r="G181" s="38" t="s">
        <v>1158</v>
      </c>
      <c r="H181" s="39" t="s">
        <v>1159</v>
      </c>
      <c r="I181" s="39">
        <v>1</v>
      </c>
      <c r="J181" s="49">
        <v>1</v>
      </c>
    </row>
    <row r="182" spans="2:10" ht="40.5" x14ac:dyDescent="0.45">
      <c r="B182" s="39">
        <v>181</v>
      </c>
      <c r="C182" s="40" t="s">
        <v>1136</v>
      </c>
      <c r="D182" s="45" t="e">
        <v>#N/A</v>
      </c>
      <c r="E182" s="45" t="e">
        <v>#N/A</v>
      </c>
      <c r="F182" s="38" t="s">
        <v>1160</v>
      </c>
      <c r="G182" s="38" t="s">
        <v>1161</v>
      </c>
      <c r="H182" s="39" t="s">
        <v>1162</v>
      </c>
      <c r="I182" s="39">
        <v>1</v>
      </c>
      <c r="J182" s="49">
        <v>1</v>
      </c>
    </row>
    <row r="183" spans="2:10" ht="70.900000000000006" x14ac:dyDescent="0.45">
      <c r="B183" s="39">
        <v>182</v>
      </c>
      <c r="C183" s="40" t="s">
        <v>1136</v>
      </c>
      <c r="D183" s="45" t="e">
        <v>#N/A</v>
      </c>
      <c r="E183" s="45" t="e">
        <v>#N/A</v>
      </c>
      <c r="F183" s="38" t="s">
        <v>1163</v>
      </c>
      <c r="G183" s="38" t="s">
        <v>1164</v>
      </c>
      <c r="H183" s="39" t="s">
        <v>1165</v>
      </c>
      <c r="I183" s="39">
        <v>1</v>
      </c>
      <c r="J183" s="49">
        <v>1</v>
      </c>
    </row>
    <row r="184" spans="2:10" ht="50.65" x14ac:dyDescent="0.45">
      <c r="B184" s="39">
        <v>183</v>
      </c>
      <c r="C184" s="40" t="s">
        <v>1166</v>
      </c>
      <c r="D184" s="45" t="e">
        <v>#N/A</v>
      </c>
      <c r="E184" s="45" t="e">
        <v>#N/A</v>
      </c>
      <c r="F184" s="38" t="s">
        <v>1167</v>
      </c>
      <c r="G184" s="38" t="s">
        <v>1168</v>
      </c>
      <c r="H184" s="39" t="s">
        <v>1169</v>
      </c>
      <c r="I184" s="39">
        <v>1</v>
      </c>
      <c r="J184" s="49">
        <v>1</v>
      </c>
    </row>
    <row r="185" spans="2:10" ht="50.65" x14ac:dyDescent="0.45">
      <c r="B185" s="39">
        <v>184</v>
      </c>
      <c r="C185" s="40" t="s">
        <v>1166</v>
      </c>
      <c r="D185" s="45" t="e">
        <v>#N/A</v>
      </c>
      <c r="E185" s="45" t="e">
        <v>#N/A</v>
      </c>
      <c r="F185" s="40" t="s">
        <v>1167</v>
      </c>
      <c r="G185" s="38" t="s">
        <v>1170</v>
      </c>
      <c r="H185" s="39" t="s">
        <v>1171</v>
      </c>
      <c r="I185" s="39">
        <v>1</v>
      </c>
      <c r="J185" s="49">
        <v>1</v>
      </c>
    </row>
    <row r="186" spans="2:10" ht="40.5" x14ac:dyDescent="0.45">
      <c r="B186" s="39">
        <v>185</v>
      </c>
      <c r="C186" s="40" t="s">
        <v>1166</v>
      </c>
      <c r="D186" s="45" t="e">
        <v>#N/A</v>
      </c>
      <c r="E186" s="45" t="e">
        <v>#N/A</v>
      </c>
      <c r="F186" s="38" t="s">
        <v>1172</v>
      </c>
      <c r="G186" s="38" t="s">
        <v>1173</v>
      </c>
      <c r="H186" s="39" t="s">
        <v>1174</v>
      </c>
      <c r="I186" s="39">
        <v>1</v>
      </c>
      <c r="J186" s="49">
        <v>1</v>
      </c>
    </row>
    <row r="187" spans="2:10" ht="40.5" x14ac:dyDescent="0.45">
      <c r="B187" s="39">
        <v>186</v>
      </c>
      <c r="C187" s="40" t="s">
        <v>1166</v>
      </c>
      <c r="D187" s="45" t="e">
        <v>#N/A</v>
      </c>
      <c r="E187" s="45" t="e">
        <v>#N/A</v>
      </c>
      <c r="F187" s="38" t="s">
        <v>1175</v>
      </c>
      <c r="G187" s="38" t="s">
        <v>1176</v>
      </c>
      <c r="H187" s="39" t="s">
        <v>1177</v>
      </c>
      <c r="I187" s="39">
        <v>1</v>
      </c>
      <c r="J187" s="49">
        <v>1</v>
      </c>
    </row>
    <row r="188" spans="2:10" ht="40.5" x14ac:dyDescent="0.45">
      <c r="B188" s="39">
        <v>187</v>
      </c>
      <c r="C188" s="40" t="s">
        <v>1166</v>
      </c>
      <c r="D188" s="45" t="e">
        <v>#N/A</v>
      </c>
      <c r="E188" s="45" t="e">
        <v>#N/A</v>
      </c>
      <c r="F188" s="38" t="s">
        <v>1178</v>
      </c>
      <c r="G188" s="38" t="s">
        <v>1179</v>
      </c>
      <c r="H188" s="39" t="s">
        <v>1180</v>
      </c>
      <c r="I188" s="39">
        <v>1</v>
      </c>
      <c r="J188" s="49">
        <v>1</v>
      </c>
    </row>
    <row r="189" spans="2:10" ht="40.5" x14ac:dyDescent="0.45">
      <c r="B189" s="39">
        <v>188</v>
      </c>
      <c r="C189" s="40" t="s">
        <v>1166</v>
      </c>
      <c r="D189" s="45" t="e">
        <v>#N/A</v>
      </c>
      <c r="E189" s="45" t="e">
        <v>#N/A</v>
      </c>
      <c r="F189" s="40" t="s">
        <v>1178</v>
      </c>
      <c r="G189" s="38" t="s">
        <v>1181</v>
      </c>
      <c r="H189" s="39" t="s">
        <v>1182</v>
      </c>
      <c r="I189" s="39">
        <v>1</v>
      </c>
      <c r="J189" s="49">
        <v>1</v>
      </c>
    </row>
    <row r="190" spans="2:10" ht="40.5" x14ac:dyDescent="0.45">
      <c r="B190" s="39">
        <v>189</v>
      </c>
      <c r="C190" s="40" t="s">
        <v>1166</v>
      </c>
      <c r="D190" s="45" t="e">
        <v>#N/A</v>
      </c>
      <c r="E190" s="45" t="e">
        <v>#N/A</v>
      </c>
      <c r="F190" s="38" t="s">
        <v>1183</v>
      </c>
      <c r="G190" s="38" t="s">
        <v>1184</v>
      </c>
      <c r="H190" s="39" t="s">
        <v>1185</v>
      </c>
      <c r="I190" s="39">
        <v>1</v>
      </c>
      <c r="J190" s="49">
        <v>1</v>
      </c>
    </row>
    <row r="191" spans="2:10" ht="40.5" x14ac:dyDescent="0.45">
      <c r="B191" s="39">
        <v>190</v>
      </c>
      <c r="C191" s="40" t="s">
        <v>1166</v>
      </c>
      <c r="D191" s="45" t="e">
        <v>#N/A</v>
      </c>
      <c r="E191" s="45" t="e">
        <v>#N/A</v>
      </c>
      <c r="F191" s="38" t="s">
        <v>1186</v>
      </c>
      <c r="G191" s="38" t="s">
        <v>1187</v>
      </c>
      <c r="H191" s="39" t="s">
        <v>1188</v>
      </c>
      <c r="I191" s="39">
        <v>1</v>
      </c>
      <c r="J191" s="49">
        <v>1</v>
      </c>
    </row>
    <row r="192" spans="2:10" ht="40.5" x14ac:dyDescent="0.45">
      <c r="B192" s="39">
        <v>191</v>
      </c>
      <c r="C192" s="40" t="s">
        <v>1166</v>
      </c>
      <c r="D192" s="45" t="e">
        <v>#N/A</v>
      </c>
      <c r="E192" s="45" t="e">
        <v>#N/A</v>
      </c>
      <c r="F192" s="38" t="s">
        <v>1189</v>
      </c>
      <c r="G192" s="38" t="s">
        <v>1190</v>
      </c>
      <c r="H192" s="39" t="s">
        <v>1191</v>
      </c>
      <c r="I192" s="39">
        <v>2</v>
      </c>
      <c r="J192" s="49">
        <v>0.5</v>
      </c>
    </row>
    <row r="193" spans="2:10" ht="40.5" x14ac:dyDescent="0.45">
      <c r="B193" s="39">
        <v>192</v>
      </c>
      <c r="C193" s="40" t="s">
        <v>1166</v>
      </c>
      <c r="D193" s="45" t="e">
        <v>#N/A</v>
      </c>
      <c r="E193" s="45" t="e">
        <v>#N/A</v>
      </c>
      <c r="F193" s="38" t="s">
        <v>1192</v>
      </c>
      <c r="G193" s="38" t="s">
        <v>1193</v>
      </c>
      <c r="H193" s="39" t="s">
        <v>1194</v>
      </c>
      <c r="I193" s="39">
        <v>1</v>
      </c>
      <c r="J193" s="49">
        <v>1</v>
      </c>
    </row>
    <row r="194" spans="2:10" ht="40.5" x14ac:dyDescent="0.45">
      <c r="B194" s="39">
        <v>193</v>
      </c>
      <c r="C194" s="40" t="s">
        <v>1166</v>
      </c>
      <c r="D194" s="45" t="e">
        <v>#N/A</v>
      </c>
      <c r="E194" s="45" t="e">
        <v>#N/A</v>
      </c>
      <c r="F194" s="38" t="s">
        <v>1195</v>
      </c>
      <c r="G194" s="38" t="s">
        <v>1196</v>
      </c>
      <c r="H194" s="39" t="s">
        <v>1197</v>
      </c>
      <c r="I194" s="39">
        <v>1</v>
      </c>
      <c r="J194" s="49">
        <v>1</v>
      </c>
    </row>
    <row r="195" spans="2:10" ht="40.5" x14ac:dyDescent="0.45">
      <c r="B195" s="39">
        <v>194</v>
      </c>
      <c r="C195" s="40" t="s">
        <v>1166</v>
      </c>
      <c r="D195" s="45" t="e">
        <v>#N/A</v>
      </c>
      <c r="E195" s="45" t="e">
        <v>#N/A</v>
      </c>
      <c r="F195" s="38" t="s">
        <v>1198</v>
      </c>
      <c r="G195" s="38" t="s">
        <v>1199</v>
      </c>
      <c r="H195" s="39" t="s">
        <v>1200</v>
      </c>
      <c r="I195" s="39">
        <v>2</v>
      </c>
      <c r="J195" s="49">
        <v>0.5</v>
      </c>
    </row>
    <row r="196" spans="2:10" ht="50.65" x14ac:dyDescent="0.45">
      <c r="B196" s="39">
        <v>195</v>
      </c>
      <c r="C196" s="40" t="s">
        <v>1166</v>
      </c>
      <c r="D196" s="45" t="e">
        <v>#N/A</v>
      </c>
      <c r="E196" s="45" t="e">
        <v>#N/A</v>
      </c>
      <c r="F196" s="38" t="s">
        <v>1201</v>
      </c>
      <c r="G196" s="38" t="s">
        <v>1202</v>
      </c>
      <c r="H196" s="39" t="s">
        <v>1200</v>
      </c>
      <c r="I196" s="39">
        <v>2</v>
      </c>
      <c r="J196" s="49">
        <v>0.5</v>
      </c>
    </row>
    <row r="197" spans="2:10" ht="40.5" x14ac:dyDescent="0.45">
      <c r="B197" s="39">
        <v>196</v>
      </c>
      <c r="C197" s="40" t="s">
        <v>1166</v>
      </c>
      <c r="D197" s="45" t="e">
        <v>#N/A</v>
      </c>
      <c r="E197" s="45" t="e">
        <v>#N/A</v>
      </c>
      <c r="F197" s="38" t="s">
        <v>1203</v>
      </c>
      <c r="G197" s="38" t="s">
        <v>1204</v>
      </c>
      <c r="H197" s="39" t="s">
        <v>1191</v>
      </c>
      <c r="I197" s="39">
        <v>2</v>
      </c>
      <c r="J197" s="49">
        <v>0.5</v>
      </c>
    </row>
    <row r="198" spans="2:10" ht="40.5" x14ac:dyDescent="0.45">
      <c r="B198" s="39">
        <v>197</v>
      </c>
      <c r="C198" s="40" t="s">
        <v>1205</v>
      </c>
      <c r="D198" s="45" t="e">
        <v>#N/A</v>
      </c>
      <c r="E198" s="45" t="e">
        <v>#N/A</v>
      </c>
      <c r="F198" s="38" t="s">
        <v>1206</v>
      </c>
      <c r="G198" s="38" t="s">
        <v>1207</v>
      </c>
      <c r="H198" s="39" t="s">
        <v>1208</v>
      </c>
      <c r="I198" s="39">
        <v>1</v>
      </c>
      <c r="J198" s="49">
        <v>1</v>
      </c>
    </row>
    <row r="199" spans="2:10" ht="40.5" x14ac:dyDescent="0.45">
      <c r="B199" s="39">
        <v>198</v>
      </c>
      <c r="C199" s="40" t="s">
        <v>1205</v>
      </c>
      <c r="D199" s="45" t="e">
        <v>#N/A</v>
      </c>
      <c r="E199" s="45" t="e">
        <v>#N/A</v>
      </c>
      <c r="F199" s="40" t="s">
        <v>1206</v>
      </c>
      <c r="G199" s="38" t="s">
        <v>1209</v>
      </c>
      <c r="H199" s="39" t="s">
        <v>1210</v>
      </c>
      <c r="I199" s="39">
        <v>1</v>
      </c>
      <c r="J199" s="49">
        <v>1</v>
      </c>
    </row>
    <row r="200" spans="2:10" ht="40.5" x14ac:dyDescent="0.45">
      <c r="B200" s="39">
        <v>199</v>
      </c>
      <c r="C200" s="40" t="s">
        <v>1205</v>
      </c>
      <c r="D200" s="45" t="e">
        <v>#N/A</v>
      </c>
      <c r="E200" s="45" t="e">
        <v>#N/A</v>
      </c>
      <c r="F200" s="40" t="s">
        <v>1206</v>
      </c>
      <c r="G200" s="38" t="s">
        <v>1211</v>
      </c>
      <c r="H200" s="39" t="s">
        <v>1212</v>
      </c>
      <c r="I200" s="39">
        <v>1</v>
      </c>
      <c r="J200" s="49">
        <v>1</v>
      </c>
    </row>
    <row r="201" spans="2:10" ht="40.5" x14ac:dyDescent="0.45">
      <c r="B201" s="39">
        <v>200</v>
      </c>
      <c r="C201" s="40" t="s">
        <v>1205</v>
      </c>
      <c r="D201" s="45" t="e">
        <v>#N/A</v>
      </c>
      <c r="E201" s="45" t="e">
        <v>#N/A</v>
      </c>
      <c r="F201" s="40" t="s">
        <v>1206</v>
      </c>
      <c r="G201" s="38" t="s">
        <v>1213</v>
      </c>
      <c r="H201" s="39" t="s">
        <v>1214</v>
      </c>
      <c r="I201" s="39">
        <v>1</v>
      </c>
      <c r="J201" s="49">
        <v>1</v>
      </c>
    </row>
    <row r="202" spans="2:10" ht="40.5" x14ac:dyDescent="0.45">
      <c r="B202" s="39">
        <v>201</v>
      </c>
      <c r="C202" s="40" t="s">
        <v>1205</v>
      </c>
      <c r="D202" s="45" t="e">
        <v>#N/A</v>
      </c>
      <c r="E202" s="45" t="e">
        <v>#N/A</v>
      </c>
      <c r="F202" s="38" t="s">
        <v>1215</v>
      </c>
      <c r="G202" s="38" t="s">
        <v>1216</v>
      </c>
      <c r="H202" s="39" t="s">
        <v>1217</v>
      </c>
      <c r="I202" s="39">
        <v>1</v>
      </c>
      <c r="J202" s="49">
        <v>1</v>
      </c>
    </row>
    <row r="203" spans="2:10" ht="40.5" x14ac:dyDescent="0.45">
      <c r="B203" s="39">
        <v>202</v>
      </c>
      <c r="C203" s="40" t="s">
        <v>1205</v>
      </c>
      <c r="D203" s="45" t="e">
        <v>#N/A</v>
      </c>
      <c r="E203" s="45" t="e">
        <v>#N/A</v>
      </c>
      <c r="F203" s="40" t="s">
        <v>1215</v>
      </c>
      <c r="G203" s="38" t="s">
        <v>1218</v>
      </c>
      <c r="H203" s="39" t="s">
        <v>1219</v>
      </c>
      <c r="I203" s="39">
        <v>1</v>
      </c>
      <c r="J203" s="49">
        <v>1</v>
      </c>
    </row>
    <row r="204" spans="2:10" ht="40.5" x14ac:dyDescent="0.45">
      <c r="B204" s="39">
        <v>203</v>
      </c>
      <c r="C204" s="40" t="s">
        <v>1205</v>
      </c>
      <c r="D204" s="45" t="e">
        <v>#N/A</v>
      </c>
      <c r="E204" s="45" t="e">
        <v>#N/A</v>
      </c>
      <c r="F204" s="40" t="s">
        <v>1215</v>
      </c>
      <c r="G204" s="38" t="s">
        <v>1220</v>
      </c>
      <c r="H204" s="39" t="s">
        <v>1221</v>
      </c>
      <c r="I204" s="39">
        <v>1</v>
      </c>
      <c r="J204" s="49">
        <v>1</v>
      </c>
    </row>
    <row r="205" spans="2:10" ht="40.5" x14ac:dyDescent="0.45">
      <c r="B205" s="39">
        <v>204</v>
      </c>
      <c r="C205" s="40" t="s">
        <v>1205</v>
      </c>
      <c r="D205" s="45" t="e">
        <v>#N/A</v>
      </c>
      <c r="E205" s="45" t="e">
        <v>#N/A</v>
      </c>
      <c r="F205" s="38" t="s">
        <v>1222</v>
      </c>
      <c r="G205" s="38" t="s">
        <v>1223</v>
      </c>
      <c r="H205" s="39" t="s">
        <v>1224</v>
      </c>
      <c r="I205" s="39">
        <v>1</v>
      </c>
      <c r="J205" s="49">
        <v>1</v>
      </c>
    </row>
    <row r="206" spans="2:10" ht="40.5" x14ac:dyDescent="0.45">
      <c r="B206" s="39">
        <v>205</v>
      </c>
      <c r="C206" s="40" t="s">
        <v>1205</v>
      </c>
      <c r="D206" s="45" t="e">
        <v>#N/A</v>
      </c>
      <c r="E206" s="45" t="e">
        <v>#N/A</v>
      </c>
      <c r="F206" s="40" t="s">
        <v>1222</v>
      </c>
      <c r="G206" s="38" t="s">
        <v>1225</v>
      </c>
      <c r="H206" s="39" t="s">
        <v>1226</v>
      </c>
      <c r="I206" s="39">
        <v>1</v>
      </c>
      <c r="J206" s="49">
        <v>1</v>
      </c>
    </row>
    <row r="207" spans="2:10" ht="40.5" x14ac:dyDescent="0.45">
      <c r="B207" s="39">
        <v>206</v>
      </c>
      <c r="C207" s="40" t="s">
        <v>1205</v>
      </c>
      <c r="D207" s="45" t="e">
        <v>#N/A</v>
      </c>
      <c r="E207" s="45" t="e">
        <v>#N/A</v>
      </c>
      <c r="F207" s="38" t="s">
        <v>1227</v>
      </c>
      <c r="G207" s="38" t="s">
        <v>1228</v>
      </c>
      <c r="H207" s="39" t="s">
        <v>1229</v>
      </c>
      <c r="I207" s="39">
        <v>1</v>
      </c>
      <c r="J207" s="49">
        <v>1</v>
      </c>
    </row>
    <row r="208" spans="2:10" ht="40.5" x14ac:dyDescent="0.45">
      <c r="B208" s="39">
        <v>207</v>
      </c>
      <c r="C208" s="40" t="s">
        <v>1205</v>
      </c>
      <c r="D208" s="45" t="e">
        <v>#N/A</v>
      </c>
      <c r="E208" s="45" t="e">
        <v>#N/A</v>
      </c>
      <c r="F208" s="40" t="s">
        <v>1227</v>
      </c>
      <c r="G208" s="38" t="s">
        <v>1230</v>
      </c>
      <c r="H208" s="39" t="s">
        <v>1231</v>
      </c>
      <c r="I208" s="39">
        <v>1</v>
      </c>
      <c r="J208" s="49">
        <v>1</v>
      </c>
    </row>
    <row r="209" spans="2:10" ht="40.5" x14ac:dyDescent="0.45">
      <c r="B209" s="39">
        <v>208</v>
      </c>
      <c r="C209" s="40" t="s">
        <v>1205</v>
      </c>
      <c r="D209" s="45" t="e">
        <v>#N/A</v>
      </c>
      <c r="E209" s="45" t="e">
        <v>#N/A</v>
      </c>
      <c r="F209" s="38" t="s">
        <v>1232</v>
      </c>
      <c r="G209" s="38" t="s">
        <v>1233</v>
      </c>
      <c r="H209" s="39" t="s">
        <v>1234</v>
      </c>
      <c r="I209" s="39">
        <v>1</v>
      </c>
      <c r="J209" s="49">
        <v>1</v>
      </c>
    </row>
    <row r="210" spans="2:10" ht="40.5" x14ac:dyDescent="0.45">
      <c r="B210" s="39">
        <v>209</v>
      </c>
      <c r="C210" s="40" t="s">
        <v>1205</v>
      </c>
      <c r="D210" s="45" t="e">
        <v>#N/A</v>
      </c>
      <c r="E210" s="45" t="e">
        <v>#N/A</v>
      </c>
      <c r="F210" s="40" t="s">
        <v>1232</v>
      </c>
      <c r="G210" s="38" t="s">
        <v>1235</v>
      </c>
      <c r="H210" s="39" t="s">
        <v>1236</v>
      </c>
      <c r="I210" s="39">
        <v>1</v>
      </c>
      <c r="J210" s="49">
        <v>1</v>
      </c>
    </row>
    <row r="211" spans="2:10" ht="40.5" x14ac:dyDescent="0.45">
      <c r="B211" s="39">
        <v>210</v>
      </c>
      <c r="C211" s="40" t="s">
        <v>1205</v>
      </c>
      <c r="D211" s="45" t="e">
        <v>#N/A</v>
      </c>
      <c r="E211" s="45" t="e">
        <v>#N/A</v>
      </c>
      <c r="F211" s="38" t="s">
        <v>1237</v>
      </c>
      <c r="G211" s="38" t="s">
        <v>1238</v>
      </c>
      <c r="H211" s="39" t="s">
        <v>1239</v>
      </c>
      <c r="I211" s="39">
        <v>1</v>
      </c>
      <c r="J211" s="49">
        <v>1</v>
      </c>
    </row>
    <row r="212" spans="2:10" ht="40.5" x14ac:dyDescent="0.45">
      <c r="B212" s="39">
        <v>211</v>
      </c>
      <c r="C212" s="40" t="s">
        <v>1205</v>
      </c>
      <c r="D212" s="45" t="e">
        <v>#N/A</v>
      </c>
      <c r="E212" s="45" t="e">
        <v>#N/A</v>
      </c>
      <c r="F212" s="40" t="s">
        <v>1237</v>
      </c>
      <c r="G212" s="38" t="s">
        <v>1240</v>
      </c>
      <c r="H212" s="39" t="s">
        <v>1241</v>
      </c>
      <c r="I212" s="39">
        <v>1</v>
      </c>
      <c r="J212" s="49">
        <v>1</v>
      </c>
    </row>
    <row r="213" spans="2:10" ht="40.5" x14ac:dyDescent="0.45">
      <c r="B213" s="39">
        <v>212</v>
      </c>
      <c r="C213" s="40" t="s">
        <v>1205</v>
      </c>
      <c r="D213" s="45" t="e">
        <v>#N/A</v>
      </c>
      <c r="E213" s="45" t="e">
        <v>#N/A</v>
      </c>
      <c r="F213" s="38" t="s">
        <v>1242</v>
      </c>
      <c r="G213" s="38" t="s">
        <v>1243</v>
      </c>
      <c r="H213" s="39" t="s">
        <v>1244</v>
      </c>
      <c r="I213" s="39">
        <v>1</v>
      </c>
      <c r="J213" s="49">
        <v>1</v>
      </c>
    </row>
    <row r="214" spans="2:10" ht="40.5" x14ac:dyDescent="0.45">
      <c r="B214" s="39">
        <v>213</v>
      </c>
      <c r="C214" s="40" t="s">
        <v>1205</v>
      </c>
      <c r="D214" s="45" t="e">
        <v>#N/A</v>
      </c>
      <c r="E214" s="45" t="e">
        <v>#N/A</v>
      </c>
      <c r="F214" s="40" t="s">
        <v>1242</v>
      </c>
      <c r="G214" s="38" t="s">
        <v>1245</v>
      </c>
      <c r="H214" s="39" t="s">
        <v>1246</v>
      </c>
      <c r="I214" s="39">
        <v>1</v>
      </c>
      <c r="J214" s="49">
        <v>1</v>
      </c>
    </row>
    <row r="215" spans="2:10" ht="40.5" x14ac:dyDescent="0.45">
      <c r="B215" s="39">
        <v>214</v>
      </c>
      <c r="C215" s="40" t="s">
        <v>1205</v>
      </c>
      <c r="D215" s="45" t="e">
        <v>#N/A</v>
      </c>
      <c r="E215" s="45" t="e">
        <v>#N/A</v>
      </c>
      <c r="F215" s="38" t="s">
        <v>1247</v>
      </c>
      <c r="G215" s="38" t="s">
        <v>1248</v>
      </c>
      <c r="H215" s="39" t="s">
        <v>1029</v>
      </c>
      <c r="I215" s="39">
        <v>2</v>
      </c>
      <c r="J215" s="49">
        <v>0.5</v>
      </c>
    </row>
    <row r="216" spans="2:10" ht="40.5" x14ac:dyDescent="0.45">
      <c r="B216" s="39">
        <v>215</v>
      </c>
      <c r="C216" s="40" t="s">
        <v>1205</v>
      </c>
      <c r="D216" s="45" t="e">
        <v>#N/A</v>
      </c>
      <c r="E216" s="45" t="e">
        <v>#N/A</v>
      </c>
      <c r="F216" s="38" t="s">
        <v>1249</v>
      </c>
      <c r="G216" s="38" t="s">
        <v>1250</v>
      </c>
      <c r="H216" s="39" t="s">
        <v>1251</v>
      </c>
      <c r="I216" s="39">
        <v>1</v>
      </c>
      <c r="J216" s="49">
        <v>1</v>
      </c>
    </row>
    <row r="217" spans="2:10" ht="40.5" x14ac:dyDescent="0.45">
      <c r="B217" s="39">
        <v>216</v>
      </c>
      <c r="C217" s="40" t="s">
        <v>1205</v>
      </c>
      <c r="D217" s="45" t="e">
        <v>#N/A</v>
      </c>
      <c r="E217" s="45" t="e">
        <v>#N/A</v>
      </c>
      <c r="F217" s="38" t="s">
        <v>1252</v>
      </c>
      <c r="G217" s="38" t="s">
        <v>1253</v>
      </c>
      <c r="H217" s="39" t="s">
        <v>1254</v>
      </c>
      <c r="I217" s="39">
        <v>1</v>
      </c>
      <c r="J217" s="49">
        <v>1</v>
      </c>
    </row>
    <row r="218" spans="2:10" ht="40.5" x14ac:dyDescent="0.45">
      <c r="B218" s="39">
        <v>217</v>
      </c>
      <c r="C218" s="40" t="s">
        <v>1205</v>
      </c>
      <c r="D218" s="45" t="e">
        <v>#N/A</v>
      </c>
      <c r="E218" s="45" t="e">
        <v>#N/A</v>
      </c>
      <c r="F218" s="40" t="s">
        <v>1252</v>
      </c>
      <c r="G218" s="38" t="s">
        <v>1255</v>
      </c>
      <c r="H218" s="39" t="s">
        <v>1256</v>
      </c>
      <c r="I218" s="39">
        <v>1</v>
      </c>
      <c r="J218" s="49">
        <v>1</v>
      </c>
    </row>
    <row r="219" spans="2:10" ht="40.5" x14ac:dyDescent="0.45">
      <c r="B219" s="39">
        <v>218</v>
      </c>
      <c r="C219" s="40" t="s">
        <v>1205</v>
      </c>
      <c r="D219" s="45" t="e">
        <v>#N/A</v>
      </c>
      <c r="E219" s="45" t="e">
        <v>#N/A</v>
      </c>
      <c r="F219" s="38" t="s">
        <v>1257</v>
      </c>
      <c r="G219" s="38" t="s">
        <v>1258</v>
      </c>
      <c r="H219" s="39" t="s">
        <v>1259</v>
      </c>
      <c r="I219" s="39">
        <v>1</v>
      </c>
      <c r="J219" s="49">
        <v>1</v>
      </c>
    </row>
    <row r="220" spans="2:10" ht="40.5" x14ac:dyDescent="0.45">
      <c r="B220" s="39">
        <v>219</v>
      </c>
      <c r="C220" s="40" t="s">
        <v>1205</v>
      </c>
      <c r="D220" s="45" t="e">
        <v>#N/A</v>
      </c>
      <c r="E220" s="45" t="e">
        <v>#N/A</v>
      </c>
      <c r="F220" s="38" t="s">
        <v>1260</v>
      </c>
      <c r="G220" s="38" t="s">
        <v>1261</v>
      </c>
      <c r="H220" s="39" t="s">
        <v>1020</v>
      </c>
      <c r="I220" s="39">
        <v>2</v>
      </c>
      <c r="J220" s="49">
        <v>0.5</v>
      </c>
    </row>
    <row r="221" spans="2:10" ht="40.5" x14ac:dyDescent="0.45">
      <c r="B221" s="39">
        <v>220</v>
      </c>
      <c r="C221" s="40" t="s">
        <v>1262</v>
      </c>
      <c r="D221" s="39" t="s">
        <v>1263</v>
      </c>
      <c r="E221" s="45" t="e">
        <v>#N/A</v>
      </c>
      <c r="F221" s="38" t="s">
        <v>1264</v>
      </c>
      <c r="G221" s="38" t="s">
        <v>1265</v>
      </c>
      <c r="H221" s="39" t="s">
        <v>1266</v>
      </c>
      <c r="I221" s="39">
        <v>1</v>
      </c>
      <c r="J221" s="49">
        <v>1</v>
      </c>
    </row>
    <row r="222" spans="2:10" ht="40.5" x14ac:dyDescent="0.45">
      <c r="B222" s="39">
        <v>221</v>
      </c>
      <c r="C222" s="40" t="s">
        <v>1262</v>
      </c>
      <c r="D222" s="39" t="s">
        <v>1263</v>
      </c>
      <c r="E222" s="45" t="e">
        <v>#N/A</v>
      </c>
      <c r="F222" s="40" t="s">
        <v>1264</v>
      </c>
      <c r="G222" s="38" t="s">
        <v>1267</v>
      </c>
      <c r="H222" s="39" t="s">
        <v>1268</v>
      </c>
      <c r="I222" s="39">
        <v>1</v>
      </c>
      <c r="J222" s="49">
        <v>1</v>
      </c>
    </row>
    <row r="223" spans="2:10" ht="91.15" x14ac:dyDescent="0.45">
      <c r="B223" s="39">
        <v>222</v>
      </c>
      <c r="C223" s="40" t="s">
        <v>1262</v>
      </c>
      <c r="D223" s="39" t="s">
        <v>1263</v>
      </c>
      <c r="E223" s="45" t="e">
        <v>#N/A</v>
      </c>
      <c r="F223" s="38" t="s">
        <v>1269</v>
      </c>
      <c r="G223" s="38" t="s">
        <v>1270</v>
      </c>
      <c r="H223" s="39" t="s">
        <v>1271</v>
      </c>
      <c r="I223" s="39">
        <v>1</v>
      </c>
      <c r="J223" s="49">
        <v>1</v>
      </c>
    </row>
    <row r="224" spans="2:10" ht="30.4" x14ac:dyDescent="0.45">
      <c r="B224" s="39">
        <v>223</v>
      </c>
      <c r="C224" s="40" t="s">
        <v>1262</v>
      </c>
      <c r="D224" s="39" t="s">
        <v>1263</v>
      </c>
      <c r="E224" s="45" t="e">
        <v>#N/A</v>
      </c>
      <c r="F224" s="38" t="s">
        <v>1272</v>
      </c>
      <c r="G224" s="38" t="s">
        <v>1273</v>
      </c>
      <c r="H224" s="39" t="s">
        <v>1274</v>
      </c>
      <c r="I224" s="39">
        <v>1</v>
      </c>
      <c r="J224" s="49">
        <v>1</v>
      </c>
    </row>
    <row r="225" spans="2:10" ht="30.4" x14ac:dyDescent="0.45">
      <c r="B225" s="39">
        <v>224</v>
      </c>
      <c r="C225" s="40" t="s">
        <v>1262</v>
      </c>
      <c r="D225" s="39" t="s">
        <v>1263</v>
      </c>
      <c r="E225" s="45" t="e">
        <v>#N/A</v>
      </c>
      <c r="F225" s="40" t="s">
        <v>1272</v>
      </c>
      <c r="G225" s="38" t="s">
        <v>1275</v>
      </c>
      <c r="H225" s="39" t="s">
        <v>1276</v>
      </c>
      <c r="I225" s="39">
        <v>1</v>
      </c>
      <c r="J225" s="49">
        <v>1</v>
      </c>
    </row>
    <row r="226" spans="2:10" ht="50.65" x14ac:dyDescent="0.45">
      <c r="B226" s="39">
        <v>225</v>
      </c>
      <c r="C226" s="40" t="s">
        <v>1262</v>
      </c>
      <c r="D226" s="39" t="s">
        <v>1263</v>
      </c>
      <c r="E226" s="45" t="e">
        <v>#N/A</v>
      </c>
      <c r="F226" s="38" t="s">
        <v>1277</v>
      </c>
      <c r="G226" s="38" t="s">
        <v>1278</v>
      </c>
      <c r="H226" s="39" t="s">
        <v>1279</v>
      </c>
      <c r="I226" s="39">
        <v>1</v>
      </c>
      <c r="J226" s="49">
        <v>1</v>
      </c>
    </row>
    <row r="227" spans="2:10" ht="30.4" x14ac:dyDescent="0.45">
      <c r="B227" s="39">
        <v>226</v>
      </c>
      <c r="C227" s="40" t="s">
        <v>1262</v>
      </c>
      <c r="D227" s="39" t="s">
        <v>1263</v>
      </c>
      <c r="E227" s="45" t="e">
        <v>#N/A</v>
      </c>
      <c r="F227" s="38" t="s">
        <v>1280</v>
      </c>
      <c r="G227" s="38" t="s">
        <v>1281</v>
      </c>
      <c r="H227" s="39" t="s">
        <v>1282</v>
      </c>
      <c r="I227" s="39">
        <v>1</v>
      </c>
      <c r="J227" s="49">
        <v>1</v>
      </c>
    </row>
    <row r="228" spans="2:10" ht="70.900000000000006" x14ac:dyDescent="0.45">
      <c r="B228" s="39">
        <v>227</v>
      </c>
      <c r="C228" s="40" t="s">
        <v>1262</v>
      </c>
      <c r="D228" s="39" t="s">
        <v>1283</v>
      </c>
      <c r="E228" s="45" t="e">
        <v>#N/A</v>
      </c>
      <c r="F228" s="38" t="s">
        <v>1284</v>
      </c>
      <c r="G228" s="38" t="s">
        <v>1285</v>
      </c>
      <c r="H228" s="39" t="s">
        <v>1286</v>
      </c>
      <c r="I228" s="39">
        <v>1</v>
      </c>
      <c r="J228" s="49">
        <v>1</v>
      </c>
    </row>
    <row r="229" spans="2:10" ht="70.900000000000006" x14ac:dyDescent="0.45">
      <c r="B229" s="39">
        <v>228</v>
      </c>
      <c r="C229" s="40" t="s">
        <v>1262</v>
      </c>
      <c r="D229" s="39" t="s">
        <v>1283</v>
      </c>
      <c r="E229" s="45" t="e">
        <v>#N/A</v>
      </c>
      <c r="F229" s="40" t="s">
        <v>1284</v>
      </c>
      <c r="G229" s="38" t="s">
        <v>1287</v>
      </c>
      <c r="H229" s="39" t="s">
        <v>1288</v>
      </c>
      <c r="I229" s="39">
        <v>1</v>
      </c>
      <c r="J229" s="49">
        <v>1</v>
      </c>
    </row>
    <row r="230" spans="2:10" ht="40.5" x14ac:dyDescent="0.45">
      <c r="B230" s="39">
        <v>229</v>
      </c>
      <c r="C230" s="40" t="s">
        <v>1262</v>
      </c>
      <c r="D230" s="39" t="s">
        <v>1283</v>
      </c>
      <c r="E230" s="45" t="e">
        <v>#N/A</v>
      </c>
      <c r="F230" s="38" t="s">
        <v>1289</v>
      </c>
      <c r="G230" s="38" t="s">
        <v>1290</v>
      </c>
      <c r="H230" s="39" t="s">
        <v>1291</v>
      </c>
      <c r="I230" s="39">
        <v>1</v>
      </c>
      <c r="J230" s="49">
        <v>1</v>
      </c>
    </row>
    <row r="231" spans="2:10" ht="50.65" x14ac:dyDescent="0.45">
      <c r="B231" s="39">
        <v>230</v>
      </c>
      <c r="C231" s="40" t="s">
        <v>1262</v>
      </c>
      <c r="D231" s="39" t="s">
        <v>1283</v>
      </c>
      <c r="E231" s="45" t="e">
        <v>#N/A</v>
      </c>
      <c r="F231" s="38" t="s">
        <v>1292</v>
      </c>
      <c r="G231" s="38" t="s">
        <v>1293</v>
      </c>
      <c r="H231" s="39" t="s">
        <v>1294</v>
      </c>
      <c r="I231" s="39">
        <v>1</v>
      </c>
      <c r="J231" s="49">
        <v>1</v>
      </c>
    </row>
    <row r="232" spans="2:10" ht="50.65" x14ac:dyDescent="0.45">
      <c r="B232" s="39">
        <v>231</v>
      </c>
      <c r="C232" s="40" t="s">
        <v>1262</v>
      </c>
      <c r="D232" s="39" t="s">
        <v>1295</v>
      </c>
      <c r="E232" s="45" t="e">
        <v>#N/A</v>
      </c>
      <c r="F232" s="38" t="s">
        <v>1296</v>
      </c>
      <c r="G232" s="38" t="s">
        <v>1297</v>
      </c>
      <c r="H232" s="39" t="s">
        <v>1298</v>
      </c>
      <c r="I232" s="39">
        <v>1</v>
      </c>
      <c r="J232" s="49">
        <v>1</v>
      </c>
    </row>
    <row r="233" spans="2:10" ht="50.65" x14ac:dyDescent="0.45">
      <c r="B233" s="39">
        <v>232</v>
      </c>
      <c r="C233" s="40" t="s">
        <v>1262</v>
      </c>
      <c r="D233" s="39" t="s">
        <v>1299</v>
      </c>
      <c r="E233" s="45" t="e">
        <v>#N/A</v>
      </c>
      <c r="F233" s="38" t="s">
        <v>1300</v>
      </c>
      <c r="G233" s="38" t="s">
        <v>1301</v>
      </c>
      <c r="H233" s="39" t="s">
        <v>1302</v>
      </c>
      <c r="I233" s="39">
        <v>1</v>
      </c>
      <c r="J233" s="49">
        <v>1</v>
      </c>
    </row>
    <row r="234" spans="2:10" ht="30.4" x14ac:dyDescent="0.45">
      <c r="B234" s="39">
        <v>233</v>
      </c>
      <c r="C234" s="40" t="s">
        <v>1262</v>
      </c>
      <c r="D234" s="39" t="s">
        <v>1299</v>
      </c>
      <c r="E234" s="45" t="e">
        <v>#N/A</v>
      </c>
      <c r="F234" s="38" t="s">
        <v>1303</v>
      </c>
      <c r="G234" s="38" t="s">
        <v>1304</v>
      </c>
      <c r="H234" s="39" t="s">
        <v>1305</v>
      </c>
      <c r="I234" s="39">
        <v>1</v>
      </c>
      <c r="J234" s="49">
        <v>1</v>
      </c>
    </row>
    <row r="235" spans="2:10" ht="70.900000000000006" x14ac:dyDescent="0.45">
      <c r="B235" s="39">
        <v>234</v>
      </c>
      <c r="C235" s="40" t="s">
        <v>1262</v>
      </c>
      <c r="D235" s="39" t="s">
        <v>1299</v>
      </c>
      <c r="E235" s="45" t="e">
        <v>#N/A</v>
      </c>
      <c r="F235" s="38" t="s">
        <v>1306</v>
      </c>
      <c r="G235" s="38" t="s">
        <v>1307</v>
      </c>
      <c r="H235" s="39" t="s">
        <v>1308</v>
      </c>
      <c r="I235" s="39">
        <v>1</v>
      </c>
      <c r="J235" s="49">
        <v>1</v>
      </c>
    </row>
    <row r="236" spans="2:10" ht="30.4" x14ac:dyDescent="0.45">
      <c r="B236" s="39">
        <v>235</v>
      </c>
      <c r="C236" s="40" t="s">
        <v>1262</v>
      </c>
      <c r="D236" s="39" t="s">
        <v>1309</v>
      </c>
      <c r="E236" s="39" t="s">
        <v>1310</v>
      </c>
      <c r="F236" s="38" t="s">
        <v>1311</v>
      </c>
      <c r="G236" s="38" t="s">
        <v>1312</v>
      </c>
      <c r="H236" s="39" t="s">
        <v>1313</v>
      </c>
      <c r="I236" s="39">
        <v>1</v>
      </c>
      <c r="J236" s="49">
        <v>1</v>
      </c>
    </row>
    <row r="237" spans="2:10" ht="30.4" x14ac:dyDescent="0.45">
      <c r="B237" s="39">
        <v>236</v>
      </c>
      <c r="C237" s="40" t="s">
        <v>1262</v>
      </c>
      <c r="D237" s="39" t="s">
        <v>1309</v>
      </c>
      <c r="E237" s="39" t="s">
        <v>1310</v>
      </c>
      <c r="F237" s="38" t="s">
        <v>1314</v>
      </c>
      <c r="G237" s="38" t="s">
        <v>1315</v>
      </c>
      <c r="H237" s="39" t="s">
        <v>1316</v>
      </c>
      <c r="I237" s="39">
        <v>1</v>
      </c>
      <c r="J237" s="49">
        <v>1</v>
      </c>
    </row>
    <row r="238" spans="2:10" ht="30.4" x14ac:dyDescent="0.45">
      <c r="B238" s="39">
        <v>237</v>
      </c>
      <c r="C238" s="40" t="s">
        <v>1262</v>
      </c>
      <c r="D238" s="39" t="s">
        <v>1309</v>
      </c>
      <c r="E238" s="39" t="s">
        <v>1310</v>
      </c>
      <c r="F238" s="38" t="s">
        <v>1317</v>
      </c>
      <c r="G238" s="38" t="s">
        <v>1318</v>
      </c>
      <c r="H238" s="39" t="s">
        <v>1319</v>
      </c>
      <c r="I238" s="39">
        <v>1</v>
      </c>
      <c r="J238" s="49">
        <v>1</v>
      </c>
    </row>
    <row r="239" spans="2:10" ht="60.75" x14ac:dyDescent="0.45">
      <c r="B239" s="39">
        <v>238</v>
      </c>
      <c r="C239" s="40" t="s">
        <v>1262</v>
      </c>
      <c r="D239" s="39" t="s">
        <v>1309</v>
      </c>
      <c r="E239" s="39" t="s">
        <v>1320</v>
      </c>
      <c r="F239" s="38" t="s">
        <v>1321</v>
      </c>
      <c r="G239" s="38" t="s">
        <v>1322</v>
      </c>
      <c r="H239" s="39" t="s">
        <v>1323</v>
      </c>
      <c r="I239" s="39">
        <v>1</v>
      </c>
      <c r="J239" s="49">
        <v>1</v>
      </c>
    </row>
    <row r="240" spans="2:10" ht="30.4" x14ac:dyDescent="0.45">
      <c r="B240" s="39">
        <v>239</v>
      </c>
      <c r="C240" s="40" t="s">
        <v>1262</v>
      </c>
      <c r="D240" s="39" t="s">
        <v>1309</v>
      </c>
      <c r="E240" s="39" t="s">
        <v>1320</v>
      </c>
      <c r="F240" s="38" t="s">
        <v>1324</v>
      </c>
      <c r="G240" s="38" t="s">
        <v>1325</v>
      </c>
      <c r="H240" s="39" t="s">
        <v>1326</v>
      </c>
      <c r="I240" s="39">
        <v>1</v>
      </c>
      <c r="J240" s="49">
        <v>1</v>
      </c>
    </row>
    <row r="241" spans="1:10" ht="70.900000000000006" x14ac:dyDescent="0.45">
      <c r="B241" s="39">
        <v>240</v>
      </c>
      <c r="C241" s="40" t="s">
        <v>1262</v>
      </c>
      <c r="D241" s="39" t="s">
        <v>1309</v>
      </c>
      <c r="E241" s="39" t="s">
        <v>1327</v>
      </c>
      <c r="F241" s="38" t="s">
        <v>1328</v>
      </c>
      <c r="G241" s="38" t="s">
        <v>1329</v>
      </c>
      <c r="H241" s="39" t="s">
        <v>1330</v>
      </c>
      <c r="I241" s="39">
        <v>1</v>
      </c>
      <c r="J241" s="49">
        <v>1</v>
      </c>
    </row>
    <row r="242" spans="1:10" ht="70.900000000000006" x14ac:dyDescent="0.45">
      <c r="B242" s="39">
        <v>241</v>
      </c>
      <c r="C242" s="40" t="s">
        <v>1262</v>
      </c>
      <c r="D242" s="39" t="s">
        <v>1309</v>
      </c>
      <c r="E242" s="39" t="s">
        <v>1327</v>
      </c>
      <c r="F242" s="40" t="s">
        <v>1328</v>
      </c>
      <c r="G242" s="38" t="s">
        <v>1331</v>
      </c>
      <c r="H242" s="39" t="s">
        <v>1332</v>
      </c>
      <c r="I242" s="39">
        <v>1</v>
      </c>
      <c r="J242" s="49">
        <v>1</v>
      </c>
    </row>
    <row r="243" spans="1:10" ht="70.900000000000006" x14ac:dyDescent="0.45">
      <c r="B243" s="39">
        <v>242</v>
      </c>
      <c r="C243" s="40" t="s">
        <v>1262</v>
      </c>
      <c r="D243" s="39" t="s">
        <v>1309</v>
      </c>
      <c r="E243" s="39" t="s">
        <v>1327</v>
      </c>
      <c r="F243" s="40" t="s">
        <v>1328</v>
      </c>
      <c r="G243" s="38" t="s">
        <v>1333</v>
      </c>
      <c r="H243" s="39" t="s">
        <v>1334</v>
      </c>
      <c r="I243" s="39">
        <v>1</v>
      </c>
      <c r="J243" s="49">
        <v>1</v>
      </c>
    </row>
    <row r="244" spans="1:10" ht="40.5" x14ac:dyDescent="0.45">
      <c r="B244" s="39">
        <v>243</v>
      </c>
      <c r="C244" s="40" t="s">
        <v>1262</v>
      </c>
      <c r="D244" s="39" t="s">
        <v>1309</v>
      </c>
      <c r="E244" s="39" t="s">
        <v>1327</v>
      </c>
      <c r="F244" s="38" t="s">
        <v>1335</v>
      </c>
      <c r="G244" s="38" t="s">
        <v>1336</v>
      </c>
      <c r="H244" s="39" t="s">
        <v>1337</v>
      </c>
      <c r="I244" s="39">
        <v>1</v>
      </c>
      <c r="J244" s="49">
        <v>1</v>
      </c>
    </row>
    <row r="245" spans="1:10" ht="40.5" x14ac:dyDescent="0.45">
      <c r="B245" s="39">
        <v>244</v>
      </c>
      <c r="C245" s="40" t="s">
        <v>1262</v>
      </c>
      <c r="D245" s="39" t="s">
        <v>1309</v>
      </c>
      <c r="E245" s="39" t="s">
        <v>1327</v>
      </c>
      <c r="F245" s="40" t="s">
        <v>1335</v>
      </c>
      <c r="G245" s="38" t="s">
        <v>1338</v>
      </c>
      <c r="H245" s="39" t="s">
        <v>1339</v>
      </c>
      <c r="I245" s="39">
        <v>1</v>
      </c>
      <c r="J245" s="49">
        <v>1</v>
      </c>
    </row>
    <row r="247" spans="1:10" x14ac:dyDescent="0.45">
      <c r="A247" s="42"/>
      <c r="B247" s="42"/>
      <c r="C247" s="41"/>
      <c r="D247" s="42"/>
      <c r="E247" s="42"/>
      <c r="G247" s="41"/>
      <c r="H247" s="42"/>
    </row>
    <row r="248" spans="1:10" x14ac:dyDescent="0.45">
      <c r="A248" s="42"/>
      <c r="B248" s="42"/>
      <c r="C248" s="41"/>
      <c r="D248" s="42"/>
      <c r="E248" s="42"/>
      <c r="G248" s="41"/>
      <c r="H248" s="42"/>
    </row>
    <row r="249" spans="1:10" ht="11.65" x14ac:dyDescent="0.45">
      <c r="A249" s="44"/>
      <c r="B249" s="44"/>
      <c r="C249" s="43"/>
      <c r="D249" s="48"/>
      <c r="E249" s="48"/>
      <c r="G249" s="43"/>
      <c r="H249" s="44"/>
    </row>
    <row r="250" spans="1:10" ht="11.65" x14ac:dyDescent="0.45">
      <c r="A250" s="44"/>
      <c r="B250" s="44"/>
      <c r="C250" s="43"/>
      <c r="D250" s="48"/>
      <c r="E250" s="48"/>
      <c r="G250" s="43"/>
      <c r="H250" s="44"/>
    </row>
  </sheetData>
  <pageMargins left="0.75" right="0.75" top="1" bottom="1" header="0.5" footer="0.5"/>
  <pageSetup orientation="portrait" horizontalDpi="4294967292" verticalDpi="4294967292"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J284"/>
  <sheetViews>
    <sheetView zoomScale="120" zoomScaleNormal="120" workbookViewId="0">
      <pane ySplit="1" topLeftCell="A2" activePane="bottomLeft" state="frozen"/>
      <selection activeCell="A2" sqref="A2"/>
      <selection pane="bottomLeft" activeCell="LI2" sqref="LI2"/>
    </sheetView>
  </sheetViews>
  <sheetFormatPr defaultRowHeight="10.15" outlineLevelCol="1" x14ac:dyDescent="0.3"/>
  <cols>
    <col min="1" max="1" width="4.86328125" style="4" customWidth="1"/>
    <col min="2" max="2" width="6.46484375" style="4" bestFit="1" customWidth="1"/>
    <col min="3" max="3" width="11" style="4" bestFit="1" customWidth="1"/>
    <col min="4" max="4" width="13.73046875" style="4" customWidth="1"/>
    <col min="5" max="5" width="19.73046875" style="4" customWidth="1"/>
    <col min="6" max="6" width="9.9296875" style="4" bestFit="1" customWidth="1"/>
    <col min="7" max="7" width="16.46484375" style="4" customWidth="1" outlineLevel="1"/>
    <col min="8" max="8" width="14.59765625" style="4" customWidth="1" outlineLevel="1"/>
    <col min="9" max="9" width="6.265625" style="4" bestFit="1" customWidth="1"/>
    <col min="10" max="10" width="6.86328125" style="4" bestFit="1" customWidth="1"/>
    <col min="11" max="11" width="6.9296875" style="4" bestFit="1" customWidth="1"/>
    <col min="12" max="12" width="6.3984375" style="4" bestFit="1" customWidth="1"/>
    <col min="13" max="13" width="5.73046875" style="4" customWidth="1" outlineLevel="1"/>
    <col min="14" max="14" width="33.59765625" style="4" customWidth="1" outlineLevel="1"/>
    <col min="15" max="15" width="18.06640625" style="4" customWidth="1" outlineLevel="1"/>
    <col min="16" max="16" width="15.86328125" style="4" bestFit="1" customWidth="1"/>
    <col min="17" max="17" width="33.59765625" style="4" customWidth="1" outlineLevel="1"/>
    <col min="18" max="18" width="19.3984375" style="4" customWidth="1" outlineLevel="1"/>
    <col min="19" max="19" width="15.86328125" style="4" bestFit="1" customWidth="1"/>
    <col min="20" max="219" width="9.06640625" style="4" customWidth="1" outlineLevel="1"/>
    <col min="220" max="320" width="9.06640625" style="4"/>
    <col min="321" max="321" width="7.59765625" style="4" customWidth="1"/>
    <col min="322" max="322" width="9.796875" style="4" bestFit="1" customWidth="1"/>
    <col min="323" max="16384" width="9.06640625" style="4"/>
  </cols>
  <sheetData>
    <row r="1" spans="1:322" s="36" customFormat="1" x14ac:dyDescent="0.3">
      <c r="A1" s="36" t="s">
        <v>521</v>
      </c>
      <c r="B1" s="36" t="s">
        <v>42</v>
      </c>
      <c r="C1" s="36" t="s">
        <v>1500</v>
      </c>
      <c r="D1" s="36" t="s">
        <v>3576</v>
      </c>
      <c r="E1" s="36" t="s">
        <v>532</v>
      </c>
      <c r="F1" s="36" t="s">
        <v>3568</v>
      </c>
      <c r="G1" s="36" t="s">
        <v>1505</v>
      </c>
      <c r="H1" s="36" t="s">
        <v>1506</v>
      </c>
      <c r="I1" s="36" t="s">
        <v>14</v>
      </c>
      <c r="J1" s="36" t="s">
        <v>15</v>
      </c>
      <c r="K1" s="36" t="s">
        <v>17</v>
      </c>
      <c r="L1" s="36" t="s">
        <v>16</v>
      </c>
      <c r="M1" s="36" t="s">
        <v>3369</v>
      </c>
      <c r="N1" s="36" t="s">
        <v>1507</v>
      </c>
      <c r="O1" s="36" t="s">
        <v>1508</v>
      </c>
      <c r="P1" s="36" t="s">
        <v>3368</v>
      </c>
      <c r="Q1" s="36" t="s">
        <v>1509</v>
      </c>
      <c r="R1" s="36" t="s">
        <v>1510</v>
      </c>
      <c r="S1" s="36" t="s">
        <v>3390</v>
      </c>
      <c r="T1" s="36" t="s">
        <v>3580</v>
      </c>
      <c r="U1" s="36" t="s">
        <v>3581</v>
      </c>
      <c r="V1" s="36" t="s">
        <v>3582</v>
      </c>
      <c r="W1" s="36" t="s">
        <v>3583</v>
      </c>
      <c r="X1" s="36" t="s">
        <v>3584</v>
      </c>
      <c r="Y1" s="36" t="s">
        <v>3585</v>
      </c>
      <c r="Z1" s="36" t="s">
        <v>3586</v>
      </c>
      <c r="AA1" s="36" t="s">
        <v>3587</v>
      </c>
      <c r="AB1" s="36" t="s">
        <v>3588</v>
      </c>
      <c r="AC1" s="36" t="s">
        <v>3589</v>
      </c>
      <c r="AD1" s="36" t="s">
        <v>3590</v>
      </c>
      <c r="AE1" s="36" t="s">
        <v>3591</v>
      </c>
      <c r="AF1" s="36" t="s">
        <v>3592</v>
      </c>
      <c r="AG1" s="36" t="s">
        <v>3593</v>
      </c>
      <c r="AH1" s="36" t="s">
        <v>3594</v>
      </c>
      <c r="AI1" s="36" t="s">
        <v>3595</v>
      </c>
      <c r="AJ1" s="36" t="s">
        <v>3596</v>
      </c>
      <c r="AK1" s="36" t="s">
        <v>3597</v>
      </c>
      <c r="AL1" s="36" t="s">
        <v>3598</v>
      </c>
      <c r="AM1" s="36" t="s">
        <v>3599</v>
      </c>
      <c r="AN1" s="36" t="s">
        <v>3600</v>
      </c>
      <c r="AO1" s="36" t="s">
        <v>3601</v>
      </c>
      <c r="AP1" s="36" t="s">
        <v>3602</v>
      </c>
      <c r="AQ1" s="36" t="s">
        <v>3603</v>
      </c>
      <c r="AR1" s="36" t="s">
        <v>3604</v>
      </c>
      <c r="AS1" s="36" t="s">
        <v>3605</v>
      </c>
      <c r="AT1" s="36" t="s">
        <v>3606</v>
      </c>
      <c r="AU1" s="36" t="s">
        <v>3607</v>
      </c>
      <c r="AV1" s="36" t="s">
        <v>3608</v>
      </c>
      <c r="AW1" s="36" t="s">
        <v>3609</v>
      </c>
      <c r="AX1" s="36" t="s">
        <v>3610</v>
      </c>
      <c r="AY1" s="36" t="s">
        <v>3611</v>
      </c>
      <c r="AZ1" s="36" t="s">
        <v>3612</v>
      </c>
      <c r="BA1" s="36" t="s">
        <v>3613</v>
      </c>
      <c r="BB1" s="36" t="s">
        <v>3614</v>
      </c>
      <c r="BC1" s="36" t="s">
        <v>3615</v>
      </c>
      <c r="BD1" s="36" t="s">
        <v>3616</v>
      </c>
      <c r="BE1" s="36" t="s">
        <v>3617</v>
      </c>
      <c r="BF1" s="36" t="s">
        <v>3618</v>
      </c>
      <c r="BG1" s="36" t="s">
        <v>3619</v>
      </c>
      <c r="BH1" s="36" t="s">
        <v>3620</v>
      </c>
      <c r="BI1" s="36" t="s">
        <v>3621</v>
      </c>
      <c r="BJ1" s="36" t="s">
        <v>3622</v>
      </c>
      <c r="BK1" s="36" t="s">
        <v>3623</v>
      </c>
      <c r="BL1" s="36" t="s">
        <v>3624</v>
      </c>
      <c r="BM1" s="36" t="s">
        <v>3625</v>
      </c>
      <c r="BN1" s="36" t="s">
        <v>3626</v>
      </c>
      <c r="BO1" s="36" t="s">
        <v>3627</v>
      </c>
      <c r="BP1" s="36" t="s">
        <v>3628</v>
      </c>
      <c r="BQ1" s="36" t="s">
        <v>3629</v>
      </c>
      <c r="BR1" s="36" t="s">
        <v>3630</v>
      </c>
      <c r="BS1" s="36" t="s">
        <v>3631</v>
      </c>
      <c r="BT1" s="36" t="s">
        <v>3632</v>
      </c>
      <c r="BU1" s="36" t="s">
        <v>3633</v>
      </c>
      <c r="BV1" s="36" t="s">
        <v>3634</v>
      </c>
      <c r="BW1" s="36" t="s">
        <v>3635</v>
      </c>
      <c r="BX1" s="36" t="s">
        <v>3636</v>
      </c>
      <c r="BY1" s="36" t="s">
        <v>3637</v>
      </c>
      <c r="BZ1" s="36" t="s">
        <v>3638</v>
      </c>
      <c r="CA1" s="36" t="s">
        <v>3639</v>
      </c>
      <c r="CB1" s="36" t="s">
        <v>3640</v>
      </c>
      <c r="CC1" s="36" t="s">
        <v>3641</v>
      </c>
      <c r="CD1" s="36" t="s">
        <v>3642</v>
      </c>
      <c r="CE1" s="36" t="s">
        <v>3643</v>
      </c>
      <c r="CF1" s="36" t="s">
        <v>3644</v>
      </c>
      <c r="CG1" s="36" t="s">
        <v>3645</v>
      </c>
      <c r="CH1" s="36" t="s">
        <v>3646</v>
      </c>
      <c r="CI1" s="36" t="s">
        <v>3647</v>
      </c>
      <c r="CJ1" s="36" t="s">
        <v>3648</v>
      </c>
      <c r="CK1" s="36" t="s">
        <v>3649</v>
      </c>
      <c r="CL1" s="36" t="s">
        <v>3650</v>
      </c>
      <c r="CM1" s="36" t="s">
        <v>3651</v>
      </c>
      <c r="CN1" s="36" t="s">
        <v>3652</v>
      </c>
      <c r="CO1" s="36" t="s">
        <v>3653</v>
      </c>
      <c r="CP1" s="36" t="s">
        <v>3654</v>
      </c>
      <c r="CQ1" s="36" t="s">
        <v>3655</v>
      </c>
      <c r="CR1" s="36" t="s">
        <v>3656</v>
      </c>
      <c r="CS1" s="36" t="s">
        <v>3657</v>
      </c>
      <c r="CT1" s="36" t="s">
        <v>3658</v>
      </c>
      <c r="CU1" s="36" t="s">
        <v>3659</v>
      </c>
      <c r="CV1" s="36" t="s">
        <v>3660</v>
      </c>
      <c r="CW1" s="36" t="s">
        <v>3661</v>
      </c>
      <c r="CX1" s="36" t="s">
        <v>3662</v>
      </c>
      <c r="CY1" s="36" t="s">
        <v>3663</v>
      </c>
      <c r="CZ1" s="36" t="s">
        <v>3664</v>
      </c>
      <c r="DA1" s="36" t="s">
        <v>3665</v>
      </c>
      <c r="DB1" s="36" t="s">
        <v>3666</v>
      </c>
      <c r="DC1" s="36" t="s">
        <v>3667</v>
      </c>
      <c r="DD1" s="36" t="s">
        <v>3668</v>
      </c>
      <c r="DE1" s="36" t="s">
        <v>3669</v>
      </c>
      <c r="DF1" s="36" t="s">
        <v>3670</v>
      </c>
      <c r="DG1" s="36" t="s">
        <v>3671</v>
      </c>
      <c r="DH1" s="36" t="s">
        <v>3672</v>
      </c>
      <c r="DI1" s="36" t="s">
        <v>3673</v>
      </c>
      <c r="DJ1" s="36" t="s">
        <v>3674</v>
      </c>
      <c r="DK1" s="36" t="s">
        <v>3675</v>
      </c>
      <c r="DL1" s="36" t="s">
        <v>3676</v>
      </c>
      <c r="DM1" s="36" t="s">
        <v>3677</v>
      </c>
      <c r="DN1" s="36" t="s">
        <v>3678</v>
      </c>
      <c r="DO1" s="36" t="s">
        <v>3679</v>
      </c>
      <c r="DP1" s="36" t="s">
        <v>3780</v>
      </c>
      <c r="DQ1" s="36" t="s">
        <v>3781</v>
      </c>
      <c r="DR1" s="36" t="s">
        <v>3782</v>
      </c>
      <c r="DS1" s="36" t="s">
        <v>3783</v>
      </c>
      <c r="DT1" s="36" t="s">
        <v>3784</v>
      </c>
      <c r="DU1" s="36" t="s">
        <v>3785</v>
      </c>
      <c r="DV1" s="36" t="s">
        <v>3786</v>
      </c>
      <c r="DW1" s="36" t="s">
        <v>3787</v>
      </c>
      <c r="DX1" s="36" t="s">
        <v>3788</v>
      </c>
      <c r="DY1" s="36" t="s">
        <v>3789</v>
      </c>
      <c r="DZ1" s="36" t="s">
        <v>3790</v>
      </c>
      <c r="EA1" s="36" t="s">
        <v>3791</v>
      </c>
      <c r="EB1" s="36" t="s">
        <v>3792</v>
      </c>
      <c r="EC1" s="36" t="s">
        <v>3793</v>
      </c>
      <c r="ED1" s="36" t="s">
        <v>3794</v>
      </c>
      <c r="EE1" s="36" t="s">
        <v>3795</v>
      </c>
      <c r="EF1" s="36" t="s">
        <v>3796</v>
      </c>
      <c r="EG1" s="36" t="s">
        <v>3797</v>
      </c>
      <c r="EH1" s="36" t="s">
        <v>3798</v>
      </c>
      <c r="EI1" s="36" t="s">
        <v>3799</v>
      </c>
      <c r="EJ1" s="36" t="s">
        <v>3800</v>
      </c>
      <c r="EK1" s="36" t="s">
        <v>3801</v>
      </c>
      <c r="EL1" s="36" t="s">
        <v>3802</v>
      </c>
      <c r="EM1" s="36" t="s">
        <v>3803</v>
      </c>
      <c r="EN1" s="36" t="s">
        <v>3804</v>
      </c>
      <c r="EO1" s="36" t="s">
        <v>3805</v>
      </c>
      <c r="EP1" s="36" t="s">
        <v>3806</v>
      </c>
      <c r="EQ1" s="36" t="s">
        <v>3807</v>
      </c>
      <c r="ER1" s="36" t="s">
        <v>3808</v>
      </c>
      <c r="ES1" s="36" t="s">
        <v>3809</v>
      </c>
      <c r="ET1" s="36" t="s">
        <v>3810</v>
      </c>
      <c r="EU1" s="36" t="s">
        <v>3811</v>
      </c>
      <c r="EV1" s="36" t="s">
        <v>3812</v>
      </c>
      <c r="EW1" s="36" t="s">
        <v>3813</v>
      </c>
      <c r="EX1" s="36" t="s">
        <v>3814</v>
      </c>
      <c r="EY1" s="36" t="s">
        <v>3815</v>
      </c>
      <c r="EZ1" s="36" t="s">
        <v>3816</v>
      </c>
      <c r="FA1" s="36" t="s">
        <v>3817</v>
      </c>
      <c r="FB1" s="36" t="s">
        <v>3818</v>
      </c>
      <c r="FC1" s="36" t="s">
        <v>3819</v>
      </c>
      <c r="FD1" s="36" t="s">
        <v>3820</v>
      </c>
      <c r="FE1" s="36" t="s">
        <v>3821</v>
      </c>
      <c r="FF1" s="36" t="s">
        <v>3822</v>
      </c>
      <c r="FG1" s="36" t="s">
        <v>3823</v>
      </c>
      <c r="FH1" s="36" t="s">
        <v>3824</v>
      </c>
      <c r="FI1" s="36" t="s">
        <v>3825</v>
      </c>
      <c r="FJ1" s="36" t="s">
        <v>3826</v>
      </c>
      <c r="FK1" s="36" t="s">
        <v>3827</v>
      </c>
      <c r="FL1" s="36" t="s">
        <v>3828</v>
      </c>
      <c r="FM1" s="36" t="s">
        <v>3829</v>
      </c>
      <c r="FN1" s="36" t="s">
        <v>3830</v>
      </c>
      <c r="FO1" s="36" t="s">
        <v>3831</v>
      </c>
      <c r="FP1" s="36" t="s">
        <v>3832</v>
      </c>
      <c r="FQ1" s="36" t="s">
        <v>3833</v>
      </c>
      <c r="FR1" s="36" t="s">
        <v>3834</v>
      </c>
      <c r="FS1" s="36" t="s">
        <v>3835</v>
      </c>
      <c r="FT1" s="36" t="s">
        <v>3836</v>
      </c>
      <c r="FU1" s="36" t="s">
        <v>3837</v>
      </c>
      <c r="FV1" s="36" t="s">
        <v>3838</v>
      </c>
      <c r="FW1" s="36" t="s">
        <v>3839</v>
      </c>
      <c r="FX1" s="36" t="s">
        <v>3840</v>
      </c>
      <c r="FY1" s="36" t="s">
        <v>3841</v>
      </c>
      <c r="FZ1" s="36" t="s">
        <v>3842</v>
      </c>
      <c r="GA1" s="36" t="s">
        <v>3843</v>
      </c>
      <c r="GB1" s="36" t="s">
        <v>3844</v>
      </c>
      <c r="GC1" s="36" t="s">
        <v>3845</v>
      </c>
      <c r="GD1" s="36" t="s">
        <v>3846</v>
      </c>
      <c r="GE1" s="36" t="s">
        <v>3847</v>
      </c>
      <c r="GF1" s="36" t="s">
        <v>3848</v>
      </c>
      <c r="GG1" s="36" t="s">
        <v>3849</v>
      </c>
      <c r="GH1" s="36" t="s">
        <v>3850</v>
      </c>
      <c r="GI1" s="36" t="s">
        <v>3851</v>
      </c>
      <c r="GJ1" s="36" t="s">
        <v>3852</v>
      </c>
      <c r="GK1" s="36" t="s">
        <v>3853</v>
      </c>
      <c r="GL1" s="36" t="s">
        <v>3854</v>
      </c>
      <c r="GM1" s="36" t="s">
        <v>3855</v>
      </c>
      <c r="GN1" s="36" t="s">
        <v>3856</v>
      </c>
      <c r="GO1" s="36" t="s">
        <v>3857</v>
      </c>
      <c r="GP1" s="36" t="s">
        <v>3858</v>
      </c>
      <c r="GQ1" s="36" t="s">
        <v>3859</v>
      </c>
      <c r="GR1" s="36" t="s">
        <v>3860</v>
      </c>
      <c r="GS1" s="36" t="s">
        <v>3861</v>
      </c>
      <c r="GT1" s="36" t="s">
        <v>3862</v>
      </c>
      <c r="GU1" s="36" t="s">
        <v>3863</v>
      </c>
      <c r="GV1" s="36" t="s">
        <v>3864</v>
      </c>
      <c r="GW1" s="36" t="s">
        <v>3865</v>
      </c>
      <c r="GX1" s="36" t="s">
        <v>3866</v>
      </c>
      <c r="GY1" s="36" t="s">
        <v>3867</v>
      </c>
      <c r="GZ1" s="36" t="s">
        <v>3868</v>
      </c>
      <c r="HA1" s="36" t="s">
        <v>3869</v>
      </c>
      <c r="HB1" s="36" t="s">
        <v>3870</v>
      </c>
      <c r="HC1" s="36" t="s">
        <v>3871</v>
      </c>
      <c r="HD1" s="36" t="s">
        <v>3872</v>
      </c>
      <c r="HE1" s="36" t="s">
        <v>3873</v>
      </c>
      <c r="HF1" s="36" t="s">
        <v>3874</v>
      </c>
      <c r="HG1" s="36" t="s">
        <v>3875</v>
      </c>
      <c r="HH1" s="36" t="s">
        <v>3876</v>
      </c>
      <c r="HI1" s="36" t="s">
        <v>3877</v>
      </c>
      <c r="HJ1" s="36" t="s">
        <v>3878</v>
      </c>
      <c r="HK1" s="36" t="s">
        <v>3879</v>
      </c>
      <c r="HL1" s="36" t="s">
        <v>3680</v>
      </c>
      <c r="HM1" s="36" t="s">
        <v>3681</v>
      </c>
      <c r="HN1" s="36" t="s">
        <v>3682</v>
      </c>
      <c r="HO1" s="36" t="s">
        <v>3683</v>
      </c>
      <c r="HP1" s="36" t="s">
        <v>3684</v>
      </c>
      <c r="HQ1" s="36" t="s">
        <v>3685</v>
      </c>
      <c r="HR1" s="36" t="s">
        <v>3686</v>
      </c>
      <c r="HS1" s="36" t="s">
        <v>3687</v>
      </c>
      <c r="HT1" s="36" t="s">
        <v>3688</v>
      </c>
      <c r="HU1" s="36" t="s">
        <v>3689</v>
      </c>
      <c r="HV1" s="36" t="s">
        <v>3690</v>
      </c>
      <c r="HW1" s="36" t="s">
        <v>3691</v>
      </c>
      <c r="HX1" s="36" t="s">
        <v>3692</v>
      </c>
      <c r="HY1" s="36" t="s">
        <v>3693</v>
      </c>
      <c r="HZ1" s="36" t="s">
        <v>3694</v>
      </c>
      <c r="IA1" s="36" t="s">
        <v>3695</v>
      </c>
      <c r="IB1" s="36" t="s">
        <v>3696</v>
      </c>
      <c r="IC1" s="36" t="s">
        <v>3697</v>
      </c>
      <c r="ID1" s="36" t="s">
        <v>3698</v>
      </c>
      <c r="IE1" s="36" t="s">
        <v>3699</v>
      </c>
      <c r="IF1" s="36" t="s">
        <v>3700</v>
      </c>
      <c r="IG1" s="36" t="s">
        <v>3701</v>
      </c>
      <c r="IH1" s="36" t="s">
        <v>3702</v>
      </c>
      <c r="II1" s="36" t="s">
        <v>3703</v>
      </c>
      <c r="IJ1" s="36" t="s">
        <v>3704</v>
      </c>
      <c r="IK1" s="36" t="s">
        <v>3705</v>
      </c>
      <c r="IL1" s="36" t="s">
        <v>3706</v>
      </c>
      <c r="IM1" s="36" t="s">
        <v>3707</v>
      </c>
      <c r="IN1" s="36" t="s">
        <v>3708</v>
      </c>
      <c r="IO1" s="36" t="s">
        <v>3709</v>
      </c>
      <c r="IP1" s="36" t="s">
        <v>3710</v>
      </c>
      <c r="IQ1" s="36" t="s">
        <v>3711</v>
      </c>
      <c r="IR1" s="36" t="s">
        <v>3712</v>
      </c>
      <c r="IS1" s="36" t="s">
        <v>3713</v>
      </c>
      <c r="IT1" s="36" t="s">
        <v>3714</v>
      </c>
      <c r="IU1" s="36" t="s">
        <v>3715</v>
      </c>
      <c r="IV1" s="36" t="s">
        <v>3716</v>
      </c>
      <c r="IW1" s="36" t="s">
        <v>3717</v>
      </c>
      <c r="IX1" s="36" t="s">
        <v>3718</v>
      </c>
      <c r="IY1" s="36" t="s">
        <v>3719</v>
      </c>
      <c r="IZ1" s="36" t="s">
        <v>3720</v>
      </c>
      <c r="JA1" s="36" t="s">
        <v>3721</v>
      </c>
      <c r="JB1" s="36" t="s">
        <v>3722</v>
      </c>
      <c r="JC1" s="36" t="s">
        <v>3723</v>
      </c>
      <c r="JD1" s="36" t="s">
        <v>3724</v>
      </c>
      <c r="JE1" s="36" t="s">
        <v>3725</v>
      </c>
      <c r="JF1" s="36" t="s">
        <v>3726</v>
      </c>
      <c r="JG1" s="36" t="s">
        <v>3727</v>
      </c>
      <c r="JH1" s="36" t="s">
        <v>3728</v>
      </c>
      <c r="JI1" s="36" t="s">
        <v>3729</v>
      </c>
      <c r="JJ1" s="36" t="s">
        <v>3730</v>
      </c>
      <c r="JK1" s="36" t="s">
        <v>3731</v>
      </c>
      <c r="JL1" s="36" t="s">
        <v>3732</v>
      </c>
      <c r="JM1" s="36" t="s">
        <v>3733</v>
      </c>
      <c r="JN1" s="36" t="s">
        <v>3734</v>
      </c>
      <c r="JO1" s="36" t="s">
        <v>3735</v>
      </c>
      <c r="JP1" s="36" t="s">
        <v>3736</v>
      </c>
      <c r="JQ1" s="36" t="s">
        <v>3737</v>
      </c>
      <c r="JR1" s="36" t="s">
        <v>3738</v>
      </c>
      <c r="JS1" s="36" t="s">
        <v>3739</v>
      </c>
      <c r="JT1" s="36" t="s">
        <v>3740</v>
      </c>
      <c r="JU1" s="36" t="s">
        <v>3741</v>
      </c>
      <c r="JV1" s="36" t="s">
        <v>3742</v>
      </c>
      <c r="JW1" s="36" t="s">
        <v>3743</v>
      </c>
      <c r="JX1" s="36" t="s">
        <v>3744</v>
      </c>
      <c r="JY1" s="36" t="s">
        <v>3745</v>
      </c>
      <c r="JZ1" s="36" t="s">
        <v>3746</v>
      </c>
      <c r="KA1" s="36" t="s">
        <v>3747</v>
      </c>
      <c r="KB1" s="36" t="s">
        <v>3748</v>
      </c>
      <c r="KC1" s="36" t="s">
        <v>3749</v>
      </c>
      <c r="KD1" s="36" t="s">
        <v>3750</v>
      </c>
      <c r="KE1" s="36" t="s">
        <v>3751</v>
      </c>
      <c r="KF1" s="36" t="s">
        <v>3752</v>
      </c>
      <c r="KG1" s="36" t="s">
        <v>3753</v>
      </c>
      <c r="KH1" s="36" t="s">
        <v>3754</v>
      </c>
      <c r="KI1" s="36" t="s">
        <v>3755</v>
      </c>
      <c r="KJ1" s="36" t="s">
        <v>3756</v>
      </c>
      <c r="KK1" s="36" t="s">
        <v>3757</v>
      </c>
      <c r="KL1" s="36" t="s">
        <v>3758</v>
      </c>
      <c r="KM1" s="36" t="s">
        <v>3759</v>
      </c>
      <c r="KN1" s="36" t="s">
        <v>3760</v>
      </c>
      <c r="KO1" s="36" t="s">
        <v>3761</v>
      </c>
      <c r="KP1" s="36" t="s">
        <v>3762</v>
      </c>
      <c r="KQ1" s="36" t="s">
        <v>3763</v>
      </c>
      <c r="KR1" s="36" t="s">
        <v>3764</v>
      </c>
      <c r="KS1" s="36" t="s">
        <v>3765</v>
      </c>
      <c r="KT1" s="36" t="s">
        <v>3766</v>
      </c>
      <c r="KU1" s="36" t="s">
        <v>3767</v>
      </c>
      <c r="KV1" s="36" t="s">
        <v>3768</v>
      </c>
      <c r="KW1" s="36" t="s">
        <v>3769</v>
      </c>
      <c r="KX1" s="36" t="s">
        <v>3770</v>
      </c>
      <c r="KY1" s="36" t="s">
        <v>3771</v>
      </c>
      <c r="KZ1" s="36" t="s">
        <v>3772</v>
      </c>
      <c r="LA1" s="36" t="s">
        <v>3773</v>
      </c>
      <c r="LB1" s="36" t="s">
        <v>3774</v>
      </c>
      <c r="LC1" s="36" t="s">
        <v>3775</v>
      </c>
      <c r="LD1" s="36" t="s">
        <v>3776</v>
      </c>
      <c r="LE1" s="36" t="s">
        <v>3777</v>
      </c>
      <c r="LF1" s="36" t="s">
        <v>3778</v>
      </c>
      <c r="LG1" s="36" t="s">
        <v>3779</v>
      </c>
      <c r="LI1" s="36" t="s">
        <v>3888</v>
      </c>
      <c r="LJ1" s="36" t="s">
        <v>3889</v>
      </c>
    </row>
    <row r="2" spans="1:322" x14ac:dyDescent="0.3">
      <c r="A2" s="4" t="s">
        <v>3570</v>
      </c>
      <c r="B2" s="4">
        <v>1</v>
      </c>
      <c r="C2" s="4">
        <v>1</v>
      </c>
      <c r="D2" s="4" t="e">
        <v>#N/A</v>
      </c>
      <c r="E2" s="4" t="s">
        <v>1380</v>
      </c>
      <c r="F2" s="86" t="str">
        <f>VLOOKUP(E2,populations!C:E,3,FALSE)</f>
        <v>7.5 billion</v>
      </c>
      <c r="G2" s="4" t="s">
        <v>1380</v>
      </c>
      <c r="H2" s="4">
        <f>COUNTIF(ethnicities!C:C,countries!G2)</f>
        <v>1</v>
      </c>
      <c r="I2" s="86">
        <f>VLOOKUP($G2,ethnicities!$C:$I,3,FALSE)</f>
        <v>16</v>
      </c>
      <c r="J2" s="86">
        <f>VLOOKUP($G2,ethnicities!$C:$I,4,FALSE)</f>
        <v>25</v>
      </c>
      <c r="K2" s="86">
        <f>VLOOKUP($G2,ethnicities!$C:$I,5,FALSE)</f>
        <v>44</v>
      </c>
      <c r="L2" s="86">
        <f>VLOOKUP($G2,ethnicities!$C:$I,6,FALSE)</f>
        <v>15</v>
      </c>
      <c r="M2" s="4">
        <f>VLOOKUP($G2,ethnicities!$C:$I,7,FALSE)</f>
        <v>100</v>
      </c>
      <c r="N2" s="4" t="s">
        <v>1499</v>
      </c>
      <c r="O2" s="4">
        <f>COUNTIF(male_names!E:E,countries!N2)</f>
        <v>1</v>
      </c>
      <c r="P2" s="4" t="str">
        <f>VLOOKUP(N2,male_names!E:G,3,FALSE)</f>
        <v>NULL</v>
      </c>
      <c r="Q2" s="4" t="s">
        <v>1499</v>
      </c>
      <c r="R2" s="4">
        <f>COUNTIF(female_names!E:E,countries!Q2)</f>
        <v>1</v>
      </c>
      <c r="S2" s="4" t="str">
        <f>VLOOKUP(Q2,female_names!E:G,3,FALSE)</f>
        <v>NULL</v>
      </c>
      <c r="T2" s="4">
        <v>4.5933879664157962E-2</v>
      </c>
      <c r="U2" s="4">
        <v>7.9647694390991175E-2</v>
      </c>
      <c r="V2" s="4">
        <v>0.63820972229353823</v>
      </c>
      <c r="W2" s="4">
        <v>0.71868686643422008</v>
      </c>
      <c r="X2" s="4">
        <v>0.2449602885358878</v>
      </c>
      <c r="Y2" s="4">
        <v>0.83796950154670624</v>
      </c>
      <c r="Z2" s="4">
        <v>0.72929303258682365</v>
      </c>
      <c r="AA2" s="4">
        <v>0.86156111089892196</v>
      </c>
      <c r="AB2" s="4">
        <v>0.93399916121043636</v>
      </c>
      <c r="AC2" s="4">
        <v>0.61409380186268103</v>
      </c>
      <c r="AD2" s="4">
        <v>0.43892397396339589</v>
      </c>
      <c r="AE2" s="4">
        <v>0.86245777193782969</v>
      </c>
      <c r="AF2" s="4">
        <v>0.17804998140355577</v>
      </c>
      <c r="AG2" s="4">
        <v>0.85791872291650562</v>
      </c>
      <c r="AH2" s="4">
        <v>0.60215993202810114</v>
      </c>
      <c r="AI2" s="4">
        <v>0.71031515843616466</v>
      </c>
      <c r="AJ2" s="4">
        <v>3.9965150963648721E-2</v>
      </c>
      <c r="AK2" s="4">
        <v>0.53389014413873492</v>
      </c>
      <c r="AL2" s="4">
        <v>0.33007258776809523</v>
      </c>
      <c r="AM2" s="4">
        <v>0.41340000806408905</v>
      </c>
      <c r="AN2" s="4">
        <v>0.95763957065953687</v>
      </c>
      <c r="AO2" s="4">
        <v>0.98416186554665641</v>
      </c>
      <c r="AP2" s="4">
        <v>0.22554506450415102</v>
      </c>
      <c r="AQ2" s="4">
        <v>0.55896581330401185</v>
      </c>
      <c r="AR2" s="4">
        <v>0.15548332549974853</v>
      </c>
      <c r="AS2" s="4">
        <v>0.79537652799296754</v>
      </c>
      <c r="AT2" s="4">
        <v>0.65828829328913974</v>
      </c>
      <c r="AU2" s="4">
        <v>0.45214438515111777</v>
      </c>
      <c r="AV2" s="4">
        <v>0.12929813125271505</v>
      </c>
      <c r="AW2" s="4">
        <v>0.39611912028545815</v>
      </c>
      <c r="AX2" s="4">
        <v>0.89367908266499263</v>
      </c>
      <c r="AY2" s="4">
        <v>0.9252863676991897</v>
      </c>
      <c r="AZ2" s="4">
        <v>0.15885969678145428</v>
      </c>
      <c r="BA2" s="4">
        <v>0.9014388222992803</v>
      </c>
      <c r="BB2" s="4">
        <v>0.64569405578254591</v>
      </c>
      <c r="BC2" s="4">
        <v>7.2319447997677089E-2</v>
      </c>
      <c r="BD2" s="4">
        <v>0.7833929397976418</v>
      </c>
      <c r="BE2" s="4">
        <v>0.84248926539875224</v>
      </c>
      <c r="BF2" s="4">
        <v>0.795871422946553</v>
      </c>
      <c r="BG2" s="4">
        <v>8.6071644886790311E-2</v>
      </c>
      <c r="BH2" s="4">
        <v>0.34570258847576729</v>
      </c>
      <c r="BI2" s="4">
        <v>0.20879235101399596</v>
      </c>
      <c r="BJ2" s="4">
        <v>0.35711656259791835</v>
      </c>
      <c r="BK2" s="4">
        <v>0.28746588473481682</v>
      </c>
      <c r="BL2" s="4">
        <v>0.31444132949933168</v>
      </c>
      <c r="BM2" s="4">
        <v>0.4177149543857368</v>
      </c>
      <c r="BN2" s="4">
        <v>0.75412811080244835</v>
      </c>
      <c r="BO2" s="4">
        <v>0.96334752671277135</v>
      </c>
      <c r="BP2" s="4">
        <v>0.24935043490497433</v>
      </c>
      <c r="BQ2" s="4">
        <v>0.81246928860180279</v>
      </c>
      <c r="BR2" s="4">
        <v>0.64824617278986418</v>
      </c>
      <c r="BS2" s="4">
        <v>0.12469488673313822</v>
      </c>
      <c r="BT2" s="4">
        <v>0.40760537537850661</v>
      </c>
      <c r="BU2" s="4">
        <v>0.53599568154588584</v>
      </c>
      <c r="BV2" s="4">
        <v>0.18650935848463823</v>
      </c>
      <c r="BW2" s="4">
        <v>0.3598960256884306</v>
      </c>
      <c r="BX2" s="4">
        <v>0.98653069810573402</v>
      </c>
      <c r="BY2" s="4">
        <v>0.26697173487062953</v>
      </c>
      <c r="BZ2" s="4">
        <v>0.59570804976286806</v>
      </c>
      <c r="CA2" s="4">
        <v>0.41536055568219421</v>
      </c>
      <c r="CB2" s="4">
        <v>0.26010148844201497</v>
      </c>
      <c r="CC2" s="4">
        <v>0.48963663511442568</v>
      </c>
      <c r="CD2" s="4">
        <v>0.65820942727630971</v>
      </c>
      <c r="CE2" s="4">
        <v>0.33975480728548346</v>
      </c>
      <c r="CF2" s="4">
        <v>0.3571685847397239</v>
      </c>
      <c r="CG2" s="4">
        <v>0.32527316685983476</v>
      </c>
      <c r="CH2" s="4">
        <v>0.10037075788253824</v>
      </c>
      <c r="CI2" s="4">
        <v>0.75385367184959473</v>
      </c>
      <c r="CJ2" s="4">
        <v>0.76656350550418995</v>
      </c>
      <c r="CK2" s="4">
        <v>0.38402890436269765</v>
      </c>
      <c r="CL2" s="4">
        <v>0.73874924505464745</v>
      </c>
      <c r="CM2" s="4">
        <v>0.96403292970334087</v>
      </c>
      <c r="CN2" s="4">
        <v>0.85456575101815235</v>
      </c>
      <c r="CO2" s="4">
        <v>0.77136689249874391</v>
      </c>
      <c r="CP2" s="4">
        <v>0.38546041280838106</v>
      </c>
      <c r="CQ2" s="4">
        <v>0.59663138205263599</v>
      </c>
      <c r="CR2" s="4">
        <v>0.54340683813514723</v>
      </c>
      <c r="CS2" s="4">
        <v>0.89563087062153335</v>
      </c>
      <c r="CT2" s="4">
        <v>0.67527868475416308</v>
      </c>
      <c r="CU2" s="4">
        <v>0.99506771982484243</v>
      </c>
      <c r="CV2" s="4">
        <v>0.25379927078438169</v>
      </c>
      <c r="CW2" s="4">
        <v>0.88646870738956263</v>
      </c>
      <c r="CX2" s="4">
        <v>0.51872767639442496</v>
      </c>
      <c r="CY2" s="4">
        <v>0.85775417788823749</v>
      </c>
      <c r="CZ2" s="4">
        <v>0.84106164898709246</v>
      </c>
      <c r="DA2" s="4">
        <v>8.4433060680763505E-2</v>
      </c>
      <c r="DB2" s="4">
        <v>0.20299121576808321</v>
      </c>
      <c r="DC2" s="4">
        <v>0.7904974263098985</v>
      </c>
      <c r="DD2" s="4">
        <v>5.0253564316558474E-2</v>
      </c>
      <c r="DE2" s="4">
        <v>0.39990781779497797</v>
      </c>
      <c r="DF2" s="4">
        <v>0.12862998016891214</v>
      </c>
      <c r="DG2" s="4">
        <v>0.59558038557731463</v>
      </c>
      <c r="DH2" s="4">
        <v>0.36307810952799813</v>
      </c>
      <c r="DI2" s="4">
        <v>0.83373556746553645</v>
      </c>
      <c r="DJ2" s="4">
        <v>8.8311376380386775E-2</v>
      </c>
      <c r="DK2" s="4">
        <v>0.50128539191614152</v>
      </c>
      <c r="DL2" s="4">
        <v>0.50468803591095091</v>
      </c>
      <c r="DM2" s="4">
        <v>0.53938106187204349</v>
      </c>
      <c r="DN2" s="4">
        <v>0.14224746501334107</v>
      </c>
      <c r="DO2" s="4">
        <v>0.12250105413636569</v>
      </c>
      <c r="DP2" s="4">
        <v>99</v>
      </c>
      <c r="DQ2" s="4">
        <v>96</v>
      </c>
      <c r="DR2" s="4">
        <v>40</v>
      </c>
      <c r="DS2" s="4">
        <v>33</v>
      </c>
      <c r="DT2" s="4">
        <v>79</v>
      </c>
      <c r="DU2" s="4">
        <v>20</v>
      </c>
      <c r="DV2" s="4">
        <v>32</v>
      </c>
      <c r="DW2" s="4">
        <v>14</v>
      </c>
      <c r="DX2" s="4">
        <v>7</v>
      </c>
      <c r="DY2" s="4">
        <v>41</v>
      </c>
      <c r="DZ2" s="4">
        <v>56</v>
      </c>
      <c r="EA2" s="4">
        <v>13</v>
      </c>
      <c r="EB2" s="4">
        <v>84</v>
      </c>
      <c r="EC2" s="4">
        <v>15</v>
      </c>
      <c r="ED2" s="4">
        <v>42</v>
      </c>
      <c r="EE2" s="4">
        <v>34</v>
      </c>
      <c r="EF2" s="4">
        <v>100</v>
      </c>
      <c r="EG2" s="4">
        <v>50</v>
      </c>
      <c r="EH2" s="4">
        <v>71</v>
      </c>
      <c r="EI2" s="4">
        <v>59</v>
      </c>
      <c r="EJ2" s="4">
        <v>6</v>
      </c>
      <c r="EK2" s="4">
        <v>3</v>
      </c>
      <c r="EL2" s="4">
        <v>80</v>
      </c>
      <c r="EM2" s="4">
        <v>46</v>
      </c>
      <c r="EN2" s="4">
        <v>86</v>
      </c>
      <c r="EO2" s="4">
        <v>24</v>
      </c>
      <c r="EP2" s="4">
        <v>36</v>
      </c>
      <c r="EQ2" s="4">
        <v>55</v>
      </c>
      <c r="ER2" s="4">
        <v>88</v>
      </c>
      <c r="ES2" s="4">
        <v>62</v>
      </c>
      <c r="ET2" s="4">
        <v>11</v>
      </c>
      <c r="EU2" s="4">
        <v>8</v>
      </c>
      <c r="EV2" s="4">
        <v>85</v>
      </c>
      <c r="EW2" s="4">
        <v>9</v>
      </c>
      <c r="EX2" s="4">
        <v>39</v>
      </c>
      <c r="EY2" s="4">
        <v>97</v>
      </c>
      <c r="EZ2" s="4">
        <v>26</v>
      </c>
      <c r="FA2" s="4">
        <v>18</v>
      </c>
      <c r="FB2" s="4">
        <v>23</v>
      </c>
      <c r="FC2" s="4">
        <v>94</v>
      </c>
      <c r="FD2" s="4">
        <v>69</v>
      </c>
      <c r="FE2" s="4">
        <v>81</v>
      </c>
      <c r="FF2" s="4">
        <v>68</v>
      </c>
      <c r="FG2" s="4">
        <v>74</v>
      </c>
      <c r="FH2" s="4">
        <v>73</v>
      </c>
      <c r="FI2" s="4">
        <v>57</v>
      </c>
      <c r="FJ2" s="4">
        <v>29</v>
      </c>
      <c r="FK2" s="4">
        <v>5</v>
      </c>
      <c r="FL2" s="4">
        <v>78</v>
      </c>
      <c r="FM2" s="4">
        <v>22</v>
      </c>
      <c r="FN2" s="4">
        <v>38</v>
      </c>
      <c r="FO2" s="4">
        <v>90</v>
      </c>
      <c r="FP2" s="4">
        <v>60</v>
      </c>
      <c r="FQ2" s="4">
        <v>49</v>
      </c>
      <c r="FR2" s="4">
        <v>83</v>
      </c>
      <c r="FS2" s="4">
        <v>66</v>
      </c>
      <c r="FT2" s="4">
        <v>2</v>
      </c>
      <c r="FU2" s="4">
        <v>75</v>
      </c>
      <c r="FV2" s="4">
        <v>44</v>
      </c>
      <c r="FW2" s="4">
        <v>58</v>
      </c>
      <c r="FX2" s="4">
        <v>76</v>
      </c>
      <c r="FY2" s="4">
        <v>54</v>
      </c>
      <c r="FZ2" s="4">
        <v>37</v>
      </c>
      <c r="GA2" s="4">
        <v>70</v>
      </c>
      <c r="GB2" s="4">
        <v>67</v>
      </c>
      <c r="GC2" s="4">
        <v>72</v>
      </c>
      <c r="GD2" s="4">
        <v>92</v>
      </c>
      <c r="GE2" s="4">
        <v>30</v>
      </c>
      <c r="GF2" s="4">
        <v>28</v>
      </c>
      <c r="GG2" s="4">
        <v>64</v>
      </c>
      <c r="GH2" s="4">
        <v>31</v>
      </c>
      <c r="GI2" s="4">
        <v>4</v>
      </c>
      <c r="GJ2" s="4">
        <v>17</v>
      </c>
      <c r="GK2" s="4">
        <v>27</v>
      </c>
      <c r="GL2" s="4">
        <v>63</v>
      </c>
      <c r="GM2" s="4">
        <v>43</v>
      </c>
      <c r="GN2" s="4">
        <v>47</v>
      </c>
      <c r="GO2" s="4">
        <v>10</v>
      </c>
      <c r="GP2" s="4">
        <v>35</v>
      </c>
      <c r="GQ2" s="4">
        <v>1</v>
      </c>
      <c r="GR2" s="4">
        <v>77</v>
      </c>
      <c r="GS2" s="4">
        <v>12</v>
      </c>
      <c r="GT2" s="4">
        <v>51</v>
      </c>
      <c r="GU2" s="4">
        <v>16</v>
      </c>
      <c r="GV2" s="4">
        <v>19</v>
      </c>
      <c r="GW2" s="4">
        <v>95</v>
      </c>
      <c r="GX2" s="4">
        <v>82</v>
      </c>
      <c r="GY2" s="4">
        <v>25</v>
      </c>
      <c r="GZ2" s="4">
        <v>98</v>
      </c>
      <c r="HA2" s="4">
        <v>61</v>
      </c>
      <c r="HB2" s="4">
        <v>89</v>
      </c>
      <c r="HC2" s="4">
        <v>45</v>
      </c>
      <c r="HD2" s="4">
        <v>65</v>
      </c>
      <c r="HE2" s="4">
        <v>21</v>
      </c>
      <c r="HF2" s="4">
        <v>93</v>
      </c>
      <c r="HG2" s="4">
        <v>53</v>
      </c>
      <c r="HH2" s="4">
        <v>52</v>
      </c>
      <c r="HI2" s="4">
        <v>48</v>
      </c>
      <c r="HJ2" s="4">
        <v>87</v>
      </c>
      <c r="HK2" s="4">
        <v>91</v>
      </c>
      <c r="HL2" s="4" t="str">
        <f>IFERROR(IF(DP2&lt;=$I2/2,$I$1&amp;" female",IF(DP2&lt;=$I2,$I$1&amp;" male",IF(DP2&lt;=($I2+$J2/2),$J$1&amp;" female",IF(DP2&lt;=($I2+$J2),$J$1&amp;" male",IF(DP2&lt;=($I2+$J2+$K2/2),$K$1&amp;" female",IF(DP2&lt;=($I2+$J2+$K2),$K$1&amp; " male",IF(DP2&lt;=($I2+$J2+$K2+$L2/2),$L$1&amp;" female",$L$1&amp;" male"))))))),"NULL")</f>
        <v>black male</v>
      </c>
      <c r="HM2" s="4" t="str">
        <f t="shared" ref="HM2:JX5" si="0">IFERROR(IF(DQ2&lt;=$I2/2,$I$1&amp;" female",IF(DQ2&lt;=$I2,$I$1&amp;" male",IF(DQ2&lt;=($I2+$J2/2),$J$1&amp;" female",IF(DQ2&lt;=($I2+$J2),$J$1&amp;" male",IF(DQ2&lt;=($I2+$J2+$K2/2),$K$1&amp;" female",IF(DQ2&lt;=($I2+$J2+$K2),$K$1&amp; " male",IF(DQ2&lt;=($I2+$J2+$K2+$L2/2),$L$1&amp;" female",$L$1&amp;" male"))))))),"NULL")</f>
        <v>black male</v>
      </c>
      <c r="HN2" s="4" t="str">
        <f t="shared" si="0"/>
        <v>yellow male</v>
      </c>
      <c r="HO2" s="4" t="str">
        <f t="shared" si="0"/>
        <v>yellow male</v>
      </c>
      <c r="HP2" s="4" t="str">
        <f t="shared" si="0"/>
        <v>brown male</v>
      </c>
      <c r="HQ2" s="4" t="str">
        <f t="shared" si="0"/>
        <v>yellow female</v>
      </c>
      <c r="HR2" s="4" t="str">
        <f t="shared" si="0"/>
        <v>yellow male</v>
      </c>
      <c r="HS2" s="4" t="str">
        <f t="shared" si="0"/>
        <v>white male</v>
      </c>
      <c r="HT2" s="4" t="str">
        <f t="shared" si="0"/>
        <v>white female</v>
      </c>
      <c r="HU2" s="4" t="str">
        <f t="shared" si="0"/>
        <v>yellow male</v>
      </c>
      <c r="HV2" s="4" t="str">
        <f t="shared" si="0"/>
        <v>brown female</v>
      </c>
      <c r="HW2" s="4" t="str">
        <f t="shared" si="0"/>
        <v>white male</v>
      </c>
      <c r="HX2" s="4" t="str">
        <f t="shared" si="0"/>
        <v>brown male</v>
      </c>
      <c r="HY2" s="4" t="str">
        <f t="shared" si="0"/>
        <v>white male</v>
      </c>
      <c r="HZ2" s="4" t="str">
        <f t="shared" si="0"/>
        <v>brown female</v>
      </c>
      <c r="IA2" s="4" t="str">
        <f t="shared" si="0"/>
        <v>yellow male</v>
      </c>
      <c r="IB2" s="4" t="str">
        <f t="shared" si="0"/>
        <v>black male</v>
      </c>
      <c r="IC2" s="4" t="str">
        <f t="shared" si="0"/>
        <v>brown female</v>
      </c>
      <c r="ID2" s="4" t="str">
        <f t="shared" si="0"/>
        <v>brown male</v>
      </c>
      <c r="IE2" s="4" t="str">
        <f t="shared" si="0"/>
        <v>brown female</v>
      </c>
      <c r="IF2" s="4" t="str">
        <f t="shared" si="0"/>
        <v>white female</v>
      </c>
      <c r="IG2" s="4" t="str">
        <f t="shared" si="0"/>
        <v>white female</v>
      </c>
      <c r="IH2" s="4" t="str">
        <f t="shared" si="0"/>
        <v>brown male</v>
      </c>
      <c r="II2" s="4" t="str">
        <f t="shared" si="0"/>
        <v>brown female</v>
      </c>
      <c r="IJ2" s="4" t="str">
        <f t="shared" si="0"/>
        <v>black female</v>
      </c>
      <c r="IK2" s="4" t="str">
        <f t="shared" si="0"/>
        <v>yellow female</v>
      </c>
      <c r="IL2" s="4" t="str">
        <f t="shared" si="0"/>
        <v>yellow male</v>
      </c>
      <c r="IM2" s="4" t="str">
        <f t="shared" si="0"/>
        <v>brown female</v>
      </c>
      <c r="IN2" s="4" t="str">
        <f t="shared" si="0"/>
        <v>black female</v>
      </c>
      <c r="IO2" s="4" t="str">
        <f t="shared" si="0"/>
        <v>brown female</v>
      </c>
      <c r="IP2" s="4" t="str">
        <f t="shared" si="0"/>
        <v>white male</v>
      </c>
      <c r="IQ2" s="4" t="str">
        <f t="shared" si="0"/>
        <v>white female</v>
      </c>
      <c r="IR2" s="4" t="str">
        <f t="shared" si="0"/>
        <v>brown male</v>
      </c>
      <c r="IS2" s="4" t="str">
        <f t="shared" si="0"/>
        <v>white male</v>
      </c>
      <c r="IT2" s="4" t="str">
        <f t="shared" si="0"/>
        <v>yellow male</v>
      </c>
      <c r="IU2" s="4" t="str">
        <f t="shared" si="0"/>
        <v>black male</v>
      </c>
      <c r="IV2" s="4" t="str">
        <f t="shared" si="0"/>
        <v>yellow female</v>
      </c>
      <c r="IW2" s="4" t="str">
        <f t="shared" si="0"/>
        <v>yellow female</v>
      </c>
      <c r="IX2" s="4" t="str">
        <f t="shared" si="0"/>
        <v>yellow female</v>
      </c>
      <c r="IY2" s="4" t="str">
        <f t="shared" si="0"/>
        <v>black male</v>
      </c>
      <c r="IZ2" s="4" t="str">
        <f t="shared" si="0"/>
        <v>brown male</v>
      </c>
      <c r="JA2" s="4" t="str">
        <f t="shared" si="0"/>
        <v>brown male</v>
      </c>
      <c r="JB2" s="4" t="str">
        <f t="shared" si="0"/>
        <v>brown male</v>
      </c>
      <c r="JC2" s="4" t="str">
        <f t="shared" si="0"/>
        <v>brown male</v>
      </c>
      <c r="JD2" s="4" t="str">
        <f t="shared" si="0"/>
        <v>brown male</v>
      </c>
      <c r="JE2" s="4" t="str">
        <f t="shared" si="0"/>
        <v>brown female</v>
      </c>
      <c r="JF2" s="4" t="str">
        <f t="shared" si="0"/>
        <v>yellow male</v>
      </c>
      <c r="JG2" s="4" t="str">
        <f t="shared" si="0"/>
        <v>white female</v>
      </c>
      <c r="JH2" s="4" t="str">
        <f t="shared" si="0"/>
        <v>brown male</v>
      </c>
      <c r="JI2" s="4" t="str">
        <f t="shared" si="0"/>
        <v>yellow female</v>
      </c>
      <c r="JJ2" s="4" t="str">
        <f t="shared" si="0"/>
        <v>yellow male</v>
      </c>
      <c r="JK2" s="4" t="str">
        <f t="shared" si="0"/>
        <v>black female</v>
      </c>
      <c r="JL2" s="4" t="str">
        <f t="shared" si="0"/>
        <v>brown female</v>
      </c>
      <c r="JM2" s="4" t="str">
        <f t="shared" si="0"/>
        <v>brown female</v>
      </c>
      <c r="JN2" s="4" t="str">
        <f t="shared" si="0"/>
        <v>brown male</v>
      </c>
      <c r="JO2" s="4" t="str">
        <f t="shared" si="0"/>
        <v>brown male</v>
      </c>
      <c r="JP2" s="4" t="str">
        <f t="shared" si="0"/>
        <v>white female</v>
      </c>
      <c r="JQ2" s="4" t="str">
        <f t="shared" si="0"/>
        <v>brown male</v>
      </c>
      <c r="JR2" s="4" t="str">
        <f t="shared" si="0"/>
        <v>brown female</v>
      </c>
      <c r="JS2" s="4" t="str">
        <f t="shared" si="0"/>
        <v>brown female</v>
      </c>
      <c r="JT2" s="4" t="str">
        <f t="shared" si="0"/>
        <v>brown male</v>
      </c>
      <c r="JU2" s="4" t="str">
        <f t="shared" si="0"/>
        <v>brown female</v>
      </c>
      <c r="JV2" s="4" t="str">
        <f t="shared" si="0"/>
        <v>yellow male</v>
      </c>
      <c r="JW2" s="4" t="str">
        <f t="shared" si="0"/>
        <v>brown male</v>
      </c>
      <c r="JX2" s="4" t="str">
        <f t="shared" si="0"/>
        <v>brown male</v>
      </c>
      <c r="JY2" s="4" t="str">
        <f t="shared" ref="JY2:LG9" si="1">IFERROR(IF(GC2&lt;=$I2/2,$I$1&amp;" female",IF(GC2&lt;=$I2,$I$1&amp;" male",IF(GC2&lt;=($I2+$J2/2),$J$1&amp;" female",IF(GC2&lt;=($I2+$J2),$J$1&amp;" male",IF(GC2&lt;=($I2+$J2+$K2/2),$K$1&amp;" female",IF(GC2&lt;=($I2+$J2+$K2),$K$1&amp; " male",IF(GC2&lt;=($I2+$J2+$K2+$L2/2),$L$1&amp;" female",$L$1&amp;" male"))))))),"NULL")</f>
        <v>brown male</v>
      </c>
      <c r="JZ2" s="4" t="str">
        <f t="shared" si="1"/>
        <v>black female</v>
      </c>
      <c r="KA2" s="4" t="str">
        <f t="shared" si="1"/>
        <v>yellow male</v>
      </c>
      <c r="KB2" s="4" t="str">
        <f t="shared" si="1"/>
        <v>yellow female</v>
      </c>
      <c r="KC2" s="4" t="str">
        <f t="shared" si="1"/>
        <v>brown male</v>
      </c>
      <c r="KD2" s="4" t="str">
        <f t="shared" si="1"/>
        <v>yellow male</v>
      </c>
      <c r="KE2" s="4" t="str">
        <f t="shared" si="1"/>
        <v>white female</v>
      </c>
      <c r="KF2" s="4" t="str">
        <f t="shared" si="1"/>
        <v>yellow female</v>
      </c>
      <c r="KG2" s="4" t="str">
        <f t="shared" si="1"/>
        <v>yellow female</v>
      </c>
      <c r="KH2" s="4" t="str">
        <f t="shared" si="1"/>
        <v>brown female</v>
      </c>
      <c r="KI2" s="4" t="str">
        <f t="shared" si="1"/>
        <v>brown female</v>
      </c>
      <c r="KJ2" s="4" t="str">
        <f t="shared" si="1"/>
        <v>brown female</v>
      </c>
      <c r="KK2" s="4" t="str">
        <f t="shared" si="1"/>
        <v>white male</v>
      </c>
      <c r="KL2" s="4" t="str">
        <f t="shared" si="1"/>
        <v>yellow male</v>
      </c>
      <c r="KM2" s="4" t="str">
        <f t="shared" si="1"/>
        <v>white female</v>
      </c>
      <c r="KN2" s="4" t="str">
        <f t="shared" si="1"/>
        <v>brown male</v>
      </c>
      <c r="KO2" s="4" t="str">
        <f t="shared" si="1"/>
        <v>white male</v>
      </c>
      <c r="KP2" s="4" t="str">
        <f t="shared" si="1"/>
        <v>brown female</v>
      </c>
      <c r="KQ2" s="4" t="str">
        <f t="shared" si="1"/>
        <v>white male</v>
      </c>
      <c r="KR2" s="4" t="str">
        <f t="shared" si="1"/>
        <v>yellow female</v>
      </c>
      <c r="KS2" s="4" t="str">
        <f t="shared" si="1"/>
        <v>black male</v>
      </c>
      <c r="KT2" s="4" t="str">
        <f t="shared" si="1"/>
        <v>brown male</v>
      </c>
      <c r="KU2" s="4" t="str">
        <f t="shared" si="1"/>
        <v>yellow female</v>
      </c>
      <c r="KV2" s="4" t="str">
        <f t="shared" si="1"/>
        <v>black male</v>
      </c>
      <c r="KW2" s="4" t="str">
        <f t="shared" si="1"/>
        <v>brown female</v>
      </c>
      <c r="KX2" s="4" t="str">
        <f t="shared" si="1"/>
        <v>black female</v>
      </c>
      <c r="KY2" s="4" t="str">
        <f t="shared" si="1"/>
        <v>brown female</v>
      </c>
      <c r="KZ2" s="4" t="str">
        <f t="shared" si="1"/>
        <v>brown male</v>
      </c>
      <c r="LA2" s="4" t="str">
        <f t="shared" si="1"/>
        <v>yellow female</v>
      </c>
      <c r="LB2" s="4" t="str">
        <f t="shared" si="1"/>
        <v>black male</v>
      </c>
      <c r="LC2" s="4" t="str">
        <f t="shared" si="1"/>
        <v>brown female</v>
      </c>
      <c r="LD2" s="4" t="str">
        <f t="shared" si="1"/>
        <v>brown female</v>
      </c>
      <c r="LE2" s="4" t="str">
        <f t="shared" si="1"/>
        <v>brown female</v>
      </c>
      <c r="LF2" s="4" t="str">
        <f t="shared" si="1"/>
        <v>black female</v>
      </c>
      <c r="LG2" s="4" t="str">
        <f t="shared" si="1"/>
        <v>black female</v>
      </c>
      <c r="LI2" s="4">
        <f t="shared" ref="LI2:LI9" si="2">COUNTIF($HL$2:$LG$2,$LJ2)</f>
        <v>8</v>
      </c>
      <c r="LJ2" s="4" t="s">
        <v>3880</v>
      </c>
    </row>
    <row r="3" spans="1:322" x14ac:dyDescent="0.3">
      <c r="B3" s="4">
        <v>2</v>
      </c>
      <c r="C3" s="4">
        <v>2</v>
      </c>
      <c r="D3" s="4" t="s">
        <v>1380</v>
      </c>
      <c r="E3" s="4" t="s">
        <v>1381</v>
      </c>
      <c r="F3" s="4" t="s">
        <v>1499</v>
      </c>
      <c r="G3" s="4" t="s">
        <v>1499</v>
      </c>
      <c r="H3" s="4">
        <f>COUNTIF(ethnicities!C:C,countries!G3)</f>
        <v>1</v>
      </c>
      <c r="I3" s="4" t="str">
        <f>VLOOKUP($G3,ethnicities!$C:$I,3,FALSE)</f>
        <v>NULL</v>
      </c>
      <c r="J3" s="4" t="str">
        <f>VLOOKUP($G3,ethnicities!$C:$I,4,FALSE)</f>
        <v>NULL</v>
      </c>
      <c r="K3" s="4" t="str">
        <f>VLOOKUP($G3,ethnicities!$C:$I,5,FALSE)</f>
        <v>NULL</v>
      </c>
      <c r="L3" s="4" t="str">
        <f>VLOOKUP($G3,ethnicities!$C:$I,6,FALSE)</f>
        <v>NULL</v>
      </c>
      <c r="M3" s="4" t="str">
        <f>VLOOKUP($G3,ethnicities!$C:$I,7,FALSE)</f>
        <v>NULL</v>
      </c>
      <c r="N3" s="4" t="s">
        <v>1499</v>
      </c>
      <c r="O3" s="4">
        <f>COUNTIF(male_names!E:E,countries!N3)</f>
        <v>1</v>
      </c>
      <c r="P3" s="4" t="str">
        <f>VLOOKUP(N3,male_names!E:G,3,FALSE)</f>
        <v>NULL</v>
      </c>
      <c r="Q3" s="4" t="s">
        <v>1499</v>
      </c>
      <c r="R3" s="4">
        <f>COUNTIF(female_names!E:E,countries!Q3)</f>
        <v>1</v>
      </c>
      <c r="S3" s="4" t="str">
        <f>VLOOKUP(Q3,female_names!E:G,3,FALSE)</f>
        <v>NULL</v>
      </c>
      <c r="T3" s="4">
        <v>0.43647953565604414</v>
      </c>
      <c r="U3" s="4">
        <v>0.11854489895376663</v>
      </c>
      <c r="V3" s="4">
        <v>0.66872317918767332</v>
      </c>
      <c r="W3" s="4">
        <v>0.88777889209295868</v>
      </c>
      <c r="X3" s="4">
        <v>0.84891725313121313</v>
      </c>
      <c r="Y3" s="4">
        <v>0.31187389952581468</v>
      </c>
      <c r="Z3" s="4">
        <v>0.52534379810480858</v>
      </c>
      <c r="AA3" s="4">
        <v>0.78011185590514986</v>
      </c>
      <c r="AB3" s="4">
        <v>0.32701688002161911</v>
      </c>
      <c r="AC3" s="4">
        <v>0.50769279221903107</v>
      </c>
      <c r="AD3" s="4">
        <v>0.17370627523858839</v>
      </c>
      <c r="AE3" s="4">
        <v>0.82155898575009634</v>
      </c>
      <c r="AF3" s="4">
        <v>0.33463545540048578</v>
      </c>
      <c r="AG3" s="4">
        <v>0.51433173611752303</v>
      </c>
      <c r="AH3" s="4">
        <v>0.79167109444119987</v>
      </c>
      <c r="AI3" s="4">
        <v>0.258493213365798</v>
      </c>
      <c r="AJ3" s="4">
        <v>0.19134145585236206</v>
      </c>
      <c r="AK3" s="4">
        <v>0.39670028138405578</v>
      </c>
      <c r="AL3" s="4">
        <v>0.96077691588724456</v>
      </c>
      <c r="AM3" s="4">
        <v>0.65367808642238834</v>
      </c>
      <c r="AN3" s="4">
        <v>0.83332104674216467</v>
      </c>
      <c r="AO3" s="4">
        <v>0.13235500585470117</v>
      </c>
      <c r="AP3" s="4">
        <v>0.70175931302367578</v>
      </c>
      <c r="AQ3" s="4">
        <v>8.9666516034784149E-2</v>
      </c>
      <c r="AR3" s="4">
        <v>0.79668118081104444</v>
      </c>
      <c r="AS3" s="4">
        <v>0.65254873777226896</v>
      </c>
      <c r="AT3" s="4">
        <v>0.35793834181057127</v>
      </c>
      <c r="AU3" s="4">
        <v>0.13063800537685222</v>
      </c>
      <c r="AV3" s="4">
        <v>0.37592093636136403</v>
      </c>
      <c r="AW3" s="4">
        <v>0.37475350777893557</v>
      </c>
      <c r="AX3" s="4">
        <v>0.28347725725805206</v>
      </c>
      <c r="AY3" s="4">
        <v>0.96192056394761227</v>
      </c>
      <c r="AZ3" s="4">
        <v>0.13847652682768874</v>
      </c>
      <c r="BA3" s="4">
        <v>8.1321227923147221E-2</v>
      </c>
      <c r="BB3" s="4">
        <v>0.7500653287651915</v>
      </c>
      <c r="BC3" s="4">
        <v>0.69552821523596231</v>
      </c>
      <c r="BD3" s="4">
        <v>0.32402996465992528</v>
      </c>
      <c r="BE3" s="4">
        <v>0.72507401066470145</v>
      </c>
      <c r="BF3" s="4">
        <v>0.92217787754342317</v>
      </c>
      <c r="BG3" s="4">
        <v>0.31922736779966177</v>
      </c>
      <c r="BH3" s="4">
        <v>0.46704940792172112</v>
      </c>
      <c r="BI3" s="4">
        <v>0.30937518468210146</v>
      </c>
      <c r="BJ3" s="4">
        <v>8.2936885577326702E-2</v>
      </c>
      <c r="BK3" s="4">
        <v>0.83690895733997184</v>
      </c>
      <c r="BL3" s="4">
        <v>0.66484456185193452</v>
      </c>
      <c r="BM3" s="4">
        <v>0.14411049616032778</v>
      </c>
      <c r="BN3" s="4">
        <v>0.31280152540763373</v>
      </c>
      <c r="BO3" s="4">
        <v>5.5806370966447805E-2</v>
      </c>
      <c r="BP3" s="4">
        <v>0.51489333427284956</v>
      </c>
      <c r="BQ3" s="4">
        <v>0.90161007085666556</v>
      </c>
      <c r="BR3" s="4">
        <v>0.73744134190052324</v>
      </c>
      <c r="BS3" s="4">
        <v>0.55506272177119553</v>
      </c>
      <c r="BT3" s="4">
        <v>0.3510343744774469</v>
      </c>
      <c r="BU3" s="4">
        <v>0.13361157116913758</v>
      </c>
      <c r="BV3" s="4">
        <v>0.38965615935139375</v>
      </c>
      <c r="BW3" s="4">
        <v>0.53801287706937284</v>
      </c>
      <c r="BX3" s="4">
        <v>0.86999778594236588</v>
      </c>
      <c r="BY3" s="4">
        <v>6.4627652824855608E-2</v>
      </c>
      <c r="BZ3" s="4">
        <v>0.16787528698453746</v>
      </c>
      <c r="CA3" s="4">
        <v>0.9601640854662753</v>
      </c>
      <c r="CB3" s="4">
        <v>0.32140708125974438</v>
      </c>
      <c r="CC3" s="4">
        <v>0.26129511321835663</v>
      </c>
      <c r="CD3" s="4">
        <v>0.1415310658410639</v>
      </c>
      <c r="CE3" s="4">
        <v>0.50135288634630804</v>
      </c>
      <c r="CF3" s="4">
        <v>0.26794452160303939</v>
      </c>
      <c r="CG3" s="4">
        <v>0.23938193148219233</v>
      </c>
      <c r="CH3" s="4">
        <v>0.86638114139156408</v>
      </c>
      <c r="CI3" s="4">
        <v>0.94960182712104058</v>
      </c>
      <c r="CJ3" s="4">
        <v>0.20281082054420685</v>
      </c>
      <c r="CK3" s="4">
        <v>0.1085580439568169</v>
      </c>
      <c r="CL3" s="4">
        <v>0.36740098994274284</v>
      </c>
      <c r="CM3" s="4">
        <v>0.84398543016017802</v>
      </c>
      <c r="CN3" s="4">
        <v>0.12352843979486106</v>
      </c>
      <c r="CO3" s="4">
        <v>0.64787793847690223</v>
      </c>
      <c r="CP3" s="4">
        <v>0.31085674595976809</v>
      </c>
      <c r="CQ3" s="4">
        <v>0.70220494836038283</v>
      </c>
      <c r="CR3" s="4">
        <v>0.82037229699973035</v>
      </c>
      <c r="CS3" s="4">
        <v>0.4021158119777789</v>
      </c>
      <c r="CT3" s="4">
        <v>9.1447223122198662E-2</v>
      </c>
      <c r="CU3" s="4">
        <v>0.70111508855033655</v>
      </c>
      <c r="CV3" s="4">
        <v>0.77153572267237913</v>
      </c>
      <c r="CW3" s="4">
        <v>0.12431495698632766</v>
      </c>
      <c r="CX3" s="4">
        <v>0.6910214932793094</v>
      </c>
      <c r="CY3" s="4">
        <v>0.23919518856324051</v>
      </c>
      <c r="CZ3" s="4">
        <v>0.62498469321146655</v>
      </c>
      <c r="DA3" s="4">
        <v>0.16993579184678087</v>
      </c>
      <c r="DB3" s="4">
        <v>0.8702103733229013</v>
      </c>
      <c r="DC3" s="4">
        <v>0.59298384740234134</v>
      </c>
      <c r="DD3" s="4">
        <v>0.40684662328087773</v>
      </c>
      <c r="DE3" s="4">
        <v>0.41597869286306455</v>
      </c>
      <c r="DF3" s="4">
        <v>6.8896327347096054E-2</v>
      </c>
      <c r="DG3" s="4">
        <v>0.97269403612845928</v>
      </c>
      <c r="DH3" s="4">
        <v>0.25765053227024926</v>
      </c>
      <c r="DI3" s="4">
        <v>0.92094270593857941</v>
      </c>
      <c r="DJ3" s="4">
        <v>0.18758043040592398</v>
      </c>
      <c r="DK3" s="4">
        <v>0.80131895472843429</v>
      </c>
      <c r="DL3" s="4">
        <v>0.1441383373524282</v>
      </c>
      <c r="DM3" s="4">
        <v>0.24704133224606262</v>
      </c>
      <c r="DN3" s="4">
        <v>0.3316411139425508</v>
      </c>
      <c r="DO3" s="4">
        <v>0.41493519237138377</v>
      </c>
      <c r="DP3" s="4">
        <v>47</v>
      </c>
      <c r="DQ3" s="4">
        <v>92</v>
      </c>
      <c r="DR3" s="4">
        <v>32</v>
      </c>
      <c r="DS3" s="4">
        <v>9</v>
      </c>
      <c r="DT3" s="4">
        <v>13</v>
      </c>
      <c r="DU3" s="4">
        <v>66</v>
      </c>
      <c r="DV3" s="4">
        <v>41</v>
      </c>
      <c r="DW3" s="4">
        <v>22</v>
      </c>
      <c r="DX3" s="4">
        <v>61</v>
      </c>
      <c r="DY3" s="4">
        <v>44</v>
      </c>
      <c r="DZ3" s="4">
        <v>80</v>
      </c>
      <c r="EA3" s="4">
        <v>17</v>
      </c>
      <c r="EB3" s="4">
        <v>59</v>
      </c>
      <c r="EC3" s="4">
        <v>43</v>
      </c>
      <c r="ED3" s="4">
        <v>21</v>
      </c>
      <c r="EE3" s="4">
        <v>72</v>
      </c>
      <c r="EF3" s="4">
        <v>78</v>
      </c>
      <c r="EG3" s="4">
        <v>52</v>
      </c>
      <c r="EH3" s="4">
        <v>3</v>
      </c>
      <c r="EI3" s="4">
        <v>34</v>
      </c>
      <c r="EJ3" s="4">
        <v>16</v>
      </c>
      <c r="EK3" s="4">
        <v>88</v>
      </c>
      <c r="EL3" s="4">
        <v>28</v>
      </c>
      <c r="EM3" s="4">
        <v>95</v>
      </c>
      <c r="EN3" s="4">
        <v>20</v>
      </c>
      <c r="EO3" s="4">
        <v>35</v>
      </c>
      <c r="EP3" s="4">
        <v>57</v>
      </c>
      <c r="EQ3" s="4">
        <v>89</v>
      </c>
      <c r="ER3" s="4">
        <v>54</v>
      </c>
      <c r="ES3" s="4">
        <v>55</v>
      </c>
      <c r="ET3" s="4">
        <v>69</v>
      </c>
      <c r="EU3" s="4">
        <v>2</v>
      </c>
      <c r="EV3" s="4">
        <v>86</v>
      </c>
      <c r="EW3" s="4">
        <v>97</v>
      </c>
      <c r="EX3" s="4">
        <v>24</v>
      </c>
      <c r="EY3" s="4">
        <v>30</v>
      </c>
      <c r="EZ3" s="4">
        <v>62</v>
      </c>
      <c r="FA3" s="4">
        <v>26</v>
      </c>
      <c r="FB3" s="4">
        <v>6</v>
      </c>
      <c r="FC3" s="4">
        <v>64</v>
      </c>
      <c r="FD3" s="4">
        <v>46</v>
      </c>
      <c r="FE3" s="4">
        <v>68</v>
      </c>
      <c r="FF3" s="4">
        <v>96</v>
      </c>
      <c r="FG3" s="4">
        <v>15</v>
      </c>
      <c r="FH3" s="4">
        <v>33</v>
      </c>
      <c r="FI3" s="4">
        <v>84</v>
      </c>
      <c r="FJ3" s="4">
        <v>65</v>
      </c>
      <c r="FK3" s="4">
        <v>100</v>
      </c>
      <c r="FL3" s="4">
        <v>42</v>
      </c>
      <c r="FM3" s="4">
        <v>8</v>
      </c>
      <c r="FN3" s="4">
        <v>25</v>
      </c>
      <c r="FO3" s="4">
        <v>39</v>
      </c>
      <c r="FP3" s="4">
        <v>58</v>
      </c>
      <c r="FQ3" s="4">
        <v>87</v>
      </c>
      <c r="FR3" s="4">
        <v>53</v>
      </c>
      <c r="FS3" s="4">
        <v>40</v>
      </c>
      <c r="FT3" s="4">
        <v>11</v>
      </c>
      <c r="FU3" s="4">
        <v>99</v>
      </c>
      <c r="FV3" s="4">
        <v>82</v>
      </c>
      <c r="FW3" s="4">
        <v>4</v>
      </c>
      <c r="FX3" s="4">
        <v>63</v>
      </c>
      <c r="FY3" s="4">
        <v>71</v>
      </c>
      <c r="FZ3" s="4">
        <v>85</v>
      </c>
      <c r="GA3" s="4">
        <v>45</v>
      </c>
      <c r="GB3" s="4">
        <v>70</v>
      </c>
      <c r="GC3" s="4">
        <v>75</v>
      </c>
      <c r="GD3" s="4">
        <v>12</v>
      </c>
      <c r="GE3" s="4">
        <v>5</v>
      </c>
      <c r="GF3" s="4">
        <v>77</v>
      </c>
      <c r="GG3" s="4">
        <v>93</v>
      </c>
      <c r="GH3" s="4">
        <v>56</v>
      </c>
      <c r="GI3" s="4">
        <v>14</v>
      </c>
      <c r="GJ3" s="4">
        <v>91</v>
      </c>
      <c r="GK3" s="4">
        <v>36</v>
      </c>
      <c r="GL3" s="4">
        <v>67</v>
      </c>
      <c r="GM3" s="4">
        <v>27</v>
      </c>
      <c r="GN3" s="4">
        <v>18</v>
      </c>
      <c r="GO3" s="4">
        <v>51</v>
      </c>
      <c r="GP3" s="4">
        <v>94</v>
      </c>
      <c r="GQ3" s="4">
        <v>29</v>
      </c>
      <c r="GR3" s="4">
        <v>23</v>
      </c>
      <c r="GS3" s="4">
        <v>90</v>
      </c>
      <c r="GT3" s="4">
        <v>31</v>
      </c>
      <c r="GU3" s="4">
        <v>76</v>
      </c>
      <c r="GV3" s="4">
        <v>37</v>
      </c>
      <c r="GW3" s="4">
        <v>81</v>
      </c>
      <c r="GX3" s="4">
        <v>10</v>
      </c>
      <c r="GY3" s="4">
        <v>38</v>
      </c>
      <c r="GZ3" s="4">
        <v>50</v>
      </c>
      <c r="HA3" s="4">
        <v>48</v>
      </c>
      <c r="HB3" s="4">
        <v>98</v>
      </c>
      <c r="HC3" s="4">
        <v>1</v>
      </c>
      <c r="HD3" s="4">
        <v>73</v>
      </c>
      <c r="HE3" s="4">
        <v>7</v>
      </c>
      <c r="HF3" s="4">
        <v>79</v>
      </c>
      <c r="HG3" s="4">
        <v>19</v>
      </c>
      <c r="HH3" s="4">
        <v>83</v>
      </c>
      <c r="HI3" s="4">
        <v>74</v>
      </c>
      <c r="HJ3" s="4">
        <v>60</v>
      </c>
      <c r="HK3" s="4">
        <v>49</v>
      </c>
      <c r="HL3" s="4" t="str">
        <f t="shared" ref="HL3:HL66" si="3">IFERROR(IF(DP3&lt;=$I3/2,$I$1&amp;" female",IF(DP3&lt;=$I3,$I$1&amp;" male",IF(DP3&lt;=($I3+$J3/2),$J$1&amp;" female",IF(DP3&lt;=($I3+$J3),$J$1&amp;" male",IF(DP3&lt;=($I3+$J3+$K3/2),$K$1&amp;" female",IF(DP3&lt;=($I3+$J3+$K3),$K$1&amp; " male",IF(DP3&lt;=($I3+$J3+$K3+$L3/2),$L$1&amp;" female",$L$1&amp;" male"))))))),"NULL")</f>
        <v>NULL</v>
      </c>
      <c r="HM3" s="4" t="str">
        <f t="shared" si="0"/>
        <v>NULL</v>
      </c>
      <c r="HN3" s="4" t="str">
        <f t="shared" si="0"/>
        <v>NULL</v>
      </c>
      <c r="HO3" s="4" t="str">
        <f t="shared" si="0"/>
        <v>NULL</v>
      </c>
      <c r="HP3" s="4" t="str">
        <f t="shared" si="0"/>
        <v>NULL</v>
      </c>
      <c r="HQ3" s="4" t="str">
        <f t="shared" si="0"/>
        <v>NULL</v>
      </c>
      <c r="HR3" s="4" t="str">
        <f t="shared" si="0"/>
        <v>NULL</v>
      </c>
      <c r="HS3" s="4" t="str">
        <f t="shared" si="0"/>
        <v>NULL</v>
      </c>
      <c r="HT3" s="4" t="str">
        <f t="shared" si="0"/>
        <v>NULL</v>
      </c>
      <c r="HU3" s="4" t="str">
        <f t="shared" si="0"/>
        <v>NULL</v>
      </c>
      <c r="HV3" s="4" t="str">
        <f t="shared" si="0"/>
        <v>NULL</v>
      </c>
      <c r="HW3" s="4" t="str">
        <f t="shared" si="0"/>
        <v>NULL</v>
      </c>
      <c r="HX3" s="4" t="str">
        <f t="shared" si="0"/>
        <v>NULL</v>
      </c>
      <c r="HY3" s="4" t="str">
        <f t="shared" si="0"/>
        <v>NULL</v>
      </c>
      <c r="HZ3" s="4" t="str">
        <f t="shared" si="0"/>
        <v>NULL</v>
      </c>
      <c r="IA3" s="4" t="str">
        <f t="shared" si="0"/>
        <v>NULL</v>
      </c>
      <c r="IB3" s="4" t="str">
        <f t="shared" si="0"/>
        <v>NULL</v>
      </c>
      <c r="IC3" s="4" t="str">
        <f t="shared" si="0"/>
        <v>NULL</v>
      </c>
      <c r="ID3" s="4" t="str">
        <f t="shared" si="0"/>
        <v>NULL</v>
      </c>
      <c r="IE3" s="4" t="str">
        <f t="shared" si="0"/>
        <v>NULL</v>
      </c>
      <c r="IF3" s="4" t="str">
        <f t="shared" si="0"/>
        <v>NULL</v>
      </c>
      <c r="IG3" s="4" t="str">
        <f t="shared" si="0"/>
        <v>NULL</v>
      </c>
      <c r="IH3" s="4" t="str">
        <f t="shared" si="0"/>
        <v>NULL</v>
      </c>
      <c r="II3" s="4" t="str">
        <f t="shared" si="0"/>
        <v>NULL</v>
      </c>
      <c r="IJ3" s="4" t="str">
        <f t="shared" si="0"/>
        <v>NULL</v>
      </c>
      <c r="IK3" s="4" t="str">
        <f t="shared" si="0"/>
        <v>NULL</v>
      </c>
      <c r="IL3" s="4" t="str">
        <f t="shared" si="0"/>
        <v>NULL</v>
      </c>
      <c r="IM3" s="4" t="str">
        <f t="shared" si="0"/>
        <v>NULL</v>
      </c>
      <c r="IN3" s="4" t="str">
        <f t="shared" si="0"/>
        <v>NULL</v>
      </c>
      <c r="IO3" s="4" t="str">
        <f t="shared" si="0"/>
        <v>NULL</v>
      </c>
      <c r="IP3" s="4" t="str">
        <f t="shared" si="0"/>
        <v>NULL</v>
      </c>
      <c r="IQ3" s="4" t="str">
        <f t="shared" si="0"/>
        <v>NULL</v>
      </c>
      <c r="IR3" s="4" t="str">
        <f t="shared" si="0"/>
        <v>NULL</v>
      </c>
      <c r="IS3" s="4" t="str">
        <f t="shared" si="0"/>
        <v>NULL</v>
      </c>
      <c r="IT3" s="4" t="str">
        <f t="shared" si="0"/>
        <v>NULL</v>
      </c>
      <c r="IU3" s="4" t="str">
        <f t="shared" si="0"/>
        <v>NULL</v>
      </c>
      <c r="IV3" s="4" t="str">
        <f t="shared" si="0"/>
        <v>NULL</v>
      </c>
      <c r="IW3" s="4" t="str">
        <f t="shared" si="0"/>
        <v>NULL</v>
      </c>
      <c r="IX3" s="4" t="str">
        <f t="shared" si="0"/>
        <v>NULL</v>
      </c>
      <c r="IY3" s="4" t="str">
        <f t="shared" si="0"/>
        <v>NULL</v>
      </c>
      <c r="IZ3" s="4" t="str">
        <f t="shared" si="0"/>
        <v>NULL</v>
      </c>
      <c r="JA3" s="4" t="str">
        <f t="shared" si="0"/>
        <v>NULL</v>
      </c>
      <c r="JB3" s="4" t="str">
        <f t="shared" si="0"/>
        <v>NULL</v>
      </c>
      <c r="JC3" s="4" t="str">
        <f t="shared" si="0"/>
        <v>NULL</v>
      </c>
      <c r="JD3" s="4" t="str">
        <f t="shared" si="0"/>
        <v>NULL</v>
      </c>
      <c r="JE3" s="4" t="str">
        <f t="shared" si="0"/>
        <v>NULL</v>
      </c>
      <c r="JF3" s="4" t="str">
        <f t="shared" si="0"/>
        <v>NULL</v>
      </c>
      <c r="JG3" s="4" t="str">
        <f t="shared" si="0"/>
        <v>NULL</v>
      </c>
      <c r="JH3" s="4" t="str">
        <f t="shared" si="0"/>
        <v>NULL</v>
      </c>
      <c r="JI3" s="4" t="str">
        <f t="shared" si="0"/>
        <v>NULL</v>
      </c>
      <c r="JJ3" s="4" t="str">
        <f t="shared" si="0"/>
        <v>NULL</v>
      </c>
      <c r="JK3" s="4" t="str">
        <f t="shared" si="0"/>
        <v>NULL</v>
      </c>
      <c r="JL3" s="4" t="str">
        <f t="shared" si="0"/>
        <v>NULL</v>
      </c>
      <c r="JM3" s="4" t="str">
        <f t="shared" si="0"/>
        <v>NULL</v>
      </c>
      <c r="JN3" s="4" t="str">
        <f t="shared" si="0"/>
        <v>NULL</v>
      </c>
      <c r="JO3" s="4" t="str">
        <f t="shared" si="0"/>
        <v>NULL</v>
      </c>
      <c r="JP3" s="4" t="str">
        <f t="shared" si="0"/>
        <v>NULL</v>
      </c>
      <c r="JQ3" s="4" t="str">
        <f t="shared" si="0"/>
        <v>NULL</v>
      </c>
      <c r="JR3" s="4" t="str">
        <f t="shared" si="0"/>
        <v>NULL</v>
      </c>
      <c r="JS3" s="4" t="str">
        <f t="shared" si="0"/>
        <v>NULL</v>
      </c>
      <c r="JT3" s="4" t="str">
        <f t="shared" si="0"/>
        <v>NULL</v>
      </c>
      <c r="JU3" s="4" t="str">
        <f t="shared" si="0"/>
        <v>NULL</v>
      </c>
      <c r="JV3" s="4" t="str">
        <f t="shared" si="0"/>
        <v>NULL</v>
      </c>
      <c r="JW3" s="4" t="str">
        <f t="shared" si="0"/>
        <v>NULL</v>
      </c>
      <c r="JX3" s="4" t="str">
        <f t="shared" si="0"/>
        <v>NULL</v>
      </c>
      <c r="JY3" s="4" t="str">
        <f t="shared" si="1"/>
        <v>NULL</v>
      </c>
      <c r="JZ3" s="4" t="str">
        <f t="shared" si="1"/>
        <v>NULL</v>
      </c>
      <c r="KA3" s="4" t="str">
        <f t="shared" si="1"/>
        <v>NULL</v>
      </c>
      <c r="KB3" s="4" t="str">
        <f t="shared" si="1"/>
        <v>NULL</v>
      </c>
      <c r="KC3" s="4" t="str">
        <f t="shared" si="1"/>
        <v>NULL</v>
      </c>
      <c r="KD3" s="4" t="str">
        <f t="shared" si="1"/>
        <v>NULL</v>
      </c>
      <c r="KE3" s="4" t="str">
        <f t="shared" si="1"/>
        <v>NULL</v>
      </c>
      <c r="KF3" s="4" t="str">
        <f t="shared" si="1"/>
        <v>NULL</v>
      </c>
      <c r="KG3" s="4" t="str">
        <f t="shared" si="1"/>
        <v>NULL</v>
      </c>
      <c r="KH3" s="4" t="str">
        <f t="shared" si="1"/>
        <v>NULL</v>
      </c>
      <c r="KI3" s="4" t="str">
        <f t="shared" si="1"/>
        <v>NULL</v>
      </c>
      <c r="KJ3" s="4" t="str">
        <f t="shared" si="1"/>
        <v>NULL</v>
      </c>
      <c r="KK3" s="4" t="str">
        <f t="shared" si="1"/>
        <v>NULL</v>
      </c>
      <c r="KL3" s="4" t="str">
        <f t="shared" si="1"/>
        <v>NULL</v>
      </c>
      <c r="KM3" s="4" t="str">
        <f t="shared" si="1"/>
        <v>NULL</v>
      </c>
      <c r="KN3" s="4" t="str">
        <f t="shared" si="1"/>
        <v>NULL</v>
      </c>
      <c r="KO3" s="4" t="str">
        <f t="shared" si="1"/>
        <v>NULL</v>
      </c>
      <c r="KP3" s="4" t="str">
        <f t="shared" si="1"/>
        <v>NULL</v>
      </c>
      <c r="KQ3" s="4" t="str">
        <f t="shared" si="1"/>
        <v>NULL</v>
      </c>
      <c r="KR3" s="4" t="str">
        <f t="shared" si="1"/>
        <v>NULL</v>
      </c>
      <c r="KS3" s="4" t="str">
        <f t="shared" si="1"/>
        <v>NULL</v>
      </c>
      <c r="KT3" s="4" t="str">
        <f t="shared" si="1"/>
        <v>NULL</v>
      </c>
      <c r="KU3" s="4" t="str">
        <f t="shared" si="1"/>
        <v>NULL</v>
      </c>
      <c r="KV3" s="4" t="str">
        <f t="shared" si="1"/>
        <v>NULL</v>
      </c>
      <c r="KW3" s="4" t="str">
        <f t="shared" si="1"/>
        <v>NULL</v>
      </c>
      <c r="KX3" s="4" t="str">
        <f t="shared" si="1"/>
        <v>NULL</v>
      </c>
      <c r="KY3" s="4" t="str">
        <f t="shared" si="1"/>
        <v>NULL</v>
      </c>
      <c r="KZ3" s="4" t="str">
        <f t="shared" si="1"/>
        <v>NULL</v>
      </c>
      <c r="LA3" s="4" t="str">
        <f t="shared" si="1"/>
        <v>NULL</v>
      </c>
      <c r="LB3" s="4" t="str">
        <f t="shared" si="1"/>
        <v>NULL</v>
      </c>
      <c r="LC3" s="4" t="str">
        <f t="shared" si="1"/>
        <v>NULL</v>
      </c>
      <c r="LD3" s="4" t="str">
        <f t="shared" si="1"/>
        <v>NULL</v>
      </c>
      <c r="LE3" s="4" t="str">
        <f t="shared" si="1"/>
        <v>NULL</v>
      </c>
      <c r="LF3" s="4" t="str">
        <f t="shared" si="1"/>
        <v>NULL</v>
      </c>
      <c r="LG3" s="4" t="str">
        <f t="shared" si="1"/>
        <v>NULL</v>
      </c>
      <c r="LI3" s="4">
        <f t="shared" si="2"/>
        <v>8</v>
      </c>
      <c r="LJ3" s="4" t="s">
        <v>3881</v>
      </c>
    </row>
    <row r="4" spans="1:322" x14ac:dyDescent="0.3">
      <c r="B4" s="4">
        <v>3</v>
      </c>
      <c r="C4" s="4">
        <v>3</v>
      </c>
      <c r="D4" s="4" t="s">
        <v>1381</v>
      </c>
      <c r="E4" s="4" t="s">
        <v>1382</v>
      </c>
      <c r="F4" s="4" t="s">
        <v>1499</v>
      </c>
      <c r="G4" s="4" t="s">
        <v>1499</v>
      </c>
      <c r="H4" s="4">
        <f>COUNTIF(ethnicities!C:C,countries!G4)</f>
        <v>1</v>
      </c>
      <c r="I4" s="4" t="str">
        <f>VLOOKUP($G4,ethnicities!$C:$I,3,FALSE)</f>
        <v>NULL</v>
      </c>
      <c r="J4" s="4" t="str">
        <f>VLOOKUP($G4,ethnicities!$C:$I,4,FALSE)</f>
        <v>NULL</v>
      </c>
      <c r="K4" s="4" t="str">
        <f>VLOOKUP($G4,ethnicities!$C:$I,5,FALSE)</f>
        <v>NULL</v>
      </c>
      <c r="L4" s="4" t="str">
        <f>VLOOKUP($G4,ethnicities!$C:$I,6,FALSE)</f>
        <v>NULL</v>
      </c>
      <c r="M4" s="4" t="str">
        <f>VLOOKUP($G4,ethnicities!$C:$I,7,FALSE)</f>
        <v>NULL</v>
      </c>
      <c r="N4" s="4" t="s">
        <v>1499</v>
      </c>
      <c r="O4" s="4">
        <f>COUNTIF(male_names!E:E,countries!N4)</f>
        <v>1</v>
      </c>
      <c r="P4" s="4" t="str">
        <f>VLOOKUP(N4,male_names!E:G,3,FALSE)</f>
        <v>NULL</v>
      </c>
      <c r="Q4" s="4" t="s">
        <v>1499</v>
      </c>
      <c r="R4" s="4">
        <f>COUNTIF(female_names!E:E,countries!Q4)</f>
        <v>1</v>
      </c>
      <c r="S4" s="4" t="str">
        <f>VLOOKUP(Q4,female_names!E:G,3,FALSE)</f>
        <v>NULL</v>
      </c>
      <c r="T4" s="4">
        <v>0.3616456911415239</v>
      </c>
      <c r="U4" s="4">
        <v>0.74864511369692088</v>
      </c>
      <c r="V4" s="4">
        <v>0.18344807729916857</v>
      </c>
      <c r="W4" s="4">
        <v>0.24064233072963315</v>
      </c>
      <c r="X4" s="4">
        <v>0.20574527725228386</v>
      </c>
      <c r="Y4" s="4">
        <v>0.61178018285619185</v>
      </c>
      <c r="Z4" s="4">
        <v>0.18212868266970939</v>
      </c>
      <c r="AA4" s="4">
        <v>3.9679732520361277E-3</v>
      </c>
      <c r="AB4" s="4">
        <v>0.96715526892944859</v>
      </c>
      <c r="AC4" s="4">
        <v>0.78250551390122314</v>
      </c>
      <c r="AD4" s="4">
        <v>0.92211044626746219</v>
      </c>
      <c r="AE4" s="4">
        <v>0.34674890237616596</v>
      </c>
      <c r="AF4" s="4">
        <v>0.87847328174173589</v>
      </c>
      <c r="AG4" s="4">
        <v>0.91131780598786505</v>
      </c>
      <c r="AH4" s="4">
        <v>0.41028231469387855</v>
      </c>
      <c r="AI4" s="4">
        <v>0.97512608550711244</v>
      </c>
      <c r="AJ4" s="4">
        <v>0.56833338025973912</v>
      </c>
      <c r="AK4" s="4">
        <v>0.60781563782777026</v>
      </c>
      <c r="AL4" s="4">
        <v>0.21042628667811858</v>
      </c>
      <c r="AM4" s="4">
        <v>0.97663865393879878</v>
      </c>
      <c r="AN4" s="4">
        <v>0.43314447489163233</v>
      </c>
      <c r="AO4" s="4">
        <v>5.2981375891145266E-2</v>
      </c>
      <c r="AP4" s="4">
        <v>0.64404566499825866</v>
      </c>
      <c r="AQ4" s="4">
        <v>0.84647317451737913</v>
      </c>
      <c r="AR4" s="4">
        <v>0.94538630486144892</v>
      </c>
      <c r="AS4" s="4">
        <v>0.77810953115062931</v>
      </c>
      <c r="AT4" s="4">
        <v>0.50240735394533076</v>
      </c>
      <c r="AU4" s="4">
        <v>0.10898870171061614</v>
      </c>
      <c r="AV4" s="4">
        <v>0.62693599886127171</v>
      </c>
      <c r="AW4" s="4">
        <v>0.60470046888646223</v>
      </c>
      <c r="AX4" s="4">
        <v>0.87926109487224258</v>
      </c>
      <c r="AY4" s="4">
        <v>0.66638779834410489</v>
      </c>
      <c r="AZ4" s="4">
        <v>0.19069227045599046</v>
      </c>
      <c r="BA4" s="4">
        <v>0.86212353104421791</v>
      </c>
      <c r="BB4" s="4">
        <v>0.20109362480040693</v>
      </c>
      <c r="BC4" s="4">
        <v>0.74859121503488935</v>
      </c>
      <c r="BD4" s="4">
        <v>0.78342634738910966</v>
      </c>
      <c r="BE4" s="4">
        <v>0.71782535085856591</v>
      </c>
      <c r="BF4" s="4">
        <v>0.29431045107978038</v>
      </c>
      <c r="BG4" s="4">
        <v>0.96123732886875823</v>
      </c>
      <c r="BH4" s="4">
        <v>6.4659664460074762E-2</v>
      </c>
      <c r="BI4" s="4">
        <v>0.33520375823116755</v>
      </c>
      <c r="BJ4" s="4">
        <v>0.44580332219851815</v>
      </c>
      <c r="BK4" s="4">
        <v>8.1678639624044425E-2</v>
      </c>
      <c r="BL4" s="4">
        <v>0.79554888180095917</v>
      </c>
      <c r="BM4" s="4">
        <v>0.12945139014666029</v>
      </c>
      <c r="BN4" s="4">
        <v>0.1110534072178021</v>
      </c>
      <c r="BO4" s="4">
        <v>0.73787199738601739</v>
      </c>
      <c r="BP4" s="4">
        <v>0.88830667954823672</v>
      </c>
      <c r="BQ4" s="4">
        <v>0.32786311919545252</v>
      </c>
      <c r="BR4" s="4">
        <v>0.81569324081570915</v>
      </c>
      <c r="BS4" s="4">
        <v>0.45073033871515122</v>
      </c>
      <c r="BT4" s="4">
        <v>0.55123649096587646</v>
      </c>
      <c r="BU4" s="4">
        <v>0.27524126966806328</v>
      </c>
      <c r="BV4" s="4">
        <v>0.62139931301940399</v>
      </c>
      <c r="BW4" s="4">
        <v>0.32234207620796063</v>
      </c>
      <c r="BX4" s="4">
        <v>0.22481414154279644</v>
      </c>
      <c r="BY4" s="4">
        <v>0.61949394190777063</v>
      </c>
      <c r="BZ4" s="4">
        <v>0.23717084951463463</v>
      </c>
      <c r="CA4" s="4">
        <v>4.279038568359228E-2</v>
      </c>
      <c r="CB4" s="4">
        <v>0.19447944173666842</v>
      </c>
      <c r="CC4" s="4">
        <v>0.834347774028386</v>
      </c>
      <c r="CD4" s="4">
        <v>0.77691533298906612</v>
      </c>
      <c r="CE4" s="4">
        <v>0.34373701910730137</v>
      </c>
      <c r="CF4" s="4">
        <v>0.79490132612615372</v>
      </c>
      <c r="CG4" s="4">
        <v>0.58881895341161461</v>
      </c>
      <c r="CH4" s="4">
        <v>2.6462565371871083E-2</v>
      </c>
      <c r="CI4" s="4">
        <v>4.2488132380150145E-2</v>
      </c>
      <c r="CJ4" s="4">
        <v>9.7906129278128029E-3</v>
      </c>
      <c r="CK4" s="4">
        <v>0.77336703441915966</v>
      </c>
      <c r="CL4" s="4">
        <v>0.90567376802055799</v>
      </c>
      <c r="CM4" s="4">
        <v>0.93134642134670809</v>
      </c>
      <c r="CN4" s="4">
        <v>0.5450182452101312</v>
      </c>
      <c r="CO4" s="4">
        <v>0.41393768369146011</v>
      </c>
      <c r="CP4" s="4">
        <v>0.6473041561269377</v>
      </c>
      <c r="CQ4" s="4">
        <v>0.91107010951497502</v>
      </c>
      <c r="CR4" s="4">
        <v>0.40427474688393239</v>
      </c>
      <c r="CS4" s="4">
        <v>4.4592461529193272E-2</v>
      </c>
      <c r="CT4" s="4">
        <v>0.80516251031752883</v>
      </c>
      <c r="CU4" s="4">
        <v>2.5702094662591657E-2</v>
      </c>
      <c r="CV4" s="4">
        <v>0.69068134928390179</v>
      </c>
      <c r="CW4" s="4">
        <v>0.55025111026168938</v>
      </c>
      <c r="CX4" s="4">
        <v>0.36024403678060468</v>
      </c>
      <c r="CY4" s="4">
        <v>0.27755991200083008</v>
      </c>
      <c r="CZ4" s="4">
        <v>0.23860105244376839</v>
      </c>
      <c r="DA4" s="4">
        <v>0.20783721057097826</v>
      </c>
      <c r="DB4" s="4">
        <v>0.11831027492394042</v>
      </c>
      <c r="DC4" s="4">
        <v>5.4965525306256757E-2</v>
      </c>
      <c r="DD4" s="4">
        <v>0.61170898553898467</v>
      </c>
      <c r="DE4" s="4">
        <v>0.47969907280959678</v>
      </c>
      <c r="DF4" s="4">
        <v>0.37077605617413767</v>
      </c>
      <c r="DG4" s="4">
        <v>0.87536426242281085</v>
      </c>
      <c r="DH4" s="4">
        <v>0.97587222026726572</v>
      </c>
      <c r="DI4" s="4">
        <v>0.44714001773391754</v>
      </c>
      <c r="DJ4" s="4">
        <v>0.4982261837764056</v>
      </c>
      <c r="DK4" s="4">
        <v>0.53533713553005335</v>
      </c>
      <c r="DL4" s="4">
        <v>0.94254414434172085</v>
      </c>
      <c r="DM4" s="4">
        <v>0.62892813023445837</v>
      </c>
      <c r="DN4" s="4">
        <v>0.94597795752280434</v>
      </c>
      <c r="DO4" s="4">
        <v>0.31729316881362202</v>
      </c>
      <c r="DP4" s="4">
        <v>63</v>
      </c>
      <c r="DQ4" s="4">
        <v>30</v>
      </c>
      <c r="DR4" s="4">
        <v>84</v>
      </c>
      <c r="DS4" s="4">
        <v>74</v>
      </c>
      <c r="DT4" s="4">
        <v>80</v>
      </c>
      <c r="DU4" s="4">
        <v>42</v>
      </c>
      <c r="DV4" s="4">
        <v>85</v>
      </c>
      <c r="DW4" s="4">
        <v>100</v>
      </c>
      <c r="DX4" s="4">
        <v>4</v>
      </c>
      <c r="DY4" s="4">
        <v>26</v>
      </c>
      <c r="DZ4" s="4">
        <v>10</v>
      </c>
      <c r="EA4" s="4">
        <v>65</v>
      </c>
      <c r="EB4" s="4">
        <v>16</v>
      </c>
      <c r="EC4" s="4">
        <v>11</v>
      </c>
      <c r="ED4" s="4">
        <v>60</v>
      </c>
      <c r="EE4" s="4">
        <v>3</v>
      </c>
      <c r="EF4" s="4">
        <v>47</v>
      </c>
      <c r="EG4" s="4">
        <v>44</v>
      </c>
      <c r="EH4" s="4">
        <v>78</v>
      </c>
      <c r="EI4" s="4">
        <v>1</v>
      </c>
      <c r="EJ4" s="4">
        <v>58</v>
      </c>
      <c r="EK4" s="4">
        <v>93</v>
      </c>
      <c r="EL4" s="4">
        <v>37</v>
      </c>
      <c r="EM4" s="4">
        <v>19</v>
      </c>
      <c r="EN4" s="4">
        <v>7</v>
      </c>
      <c r="EO4" s="4">
        <v>27</v>
      </c>
      <c r="EP4" s="4">
        <v>52</v>
      </c>
      <c r="EQ4" s="4">
        <v>89</v>
      </c>
      <c r="ER4" s="4">
        <v>39</v>
      </c>
      <c r="ES4" s="4">
        <v>45</v>
      </c>
      <c r="ET4" s="4">
        <v>15</v>
      </c>
      <c r="EU4" s="4">
        <v>35</v>
      </c>
      <c r="EV4" s="4">
        <v>83</v>
      </c>
      <c r="EW4" s="4">
        <v>18</v>
      </c>
      <c r="EX4" s="4">
        <v>81</v>
      </c>
      <c r="EY4" s="4">
        <v>31</v>
      </c>
      <c r="EZ4" s="4">
        <v>25</v>
      </c>
      <c r="FA4" s="4">
        <v>33</v>
      </c>
      <c r="FB4" s="4">
        <v>71</v>
      </c>
      <c r="FC4" s="4">
        <v>5</v>
      </c>
      <c r="FD4" s="4">
        <v>91</v>
      </c>
      <c r="FE4" s="4">
        <v>67</v>
      </c>
      <c r="FF4" s="4">
        <v>57</v>
      </c>
      <c r="FG4" s="4">
        <v>90</v>
      </c>
      <c r="FH4" s="4">
        <v>23</v>
      </c>
      <c r="FI4" s="4">
        <v>86</v>
      </c>
      <c r="FJ4" s="4">
        <v>88</v>
      </c>
      <c r="FK4" s="4">
        <v>32</v>
      </c>
      <c r="FL4" s="4">
        <v>14</v>
      </c>
      <c r="FM4" s="4">
        <v>68</v>
      </c>
      <c r="FN4" s="4">
        <v>21</v>
      </c>
      <c r="FO4" s="4">
        <v>55</v>
      </c>
      <c r="FP4" s="4">
        <v>48</v>
      </c>
      <c r="FQ4" s="4">
        <v>73</v>
      </c>
      <c r="FR4" s="4">
        <v>40</v>
      </c>
      <c r="FS4" s="4">
        <v>69</v>
      </c>
      <c r="FT4" s="4">
        <v>77</v>
      </c>
      <c r="FU4" s="4">
        <v>41</v>
      </c>
      <c r="FV4" s="4">
        <v>76</v>
      </c>
      <c r="FW4" s="4">
        <v>95</v>
      </c>
      <c r="FX4" s="4">
        <v>82</v>
      </c>
      <c r="FY4" s="4">
        <v>20</v>
      </c>
      <c r="FZ4" s="4">
        <v>28</v>
      </c>
      <c r="GA4" s="4">
        <v>66</v>
      </c>
      <c r="GB4" s="4">
        <v>24</v>
      </c>
      <c r="GC4" s="4">
        <v>46</v>
      </c>
      <c r="GD4" s="4">
        <v>97</v>
      </c>
      <c r="GE4" s="4">
        <v>96</v>
      </c>
      <c r="GF4" s="4">
        <v>99</v>
      </c>
      <c r="GG4" s="4">
        <v>29</v>
      </c>
      <c r="GH4" s="4">
        <v>13</v>
      </c>
      <c r="GI4" s="4">
        <v>9</v>
      </c>
      <c r="GJ4" s="4">
        <v>50</v>
      </c>
      <c r="GK4" s="4">
        <v>59</v>
      </c>
      <c r="GL4" s="4">
        <v>36</v>
      </c>
      <c r="GM4" s="4">
        <v>12</v>
      </c>
      <c r="GN4" s="4">
        <v>61</v>
      </c>
      <c r="GO4" s="4">
        <v>94</v>
      </c>
      <c r="GP4" s="4">
        <v>22</v>
      </c>
      <c r="GQ4" s="4">
        <v>98</v>
      </c>
      <c r="GR4" s="4">
        <v>34</v>
      </c>
      <c r="GS4" s="4">
        <v>49</v>
      </c>
      <c r="GT4" s="4">
        <v>64</v>
      </c>
      <c r="GU4" s="4">
        <v>72</v>
      </c>
      <c r="GV4" s="4">
        <v>75</v>
      </c>
      <c r="GW4" s="4">
        <v>79</v>
      </c>
      <c r="GX4" s="4">
        <v>87</v>
      </c>
      <c r="GY4" s="4">
        <v>92</v>
      </c>
      <c r="GZ4" s="4">
        <v>43</v>
      </c>
      <c r="HA4" s="4">
        <v>54</v>
      </c>
      <c r="HB4" s="4">
        <v>62</v>
      </c>
      <c r="HC4" s="4">
        <v>17</v>
      </c>
      <c r="HD4" s="4">
        <v>2</v>
      </c>
      <c r="HE4" s="4">
        <v>56</v>
      </c>
      <c r="HF4" s="4">
        <v>53</v>
      </c>
      <c r="HG4" s="4">
        <v>51</v>
      </c>
      <c r="HH4" s="4">
        <v>8</v>
      </c>
      <c r="HI4" s="4">
        <v>38</v>
      </c>
      <c r="HJ4" s="4">
        <v>6</v>
      </c>
      <c r="HK4" s="4">
        <v>70</v>
      </c>
      <c r="HL4" s="4" t="str">
        <f t="shared" si="3"/>
        <v>NULL</v>
      </c>
      <c r="HM4" s="4" t="str">
        <f t="shared" si="0"/>
        <v>NULL</v>
      </c>
      <c r="HN4" s="4" t="str">
        <f t="shared" si="0"/>
        <v>NULL</v>
      </c>
      <c r="HO4" s="4" t="str">
        <f t="shared" si="0"/>
        <v>NULL</v>
      </c>
      <c r="HP4" s="4" t="str">
        <f t="shared" si="0"/>
        <v>NULL</v>
      </c>
      <c r="HQ4" s="4" t="str">
        <f t="shared" si="0"/>
        <v>NULL</v>
      </c>
      <c r="HR4" s="4" t="str">
        <f t="shared" si="0"/>
        <v>NULL</v>
      </c>
      <c r="HS4" s="4" t="str">
        <f t="shared" si="0"/>
        <v>NULL</v>
      </c>
      <c r="HT4" s="4" t="str">
        <f t="shared" si="0"/>
        <v>NULL</v>
      </c>
      <c r="HU4" s="4" t="str">
        <f t="shared" si="0"/>
        <v>NULL</v>
      </c>
      <c r="HV4" s="4" t="str">
        <f t="shared" si="0"/>
        <v>NULL</v>
      </c>
      <c r="HW4" s="4" t="str">
        <f t="shared" si="0"/>
        <v>NULL</v>
      </c>
      <c r="HX4" s="4" t="str">
        <f t="shared" si="0"/>
        <v>NULL</v>
      </c>
      <c r="HY4" s="4" t="str">
        <f t="shared" si="0"/>
        <v>NULL</v>
      </c>
      <c r="HZ4" s="4" t="str">
        <f t="shared" si="0"/>
        <v>NULL</v>
      </c>
      <c r="IA4" s="4" t="str">
        <f t="shared" si="0"/>
        <v>NULL</v>
      </c>
      <c r="IB4" s="4" t="str">
        <f t="shared" si="0"/>
        <v>NULL</v>
      </c>
      <c r="IC4" s="4" t="str">
        <f t="shared" si="0"/>
        <v>NULL</v>
      </c>
      <c r="ID4" s="4" t="str">
        <f t="shared" si="0"/>
        <v>NULL</v>
      </c>
      <c r="IE4" s="4" t="str">
        <f t="shared" si="0"/>
        <v>NULL</v>
      </c>
      <c r="IF4" s="4" t="str">
        <f t="shared" si="0"/>
        <v>NULL</v>
      </c>
      <c r="IG4" s="4" t="str">
        <f t="shared" si="0"/>
        <v>NULL</v>
      </c>
      <c r="IH4" s="4" t="str">
        <f t="shared" si="0"/>
        <v>NULL</v>
      </c>
      <c r="II4" s="4" t="str">
        <f t="shared" si="0"/>
        <v>NULL</v>
      </c>
      <c r="IJ4" s="4" t="str">
        <f t="shared" si="0"/>
        <v>NULL</v>
      </c>
      <c r="IK4" s="4" t="str">
        <f t="shared" si="0"/>
        <v>NULL</v>
      </c>
      <c r="IL4" s="4" t="str">
        <f t="shared" si="0"/>
        <v>NULL</v>
      </c>
      <c r="IM4" s="4" t="str">
        <f t="shared" si="0"/>
        <v>NULL</v>
      </c>
      <c r="IN4" s="4" t="str">
        <f t="shared" si="0"/>
        <v>NULL</v>
      </c>
      <c r="IO4" s="4" t="str">
        <f t="shared" si="0"/>
        <v>NULL</v>
      </c>
      <c r="IP4" s="4" t="str">
        <f t="shared" si="0"/>
        <v>NULL</v>
      </c>
      <c r="IQ4" s="4" t="str">
        <f t="shared" si="0"/>
        <v>NULL</v>
      </c>
      <c r="IR4" s="4" t="str">
        <f t="shared" si="0"/>
        <v>NULL</v>
      </c>
      <c r="IS4" s="4" t="str">
        <f t="shared" si="0"/>
        <v>NULL</v>
      </c>
      <c r="IT4" s="4" t="str">
        <f t="shared" si="0"/>
        <v>NULL</v>
      </c>
      <c r="IU4" s="4" t="str">
        <f t="shared" si="0"/>
        <v>NULL</v>
      </c>
      <c r="IV4" s="4" t="str">
        <f t="shared" si="0"/>
        <v>NULL</v>
      </c>
      <c r="IW4" s="4" t="str">
        <f t="shared" si="0"/>
        <v>NULL</v>
      </c>
      <c r="IX4" s="4" t="str">
        <f t="shared" si="0"/>
        <v>NULL</v>
      </c>
      <c r="IY4" s="4" t="str">
        <f t="shared" si="0"/>
        <v>NULL</v>
      </c>
      <c r="IZ4" s="4" t="str">
        <f t="shared" si="0"/>
        <v>NULL</v>
      </c>
      <c r="JA4" s="4" t="str">
        <f t="shared" si="0"/>
        <v>NULL</v>
      </c>
      <c r="JB4" s="4" t="str">
        <f t="shared" si="0"/>
        <v>NULL</v>
      </c>
      <c r="JC4" s="4" t="str">
        <f t="shared" si="0"/>
        <v>NULL</v>
      </c>
      <c r="JD4" s="4" t="str">
        <f t="shared" si="0"/>
        <v>NULL</v>
      </c>
      <c r="JE4" s="4" t="str">
        <f t="shared" si="0"/>
        <v>NULL</v>
      </c>
      <c r="JF4" s="4" t="str">
        <f t="shared" si="0"/>
        <v>NULL</v>
      </c>
      <c r="JG4" s="4" t="str">
        <f t="shared" si="0"/>
        <v>NULL</v>
      </c>
      <c r="JH4" s="4" t="str">
        <f t="shared" si="0"/>
        <v>NULL</v>
      </c>
      <c r="JI4" s="4" t="str">
        <f t="shared" si="0"/>
        <v>NULL</v>
      </c>
      <c r="JJ4" s="4" t="str">
        <f t="shared" si="0"/>
        <v>NULL</v>
      </c>
      <c r="JK4" s="4" t="str">
        <f t="shared" si="0"/>
        <v>NULL</v>
      </c>
      <c r="JL4" s="4" t="str">
        <f t="shared" si="0"/>
        <v>NULL</v>
      </c>
      <c r="JM4" s="4" t="str">
        <f t="shared" si="0"/>
        <v>NULL</v>
      </c>
      <c r="JN4" s="4" t="str">
        <f t="shared" si="0"/>
        <v>NULL</v>
      </c>
      <c r="JO4" s="4" t="str">
        <f t="shared" si="0"/>
        <v>NULL</v>
      </c>
      <c r="JP4" s="4" t="str">
        <f t="shared" si="0"/>
        <v>NULL</v>
      </c>
      <c r="JQ4" s="4" t="str">
        <f t="shared" si="0"/>
        <v>NULL</v>
      </c>
      <c r="JR4" s="4" t="str">
        <f t="shared" si="0"/>
        <v>NULL</v>
      </c>
      <c r="JS4" s="4" t="str">
        <f t="shared" si="0"/>
        <v>NULL</v>
      </c>
      <c r="JT4" s="4" t="str">
        <f t="shared" si="0"/>
        <v>NULL</v>
      </c>
      <c r="JU4" s="4" t="str">
        <f t="shared" si="0"/>
        <v>NULL</v>
      </c>
      <c r="JV4" s="4" t="str">
        <f t="shared" si="0"/>
        <v>NULL</v>
      </c>
      <c r="JW4" s="4" t="str">
        <f t="shared" si="0"/>
        <v>NULL</v>
      </c>
      <c r="JX4" s="4" t="str">
        <f t="shared" si="0"/>
        <v>NULL</v>
      </c>
      <c r="JY4" s="4" t="str">
        <f t="shared" si="1"/>
        <v>NULL</v>
      </c>
      <c r="JZ4" s="4" t="str">
        <f t="shared" si="1"/>
        <v>NULL</v>
      </c>
      <c r="KA4" s="4" t="str">
        <f t="shared" si="1"/>
        <v>NULL</v>
      </c>
      <c r="KB4" s="4" t="str">
        <f t="shared" si="1"/>
        <v>NULL</v>
      </c>
      <c r="KC4" s="4" t="str">
        <f t="shared" si="1"/>
        <v>NULL</v>
      </c>
      <c r="KD4" s="4" t="str">
        <f t="shared" si="1"/>
        <v>NULL</v>
      </c>
      <c r="KE4" s="4" t="str">
        <f t="shared" si="1"/>
        <v>NULL</v>
      </c>
      <c r="KF4" s="4" t="str">
        <f t="shared" si="1"/>
        <v>NULL</v>
      </c>
      <c r="KG4" s="4" t="str">
        <f t="shared" si="1"/>
        <v>NULL</v>
      </c>
      <c r="KH4" s="4" t="str">
        <f t="shared" si="1"/>
        <v>NULL</v>
      </c>
      <c r="KI4" s="4" t="str">
        <f t="shared" si="1"/>
        <v>NULL</v>
      </c>
      <c r="KJ4" s="4" t="str">
        <f t="shared" si="1"/>
        <v>NULL</v>
      </c>
      <c r="KK4" s="4" t="str">
        <f t="shared" si="1"/>
        <v>NULL</v>
      </c>
      <c r="KL4" s="4" t="str">
        <f t="shared" si="1"/>
        <v>NULL</v>
      </c>
      <c r="KM4" s="4" t="str">
        <f t="shared" si="1"/>
        <v>NULL</v>
      </c>
      <c r="KN4" s="4" t="str">
        <f t="shared" si="1"/>
        <v>NULL</v>
      </c>
      <c r="KO4" s="4" t="str">
        <f t="shared" si="1"/>
        <v>NULL</v>
      </c>
      <c r="KP4" s="4" t="str">
        <f t="shared" si="1"/>
        <v>NULL</v>
      </c>
      <c r="KQ4" s="4" t="str">
        <f t="shared" si="1"/>
        <v>NULL</v>
      </c>
      <c r="KR4" s="4" t="str">
        <f t="shared" si="1"/>
        <v>NULL</v>
      </c>
      <c r="KS4" s="4" t="str">
        <f t="shared" si="1"/>
        <v>NULL</v>
      </c>
      <c r="KT4" s="4" t="str">
        <f t="shared" si="1"/>
        <v>NULL</v>
      </c>
      <c r="KU4" s="4" t="str">
        <f t="shared" si="1"/>
        <v>NULL</v>
      </c>
      <c r="KV4" s="4" t="str">
        <f t="shared" si="1"/>
        <v>NULL</v>
      </c>
      <c r="KW4" s="4" t="str">
        <f t="shared" si="1"/>
        <v>NULL</v>
      </c>
      <c r="KX4" s="4" t="str">
        <f t="shared" si="1"/>
        <v>NULL</v>
      </c>
      <c r="KY4" s="4" t="str">
        <f t="shared" si="1"/>
        <v>NULL</v>
      </c>
      <c r="KZ4" s="4" t="str">
        <f t="shared" si="1"/>
        <v>NULL</v>
      </c>
      <c r="LA4" s="4" t="str">
        <f t="shared" si="1"/>
        <v>NULL</v>
      </c>
      <c r="LB4" s="4" t="str">
        <f t="shared" si="1"/>
        <v>NULL</v>
      </c>
      <c r="LC4" s="4" t="str">
        <f t="shared" si="1"/>
        <v>NULL</v>
      </c>
      <c r="LD4" s="4" t="str">
        <f t="shared" si="1"/>
        <v>NULL</v>
      </c>
      <c r="LE4" s="4" t="str">
        <f t="shared" si="1"/>
        <v>NULL</v>
      </c>
      <c r="LF4" s="4" t="str">
        <f t="shared" si="1"/>
        <v>NULL</v>
      </c>
      <c r="LG4" s="4" t="str">
        <f t="shared" si="1"/>
        <v>NULL</v>
      </c>
      <c r="LI4" s="4">
        <f t="shared" si="2"/>
        <v>13</v>
      </c>
      <c r="LJ4" s="4" t="s">
        <v>3882</v>
      </c>
    </row>
    <row r="5" spans="1:322" x14ac:dyDescent="0.3">
      <c r="B5" s="4">
        <v>4</v>
      </c>
      <c r="C5" s="4">
        <v>5</v>
      </c>
      <c r="D5" s="50" t="s">
        <v>1382</v>
      </c>
      <c r="E5" s="4" t="s">
        <v>1383</v>
      </c>
      <c r="F5" s="4" t="str">
        <f>VLOOKUP(E5,populations!C:E,3,FALSE)</f>
        <v>60 thousand</v>
      </c>
      <c r="G5" s="4" t="s">
        <v>1370</v>
      </c>
      <c r="H5" s="4">
        <f>COUNTIF(ethnicities!C:C,countries!G5)</f>
        <v>1</v>
      </c>
      <c r="I5" s="4">
        <f>VLOOKUP($G5,ethnicities!$C:$I,3,FALSE)</f>
        <v>70</v>
      </c>
      <c r="J5" s="4">
        <f>VLOOKUP($G5,ethnicities!$C:$I,4,FALSE)</f>
        <v>4</v>
      </c>
      <c r="K5" s="4">
        <f>VLOOKUP($G5,ethnicities!$C:$I,5,FALSE)</f>
        <v>13</v>
      </c>
      <c r="L5" s="4">
        <f>VLOOKUP($G5,ethnicities!$C:$I,6,FALSE)</f>
        <v>13</v>
      </c>
      <c r="M5" s="4">
        <f>VLOOKUP($G5,ethnicities!$C:$I,7,FALSE)</f>
        <v>100</v>
      </c>
      <c r="N5" s="4" t="s">
        <v>1370</v>
      </c>
      <c r="O5" s="4">
        <f>COUNTIF(male_names!E:E,countries!N5)</f>
        <v>1</v>
      </c>
      <c r="P5" s="4" t="str">
        <f>VLOOKUP(N5,male_names!E:G,3,FALSE)</f>
        <v>Noah</v>
      </c>
      <c r="Q5" s="4" t="s">
        <v>1370</v>
      </c>
      <c r="R5" s="4">
        <f>COUNTIF(female_names!E:E,countries!Q5)</f>
        <v>1</v>
      </c>
      <c r="S5" s="4" t="str">
        <f>VLOOKUP(Q5,female_names!E:G,3,FALSE)</f>
        <v>Emma</v>
      </c>
      <c r="T5" s="4">
        <v>0.63519003937735896</v>
      </c>
      <c r="U5" s="4">
        <v>0.58640259460608557</v>
      </c>
      <c r="V5" s="4">
        <v>0.48787015563666181</v>
      </c>
      <c r="W5" s="4">
        <v>0.67968102569524369</v>
      </c>
      <c r="X5" s="4">
        <v>7.3659486097021776E-2</v>
      </c>
      <c r="Y5" s="4">
        <v>0.71963891895991428</v>
      </c>
      <c r="Z5" s="4">
        <v>1.4054918872947741E-3</v>
      </c>
      <c r="AA5" s="4">
        <v>0.37117318318396586</v>
      </c>
      <c r="AB5" s="4">
        <v>0.36540747566247433</v>
      </c>
      <c r="AC5" s="4">
        <v>0.29178292947423135</v>
      </c>
      <c r="AD5" s="4">
        <v>2.4792534230790642E-2</v>
      </c>
      <c r="AE5" s="4">
        <v>0.34914532041800239</v>
      </c>
      <c r="AF5" s="4">
        <v>0.94741975010378687</v>
      </c>
      <c r="AG5" s="4">
        <v>0.71231087094424472</v>
      </c>
      <c r="AH5" s="4">
        <v>0.35114273771749349</v>
      </c>
      <c r="AI5" s="4">
        <v>0.12581777899393842</v>
      </c>
      <c r="AJ5" s="4">
        <v>0.73029855324610704</v>
      </c>
      <c r="AK5" s="4">
        <v>0.40503298086070771</v>
      </c>
      <c r="AL5" s="4">
        <v>0.7597928543428577</v>
      </c>
      <c r="AM5" s="4">
        <v>0.86910079208884417</v>
      </c>
      <c r="AN5" s="4">
        <v>0.61785771131557166</v>
      </c>
      <c r="AO5" s="4">
        <v>0.12960298329459041</v>
      </c>
      <c r="AP5" s="4">
        <v>0.38094038899877936</v>
      </c>
      <c r="AQ5" s="4">
        <v>0.52095305159350391</v>
      </c>
      <c r="AR5" s="4">
        <v>0.96888967888241018</v>
      </c>
      <c r="AS5" s="4">
        <v>0.1258287654885667</v>
      </c>
      <c r="AT5" s="4">
        <v>0.60409017067204374</v>
      </c>
      <c r="AU5" s="4">
        <v>0.28519285584829512</v>
      </c>
      <c r="AV5" s="4">
        <v>0.43850520622425138</v>
      </c>
      <c r="AW5" s="4">
        <v>5.5527645442944862E-2</v>
      </c>
      <c r="AX5" s="4">
        <v>0.15295412723643931</v>
      </c>
      <c r="AY5" s="4">
        <v>0.70823733951730117</v>
      </c>
      <c r="AZ5" s="4">
        <v>0.75857975062766481</v>
      </c>
      <c r="BA5" s="4">
        <v>0.572527017830332</v>
      </c>
      <c r="BB5" s="4">
        <v>0.35740273851519699</v>
      </c>
      <c r="BC5" s="4">
        <v>0.84228743323641819</v>
      </c>
      <c r="BD5" s="4">
        <v>0.19076684533540544</v>
      </c>
      <c r="BE5" s="4">
        <v>0.2525656021311895</v>
      </c>
      <c r="BF5" s="4">
        <v>0.60939552072729619</v>
      </c>
      <c r="BG5" s="4">
        <v>0.8452264220170701</v>
      </c>
      <c r="BH5" s="4">
        <v>0.1061118368673506</v>
      </c>
      <c r="BI5" s="4">
        <v>0.48820700322649579</v>
      </c>
      <c r="BJ5" s="4">
        <v>0.88463376266030236</v>
      </c>
      <c r="BK5" s="4">
        <v>0.72439943631615067</v>
      </c>
      <c r="BL5" s="4">
        <v>0.25981156962182317</v>
      </c>
      <c r="BM5" s="4">
        <v>1.349359904152303E-2</v>
      </c>
      <c r="BN5" s="4">
        <v>2.4328045963049494E-2</v>
      </c>
      <c r="BO5" s="4">
        <v>0.69855415108172558</v>
      </c>
      <c r="BP5" s="4">
        <v>0.7457449211377053</v>
      </c>
      <c r="BQ5" s="4">
        <v>5.9384557270072635E-2</v>
      </c>
      <c r="BR5" s="4">
        <v>0.85984559754064438</v>
      </c>
      <c r="BS5" s="4">
        <v>4.4541822710032597E-2</v>
      </c>
      <c r="BT5" s="4">
        <v>0.57410962079878125</v>
      </c>
      <c r="BU5" s="4">
        <v>0.9321346902169102</v>
      </c>
      <c r="BV5" s="4">
        <v>0.1468318251260291</v>
      </c>
      <c r="BW5" s="4">
        <v>0.44316473975954496</v>
      </c>
      <c r="BX5" s="4">
        <v>0.15027473441298622</v>
      </c>
      <c r="BY5" s="4">
        <v>0.92075659909416285</v>
      </c>
      <c r="BZ5" s="4">
        <v>0.25077215508058381</v>
      </c>
      <c r="CA5" s="4">
        <v>0.42188436374764415</v>
      </c>
      <c r="CB5" s="4">
        <v>0.65634804983156647</v>
      </c>
      <c r="CC5" s="4">
        <v>0.79205629513402953</v>
      </c>
      <c r="CD5" s="4">
        <v>2.2622122571556602E-2</v>
      </c>
      <c r="CE5" s="4">
        <v>0.13365757897829378</v>
      </c>
      <c r="CF5" s="4">
        <v>0.64911241924406005</v>
      </c>
      <c r="CG5" s="4">
        <v>0.16187199973690092</v>
      </c>
      <c r="CH5" s="4">
        <v>0.7234103129566557</v>
      </c>
      <c r="CI5" s="4">
        <v>0.36252667814798389</v>
      </c>
      <c r="CJ5" s="4">
        <v>0.15401751522954754</v>
      </c>
      <c r="CK5" s="4">
        <v>3.2138612486715123E-2</v>
      </c>
      <c r="CL5" s="4">
        <v>0.93876191043380797</v>
      </c>
      <c r="CM5" s="4">
        <v>0.48342772257455413</v>
      </c>
      <c r="CN5" s="4">
        <v>0.43450041834663589</v>
      </c>
      <c r="CO5" s="4">
        <v>0.34072701084197832</v>
      </c>
      <c r="CP5" s="4">
        <v>0.30284055761593187</v>
      </c>
      <c r="CQ5" s="4">
        <v>0.1725346638185864</v>
      </c>
      <c r="CR5" s="4">
        <v>0.37677081937295942</v>
      </c>
      <c r="CS5" s="4">
        <v>7.0280942753290887E-2</v>
      </c>
      <c r="CT5" s="4">
        <v>0.61277944182808586</v>
      </c>
      <c r="CU5" s="4">
        <v>0.84222444952968856</v>
      </c>
      <c r="CV5" s="4">
        <v>0.21202704395557848</v>
      </c>
      <c r="CW5" s="4">
        <v>0.75364274301669776</v>
      </c>
      <c r="CX5" s="4">
        <v>0.1399929740258985</v>
      </c>
      <c r="CY5" s="4">
        <v>0.94060699429329875</v>
      </c>
      <c r="CZ5" s="4">
        <v>0.17742415809287826</v>
      </c>
      <c r="DA5" s="4">
        <v>0.60941188152301617</v>
      </c>
      <c r="DB5" s="4">
        <v>4.7223585310836036E-2</v>
      </c>
      <c r="DC5" s="4">
        <v>0.41035057962316446</v>
      </c>
      <c r="DD5" s="4">
        <v>0.6591538352988553</v>
      </c>
      <c r="DE5" s="4">
        <v>0.57268992438562838</v>
      </c>
      <c r="DF5" s="4">
        <v>0.68672007895657661</v>
      </c>
      <c r="DG5" s="4">
        <v>2.2517868999708202E-2</v>
      </c>
      <c r="DH5" s="4">
        <v>0.88652847255304268</v>
      </c>
      <c r="DI5" s="4">
        <v>0.30865416641895582</v>
      </c>
      <c r="DJ5" s="4">
        <v>0.94894293296945298</v>
      </c>
      <c r="DK5" s="4">
        <v>8.0441131880234273E-2</v>
      </c>
      <c r="DL5" s="4">
        <v>0.38954180399440153</v>
      </c>
      <c r="DM5" s="4">
        <v>0.61802191052564148</v>
      </c>
      <c r="DN5" s="4">
        <v>0.4964707720332393</v>
      </c>
      <c r="DO5" s="4">
        <v>0.2101757417018415</v>
      </c>
      <c r="DP5" s="4">
        <v>32</v>
      </c>
      <c r="DQ5" s="4">
        <v>39</v>
      </c>
      <c r="DR5" s="4">
        <v>46</v>
      </c>
      <c r="DS5" s="4">
        <v>28</v>
      </c>
      <c r="DT5" s="4">
        <v>88</v>
      </c>
      <c r="DU5" s="4">
        <v>23</v>
      </c>
      <c r="DV5" s="4">
        <v>100</v>
      </c>
      <c r="DW5" s="4">
        <v>57</v>
      </c>
      <c r="DX5" s="4">
        <v>58</v>
      </c>
      <c r="DY5" s="4">
        <v>66</v>
      </c>
      <c r="DZ5" s="4">
        <v>95</v>
      </c>
      <c r="EA5" s="4">
        <v>62</v>
      </c>
      <c r="EB5" s="4">
        <v>3</v>
      </c>
      <c r="EC5" s="4">
        <v>24</v>
      </c>
      <c r="ED5" s="4">
        <v>61</v>
      </c>
      <c r="EE5" s="4">
        <v>85</v>
      </c>
      <c r="EF5" s="4">
        <v>20</v>
      </c>
      <c r="EG5" s="4">
        <v>53</v>
      </c>
      <c r="EH5" s="4">
        <v>16</v>
      </c>
      <c r="EI5" s="4">
        <v>10</v>
      </c>
      <c r="EJ5" s="4">
        <v>34</v>
      </c>
      <c r="EK5" s="4">
        <v>83</v>
      </c>
      <c r="EL5" s="4">
        <v>55</v>
      </c>
      <c r="EM5" s="4">
        <v>43</v>
      </c>
      <c r="EN5" s="4">
        <v>1</v>
      </c>
      <c r="EO5" s="4">
        <v>84</v>
      </c>
      <c r="EP5" s="4">
        <v>38</v>
      </c>
      <c r="EQ5" s="4">
        <v>67</v>
      </c>
      <c r="ER5" s="4">
        <v>49</v>
      </c>
      <c r="ES5" s="4">
        <v>91</v>
      </c>
      <c r="ET5" s="4">
        <v>78</v>
      </c>
      <c r="EU5" s="4">
        <v>25</v>
      </c>
      <c r="EV5" s="4">
        <v>17</v>
      </c>
      <c r="EW5" s="4">
        <v>42</v>
      </c>
      <c r="EX5" s="4">
        <v>60</v>
      </c>
      <c r="EY5" s="4">
        <v>13</v>
      </c>
      <c r="EZ5" s="4">
        <v>73</v>
      </c>
      <c r="FA5" s="4">
        <v>69</v>
      </c>
      <c r="FB5" s="4">
        <v>37</v>
      </c>
      <c r="FC5" s="4">
        <v>12</v>
      </c>
      <c r="FD5" s="4">
        <v>86</v>
      </c>
      <c r="FE5" s="4">
        <v>45</v>
      </c>
      <c r="FF5" s="4">
        <v>9</v>
      </c>
      <c r="FG5" s="4">
        <v>21</v>
      </c>
      <c r="FH5" s="4">
        <v>68</v>
      </c>
      <c r="FI5" s="4">
        <v>99</v>
      </c>
      <c r="FJ5" s="4">
        <v>96</v>
      </c>
      <c r="FK5" s="4">
        <v>26</v>
      </c>
      <c r="FL5" s="4">
        <v>19</v>
      </c>
      <c r="FM5" s="4">
        <v>90</v>
      </c>
      <c r="FN5" s="4">
        <v>11</v>
      </c>
      <c r="FO5" s="4">
        <v>93</v>
      </c>
      <c r="FP5" s="4">
        <v>40</v>
      </c>
      <c r="FQ5" s="4">
        <v>6</v>
      </c>
      <c r="FR5" s="4">
        <v>80</v>
      </c>
      <c r="FS5" s="4">
        <v>48</v>
      </c>
      <c r="FT5" s="4">
        <v>79</v>
      </c>
      <c r="FU5" s="4">
        <v>7</v>
      </c>
      <c r="FV5" s="4">
        <v>70</v>
      </c>
      <c r="FW5" s="4">
        <v>51</v>
      </c>
      <c r="FX5" s="4">
        <v>30</v>
      </c>
      <c r="FY5" s="4">
        <v>15</v>
      </c>
      <c r="FZ5" s="4">
        <v>97</v>
      </c>
      <c r="GA5" s="4">
        <v>82</v>
      </c>
      <c r="GB5" s="4">
        <v>31</v>
      </c>
      <c r="GC5" s="4">
        <v>76</v>
      </c>
      <c r="GD5" s="4">
        <v>22</v>
      </c>
      <c r="GE5" s="4">
        <v>59</v>
      </c>
      <c r="GF5" s="4">
        <v>77</v>
      </c>
      <c r="GG5" s="4">
        <v>94</v>
      </c>
      <c r="GH5" s="4">
        <v>5</v>
      </c>
      <c r="GI5" s="4">
        <v>47</v>
      </c>
      <c r="GJ5" s="4">
        <v>50</v>
      </c>
      <c r="GK5" s="4">
        <v>63</v>
      </c>
      <c r="GL5" s="4">
        <v>65</v>
      </c>
      <c r="GM5" s="4">
        <v>75</v>
      </c>
      <c r="GN5" s="4">
        <v>56</v>
      </c>
      <c r="GO5" s="4">
        <v>89</v>
      </c>
      <c r="GP5" s="4">
        <v>35</v>
      </c>
      <c r="GQ5" s="4">
        <v>14</v>
      </c>
      <c r="GR5" s="4">
        <v>71</v>
      </c>
      <c r="GS5" s="4">
        <v>18</v>
      </c>
      <c r="GT5" s="4">
        <v>81</v>
      </c>
      <c r="GU5" s="4">
        <v>4</v>
      </c>
      <c r="GV5" s="4">
        <v>74</v>
      </c>
      <c r="GW5" s="4">
        <v>36</v>
      </c>
      <c r="GX5" s="4">
        <v>92</v>
      </c>
      <c r="GY5" s="4">
        <v>52</v>
      </c>
      <c r="GZ5" s="4">
        <v>29</v>
      </c>
      <c r="HA5" s="4">
        <v>41</v>
      </c>
      <c r="HB5" s="4">
        <v>27</v>
      </c>
      <c r="HC5" s="4">
        <v>98</v>
      </c>
      <c r="HD5" s="4">
        <v>8</v>
      </c>
      <c r="HE5" s="4">
        <v>64</v>
      </c>
      <c r="HF5" s="4">
        <v>2</v>
      </c>
      <c r="HG5" s="4">
        <v>87</v>
      </c>
      <c r="HH5" s="4">
        <v>54</v>
      </c>
      <c r="HI5" s="4">
        <v>33</v>
      </c>
      <c r="HJ5" s="4">
        <v>44</v>
      </c>
      <c r="HK5" s="4">
        <v>72</v>
      </c>
      <c r="HL5" s="4" t="str">
        <f t="shared" si="3"/>
        <v>white female</v>
      </c>
      <c r="HM5" s="4" t="str">
        <f t="shared" si="0"/>
        <v>white male</v>
      </c>
      <c r="HN5" s="4" t="str">
        <f t="shared" si="0"/>
        <v>white male</v>
      </c>
      <c r="HO5" s="4" t="str">
        <f t="shared" si="0"/>
        <v>white female</v>
      </c>
      <c r="HP5" s="4" t="str">
        <f t="shared" si="0"/>
        <v>black female</v>
      </c>
      <c r="HQ5" s="4" t="str">
        <f t="shared" si="0"/>
        <v>white female</v>
      </c>
      <c r="HR5" s="4" t="str">
        <f t="shared" si="0"/>
        <v>black male</v>
      </c>
      <c r="HS5" s="4" t="str">
        <f t="shared" si="0"/>
        <v>white male</v>
      </c>
      <c r="HT5" s="4" t="str">
        <f t="shared" si="0"/>
        <v>white male</v>
      </c>
      <c r="HU5" s="4" t="str">
        <f t="shared" si="0"/>
        <v>white male</v>
      </c>
      <c r="HV5" s="4" t="str">
        <f t="shared" si="0"/>
        <v>black male</v>
      </c>
      <c r="HW5" s="4" t="str">
        <f t="shared" si="0"/>
        <v>white male</v>
      </c>
      <c r="HX5" s="4" t="str">
        <f t="shared" si="0"/>
        <v>white female</v>
      </c>
      <c r="HY5" s="4" t="str">
        <f t="shared" si="0"/>
        <v>white female</v>
      </c>
      <c r="HZ5" s="4" t="str">
        <f t="shared" si="0"/>
        <v>white male</v>
      </c>
      <c r="IA5" s="4" t="str">
        <f t="shared" si="0"/>
        <v>brown male</v>
      </c>
      <c r="IB5" s="4" t="str">
        <f t="shared" si="0"/>
        <v>white female</v>
      </c>
      <c r="IC5" s="4" t="str">
        <f t="shared" si="0"/>
        <v>white male</v>
      </c>
      <c r="ID5" s="4" t="str">
        <f t="shared" si="0"/>
        <v>white female</v>
      </c>
      <c r="IE5" s="4" t="str">
        <f t="shared" si="0"/>
        <v>white female</v>
      </c>
      <c r="IF5" s="4" t="str">
        <f t="shared" si="0"/>
        <v>white female</v>
      </c>
      <c r="IG5" s="4" t="str">
        <f t="shared" si="0"/>
        <v>brown male</v>
      </c>
      <c r="IH5" s="4" t="str">
        <f t="shared" si="0"/>
        <v>white male</v>
      </c>
      <c r="II5" s="4" t="str">
        <f t="shared" si="0"/>
        <v>white male</v>
      </c>
      <c r="IJ5" s="4" t="str">
        <f t="shared" si="0"/>
        <v>white female</v>
      </c>
      <c r="IK5" s="4" t="str">
        <f t="shared" si="0"/>
        <v>brown male</v>
      </c>
      <c r="IL5" s="4" t="str">
        <f t="shared" si="0"/>
        <v>white male</v>
      </c>
      <c r="IM5" s="4" t="str">
        <f t="shared" si="0"/>
        <v>white male</v>
      </c>
      <c r="IN5" s="4" t="str">
        <f t="shared" si="0"/>
        <v>white male</v>
      </c>
      <c r="IO5" s="4" t="str">
        <f t="shared" si="0"/>
        <v>black female</v>
      </c>
      <c r="IP5" s="4" t="str">
        <f t="shared" si="0"/>
        <v>brown female</v>
      </c>
      <c r="IQ5" s="4" t="str">
        <f t="shared" si="0"/>
        <v>white female</v>
      </c>
      <c r="IR5" s="4" t="str">
        <f t="shared" si="0"/>
        <v>white female</v>
      </c>
      <c r="IS5" s="4" t="str">
        <f t="shared" si="0"/>
        <v>white male</v>
      </c>
      <c r="IT5" s="4" t="str">
        <f t="shared" si="0"/>
        <v>white male</v>
      </c>
      <c r="IU5" s="4" t="str">
        <f t="shared" si="0"/>
        <v>white female</v>
      </c>
      <c r="IV5" s="4" t="str">
        <f t="shared" si="0"/>
        <v>yellow male</v>
      </c>
      <c r="IW5" s="4" t="str">
        <f t="shared" si="0"/>
        <v>white male</v>
      </c>
      <c r="IX5" s="4" t="str">
        <f t="shared" si="0"/>
        <v>white male</v>
      </c>
      <c r="IY5" s="4" t="str">
        <f t="shared" si="0"/>
        <v>white female</v>
      </c>
      <c r="IZ5" s="4" t="str">
        <f t="shared" si="0"/>
        <v>brown male</v>
      </c>
      <c r="JA5" s="4" t="str">
        <f t="shared" si="0"/>
        <v>white male</v>
      </c>
      <c r="JB5" s="4" t="str">
        <f t="shared" si="0"/>
        <v>white female</v>
      </c>
      <c r="JC5" s="4" t="str">
        <f t="shared" si="0"/>
        <v>white female</v>
      </c>
      <c r="JD5" s="4" t="str">
        <f t="shared" si="0"/>
        <v>white male</v>
      </c>
      <c r="JE5" s="4" t="str">
        <f t="shared" si="0"/>
        <v>black male</v>
      </c>
      <c r="JF5" s="4" t="str">
        <f t="shared" si="0"/>
        <v>black male</v>
      </c>
      <c r="JG5" s="4" t="str">
        <f t="shared" si="0"/>
        <v>white female</v>
      </c>
      <c r="JH5" s="4" t="str">
        <f t="shared" si="0"/>
        <v>white female</v>
      </c>
      <c r="JI5" s="4" t="str">
        <f t="shared" si="0"/>
        <v>black female</v>
      </c>
      <c r="JJ5" s="4" t="str">
        <f t="shared" si="0"/>
        <v>white female</v>
      </c>
      <c r="JK5" s="4" t="str">
        <f t="shared" si="0"/>
        <v>black female</v>
      </c>
      <c r="JL5" s="4" t="str">
        <f t="shared" si="0"/>
        <v>white male</v>
      </c>
      <c r="JM5" s="4" t="str">
        <f t="shared" si="0"/>
        <v>white female</v>
      </c>
      <c r="JN5" s="4" t="str">
        <f t="shared" si="0"/>
        <v>brown female</v>
      </c>
      <c r="JO5" s="4" t="str">
        <f t="shared" si="0"/>
        <v>white male</v>
      </c>
      <c r="JP5" s="4" t="str">
        <f t="shared" si="0"/>
        <v>brown female</v>
      </c>
      <c r="JQ5" s="4" t="str">
        <f t="shared" si="0"/>
        <v>white female</v>
      </c>
      <c r="JR5" s="4" t="str">
        <f t="shared" si="0"/>
        <v>white male</v>
      </c>
      <c r="JS5" s="4" t="str">
        <f t="shared" si="0"/>
        <v>white male</v>
      </c>
      <c r="JT5" s="4" t="str">
        <f t="shared" si="0"/>
        <v>white female</v>
      </c>
      <c r="JU5" s="4" t="str">
        <f t="shared" si="0"/>
        <v>white female</v>
      </c>
      <c r="JV5" s="4" t="str">
        <f t="shared" si="0"/>
        <v>black male</v>
      </c>
      <c r="JW5" s="4" t="str">
        <f t="shared" si="0"/>
        <v>brown male</v>
      </c>
      <c r="JX5" s="4" t="str">
        <f t="shared" ref="JX5:JX68" si="4">IFERROR(IF(GB5&lt;=$I5/2,$I$1&amp;" female",IF(GB5&lt;=$I5,$I$1&amp;" male",IF(GB5&lt;=($I5+$J5/2),$J$1&amp;" female",IF(GB5&lt;=($I5+$J5),$J$1&amp;" male",IF(GB5&lt;=($I5+$J5+$K5/2),$K$1&amp;" female",IF(GB5&lt;=($I5+$J5+$K5),$K$1&amp; " male",IF(GB5&lt;=($I5+$J5+$K5+$L5/2),$L$1&amp;" female",$L$1&amp;" male"))))))),"NULL")</f>
        <v>white female</v>
      </c>
      <c r="JY5" s="4" t="str">
        <f t="shared" si="1"/>
        <v>brown female</v>
      </c>
      <c r="JZ5" s="4" t="str">
        <f t="shared" si="1"/>
        <v>white female</v>
      </c>
      <c r="KA5" s="4" t="str">
        <f t="shared" si="1"/>
        <v>white male</v>
      </c>
      <c r="KB5" s="4" t="str">
        <f t="shared" si="1"/>
        <v>brown female</v>
      </c>
      <c r="KC5" s="4" t="str">
        <f t="shared" si="1"/>
        <v>black male</v>
      </c>
      <c r="KD5" s="4" t="str">
        <f t="shared" si="1"/>
        <v>white female</v>
      </c>
      <c r="KE5" s="4" t="str">
        <f t="shared" si="1"/>
        <v>white male</v>
      </c>
      <c r="KF5" s="4" t="str">
        <f t="shared" si="1"/>
        <v>white male</v>
      </c>
      <c r="KG5" s="4" t="str">
        <f t="shared" si="1"/>
        <v>white male</v>
      </c>
      <c r="KH5" s="4" t="str">
        <f t="shared" si="1"/>
        <v>white male</v>
      </c>
      <c r="KI5" s="4" t="str">
        <f t="shared" si="1"/>
        <v>brown female</v>
      </c>
      <c r="KJ5" s="4" t="str">
        <f t="shared" si="1"/>
        <v>white male</v>
      </c>
      <c r="KK5" s="4" t="str">
        <f t="shared" si="1"/>
        <v>black female</v>
      </c>
      <c r="KL5" s="4" t="str">
        <f t="shared" si="1"/>
        <v>white female</v>
      </c>
      <c r="KM5" s="4" t="str">
        <f t="shared" si="1"/>
        <v>white female</v>
      </c>
      <c r="KN5" s="4" t="str">
        <f t="shared" si="1"/>
        <v>yellow female</v>
      </c>
      <c r="KO5" s="4" t="str">
        <f t="shared" si="1"/>
        <v>white female</v>
      </c>
      <c r="KP5" s="4" t="str">
        <f t="shared" si="1"/>
        <v>brown male</v>
      </c>
      <c r="KQ5" s="4" t="str">
        <f t="shared" si="1"/>
        <v>white female</v>
      </c>
      <c r="KR5" s="4" t="str">
        <f t="shared" si="1"/>
        <v>yellow male</v>
      </c>
      <c r="KS5" s="4" t="str">
        <f t="shared" si="1"/>
        <v>white male</v>
      </c>
      <c r="KT5" s="4" t="str">
        <f t="shared" si="1"/>
        <v>black female</v>
      </c>
      <c r="KU5" s="4" t="str">
        <f t="shared" si="1"/>
        <v>white male</v>
      </c>
      <c r="KV5" s="4" t="str">
        <f t="shared" si="1"/>
        <v>white female</v>
      </c>
      <c r="KW5" s="4" t="str">
        <f t="shared" si="1"/>
        <v>white male</v>
      </c>
      <c r="KX5" s="4" t="str">
        <f t="shared" si="1"/>
        <v>white female</v>
      </c>
      <c r="KY5" s="4" t="str">
        <f t="shared" si="1"/>
        <v>black male</v>
      </c>
      <c r="KZ5" s="4" t="str">
        <f t="shared" si="1"/>
        <v>white female</v>
      </c>
      <c r="LA5" s="4" t="str">
        <f t="shared" si="1"/>
        <v>white male</v>
      </c>
      <c r="LB5" s="4" t="str">
        <f t="shared" si="1"/>
        <v>white female</v>
      </c>
      <c r="LC5" s="4" t="str">
        <f t="shared" si="1"/>
        <v>brown male</v>
      </c>
      <c r="LD5" s="4" t="str">
        <f t="shared" si="1"/>
        <v>white male</v>
      </c>
      <c r="LE5" s="4" t="str">
        <f t="shared" si="1"/>
        <v>white female</v>
      </c>
      <c r="LF5" s="4" t="str">
        <f t="shared" si="1"/>
        <v>white male</v>
      </c>
      <c r="LG5" s="4" t="str">
        <f t="shared" si="1"/>
        <v>yellow female</v>
      </c>
      <c r="LI5" s="4">
        <f t="shared" si="2"/>
        <v>12</v>
      </c>
      <c r="LJ5" s="4" t="s">
        <v>3883</v>
      </c>
    </row>
    <row r="6" spans="1:322" x14ac:dyDescent="0.3">
      <c r="B6" s="4">
        <v>5</v>
      </c>
      <c r="C6" s="4">
        <v>5</v>
      </c>
      <c r="D6" s="51" t="s">
        <v>1382</v>
      </c>
      <c r="E6" s="4" t="s">
        <v>548</v>
      </c>
      <c r="F6" s="4" t="str">
        <f>VLOOKUP(E6,populations!C:E,3,FALSE)</f>
        <v>36 million</v>
      </c>
      <c r="G6" s="4" t="s">
        <v>548</v>
      </c>
      <c r="H6" s="4">
        <f>COUNTIF(ethnicities!C:C,countries!G6)</f>
        <v>1</v>
      </c>
      <c r="I6" s="4">
        <f>VLOOKUP($G6,ethnicities!$C:$I,3,FALSE)</f>
        <v>68</v>
      </c>
      <c r="J6" s="4">
        <f>VLOOKUP($G6,ethnicities!$C:$I,4,FALSE)</f>
        <v>2</v>
      </c>
      <c r="K6" s="4">
        <f>VLOOKUP($G6,ethnicities!$C:$I,5,FALSE)</f>
        <v>28</v>
      </c>
      <c r="L6" s="4">
        <f>VLOOKUP($G6,ethnicities!$C:$I,6,FALSE)</f>
        <v>2</v>
      </c>
      <c r="M6" s="4">
        <f>VLOOKUP($G6,ethnicities!$C:$I,7,FALSE)</f>
        <v>100</v>
      </c>
      <c r="N6" s="4" t="s">
        <v>548</v>
      </c>
      <c r="O6" s="4">
        <f>COUNTIF(male_names!E:E,countries!N6)</f>
        <v>1</v>
      </c>
      <c r="P6" s="4" t="str">
        <f>VLOOKUP(N6,male_names!E:G,3,FALSE)</f>
        <v>Liam</v>
      </c>
      <c r="Q6" s="4" t="s">
        <v>548</v>
      </c>
      <c r="R6" s="4">
        <f>COUNTIF(female_names!E:E,countries!Q6)</f>
        <v>1</v>
      </c>
      <c r="S6" s="4" t="str">
        <f>VLOOKUP(Q6,female_names!E:G,3,FALSE)</f>
        <v>Emma</v>
      </c>
      <c r="T6" s="4">
        <v>0.34218891865663414</v>
      </c>
      <c r="U6" s="4">
        <v>0.87940930007814078</v>
      </c>
      <c r="V6" s="4">
        <v>1.8483428653532252E-2</v>
      </c>
      <c r="W6" s="4">
        <v>0.45981775081140241</v>
      </c>
      <c r="X6" s="4">
        <v>0.72857351952286697</v>
      </c>
      <c r="Y6" s="4">
        <v>0.97149580801954138</v>
      </c>
      <c r="Z6" s="4">
        <v>0.9790700662295494</v>
      </c>
      <c r="AA6" s="4">
        <v>0.45737895077817869</v>
      </c>
      <c r="AB6" s="4">
        <v>0.36171391125912755</v>
      </c>
      <c r="AC6" s="4">
        <v>0.47685019828615383</v>
      </c>
      <c r="AD6" s="4">
        <v>0.72505860220869922</v>
      </c>
      <c r="AE6" s="4">
        <v>0.80674702775434748</v>
      </c>
      <c r="AF6" s="4">
        <v>0.31933426100863826</v>
      </c>
      <c r="AG6" s="4">
        <v>0.63183616571390222</v>
      </c>
      <c r="AH6" s="4">
        <v>0.64521826930322745</v>
      </c>
      <c r="AI6" s="4">
        <v>0.35324161848841662</v>
      </c>
      <c r="AJ6" s="4">
        <v>0.5664904076915287</v>
      </c>
      <c r="AK6" s="4">
        <v>0.39328247064592881</v>
      </c>
      <c r="AL6" s="4">
        <v>0.95597130392992624</v>
      </c>
      <c r="AM6" s="4">
        <v>0.37197206915661263</v>
      </c>
      <c r="AN6" s="4">
        <v>0.13573394690883578</v>
      </c>
      <c r="AO6" s="4">
        <v>0.62051354746711829</v>
      </c>
      <c r="AP6" s="4">
        <v>0.71182392656242821</v>
      </c>
      <c r="AQ6" s="4">
        <v>0.50738941132400239</v>
      </c>
      <c r="AR6" s="4">
        <v>0.90623601067748272</v>
      </c>
      <c r="AS6" s="4">
        <v>0.26905505945701969</v>
      </c>
      <c r="AT6" s="4">
        <v>0.9357526590885622</v>
      </c>
      <c r="AU6" s="4">
        <v>0.33654614646169745</v>
      </c>
      <c r="AV6" s="4">
        <v>0.35765597187302167</v>
      </c>
      <c r="AW6" s="4">
        <v>0.75753186603137523</v>
      </c>
      <c r="AX6" s="4">
        <v>0.53066451906650847</v>
      </c>
      <c r="AY6" s="4">
        <v>0.99617056458557396</v>
      </c>
      <c r="AZ6" s="4">
        <v>0.68532520062866542</v>
      </c>
      <c r="BA6" s="4">
        <v>0.59873461596116095</v>
      </c>
      <c r="BB6" s="4">
        <v>0.44104365549383162</v>
      </c>
      <c r="BC6" s="4">
        <v>0.41182338231173743</v>
      </c>
      <c r="BD6" s="4">
        <v>0.62850141395076353</v>
      </c>
      <c r="BE6" s="4">
        <v>0.65391809309479987</v>
      </c>
      <c r="BF6" s="4">
        <v>0.63691910093465498</v>
      </c>
      <c r="BG6" s="4">
        <v>0.31504920733075858</v>
      </c>
      <c r="BH6" s="4">
        <v>0.10615083304343187</v>
      </c>
      <c r="BI6" s="4">
        <v>5.7539272011724374E-2</v>
      </c>
      <c r="BJ6" s="4">
        <v>0.14395082646702084</v>
      </c>
      <c r="BK6" s="4">
        <v>0.2443815193265817</v>
      </c>
      <c r="BL6" s="4">
        <v>0.44428278417362799</v>
      </c>
      <c r="BM6" s="4">
        <v>3.4185917255547982E-2</v>
      </c>
      <c r="BN6" s="4">
        <v>0.31809196828789976</v>
      </c>
      <c r="BO6" s="4">
        <v>0.54699460719513737</v>
      </c>
      <c r="BP6" s="4">
        <v>0.78305389658249069</v>
      </c>
      <c r="BQ6" s="4">
        <v>0.65927459205355132</v>
      </c>
      <c r="BR6" s="4">
        <v>0.87580223889352582</v>
      </c>
      <c r="BS6" s="4">
        <v>0.46168842841019098</v>
      </c>
      <c r="BT6" s="4">
        <v>0.11935014803163213</v>
      </c>
      <c r="BU6" s="4">
        <v>0.89447771954491906</v>
      </c>
      <c r="BV6" s="4">
        <v>0.23965158678204834</v>
      </c>
      <c r="BW6" s="4">
        <v>0.57617761778287047</v>
      </c>
      <c r="BX6" s="4">
        <v>0.47747089141987564</v>
      </c>
      <c r="BY6" s="4">
        <v>0.16618060242904553</v>
      </c>
      <c r="BZ6" s="4">
        <v>0.37688698295735823</v>
      </c>
      <c r="CA6" s="4">
        <v>0.30968358485599745</v>
      </c>
      <c r="CB6" s="4">
        <v>0.60501770177175518</v>
      </c>
      <c r="CC6" s="4">
        <v>0.85786585947905203</v>
      </c>
      <c r="CD6" s="4">
        <v>0.97301418277743279</v>
      </c>
      <c r="CE6" s="4">
        <v>0.5579006196219003</v>
      </c>
      <c r="CF6" s="4">
        <v>0.61746276642108699</v>
      </c>
      <c r="CG6" s="4">
        <v>0.64535975057147188</v>
      </c>
      <c r="CH6" s="4">
        <v>0.88468087765979175</v>
      </c>
      <c r="CI6" s="4">
        <v>0.90004585450011532</v>
      </c>
      <c r="CJ6" s="4">
        <v>0.48420399412575776</v>
      </c>
      <c r="CK6" s="4">
        <v>0.70761056310116521</v>
      </c>
      <c r="CL6" s="4">
        <v>0.14688446438501801</v>
      </c>
      <c r="CM6" s="4">
        <v>0.81352627592491455</v>
      </c>
      <c r="CN6" s="4">
        <v>0.17414989352850452</v>
      </c>
      <c r="CO6" s="4">
        <v>0.31342689281095226</v>
      </c>
      <c r="CP6" s="4">
        <v>0.65630352601386033</v>
      </c>
      <c r="CQ6" s="4">
        <v>0.15243806337195265</v>
      </c>
      <c r="CR6" s="4">
        <v>0.87022551534324788</v>
      </c>
      <c r="CS6" s="4">
        <v>0.35999551792453743</v>
      </c>
      <c r="CT6" s="4">
        <v>0.46413776345304281</v>
      </c>
      <c r="CU6" s="4">
        <v>0.74412667629833484</v>
      </c>
      <c r="CV6" s="4">
        <v>0.46962451771052827</v>
      </c>
      <c r="CW6" s="4">
        <v>0.20116667712757952</v>
      </c>
      <c r="CX6" s="4">
        <v>0.48715030234706214</v>
      </c>
      <c r="CY6" s="4">
        <v>0.30376421316863012</v>
      </c>
      <c r="CZ6" s="4">
        <v>0.53459886175980509</v>
      </c>
      <c r="DA6" s="4">
        <v>0.20718063168538148</v>
      </c>
      <c r="DB6" s="4">
        <v>0.61716315063423033</v>
      </c>
      <c r="DC6" s="4">
        <v>0.79156455844582352</v>
      </c>
      <c r="DD6" s="4">
        <v>0.39302519313467332</v>
      </c>
      <c r="DE6" s="4">
        <v>0.94092638862623423</v>
      </c>
      <c r="DF6" s="4">
        <v>9.5997011053461145E-2</v>
      </c>
      <c r="DG6" s="4">
        <v>0.66303471385726498</v>
      </c>
      <c r="DH6" s="4">
        <v>0.59496228321658196</v>
      </c>
      <c r="DI6" s="4">
        <v>0.67252556354926629</v>
      </c>
      <c r="DJ6" s="4">
        <v>0.15069117249305286</v>
      </c>
      <c r="DK6" s="4">
        <v>0.47706461245010001</v>
      </c>
      <c r="DL6" s="4">
        <v>0.52735103218286306</v>
      </c>
      <c r="DM6" s="4">
        <v>0.59172878460026601</v>
      </c>
      <c r="DN6" s="4">
        <v>0.39295796861443066</v>
      </c>
      <c r="DO6" s="4">
        <v>0.52385703632802849</v>
      </c>
      <c r="DP6" s="4">
        <v>75</v>
      </c>
      <c r="DQ6" s="4">
        <v>12</v>
      </c>
      <c r="DR6" s="4">
        <v>100</v>
      </c>
      <c r="DS6" s="4">
        <v>61</v>
      </c>
      <c r="DT6" s="4">
        <v>22</v>
      </c>
      <c r="DU6" s="4">
        <v>4</v>
      </c>
      <c r="DV6" s="4">
        <v>2</v>
      </c>
      <c r="DW6" s="4">
        <v>62</v>
      </c>
      <c r="DX6" s="4">
        <v>71</v>
      </c>
      <c r="DY6" s="4">
        <v>57</v>
      </c>
      <c r="DZ6" s="4">
        <v>23</v>
      </c>
      <c r="EA6" s="4">
        <v>17</v>
      </c>
      <c r="EB6" s="4">
        <v>77</v>
      </c>
      <c r="EC6" s="4">
        <v>35</v>
      </c>
      <c r="ED6" s="4">
        <v>33</v>
      </c>
      <c r="EE6" s="4">
        <v>74</v>
      </c>
      <c r="EF6" s="4">
        <v>45</v>
      </c>
      <c r="EG6" s="4">
        <v>66</v>
      </c>
      <c r="EH6" s="4">
        <v>5</v>
      </c>
      <c r="EI6" s="4">
        <v>70</v>
      </c>
      <c r="EJ6" s="4">
        <v>94</v>
      </c>
      <c r="EK6" s="4">
        <v>37</v>
      </c>
      <c r="EL6" s="4">
        <v>24</v>
      </c>
      <c r="EM6" s="4">
        <v>52</v>
      </c>
      <c r="EN6" s="4">
        <v>8</v>
      </c>
      <c r="EO6" s="4">
        <v>83</v>
      </c>
      <c r="EP6" s="4">
        <v>7</v>
      </c>
      <c r="EQ6" s="4">
        <v>76</v>
      </c>
      <c r="ER6" s="4">
        <v>73</v>
      </c>
      <c r="ES6" s="4">
        <v>20</v>
      </c>
      <c r="ET6" s="4">
        <v>49</v>
      </c>
      <c r="EU6" s="4">
        <v>1</v>
      </c>
      <c r="EV6" s="4">
        <v>26</v>
      </c>
      <c r="EW6" s="4">
        <v>41</v>
      </c>
      <c r="EX6" s="4">
        <v>64</v>
      </c>
      <c r="EY6" s="4">
        <v>65</v>
      </c>
      <c r="EZ6" s="4">
        <v>36</v>
      </c>
      <c r="FA6" s="4">
        <v>31</v>
      </c>
      <c r="FB6" s="4">
        <v>34</v>
      </c>
      <c r="FC6" s="4">
        <v>79</v>
      </c>
      <c r="FD6" s="4">
        <v>96</v>
      </c>
      <c r="FE6" s="4">
        <v>98</v>
      </c>
      <c r="FF6" s="4">
        <v>93</v>
      </c>
      <c r="FG6" s="4">
        <v>84</v>
      </c>
      <c r="FH6" s="4">
        <v>63</v>
      </c>
      <c r="FI6" s="4">
        <v>99</v>
      </c>
      <c r="FJ6" s="4">
        <v>78</v>
      </c>
      <c r="FK6" s="4">
        <v>47</v>
      </c>
      <c r="FL6" s="4">
        <v>19</v>
      </c>
      <c r="FM6" s="4">
        <v>29</v>
      </c>
      <c r="FN6" s="4">
        <v>13</v>
      </c>
      <c r="FO6" s="4">
        <v>60</v>
      </c>
      <c r="FP6" s="4">
        <v>95</v>
      </c>
      <c r="FQ6" s="4">
        <v>10</v>
      </c>
      <c r="FR6" s="4">
        <v>85</v>
      </c>
      <c r="FS6" s="4">
        <v>44</v>
      </c>
      <c r="FT6" s="4">
        <v>55</v>
      </c>
      <c r="FU6" s="4">
        <v>89</v>
      </c>
      <c r="FV6" s="4">
        <v>69</v>
      </c>
      <c r="FW6" s="4">
        <v>81</v>
      </c>
      <c r="FX6" s="4">
        <v>40</v>
      </c>
      <c r="FY6" s="4">
        <v>15</v>
      </c>
      <c r="FZ6" s="4">
        <v>3</v>
      </c>
      <c r="GA6" s="4">
        <v>46</v>
      </c>
      <c r="GB6" s="4">
        <v>38</v>
      </c>
      <c r="GC6" s="4">
        <v>32</v>
      </c>
      <c r="GD6" s="4">
        <v>11</v>
      </c>
      <c r="GE6" s="4">
        <v>9</v>
      </c>
      <c r="GF6" s="4">
        <v>54</v>
      </c>
      <c r="GG6" s="4">
        <v>25</v>
      </c>
      <c r="GH6" s="4">
        <v>92</v>
      </c>
      <c r="GI6" s="4">
        <v>16</v>
      </c>
      <c r="GJ6" s="4">
        <v>88</v>
      </c>
      <c r="GK6" s="4">
        <v>80</v>
      </c>
      <c r="GL6" s="4">
        <v>30</v>
      </c>
      <c r="GM6" s="4">
        <v>90</v>
      </c>
      <c r="GN6" s="4">
        <v>14</v>
      </c>
      <c r="GO6" s="4">
        <v>72</v>
      </c>
      <c r="GP6" s="4">
        <v>59</v>
      </c>
      <c r="GQ6" s="4">
        <v>21</v>
      </c>
      <c r="GR6" s="4">
        <v>58</v>
      </c>
      <c r="GS6" s="4">
        <v>87</v>
      </c>
      <c r="GT6" s="4">
        <v>53</v>
      </c>
      <c r="GU6" s="4">
        <v>82</v>
      </c>
      <c r="GV6" s="4">
        <v>48</v>
      </c>
      <c r="GW6" s="4">
        <v>86</v>
      </c>
      <c r="GX6" s="4">
        <v>39</v>
      </c>
      <c r="GY6" s="4">
        <v>18</v>
      </c>
      <c r="GZ6" s="4">
        <v>67</v>
      </c>
      <c r="HA6" s="4">
        <v>6</v>
      </c>
      <c r="HB6" s="4">
        <v>97</v>
      </c>
      <c r="HC6" s="4">
        <v>28</v>
      </c>
      <c r="HD6" s="4">
        <v>42</v>
      </c>
      <c r="HE6" s="4">
        <v>27</v>
      </c>
      <c r="HF6" s="4">
        <v>91</v>
      </c>
      <c r="HG6" s="4">
        <v>56</v>
      </c>
      <c r="HH6" s="4">
        <v>50</v>
      </c>
      <c r="HI6" s="4">
        <v>43</v>
      </c>
      <c r="HJ6" s="4">
        <v>68</v>
      </c>
      <c r="HK6" s="4">
        <v>51</v>
      </c>
      <c r="HL6" s="4" t="str">
        <f t="shared" si="3"/>
        <v>brown female</v>
      </c>
      <c r="HM6" s="4" t="str">
        <f t="shared" ref="HM6:HM69" si="5">IFERROR(IF(DQ6&lt;=$I6/2,$I$1&amp;" female",IF(DQ6&lt;=$I6,$I$1&amp;" male",IF(DQ6&lt;=($I6+$J6/2),$J$1&amp;" female",IF(DQ6&lt;=($I6+$J6),$J$1&amp;" male",IF(DQ6&lt;=($I6+$J6+$K6/2),$K$1&amp;" female",IF(DQ6&lt;=($I6+$J6+$K6),$K$1&amp; " male",IF(DQ6&lt;=($I6+$J6+$K6+$L6/2),$L$1&amp;" female",$L$1&amp;" male"))))))),"NULL")</f>
        <v>white female</v>
      </c>
      <c r="HN6" s="4" t="str">
        <f t="shared" ref="HN6:HN69" si="6">IFERROR(IF(DR6&lt;=$I6/2,$I$1&amp;" female",IF(DR6&lt;=$I6,$I$1&amp;" male",IF(DR6&lt;=($I6+$J6/2),$J$1&amp;" female",IF(DR6&lt;=($I6+$J6),$J$1&amp;" male",IF(DR6&lt;=($I6+$J6+$K6/2),$K$1&amp;" female",IF(DR6&lt;=($I6+$J6+$K6),$K$1&amp; " male",IF(DR6&lt;=($I6+$J6+$K6+$L6/2),$L$1&amp;" female",$L$1&amp;" male"))))))),"NULL")</f>
        <v>black male</v>
      </c>
      <c r="HO6" s="4" t="str">
        <f t="shared" ref="HO6:HO69" si="7">IFERROR(IF(DS6&lt;=$I6/2,$I$1&amp;" female",IF(DS6&lt;=$I6,$I$1&amp;" male",IF(DS6&lt;=($I6+$J6/2),$J$1&amp;" female",IF(DS6&lt;=($I6+$J6),$J$1&amp;" male",IF(DS6&lt;=($I6+$J6+$K6/2),$K$1&amp;" female",IF(DS6&lt;=($I6+$J6+$K6),$K$1&amp; " male",IF(DS6&lt;=($I6+$J6+$K6+$L6/2),$L$1&amp;" female",$L$1&amp;" male"))))))),"NULL")</f>
        <v>white male</v>
      </c>
      <c r="HP6" s="4" t="str">
        <f t="shared" ref="HP6:HP69" si="8">IFERROR(IF(DT6&lt;=$I6/2,$I$1&amp;" female",IF(DT6&lt;=$I6,$I$1&amp;" male",IF(DT6&lt;=($I6+$J6/2),$J$1&amp;" female",IF(DT6&lt;=($I6+$J6),$J$1&amp;" male",IF(DT6&lt;=($I6+$J6+$K6/2),$K$1&amp;" female",IF(DT6&lt;=($I6+$J6+$K6),$K$1&amp; " male",IF(DT6&lt;=($I6+$J6+$K6+$L6/2),$L$1&amp;" female",$L$1&amp;" male"))))))),"NULL")</f>
        <v>white female</v>
      </c>
      <c r="HQ6" s="4" t="str">
        <f t="shared" ref="HQ6:HQ69" si="9">IFERROR(IF(DU6&lt;=$I6/2,$I$1&amp;" female",IF(DU6&lt;=$I6,$I$1&amp;" male",IF(DU6&lt;=($I6+$J6/2),$J$1&amp;" female",IF(DU6&lt;=($I6+$J6),$J$1&amp;" male",IF(DU6&lt;=($I6+$J6+$K6/2),$K$1&amp;" female",IF(DU6&lt;=($I6+$J6+$K6),$K$1&amp; " male",IF(DU6&lt;=($I6+$J6+$K6+$L6/2),$L$1&amp;" female",$L$1&amp;" male"))))))),"NULL")</f>
        <v>white female</v>
      </c>
      <c r="HR6" s="4" t="str">
        <f t="shared" ref="HR6:HR69" si="10">IFERROR(IF(DV6&lt;=$I6/2,$I$1&amp;" female",IF(DV6&lt;=$I6,$I$1&amp;" male",IF(DV6&lt;=($I6+$J6/2),$J$1&amp;" female",IF(DV6&lt;=($I6+$J6),$J$1&amp;" male",IF(DV6&lt;=($I6+$J6+$K6/2),$K$1&amp;" female",IF(DV6&lt;=($I6+$J6+$K6),$K$1&amp; " male",IF(DV6&lt;=($I6+$J6+$K6+$L6/2),$L$1&amp;" female",$L$1&amp;" male"))))))),"NULL")</f>
        <v>white female</v>
      </c>
      <c r="HS6" s="4" t="str">
        <f t="shared" ref="HS6:HS69" si="11">IFERROR(IF(DW6&lt;=$I6/2,$I$1&amp;" female",IF(DW6&lt;=$I6,$I$1&amp;" male",IF(DW6&lt;=($I6+$J6/2),$J$1&amp;" female",IF(DW6&lt;=($I6+$J6),$J$1&amp;" male",IF(DW6&lt;=($I6+$J6+$K6/2),$K$1&amp;" female",IF(DW6&lt;=($I6+$J6+$K6),$K$1&amp; " male",IF(DW6&lt;=($I6+$J6+$K6+$L6/2),$L$1&amp;" female",$L$1&amp;" male"))))))),"NULL")</f>
        <v>white male</v>
      </c>
      <c r="HT6" s="4" t="str">
        <f t="shared" ref="HT6:HT69" si="12">IFERROR(IF(DX6&lt;=$I6/2,$I$1&amp;" female",IF(DX6&lt;=$I6,$I$1&amp;" male",IF(DX6&lt;=($I6+$J6/2),$J$1&amp;" female",IF(DX6&lt;=($I6+$J6),$J$1&amp;" male",IF(DX6&lt;=($I6+$J6+$K6/2),$K$1&amp;" female",IF(DX6&lt;=($I6+$J6+$K6),$K$1&amp; " male",IF(DX6&lt;=($I6+$J6+$K6+$L6/2),$L$1&amp;" female",$L$1&amp;" male"))))))),"NULL")</f>
        <v>brown female</v>
      </c>
      <c r="HU6" s="4" t="str">
        <f t="shared" ref="HU6:HU69" si="13">IFERROR(IF(DY6&lt;=$I6/2,$I$1&amp;" female",IF(DY6&lt;=$I6,$I$1&amp;" male",IF(DY6&lt;=($I6+$J6/2),$J$1&amp;" female",IF(DY6&lt;=($I6+$J6),$J$1&amp;" male",IF(DY6&lt;=($I6+$J6+$K6/2),$K$1&amp;" female",IF(DY6&lt;=($I6+$J6+$K6),$K$1&amp; " male",IF(DY6&lt;=($I6+$J6+$K6+$L6/2),$L$1&amp;" female",$L$1&amp;" male"))))))),"NULL")</f>
        <v>white male</v>
      </c>
      <c r="HV6" s="4" t="str">
        <f t="shared" ref="HV6:HV69" si="14">IFERROR(IF(DZ6&lt;=$I6/2,$I$1&amp;" female",IF(DZ6&lt;=$I6,$I$1&amp;" male",IF(DZ6&lt;=($I6+$J6/2),$J$1&amp;" female",IF(DZ6&lt;=($I6+$J6),$J$1&amp;" male",IF(DZ6&lt;=($I6+$J6+$K6/2),$K$1&amp;" female",IF(DZ6&lt;=($I6+$J6+$K6),$K$1&amp; " male",IF(DZ6&lt;=($I6+$J6+$K6+$L6/2),$L$1&amp;" female",$L$1&amp;" male"))))))),"NULL")</f>
        <v>white female</v>
      </c>
      <c r="HW6" s="4" t="str">
        <f t="shared" ref="HW6:HW69" si="15">IFERROR(IF(EA6&lt;=$I6/2,$I$1&amp;" female",IF(EA6&lt;=$I6,$I$1&amp;" male",IF(EA6&lt;=($I6+$J6/2),$J$1&amp;" female",IF(EA6&lt;=($I6+$J6),$J$1&amp;" male",IF(EA6&lt;=($I6+$J6+$K6/2),$K$1&amp;" female",IF(EA6&lt;=($I6+$J6+$K6),$K$1&amp; " male",IF(EA6&lt;=($I6+$J6+$K6+$L6/2),$L$1&amp;" female",$L$1&amp;" male"))))))),"NULL")</f>
        <v>white female</v>
      </c>
      <c r="HX6" s="4" t="str">
        <f t="shared" ref="HX6:HX69" si="16">IFERROR(IF(EB6&lt;=$I6/2,$I$1&amp;" female",IF(EB6&lt;=$I6,$I$1&amp;" male",IF(EB6&lt;=($I6+$J6/2),$J$1&amp;" female",IF(EB6&lt;=($I6+$J6),$J$1&amp;" male",IF(EB6&lt;=($I6+$J6+$K6/2),$K$1&amp;" female",IF(EB6&lt;=($I6+$J6+$K6),$K$1&amp; " male",IF(EB6&lt;=($I6+$J6+$K6+$L6/2),$L$1&amp;" female",$L$1&amp;" male"))))))),"NULL")</f>
        <v>brown female</v>
      </c>
      <c r="HY6" s="4" t="str">
        <f t="shared" ref="HY6:HY69" si="17">IFERROR(IF(EC6&lt;=$I6/2,$I$1&amp;" female",IF(EC6&lt;=$I6,$I$1&amp;" male",IF(EC6&lt;=($I6+$J6/2),$J$1&amp;" female",IF(EC6&lt;=($I6+$J6),$J$1&amp;" male",IF(EC6&lt;=($I6+$J6+$K6/2),$K$1&amp;" female",IF(EC6&lt;=($I6+$J6+$K6),$K$1&amp; " male",IF(EC6&lt;=($I6+$J6+$K6+$L6/2),$L$1&amp;" female",$L$1&amp;" male"))))))),"NULL")</f>
        <v>white male</v>
      </c>
      <c r="HZ6" s="4" t="str">
        <f t="shared" ref="HZ6:HZ69" si="18">IFERROR(IF(ED6&lt;=$I6/2,$I$1&amp;" female",IF(ED6&lt;=$I6,$I$1&amp;" male",IF(ED6&lt;=($I6+$J6/2),$J$1&amp;" female",IF(ED6&lt;=($I6+$J6),$J$1&amp;" male",IF(ED6&lt;=($I6+$J6+$K6/2),$K$1&amp;" female",IF(ED6&lt;=($I6+$J6+$K6),$K$1&amp; " male",IF(ED6&lt;=($I6+$J6+$K6+$L6/2),$L$1&amp;" female",$L$1&amp;" male"))))))),"NULL")</f>
        <v>white female</v>
      </c>
      <c r="IA6" s="4" t="str">
        <f t="shared" ref="IA6:IA69" si="19">IFERROR(IF(EE6&lt;=$I6/2,$I$1&amp;" female",IF(EE6&lt;=$I6,$I$1&amp;" male",IF(EE6&lt;=($I6+$J6/2),$J$1&amp;" female",IF(EE6&lt;=($I6+$J6),$J$1&amp;" male",IF(EE6&lt;=($I6+$J6+$K6/2),$K$1&amp;" female",IF(EE6&lt;=($I6+$J6+$K6),$K$1&amp; " male",IF(EE6&lt;=($I6+$J6+$K6+$L6/2),$L$1&amp;" female",$L$1&amp;" male"))))))),"NULL")</f>
        <v>brown female</v>
      </c>
      <c r="IB6" s="4" t="str">
        <f t="shared" ref="IB6:IB69" si="20">IFERROR(IF(EF6&lt;=$I6/2,$I$1&amp;" female",IF(EF6&lt;=$I6,$I$1&amp;" male",IF(EF6&lt;=($I6+$J6/2),$J$1&amp;" female",IF(EF6&lt;=($I6+$J6),$J$1&amp;" male",IF(EF6&lt;=($I6+$J6+$K6/2),$K$1&amp;" female",IF(EF6&lt;=($I6+$J6+$K6),$K$1&amp; " male",IF(EF6&lt;=($I6+$J6+$K6+$L6/2),$L$1&amp;" female",$L$1&amp;" male"))))))),"NULL")</f>
        <v>white male</v>
      </c>
      <c r="IC6" s="4" t="str">
        <f t="shared" ref="IC6:IC69" si="21">IFERROR(IF(EG6&lt;=$I6/2,$I$1&amp;" female",IF(EG6&lt;=$I6,$I$1&amp;" male",IF(EG6&lt;=($I6+$J6/2),$J$1&amp;" female",IF(EG6&lt;=($I6+$J6),$J$1&amp;" male",IF(EG6&lt;=($I6+$J6+$K6/2),$K$1&amp;" female",IF(EG6&lt;=($I6+$J6+$K6),$K$1&amp; " male",IF(EG6&lt;=($I6+$J6+$K6+$L6/2),$L$1&amp;" female",$L$1&amp;" male"))))))),"NULL")</f>
        <v>white male</v>
      </c>
      <c r="ID6" s="4" t="str">
        <f t="shared" ref="ID6:ID69" si="22">IFERROR(IF(EH6&lt;=$I6/2,$I$1&amp;" female",IF(EH6&lt;=$I6,$I$1&amp;" male",IF(EH6&lt;=($I6+$J6/2),$J$1&amp;" female",IF(EH6&lt;=($I6+$J6),$J$1&amp;" male",IF(EH6&lt;=($I6+$J6+$K6/2),$K$1&amp;" female",IF(EH6&lt;=($I6+$J6+$K6),$K$1&amp; " male",IF(EH6&lt;=($I6+$J6+$K6+$L6/2),$L$1&amp;" female",$L$1&amp;" male"))))))),"NULL")</f>
        <v>white female</v>
      </c>
      <c r="IE6" s="4" t="str">
        <f t="shared" ref="IE6:IE69" si="23">IFERROR(IF(EI6&lt;=$I6/2,$I$1&amp;" female",IF(EI6&lt;=$I6,$I$1&amp;" male",IF(EI6&lt;=($I6+$J6/2),$J$1&amp;" female",IF(EI6&lt;=($I6+$J6),$J$1&amp;" male",IF(EI6&lt;=($I6+$J6+$K6/2),$K$1&amp;" female",IF(EI6&lt;=($I6+$J6+$K6),$K$1&amp; " male",IF(EI6&lt;=($I6+$J6+$K6+$L6/2),$L$1&amp;" female",$L$1&amp;" male"))))))),"NULL")</f>
        <v>yellow male</v>
      </c>
      <c r="IF6" s="4" t="str">
        <f t="shared" ref="IF6:IF69" si="24">IFERROR(IF(EJ6&lt;=$I6/2,$I$1&amp;" female",IF(EJ6&lt;=$I6,$I$1&amp;" male",IF(EJ6&lt;=($I6+$J6/2),$J$1&amp;" female",IF(EJ6&lt;=($I6+$J6),$J$1&amp;" male",IF(EJ6&lt;=($I6+$J6+$K6/2),$K$1&amp;" female",IF(EJ6&lt;=($I6+$J6+$K6),$K$1&amp; " male",IF(EJ6&lt;=($I6+$J6+$K6+$L6/2),$L$1&amp;" female",$L$1&amp;" male"))))))),"NULL")</f>
        <v>brown male</v>
      </c>
      <c r="IG6" s="4" t="str">
        <f t="shared" ref="IG6:IG69" si="25">IFERROR(IF(EK6&lt;=$I6/2,$I$1&amp;" female",IF(EK6&lt;=$I6,$I$1&amp;" male",IF(EK6&lt;=($I6+$J6/2),$J$1&amp;" female",IF(EK6&lt;=($I6+$J6),$J$1&amp;" male",IF(EK6&lt;=($I6+$J6+$K6/2),$K$1&amp;" female",IF(EK6&lt;=($I6+$J6+$K6),$K$1&amp; " male",IF(EK6&lt;=($I6+$J6+$K6+$L6/2),$L$1&amp;" female",$L$1&amp;" male"))))))),"NULL")</f>
        <v>white male</v>
      </c>
      <c r="IH6" s="4" t="str">
        <f t="shared" ref="IH6:IH69" si="26">IFERROR(IF(EL6&lt;=$I6/2,$I$1&amp;" female",IF(EL6&lt;=$I6,$I$1&amp;" male",IF(EL6&lt;=($I6+$J6/2),$J$1&amp;" female",IF(EL6&lt;=($I6+$J6),$J$1&amp;" male",IF(EL6&lt;=($I6+$J6+$K6/2),$K$1&amp;" female",IF(EL6&lt;=($I6+$J6+$K6),$K$1&amp; " male",IF(EL6&lt;=($I6+$J6+$K6+$L6/2),$L$1&amp;" female",$L$1&amp;" male"))))))),"NULL")</f>
        <v>white female</v>
      </c>
      <c r="II6" s="4" t="str">
        <f t="shared" ref="II6:II69" si="27">IFERROR(IF(EM6&lt;=$I6/2,$I$1&amp;" female",IF(EM6&lt;=$I6,$I$1&amp;" male",IF(EM6&lt;=($I6+$J6/2),$J$1&amp;" female",IF(EM6&lt;=($I6+$J6),$J$1&amp;" male",IF(EM6&lt;=($I6+$J6+$K6/2),$K$1&amp;" female",IF(EM6&lt;=($I6+$J6+$K6),$K$1&amp; " male",IF(EM6&lt;=($I6+$J6+$K6+$L6/2),$L$1&amp;" female",$L$1&amp;" male"))))))),"NULL")</f>
        <v>white male</v>
      </c>
      <c r="IJ6" s="4" t="str">
        <f t="shared" ref="IJ6:IJ69" si="28">IFERROR(IF(EN6&lt;=$I6/2,$I$1&amp;" female",IF(EN6&lt;=$I6,$I$1&amp;" male",IF(EN6&lt;=($I6+$J6/2),$J$1&amp;" female",IF(EN6&lt;=($I6+$J6),$J$1&amp;" male",IF(EN6&lt;=($I6+$J6+$K6/2),$K$1&amp;" female",IF(EN6&lt;=($I6+$J6+$K6),$K$1&amp; " male",IF(EN6&lt;=($I6+$J6+$K6+$L6/2),$L$1&amp;" female",$L$1&amp;" male"))))))),"NULL")</f>
        <v>white female</v>
      </c>
      <c r="IK6" s="4" t="str">
        <f t="shared" ref="IK6:IK69" si="29">IFERROR(IF(EO6&lt;=$I6/2,$I$1&amp;" female",IF(EO6&lt;=$I6,$I$1&amp;" male",IF(EO6&lt;=($I6+$J6/2),$J$1&amp;" female",IF(EO6&lt;=($I6+$J6),$J$1&amp;" male",IF(EO6&lt;=($I6+$J6+$K6/2),$K$1&amp;" female",IF(EO6&lt;=($I6+$J6+$K6),$K$1&amp; " male",IF(EO6&lt;=($I6+$J6+$K6+$L6/2),$L$1&amp;" female",$L$1&amp;" male"))))))),"NULL")</f>
        <v>brown female</v>
      </c>
      <c r="IL6" s="4" t="str">
        <f t="shared" ref="IL6:IL69" si="30">IFERROR(IF(EP6&lt;=$I6/2,$I$1&amp;" female",IF(EP6&lt;=$I6,$I$1&amp;" male",IF(EP6&lt;=($I6+$J6/2),$J$1&amp;" female",IF(EP6&lt;=($I6+$J6),$J$1&amp;" male",IF(EP6&lt;=($I6+$J6+$K6/2),$K$1&amp;" female",IF(EP6&lt;=($I6+$J6+$K6),$K$1&amp; " male",IF(EP6&lt;=($I6+$J6+$K6+$L6/2),$L$1&amp;" female",$L$1&amp;" male"))))))),"NULL")</f>
        <v>white female</v>
      </c>
      <c r="IM6" s="4" t="str">
        <f t="shared" ref="IM6:IM69" si="31">IFERROR(IF(EQ6&lt;=$I6/2,$I$1&amp;" female",IF(EQ6&lt;=$I6,$I$1&amp;" male",IF(EQ6&lt;=($I6+$J6/2),$J$1&amp;" female",IF(EQ6&lt;=($I6+$J6),$J$1&amp;" male",IF(EQ6&lt;=($I6+$J6+$K6/2),$K$1&amp;" female",IF(EQ6&lt;=($I6+$J6+$K6),$K$1&amp; " male",IF(EQ6&lt;=($I6+$J6+$K6+$L6/2),$L$1&amp;" female",$L$1&amp;" male"))))))),"NULL")</f>
        <v>brown female</v>
      </c>
      <c r="IN6" s="4" t="str">
        <f t="shared" ref="IN6:IN69" si="32">IFERROR(IF(ER6&lt;=$I6/2,$I$1&amp;" female",IF(ER6&lt;=$I6,$I$1&amp;" male",IF(ER6&lt;=($I6+$J6/2),$J$1&amp;" female",IF(ER6&lt;=($I6+$J6),$J$1&amp;" male",IF(ER6&lt;=($I6+$J6+$K6/2),$K$1&amp;" female",IF(ER6&lt;=($I6+$J6+$K6),$K$1&amp; " male",IF(ER6&lt;=($I6+$J6+$K6+$L6/2),$L$1&amp;" female",$L$1&amp;" male"))))))),"NULL")</f>
        <v>brown female</v>
      </c>
      <c r="IO6" s="4" t="str">
        <f t="shared" ref="IO6:IO69" si="33">IFERROR(IF(ES6&lt;=$I6/2,$I$1&amp;" female",IF(ES6&lt;=$I6,$I$1&amp;" male",IF(ES6&lt;=($I6+$J6/2),$J$1&amp;" female",IF(ES6&lt;=($I6+$J6),$J$1&amp;" male",IF(ES6&lt;=($I6+$J6+$K6/2),$K$1&amp;" female",IF(ES6&lt;=($I6+$J6+$K6),$K$1&amp; " male",IF(ES6&lt;=($I6+$J6+$K6+$L6/2),$L$1&amp;" female",$L$1&amp;" male"))))))),"NULL")</f>
        <v>white female</v>
      </c>
      <c r="IP6" s="4" t="str">
        <f t="shared" ref="IP6:IP69" si="34">IFERROR(IF(ET6&lt;=$I6/2,$I$1&amp;" female",IF(ET6&lt;=$I6,$I$1&amp;" male",IF(ET6&lt;=($I6+$J6/2),$J$1&amp;" female",IF(ET6&lt;=($I6+$J6),$J$1&amp;" male",IF(ET6&lt;=($I6+$J6+$K6/2),$K$1&amp;" female",IF(ET6&lt;=($I6+$J6+$K6),$K$1&amp; " male",IF(ET6&lt;=($I6+$J6+$K6+$L6/2),$L$1&amp;" female",$L$1&amp;" male"))))))),"NULL")</f>
        <v>white male</v>
      </c>
      <c r="IQ6" s="4" t="str">
        <f t="shared" ref="IQ6:IQ69" si="35">IFERROR(IF(EU6&lt;=$I6/2,$I$1&amp;" female",IF(EU6&lt;=$I6,$I$1&amp;" male",IF(EU6&lt;=($I6+$J6/2),$J$1&amp;" female",IF(EU6&lt;=($I6+$J6),$J$1&amp;" male",IF(EU6&lt;=($I6+$J6+$K6/2),$K$1&amp;" female",IF(EU6&lt;=($I6+$J6+$K6),$K$1&amp; " male",IF(EU6&lt;=($I6+$J6+$K6+$L6/2),$L$1&amp;" female",$L$1&amp;" male"))))))),"NULL")</f>
        <v>white female</v>
      </c>
      <c r="IR6" s="4" t="str">
        <f t="shared" ref="IR6:IR69" si="36">IFERROR(IF(EV6&lt;=$I6/2,$I$1&amp;" female",IF(EV6&lt;=$I6,$I$1&amp;" male",IF(EV6&lt;=($I6+$J6/2),$J$1&amp;" female",IF(EV6&lt;=($I6+$J6),$J$1&amp;" male",IF(EV6&lt;=($I6+$J6+$K6/2),$K$1&amp;" female",IF(EV6&lt;=($I6+$J6+$K6),$K$1&amp; " male",IF(EV6&lt;=($I6+$J6+$K6+$L6/2),$L$1&amp;" female",$L$1&amp;" male"))))))),"NULL")</f>
        <v>white female</v>
      </c>
      <c r="IS6" s="4" t="str">
        <f t="shared" ref="IS6:IS69" si="37">IFERROR(IF(EW6&lt;=$I6/2,$I$1&amp;" female",IF(EW6&lt;=$I6,$I$1&amp;" male",IF(EW6&lt;=($I6+$J6/2),$J$1&amp;" female",IF(EW6&lt;=($I6+$J6),$J$1&amp;" male",IF(EW6&lt;=($I6+$J6+$K6/2),$K$1&amp;" female",IF(EW6&lt;=($I6+$J6+$K6),$K$1&amp; " male",IF(EW6&lt;=($I6+$J6+$K6+$L6/2),$L$1&amp;" female",$L$1&amp;" male"))))))),"NULL")</f>
        <v>white male</v>
      </c>
      <c r="IT6" s="4" t="str">
        <f t="shared" ref="IT6:IT69" si="38">IFERROR(IF(EX6&lt;=$I6/2,$I$1&amp;" female",IF(EX6&lt;=$I6,$I$1&amp;" male",IF(EX6&lt;=($I6+$J6/2),$J$1&amp;" female",IF(EX6&lt;=($I6+$J6),$J$1&amp;" male",IF(EX6&lt;=($I6+$J6+$K6/2),$K$1&amp;" female",IF(EX6&lt;=($I6+$J6+$K6),$K$1&amp; " male",IF(EX6&lt;=($I6+$J6+$K6+$L6/2),$L$1&amp;" female",$L$1&amp;" male"))))))),"NULL")</f>
        <v>white male</v>
      </c>
      <c r="IU6" s="4" t="str">
        <f t="shared" ref="IU6:IU69" si="39">IFERROR(IF(EY6&lt;=$I6/2,$I$1&amp;" female",IF(EY6&lt;=$I6,$I$1&amp;" male",IF(EY6&lt;=($I6+$J6/2),$J$1&amp;" female",IF(EY6&lt;=($I6+$J6),$J$1&amp;" male",IF(EY6&lt;=($I6+$J6+$K6/2),$K$1&amp;" female",IF(EY6&lt;=($I6+$J6+$K6),$K$1&amp; " male",IF(EY6&lt;=($I6+$J6+$K6+$L6/2),$L$1&amp;" female",$L$1&amp;" male"))))))),"NULL")</f>
        <v>white male</v>
      </c>
      <c r="IV6" s="4" t="str">
        <f t="shared" ref="IV6:IV69" si="40">IFERROR(IF(EZ6&lt;=$I6/2,$I$1&amp;" female",IF(EZ6&lt;=$I6,$I$1&amp;" male",IF(EZ6&lt;=($I6+$J6/2),$J$1&amp;" female",IF(EZ6&lt;=($I6+$J6),$J$1&amp;" male",IF(EZ6&lt;=($I6+$J6+$K6/2),$K$1&amp;" female",IF(EZ6&lt;=($I6+$J6+$K6),$K$1&amp; " male",IF(EZ6&lt;=($I6+$J6+$K6+$L6/2),$L$1&amp;" female",$L$1&amp;" male"))))))),"NULL")</f>
        <v>white male</v>
      </c>
      <c r="IW6" s="4" t="str">
        <f t="shared" ref="IW6:IW69" si="41">IFERROR(IF(FA6&lt;=$I6/2,$I$1&amp;" female",IF(FA6&lt;=$I6,$I$1&amp;" male",IF(FA6&lt;=($I6+$J6/2),$J$1&amp;" female",IF(FA6&lt;=($I6+$J6),$J$1&amp;" male",IF(FA6&lt;=($I6+$J6+$K6/2),$K$1&amp;" female",IF(FA6&lt;=($I6+$J6+$K6),$K$1&amp; " male",IF(FA6&lt;=($I6+$J6+$K6+$L6/2),$L$1&amp;" female",$L$1&amp;" male"))))))),"NULL")</f>
        <v>white female</v>
      </c>
      <c r="IX6" s="4" t="str">
        <f t="shared" ref="IX6:IX69" si="42">IFERROR(IF(FB6&lt;=$I6/2,$I$1&amp;" female",IF(FB6&lt;=$I6,$I$1&amp;" male",IF(FB6&lt;=($I6+$J6/2),$J$1&amp;" female",IF(FB6&lt;=($I6+$J6),$J$1&amp;" male",IF(FB6&lt;=($I6+$J6+$K6/2),$K$1&amp;" female",IF(FB6&lt;=($I6+$J6+$K6),$K$1&amp; " male",IF(FB6&lt;=($I6+$J6+$K6+$L6/2),$L$1&amp;" female",$L$1&amp;" male"))))))),"NULL")</f>
        <v>white female</v>
      </c>
      <c r="IY6" s="4" t="str">
        <f t="shared" ref="IY6:IY69" si="43">IFERROR(IF(FC6&lt;=$I6/2,$I$1&amp;" female",IF(FC6&lt;=$I6,$I$1&amp;" male",IF(FC6&lt;=($I6+$J6/2),$J$1&amp;" female",IF(FC6&lt;=($I6+$J6),$J$1&amp;" male",IF(FC6&lt;=($I6+$J6+$K6/2),$K$1&amp;" female",IF(FC6&lt;=($I6+$J6+$K6),$K$1&amp; " male",IF(FC6&lt;=($I6+$J6+$K6+$L6/2),$L$1&amp;" female",$L$1&amp;" male"))))))),"NULL")</f>
        <v>brown female</v>
      </c>
      <c r="IZ6" s="4" t="str">
        <f t="shared" ref="IZ6:IZ69" si="44">IFERROR(IF(FD6&lt;=$I6/2,$I$1&amp;" female",IF(FD6&lt;=$I6,$I$1&amp;" male",IF(FD6&lt;=($I6+$J6/2),$J$1&amp;" female",IF(FD6&lt;=($I6+$J6),$J$1&amp;" male",IF(FD6&lt;=($I6+$J6+$K6/2),$K$1&amp;" female",IF(FD6&lt;=($I6+$J6+$K6),$K$1&amp; " male",IF(FD6&lt;=($I6+$J6+$K6+$L6/2),$L$1&amp;" female",$L$1&amp;" male"))))))),"NULL")</f>
        <v>brown male</v>
      </c>
      <c r="JA6" s="4" t="str">
        <f t="shared" ref="JA6:JA69" si="45">IFERROR(IF(FE6&lt;=$I6/2,$I$1&amp;" female",IF(FE6&lt;=$I6,$I$1&amp;" male",IF(FE6&lt;=($I6+$J6/2),$J$1&amp;" female",IF(FE6&lt;=($I6+$J6),$J$1&amp;" male",IF(FE6&lt;=($I6+$J6+$K6/2),$K$1&amp;" female",IF(FE6&lt;=($I6+$J6+$K6),$K$1&amp; " male",IF(FE6&lt;=($I6+$J6+$K6+$L6/2),$L$1&amp;" female",$L$1&amp;" male"))))))),"NULL")</f>
        <v>brown male</v>
      </c>
      <c r="JB6" s="4" t="str">
        <f t="shared" ref="JB6:JB69" si="46">IFERROR(IF(FF6&lt;=$I6/2,$I$1&amp;" female",IF(FF6&lt;=$I6,$I$1&amp;" male",IF(FF6&lt;=($I6+$J6/2),$J$1&amp;" female",IF(FF6&lt;=($I6+$J6),$J$1&amp;" male",IF(FF6&lt;=($I6+$J6+$K6/2),$K$1&amp;" female",IF(FF6&lt;=($I6+$J6+$K6),$K$1&amp; " male",IF(FF6&lt;=($I6+$J6+$K6+$L6/2),$L$1&amp;" female",$L$1&amp;" male"))))))),"NULL")</f>
        <v>brown male</v>
      </c>
      <c r="JC6" s="4" t="str">
        <f t="shared" ref="JC6:JC69" si="47">IFERROR(IF(FG6&lt;=$I6/2,$I$1&amp;" female",IF(FG6&lt;=$I6,$I$1&amp;" male",IF(FG6&lt;=($I6+$J6/2),$J$1&amp;" female",IF(FG6&lt;=($I6+$J6),$J$1&amp;" male",IF(FG6&lt;=($I6+$J6+$K6/2),$K$1&amp;" female",IF(FG6&lt;=($I6+$J6+$K6),$K$1&amp; " male",IF(FG6&lt;=($I6+$J6+$K6+$L6/2),$L$1&amp;" female",$L$1&amp;" male"))))))),"NULL")</f>
        <v>brown female</v>
      </c>
      <c r="JD6" s="4" t="str">
        <f t="shared" ref="JD6:JD69" si="48">IFERROR(IF(FH6&lt;=$I6/2,$I$1&amp;" female",IF(FH6&lt;=$I6,$I$1&amp;" male",IF(FH6&lt;=($I6+$J6/2),$J$1&amp;" female",IF(FH6&lt;=($I6+$J6),$J$1&amp;" male",IF(FH6&lt;=($I6+$J6+$K6/2),$K$1&amp;" female",IF(FH6&lt;=($I6+$J6+$K6),$K$1&amp; " male",IF(FH6&lt;=($I6+$J6+$K6+$L6/2),$L$1&amp;" female",$L$1&amp;" male"))))))),"NULL")</f>
        <v>white male</v>
      </c>
      <c r="JE6" s="4" t="str">
        <f t="shared" ref="JE6:JE69" si="49">IFERROR(IF(FI6&lt;=$I6/2,$I$1&amp;" female",IF(FI6&lt;=$I6,$I$1&amp;" male",IF(FI6&lt;=($I6+$J6/2),$J$1&amp;" female",IF(FI6&lt;=($I6+$J6),$J$1&amp;" male",IF(FI6&lt;=($I6+$J6+$K6/2),$K$1&amp;" female",IF(FI6&lt;=($I6+$J6+$K6),$K$1&amp; " male",IF(FI6&lt;=($I6+$J6+$K6+$L6/2),$L$1&amp;" female",$L$1&amp;" male"))))))),"NULL")</f>
        <v>black female</v>
      </c>
      <c r="JF6" s="4" t="str">
        <f t="shared" ref="JF6:JF69" si="50">IFERROR(IF(FJ6&lt;=$I6/2,$I$1&amp;" female",IF(FJ6&lt;=$I6,$I$1&amp;" male",IF(FJ6&lt;=($I6+$J6/2),$J$1&amp;" female",IF(FJ6&lt;=($I6+$J6),$J$1&amp;" male",IF(FJ6&lt;=($I6+$J6+$K6/2),$K$1&amp;" female",IF(FJ6&lt;=($I6+$J6+$K6),$K$1&amp; " male",IF(FJ6&lt;=($I6+$J6+$K6+$L6/2),$L$1&amp;" female",$L$1&amp;" male"))))))),"NULL")</f>
        <v>brown female</v>
      </c>
      <c r="JG6" s="4" t="str">
        <f t="shared" ref="JG6:JG69" si="51">IFERROR(IF(FK6&lt;=$I6/2,$I$1&amp;" female",IF(FK6&lt;=$I6,$I$1&amp;" male",IF(FK6&lt;=($I6+$J6/2),$J$1&amp;" female",IF(FK6&lt;=($I6+$J6),$J$1&amp;" male",IF(FK6&lt;=($I6+$J6+$K6/2),$K$1&amp;" female",IF(FK6&lt;=($I6+$J6+$K6),$K$1&amp; " male",IF(FK6&lt;=($I6+$J6+$K6+$L6/2),$L$1&amp;" female",$L$1&amp;" male"))))))),"NULL")</f>
        <v>white male</v>
      </c>
      <c r="JH6" s="4" t="str">
        <f t="shared" ref="JH6:JH69" si="52">IFERROR(IF(FL6&lt;=$I6/2,$I$1&amp;" female",IF(FL6&lt;=$I6,$I$1&amp;" male",IF(FL6&lt;=($I6+$J6/2),$J$1&amp;" female",IF(FL6&lt;=($I6+$J6),$J$1&amp;" male",IF(FL6&lt;=($I6+$J6+$K6/2),$K$1&amp;" female",IF(FL6&lt;=($I6+$J6+$K6),$K$1&amp; " male",IF(FL6&lt;=($I6+$J6+$K6+$L6/2),$L$1&amp;" female",$L$1&amp;" male"))))))),"NULL")</f>
        <v>white female</v>
      </c>
      <c r="JI6" s="4" t="str">
        <f t="shared" ref="JI6:JI69" si="53">IFERROR(IF(FM6&lt;=$I6/2,$I$1&amp;" female",IF(FM6&lt;=$I6,$I$1&amp;" male",IF(FM6&lt;=($I6+$J6/2),$J$1&amp;" female",IF(FM6&lt;=($I6+$J6),$J$1&amp;" male",IF(FM6&lt;=($I6+$J6+$K6/2),$K$1&amp;" female",IF(FM6&lt;=($I6+$J6+$K6),$K$1&amp; " male",IF(FM6&lt;=($I6+$J6+$K6+$L6/2),$L$1&amp;" female",$L$1&amp;" male"))))))),"NULL")</f>
        <v>white female</v>
      </c>
      <c r="JJ6" s="4" t="str">
        <f t="shared" ref="JJ6:JJ69" si="54">IFERROR(IF(FN6&lt;=$I6/2,$I$1&amp;" female",IF(FN6&lt;=$I6,$I$1&amp;" male",IF(FN6&lt;=($I6+$J6/2),$J$1&amp;" female",IF(FN6&lt;=($I6+$J6),$J$1&amp;" male",IF(FN6&lt;=($I6+$J6+$K6/2),$K$1&amp;" female",IF(FN6&lt;=($I6+$J6+$K6),$K$1&amp; " male",IF(FN6&lt;=($I6+$J6+$K6+$L6/2),$L$1&amp;" female",$L$1&amp;" male"))))))),"NULL")</f>
        <v>white female</v>
      </c>
      <c r="JK6" s="4" t="str">
        <f t="shared" ref="JK6:JK69" si="55">IFERROR(IF(FO6&lt;=$I6/2,$I$1&amp;" female",IF(FO6&lt;=$I6,$I$1&amp;" male",IF(FO6&lt;=($I6+$J6/2),$J$1&amp;" female",IF(FO6&lt;=($I6+$J6),$J$1&amp;" male",IF(FO6&lt;=($I6+$J6+$K6/2),$K$1&amp;" female",IF(FO6&lt;=($I6+$J6+$K6),$K$1&amp; " male",IF(FO6&lt;=($I6+$J6+$K6+$L6/2),$L$1&amp;" female",$L$1&amp;" male"))))))),"NULL")</f>
        <v>white male</v>
      </c>
      <c r="JL6" s="4" t="str">
        <f t="shared" ref="JL6:JL69" si="56">IFERROR(IF(FP6&lt;=$I6/2,$I$1&amp;" female",IF(FP6&lt;=$I6,$I$1&amp;" male",IF(FP6&lt;=($I6+$J6/2),$J$1&amp;" female",IF(FP6&lt;=($I6+$J6),$J$1&amp;" male",IF(FP6&lt;=($I6+$J6+$K6/2),$K$1&amp;" female",IF(FP6&lt;=($I6+$J6+$K6),$K$1&amp; " male",IF(FP6&lt;=($I6+$J6+$K6+$L6/2),$L$1&amp;" female",$L$1&amp;" male"))))))),"NULL")</f>
        <v>brown male</v>
      </c>
      <c r="JM6" s="4" t="str">
        <f t="shared" ref="JM6:JM69" si="57">IFERROR(IF(FQ6&lt;=$I6/2,$I$1&amp;" female",IF(FQ6&lt;=$I6,$I$1&amp;" male",IF(FQ6&lt;=($I6+$J6/2),$J$1&amp;" female",IF(FQ6&lt;=($I6+$J6),$J$1&amp;" male",IF(FQ6&lt;=($I6+$J6+$K6/2),$K$1&amp;" female",IF(FQ6&lt;=($I6+$J6+$K6),$K$1&amp; " male",IF(FQ6&lt;=($I6+$J6+$K6+$L6/2),$L$1&amp;" female",$L$1&amp;" male"))))))),"NULL")</f>
        <v>white female</v>
      </c>
      <c r="JN6" s="4" t="str">
        <f t="shared" ref="JN6:JN69" si="58">IFERROR(IF(FR6&lt;=$I6/2,$I$1&amp;" female",IF(FR6&lt;=$I6,$I$1&amp;" male",IF(FR6&lt;=($I6+$J6/2),$J$1&amp;" female",IF(FR6&lt;=($I6+$J6),$J$1&amp;" male",IF(FR6&lt;=($I6+$J6+$K6/2),$K$1&amp;" female",IF(FR6&lt;=($I6+$J6+$K6),$K$1&amp; " male",IF(FR6&lt;=($I6+$J6+$K6+$L6/2),$L$1&amp;" female",$L$1&amp;" male"))))))),"NULL")</f>
        <v>brown male</v>
      </c>
      <c r="JO6" s="4" t="str">
        <f t="shared" ref="JO6:JO69" si="59">IFERROR(IF(FS6&lt;=$I6/2,$I$1&amp;" female",IF(FS6&lt;=$I6,$I$1&amp;" male",IF(FS6&lt;=($I6+$J6/2),$J$1&amp;" female",IF(FS6&lt;=($I6+$J6),$J$1&amp;" male",IF(FS6&lt;=($I6+$J6+$K6/2),$K$1&amp;" female",IF(FS6&lt;=($I6+$J6+$K6),$K$1&amp; " male",IF(FS6&lt;=($I6+$J6+$K6+$L6/2),$L$1&amp;" female",$L$1&amp;" male"))))))),"NULL")</f>
        <v>white male</v>
      </c>
      <c r="JP6" s="4" t="str">
        <f t="shared" ref="JP6:JP69" si="60">IFERROR(IF(FT6&lt;=$I6/2,$I$1&amp;" female",IF(FT6&lt;=$I6,$I$1&amp;" male",IF(FT6&lt;=($I6+$J6/2),$J$1&amp;" female",IF(FT6&lt;=($I6+$J6),$J$1&amp;" male",IF(FT6&lt;=($I6+$J6+$K6/2),$K$1&amp;" female",IF(FT6&lt;=($I6+$J6+$K6),$K$1&amp; " male",IF(FT6&lt;=($I6+$J6+$K6+$L6/2),$L$1&amp;" female",$L$1&amp;" male"))))))),"NULL")</f>
        <v>white male</v>
      </c>
      <c r="JQ6" s="4" t="str">
        <f t="shared" ref="JQ6:JQ69" si="61">IFERROR(IF(FU6&lt;=$I6/2,$I$1&amp;" female",IF(FU6&lt;=$I6,$I$1&amp;" male",IF(FU6&lt;=($I6+$J6/2),$J$1&amp;" female",IF(FU6&lt;=($I6+$J6),$J$1&amp;" male",IF(FU6&lt;=($I6+$J6+$K6/2),$K$1&amp;" female",IF(FU6&lt;=($I6+$J6+$K6),$K$1&amp; " male",IF(FU6&lt;=($I6+$J6+$K6+$L6/2),$L$1&amp;" female",$L$1&amp;" male"))))))),"NULL")</f>
        <v>brown male</v>
      </c>
      <c r="JR6" s="4" t="str">
        <f t="shared" ref="JR6:JR69" si="62">IFERROR(IF(FV6&lt;=$I6/2,$I$1&amp;" female",IF(FV6&lt;=$I6,$I$1&amp;" male",IF(FV6&lt;=($I6+$J6/2),$J$1&amp;" female",IF(FV6&lt;=($I6+$J6),$J$1&amp;" male",IF(FV6&lt;=($I6+$J6+$K6/2),$K$1&amp;" female",IF(FV6&lt;=($I6+$J6+$K6),$K$1&amp; " male",IF(FV6&lt;=($I6+$J6+$K6+$L6/2),$L$1&amp;" female",$L$1&amp;" male"))))))),"NULL")</f>
        <v>yellow female</v>
      </c>
      <c r="JS6" s="4" t="str">
        <f t="shared" ref="JS6:JS69" si="63">IFERROR(IF(FW6&lt;=$I6/2,$I$1&amp;" female",IF(FW6&lt;=$I6,$I$1&amp;" male",IF(FW6&lt;=($I6+$J6/2),$J$1&amp;" female",IF(FW6&lt;=($I6+$J6),$J$1&amp;" male",IF(FW6&lt;=($I6+$J6+$K6/2),$K$1&amp;" female",IF(FW6&lt;=($I6+$J6+$K6),$K$1&amp; " male",IF(FW6&lt;=($I6+$J6+$K6+$L6/2),$L$1&amp;" female",$L$1&amp;" male"))))))),"NULL")</f>
        <v>brown female</v>
      </c>
      <c r="JT6" s="4" t="str">
        <f t="shared" ref="JT6:JT69" si="64">IFERROR(IF(FX6&lt;=$I6/2,$I$1&amp;" female",IF(FX6&lt;=$I6,$I$1&amp;" male",IF(FX6&lt;=($I6+$J6/2),$J$1&amp;" female",IF(FX6&lt;=($I6+$J6),$J$1&amp;" male",IF(FX6&lt;=($I6+$J6+$K6/2),$K$1&amp;" female",IF(FX6&lt;=($I6+$J6+$K6),$K$1&amp; " male",IF(FX6&lt;=($I6+$J6+$K6+$L6/2),$L$1&amp;" female",$L$1&amp;" male"))))))),"NULL")</f>
        <v>white male</v>
      </c>
      <c r="JU6" s="4" t="str">
        <f t="shared" ref="JU6:JU69" si="65">IFERROR(IF(FY6&lt;=$I6/2,$I$1&amp;" female",IF(FY6&lt;=$I6,$I$1&amp;" male",IF(FY6&lt;=($I6+$J6/2),$J$1&amp;" female",IF(FY6&lt;=($I6+$J6),$J$1&amp;" male",IF(FY6&lt;=($I6+$J6+$K6/2),$K$1&amp;" female",IF(FY6&lt;=($I6+$J6+$K6),$K$1&amp; " male",IF(FY6&lt;=($I6+$J6+$K6+$L6/2),$L$1&amp;" female",$L$1&amp;" male"))))))),"NULL")</f>
        <v>white female</v>
      </c>
      <c r="JV6" s="4" t="str">
        <f t="shared" ref="JV6:JV69" si="66">IFERROR(IF(FZ6&lt;=$I6/2,$I$1&amp;" female",IF(FZ6&lt;=$I6,$I$1&amp;" male",IF(FZ6&lt;=($I6+$J6/2),$J$1&amp;" female",IF(FZ6&lt;=($I6+$J6),$J$1&amp;" male",IF(FZ6&lt;=($I6+$J6+$K6/2),$K$1&amp;" female",IF(FZ6&lt;=($I6+$J6+$K6),$K$1&amp; " male",IF(FZ6&lt;=($I6+$J6+$K6+$L6/2),$L$1&amp;" female",$L$1&amp;" male"))))))),"NULL")</f>
        <v>white female</v>
      </c>
      <c r="JW6" s="4" t="str">
        <f t="shared" ref="JW6:JW69" si="67">IFERROR(IF(GA6&lt;=$I6/2,$I$1&amp;" female",IF(GA6&lt;=$I6,$I$1&amp;" male",IF(GA6&lt;=($I6+$J6/2),$J$1&amp;" female",IF(GA6&lt;=($I6+$J6),$J$1&amp;" male",IF(GA6&lt;=($I6+$J6+$K6/2),$K$1&amp;" female",IF(GA6&lt;=($I6+$J6+$K6),$K$1&amp; " male",IF(GA6&lt;=($I6+$J6+$K6+$L6/2),$L$1&amp;" female",$L$1&amp;" male"))))))),"NULL")</f>
        <v>white male</v>
      </c>
      <c r="JX6" s="4" t="str">
        <f t="shared" si="4"/>
        <v>white male</v>
      </c>
      <c r="JY6" s="4" t="str">
        <f t="shared" si="1"/>
        <v>white female</v>
      </c>
      <c r="JZ6" s="4" t="str">
        <f t="shared" si="1"/>
        <v>white female</v>
      </c>
      <c r="KA6" s="4" t="str">
        <f t="shared" si="1"/>
        <v>white female</v>
      </c>
      <c r="KB6" s="4" t="str">
        <f t="shared" si="1"/>
        <v>white male</v>
      </c>
      <c r="KC6" s="4" t="str">
        <f t="shared" si="1"/>
        <v>white female</v>
      </c>
      <c r="KD6" s="4" t="str">
        <f t="shared" si="1"/>
        <v>brown male</v>
      </c>
      <c r="KE6" s="4" t="str">
        <f t="shared" si="1"/>
        <v>white female</v>
      </c>
      <c r="KF6" s="4" t="str">
        <f t="shared" si="1"/>
        <v>brown male</v>
      </c>
      <c r="KG6" s="4" t="str">
        <f t="shared" si="1"/>
        <v>brown female</v>
      </c>
      <c r="KH6" s="4" t="str">
        <f t="shared" si="1"/>
        <v>white female</v>
      </c>
      <c r="KI6" s="4" t="str">
        <f t="shared" si="1"/>
        <v>brown male</v>
      </c>
      <c r="KJ6" s="4" t="str">
        <f t="shared" si="1"/>
        <v>white female</v>
      </c>
      <c r="KK6" s="4" t="str">
        <f t="shared" si="1"/>
        <v>brown female</v>
      </c>
      <c r="KL6" s="4" t="str">
        <f t="shared" si="1"/>
        <v>white male</v>
      </c>
      <c r="KM6" s="4" t="str">
        <f t="shared" si="1"/>
        <v>white female</v>
      </c>
      <c r="KN6" s="4" t="str">
        <f t="shared" si="1"/>
        <v>white male</v>
      </c>
      <c r="KO6" s="4" t="str">
        <f t="shared" si="1"/>
        <v>brown male</v>
      </c>
      <c r="KP6" s="4" t="str">
        <f t="shared" si="1"/>
        <v>white male</v>
      </c>
      <c r="KQ6" s="4" t="str">
        <f t="shared" si="1"/>
        <v>brown female</v>
      </c>
      <c r="KR6" s="4" t="str">
        <f t="shared" si="1"/>
        <v>white male</v>
      </c>
      <c r="KS6" s="4" t="str">
        <f t="shared" si="1"/>
        <v>brown male</v>
      </c>
      <c r="KT6" s="4" t="str">
        <f t="shared" si="1"/>
        <v>white male</v>
      </c>
      <c r="KU6" s="4" t="str">
        <f t="shared" si="1"/>
        <v>white female</v>
      </c>
      <c r="KV6" s="4" t="str">
        <f t="shared" si="1"/>
        <v>white male</v>
      </c>
      <c r="KW6" s="4" t="str">
        <f t="shared" si="1"/>
        <v>white female</v>
      </c>
      <c r="KX6" s="4" t="str">
        <f t="shared" si="1"/>
        <v>brown male</v>
      </c>
      <c r="KY6" s="4" t="str">
        <f t="shared" si="1"/>
        <v>white female</v>
      </c>
      <c r="KZ6" s="4" t="str">
        <f t="shared" si="1"/>
        <v>white male</v>
      </c>
      <c r="LA6" s="4" t="str">
        <f t="shared" si="1"/>
        <v>white female</v>
      </c>
      <c r="LB6" s="4" t="str">
        <f t="shared" si="1"/>
        <v>brown male</v>
      </c>
      <c r="LC6" s="4" t="str">
        <f t="shared" si="1"/>
        <v>white male</v>
      </c>
      <c r="LD6" s="4" t="str">
        <f t="shared" si="1"/>
        <v>white male</v>
      </c>
      <c r="LE6" s="4" t="str">
        <f t="shared" si="1"/>
        <v>white male</v>
      </c>
      <c r="LF6" s="4" t="str">
        <f t="shared" si="1"/>
        <v>white male</v>
      </c>
      <c r="LG6" s="4" t="str">
        <f t="shared" si="1"/>
        <v>white male</v>
      </c>
      <c r="LI6" s="4">
        <f t="shared" si="2"/>
        <v>22</v>
      </c>
      <c r="LJ6" s="4" t="s">
        <v>3884</v>
      </c>
    </row>
    <row r="7" spans="1:322" x14ac:dyDescent="0.3">
      <c r="B7" s="4">
        <v>6</v>
      </c>
      <c r="C7" s="4">
        <v>5</v>
      </c>
      <c r="D7" s="51" t="s">
        <v>1382</v>
      </c>
      <c r="E7" s="4" t="s">
        <v>1373</v>
      </c>
      <c r="F7" s="4" t="str">
        <f>VLOOKUP(E7,populations!C:E,3,FALSE)</f>
        <v>60 thousand</v>
      </c>
      <c r="G7" s="4" t="s">
        <v>548</v>
      </c>
      <c r="H7" s="4">
        <f>COUNTIF(ethnicities!C:C,countries!G7)</f>
        <v>1</v>
      </c>
      <c r="I7" s="4">
        <f>VLOOKUP($G7,ethnicities!$C:$I,3,FALSE)</f>
        <v>68</v>
      </c>
      <c r="J7" s="4">
        <f>VLOOKUP($G7,ethnicities!$C:$I,4,FALSE)</f>
        <v>2</v>
      </c>
      <c r="K7" s="4">
        <f>VLOOKUP($G7,ethnicities!$C:$I,5,FALSE)</f>
        <v>28</v>
      </c>
      <c r="L7" s="4">
        <f>VLOOKUP($G7,ethnicities!$C:$I,6,FALSE)</f>
        <v>2</v>
      </c>
      <c r="M7" s="4">
        <f>VLOOKUP($G7,ethnicities!$C:$I,7,FALSE)</f>
        <v>100</v>
      </c>
      <c r="N7" s="4" t="s">
        <v>1373</v>
      </c>
      <c r="O7" s="4">
        <f>COUNTIF(male_names!E:E,countries!N7)</f>
        <v>1</v>
      </c>
      <c r="P7" s="4" t="str">
        <f>VLOOKUP(N7,male_names!E:G,3,FALSE)</f>
        <v>Malik</v>
      </c>
      <c r="Q7" s="4" t="s">
        <v>1373</v>
      </c>
      <c r="R7" s="4">
        <f>COUNTIF(female_names!E:E,countries!Q7)</f>
        <v>1</v>
      </c>
      <c r="S7" s="4" t="str">
        <f>VLOOKUP(Q7,female_names!E:G,3,FALSE)</f>
        <v>Ivaana</v>
      </c>
      <c r="T7" s="4">
        <v>0.56850725664975732</v>
      </c>
      <c r="U7" s="4">
        <v>0.18830257869889822</v>
      </c>
      <c r="V7" s="4">
        <v>0.41991094258976647</v>
      </c>
      <c r="W7" s="4">
        <v>0.65655512725936782</v>
      </c>
      <c r="X7" s="4">
        <v>0.9165787031937872</v>
      </c>
      <c r="Y7" s="4">
        <v>0.71701555019410823</v>
      </c>
      <c r="Z7" s="4">
        <v>0.59631516054699862</v>
      </c>
      <c r="AA7" s="4">
        <v>0.65643604586131854</v>
      </c>
      <c r="AB7" s="4">
        <v>0.65775328914127318</v>
      </c>
      <c r="AC7" s="4">
        <v>5.2370642260848865E-2</v>
      </c>
      <c r="AD7" s="4">
        <v>0.46638864992757756</v>
      </c>
      <c r="AE7" s="4">
        <v>0.89152687076094417</v>
      </c>
      <c r="AF7" s="4">
        <v>0.54117443949853228</v>
      </c>
      <c r="AG7" s="4">
        <v>0.22431096882101453</v>
      </c>
      <c r="AH7" s="4">
        <v>0.40253433648521009</v>
      </c>
      <c r="AI7" s="4">
        <v>0.90430613951754735</v>
      </c>
      <c r="AJ7" s="4">
        <v>0.78978957616256806</v>
      </c>
      <c r="AK7" s="4">
        <v>0.66894618024913088</v>
      </c>
      <c r="AL7" s="4">
        <v>9.3889122127062574E-2</v>
      </c>
      <c r="AM7" s="4">
        <v>2.2831504892439902E-3</v>
      </c>
      <c r="AN7" s="4">
        <v>0.67026131361253494</v>
      </c>
      <c r="AO7" s="4">
        <v>0.75788535805485635</v>
      </c>
      <c r="AP7" s="4">
        <v>0.23602795482513994</v>
      </c>
      <c r="AQ7" s="4">
        <v>0.62918943271025962</v>
      </c>
      <c r="AR7" s="4">
        <v>0.22693952668291717</v>
      </c>
      <c r="AS7" s="4">
        <v>0.28361671387816423</v>
      </c>
      <c r="AT7" s="4">
        <v>0.73822129055057539</v>
      </c>
      <c r="AU7" s="4">
        <v>0.70044390561921843</v>
      </c>
      <c r="AV7" s="4">
        <v>0.99122099595182422</v>
      </c>
      <c r="AW7" s="4">
        <v>4.698502843070651E-2</v>
      </c>
      <c r="AX7" s="4">
        <v>0.66062385116135625</v>
      </c>
      <c r="AY7" s="4">
        <v>5.4267693576986464E-2</v>
      </c>
      <c r="AZ7" s="4">
        <v>5.2268349249940949E-3</v>
      </c>
      <c r="BA7" s="4">
        <v>0.92978658051038976</v>
      </c>
      <c r="BB7" s="4">
        <v>0.4003946963564281</v>
      </c>
      <c r="BC7" s="4">
        <v>0.13665564127926411</v>
      </c>
      <c r="BD7" s="4">
        <v>0.99100467150121396</v>
      </c>
      <c r="BE7" s="4">
        <v>0.29763160311496117</v>
      </c>
      <c r="BF7" s="4">
        <v>1.6562321045539341E-2</v>
      </c>
      <c r="BG7" s="4">
        <v>0.83779169765547767</v>
      </c>
      <c r="BH7" s="4">
        <v>0.59079032642587292</v>
      </c>
      <c r="BI7" s="4">
        <v>0.29226331789950655</v>
      </c>
      <c r="BJ7" s="4">
        <v>0.27641016804989893</v>
      </c>
      <c r="BK7" s="4">
        <v>0.77938332858780524</v>
      </c>
      <c r="BL7" s="4">
        <v>0.94959880745784953</v>
      </c>
      <c r="BM7" s="4">
        <v>0.64618230943600496</v>
      </c>
      <c r="BN7" s="4">
        <v>0.42682464481731641</v>
      </c>
      <c r="BO7" s="4">
        <v>0.4101943947797454</v>
      </c>
      <c r="BP7" s="4">
        <v>3.1249245395858716E-2</v>
      </c>
      <c r="BQ7" s="4">
        <v>0.82268449108083219</v>
      </c>
      <c r="BR7" s="4">
        <v>0.47130924665767404</v>
      </c>
      <c r="BS7" s="4">
        <v>0.5644982498211899</v>
      </c>
      <c r="BT7" s="4">
        <v>0.8336013177898689</v>
      </c>
      <c r="BU7" s="4">
        <v>0.40844589569632817</v>
      </c>
      <c r="BV7" s="4">
        <v>0.72014608621396337</v>
      </c>
      <c r="BW7" s="4">
        <v>0.42881942423131436</v>
      </c>
      <c r="BX7" s="4">
        <v>3.5704838535672856E-2</v>
      </c>
      <c r="BY7" s="4">
        <v>0.92816785288882619</v>
      </c>
      <c r="BZ7" s="4">
        <v>0.26887865894933294</v>
      </c>
      <c r="CA7" s="4">
        <v>0.4981061336911311</v>
      </c>
      <c r="CB7" s="4">
        <v>0.97979739141426014</v>
      </c>
      <c r="CC7" s="4">
        <v>0.47654444472274493</v>
      </c>
      <c r="CD7" s="4">
        <v>0.21930838301883959</v>
      </c>
      <c r="CE7" s="4">
        <v>0.4642422780015516</v>
      </c>
      <c r="CF7" s="4">
        <v>0.59128352159370534</v>
      </c>
      <c r="CG7" s="4">
        <v>0.79495275597849746</v>
      </c>
      <c r="CH7" s="4">
        <v>0.897367081800994</v>
      </c>
      <c r="CI7" s="4">
        <v>0.43053511166841374</v>
      </c>
      <c r="CJ7" s="4">
        <v>3.0440477093822471E-2</v>
      </c>
      <c r="CK7" s="4">
        <v>0.94935378674587079</v>
      </c>
      <c r="CL7" s="4">
        <v>0.32637025038245271</v>
      </c>
      <c r="CM7" s="4">
        <v>0.30655653180811859</v>
      </c>
      <c r="CN7" s="4">
        <v>0.12170109580930588</v>
      </c>
      <c r="CO7" s="4">
        <v>0.88491022681797415</v>
      </c>
      <c r="CP7" s="4">
        <v>6.3576276826320499E-2</v>
      </c>
      <c r="CQ7" s="4">
        <v>0.3037342980128751</v>
      </c>
      <c r="CR7" s="4">
        <v>0.31202295895655685</v>
      </c>
      <c r="CS7" s="4">
        <v>0.17842191253401085</v>
      </c>
      <c r="CT7" s="4">
        <v>3.3432134356771059E-2</v>
      </c>
      <c r="CU7" s="4">
        <v>0.32866009311362476</v>
      </c>
      <c r="CV7" s="4">
        <v>0.17600294108455727</v>
      </c>
      <c r="CW7" s="4">
        <v>0.92157969237359616</v>
      </c>
      <c r="CX7" s="4">
        <v>0.65999189467563601</v>
      </c>
      <c r="CY7" s="4">
        <v>0.35326332778462477</v>
      </c>
      <c r="CZ7" s="4">
        <v>0.18240719964670005</v>
      </c>
      <c r="DA7" s="4">
        <v>0.94879015350100449</v>
      </c>
      <c r="DB7" s="4">
        <v>0.93809874605787313</v>
      </c>
      <c r="DC7" s="4">
        <v>0.45594679044033881</v>
      </c>
      <c r="DD7" s="4">
        <v>0.70760172043134073</v>
      </c>
      <c r="DE7" s="4">
        <v>0.25736636762249687</v>
      </c>
      <c r="DF7" s="4">
        <v>0.62367820399848461</v>
      </c>
      <c r="DG7" s="4">
        <v>0.60528466192220298</v>
      </c>
      <c r="DH7" s="4">
        <v>0.81863241792482055</v>
      </c>
      <c r="DI7" s="4">
        <v>0.79097488309519315</v>
      </c>
      <c r="DJ7" s="4">
        <v>0.75325339827349214</v>
      </c>
      <c r="DK7" s="4">
        <v>0.99772986290869337</v>
      </c>
      <c r="DL7" s="4">
        <v>0.52482315789408118</v>
      </c>
      <c r="DM7" s="4">
        <v>0.93218943848066549</v>
      </c>
      <c r="DN7" s="4">
        <v>0.54750174128338192</v>
      </c>
      <c r="DO7" s="4">
        <v>7.6690084390240054E-2</v>
      </c>
      <c r="DP7" s="4">
        <v>47</v>
      </c>
      <c r="DQ7" s="4">
        <v>82</v>
      </c>
      <c r="DR7" s="4">
        <v>61</v>
      </c>
      <c r="DS7" s="4">
        <v>38</v>
      </c>
      <c r="DT7" s="4">
        <v>13</v>
      </c>
      <c r="DU7" s="4">
        <v>30</v>
      </c>
      <c r="DV7" s="4">
        <v>44</v>
      </c>
      <c r="DW7" s="4">
        <v>39</v>
      </c>
      <c r="DX7" s="4">
        <v>37</v>
      </c>
      <c r="DY7" s="4">
        <v>92</v>
      </c>
      <c r="DZ7" s="4">
        <v>55</v>
      </c>
      <c r="EA7" s="4">
        <v>16</v>
      </c>
      <c r="EB7" s="4">
        <v>50</v>
      </c>
      <c r="EC7" s="4">
        <v>80</v>
      </c>
      <c r="ED7" s="4">
        <v>64</v>
      </c>
      <c r="EE7" s="4">
        <v>14</v>
      </c>
      <c r="EF7" s="4">
        <v>24</v>
      </c>
      <c r="EG7" s="4">
        <v>34</v>
      </c>
      <c r="EH7" s="4">
        <v>88</v>
      </c>
      <c r="EI7" s="4">
        <v>100</v>
      </c>
      <c r="EJ7" s="4">
        <v>33</v>
      </c>
      <c r="EK7" s="4">
        <v>26</v>
      </c>
      <c r="EL7" s="4">
        <v>78</v>
      </c>
      <c r="EM7" s="4">
        <v>41</v>
      </c>
      <c r="EN7" s="4">
        <v>79</v>
      </c>
      <c r="EO7" s="4">
        <v>74</v>
      </c>
      <c r="EP7" s="4">
        <v>28</v>
      </c>
      <c r="EQ7" s="4">
        <v>32</v>
      </c>
      <c r="ER7" s="4">
        <v>2</v>
      </c>
      <c r="ES7" s="4">
        <v>93</v>
      </c>
      <c r="ET7" s="4">
        <v>35</v>
      </c>
      <c r="EU7" s="4">
        <v>91</v>
      </c>
      <c r="EV7" s="4">
        <v>99</v>
      </c>
      <c r="EW7" s="4">
        <v>10</v>
      </c>
      <c r="EX7" s="4">
        <v>65</v>
      </c>
      <c r="EY7" s="4">
        <v>86</v>
      </c>
      <c r="EZ7" s="4">
        <v>3</v>
      </c>
      <c r="FA7" s="4">
        <v>72</v>
      </c>
      <c r="FB7" s="4">
        <v>98</v>
      </c>
      <c r="FC7" s="4">
        <v>18</v>
      </c>
      <c r="FD7" s="4">
        <v>46</v>
      </c>
      <c r="FE7" s="4">
        <v>73</v>
      </c>
      <c r="FF7" s="4">
        <v>75</v>
      </c>
      <c r="FG7" s="4">
        <v>25</v>
      </c>
      <c r="FH7" s="4">
        <v>5</v>
      </c>
      <c r="FI7" s="4">
        <v>40</v>
      </c>
      <c r="FJ7" s="4">
        <v>60</v>
      </c>
      <c r="FK7" s="4">
        <v>62</v>
      </c>
      <c r="FL7" s="4">
        <v>96</v>
      </c>
      <c r="FM7" s="4">
        <v>20</v>
      </c>
      <c r="FN7" s="4">
        <v>54</v>
      </c>
      <c r="FO7" s="4">
        <v>48</v>
      </c>
      <c r="FP7" s="4">
        <v>19</v>
      </c>
      <c r="FQ7" s="4">
        <v>63</v>
      </c>
      <c r="FR7" s="4">
        <v>29</v>
      </c>
      <c r="FS7" s="4">
        <v>59</v>
      </c>
      <c r="FT7" s="4">
        <v>94</v>
      </c>
      <c r="FU7" s="4">
        <v>11</v>
      </c>
      <c r="FV7" s="4">
        <v>76</v>
      </c>
      <c r="FW7" s="4">
        <v>52</v>
      </c>
      <c r="FX7" s="4">
        <v>4</v>
      </c>
      <c r="FY7" s="4">
        <v>53</v>
      </c>
      <c r="FZ7" s="4">
        <v>81</v>
      </c>
      <c r="GA7" s="4">
        <v>56</v>
      </c>
      <c r="GB7" s="4">
        <v>45</v>
      </c>
      <c r="GC7" s="4">
        <v>22</v>
      </c>
      <c r="GD7" s="4">
        <v>15</v>
      </c>
      <c r="GE7" s="4">
        <v>58</v>
      </c>
      <c r="GF7" s="4">
        <v>97</v>
      </c>
      <c r="GG7" s="4">
        <v>6</v>
      </c>
      <c r="GH7" s="4">
        <v>68</v>
      </c>
      <c r="GI7" s="4">
        <v>70</v>
      </c>
      <c r="GJ7" s="4">
        <v>87</v>
      </c>
      <c r="GK7" s="4">
        <v>17</v>
      </c>
      <c r="GL7" s="4">
        <v>90</v>
      </c>
      <c r="GM7" s="4">
        <v>71</v>
      </c>
      <c r="GN7" s="4">
        <v>69</v>
      </c>
      <c r="GO7" s="4">
        <v>84</v>
      </c>
      <c r="GP7" s="4">
        <v>95</v>
      </c>
      <c r="GQ7" s="4">
        <v>67</v>
      </c>
      <c r="GR7" s="4">
        <v>85</v>
      </c>
      <c r="GS7" s="4">
        <v>12</v>
      </c>
      <c r="GT7" s="4">
        <v>36</v>
      </c>
      <c r="GU7" s="4">
        <v>66</v>
      </c>
      <c r="GV7" s="4">
        <v>83</v>
      </c>
      <c r="GW7" s="4">
        <v>7</v>
      </c>
      <c r="GX7" s="4">
        <v>8</v>
      </c>
      <c r="GY7" s="4">
        <v>57</v>
      </c>
      <c r="GZ7" s="4">
        <v>31</v>
      </c>
      <c r="HA7" s="4">
        <v>77</v>
      </c>
      <c r="HB7" s="4">
        <v>42</v>
      </c>
      <c r="HC7" s="4">
        <v>43</v>
      </c>
      <c r="HD7" s="4">
        <v>21</v>
      </c>
      <c r="HE7" s="4">
        <v>23</v>
      </c>
      <c r="HF7" s="4">
        <v>27</v>
      </c>
      <c r="HG7" s="4">
        <v>1</v>
      </c>
      <c r="HH7" s="4">
        <v>51</v>
      </c>
      <c r="HI7" s="4">
        <v>9</v>
      </c>
      <c r="HJ7" s="4">
        <v>49</v>
      </c>
      <c r="HK7" s="4">
        <v>89</v>
      </c>
      <c r="HL7" s="4" t="str">
        <f t="shared" si="3"/>
        <v>white male</v>
      </c>
      <c r="HM7" s="4" t="str">
        <f t="shared" si="5"/>
        <v>brown female</v>
      </c>
      <c r="HN7" s="4" t="str">
        <f t="shared" si="6"/>
        <v>white male</v>
      </c>
      <c r="HO7" s="4" t="str">
        <f t="shared" si="7"/>
        <v>white male</v>
      </c>
      <c r="HP7" s="4" t="str">
        <f t="shared" si="8"/>
        <v>white female</v>
      </c>
      <c r="HQ7" s="4" t="str">
        <f t="shared" si="9"/>
        <v>white female</v>
      </c>
      <c r="HR7" s="4" t="str">
        <f t="shared" si="10"/>
        <v>white male</v>
      </c>
      <c r="HS7" s="4" t="str">
        <f t="shared" si="11"/>
        <v>white male</v>
      </c>
      <c r="HT7" s="4" t="str">
        <f t="shared" si="12"/>
        <v>white male</v>
      </c>
      <c r="HU7" s="4" t="str">
        <f t="shared" si="13"/>
        <v>brown male</v>
      </c>
      <c r="HV7" s="4" t="str">
        <f t="shared" si="14"/>
        <v>white male</v>
      </c>
      <c r="HW7" s="4" t="str">
        <f t="shared" si="15"/>
        <v>white female</v>
      </c>
      <c r="HX7" s="4" t="str">
        <f t="shared" si="16"/>
        <v>white male</v>
      </c>
      <c r="HY7" s="4" t="str">
        <f t="shared" si="17"/>
        <v>brown female</v>
      </c>
      <c r="HZ7" s="4" t="str">
        <f t="shared" si="18"/>
        <v>white male</v>
      </c>
      <c r="IA7" s="4" t="str">
        <f t="shared" si="19"/>
        <v>white female</v>
      </c>
      <c r="IB7" s="4" t="str">
        <f t="shared" si="20"/>
        <v>white female</v>
      </c>
      <c r="IC7" s="4" t="str">
        <f t="shared" si="21"/>
        <v>white female</v>
      </c>
      <c r="ID7" s="4" t="str">
        <f t="shared" si="22"/>
        <v>brown male</v>
      </c>
      <c r="IE7" s="4" t="str">
        <f t="shared" si="23"/>
        <v>black male</v>
      </c>
      <c r="IF7" s="4" t="str">
        <f t="shared" si="24"/>
        <v>white female</v>
      </c>
      <c r="IG7" s="4" t="str">
        <f t="shared" si="25"/>
        <v>white female</v>
      </c>
      <c r="IH7" s="4" t="str">
        <f t="shared" si="26"/>
        <v>brown female</v>
      </c>
      <c r="II7" s="4" t="str">
        <f t="shared" si="27"/>
        <v>white male</v>
      </c>
      <c r="IJ7" s="4" t="str">
        <f t="shared" si="28"/>
        <v>brown female</v>
      </c>
      <c r="IK7" s="4" t="str">
        <f t="shared" si="29"/>
        <v>brown female</v>
      </c>
      <c r="IL7" s="4" t="str">
        <f t="shared" si="30"/>
        <v>white female</v>
      </c>
      <c r="IM7" s="4" t="str">
        <f t="shared" si="31"/>
        <v>white female</v>
      </c>
      <c r="IN7" s="4" t="str">
        <f t="shared" si="32"/>
        <v>white female</v>
      </c>
      <c r="IO7" s="4" t="str">
        <f t="shared" si="33"/>
        <v>brown male</v>
      </c>
      <c r="IP7" s="4" t="str">
        <f t="shared" si="34"/>
        <v>white male</v>
      </c>
      <c r="IQ7" s="4" t="str">
        <f t="shared" si="35"/>
        <v>brown male</v>
      </c>
      <c r="IR7" s="4" t="str">
        <f t="shared" si="36"/>
        <v>black female</v>
      </c>
      <c r="IS7" s="4" t="str">
        <f t="shared" si="37"/>
        <v>white female</v>
      </c>
      <c r="IT7" s="4" t="str">
        <f t="shared" si="38"/>
        <v>white male</v>
      </c>
      <c r="IU7" s="4" t="str">
        <f t="shared" si="39"/>
        <v>brown male</v>
      </c>
      <c r="IV7" s="4" t="str">
        <f t="shared" si="40"/>
        <v>white female</v>
      </c>
      <c r="IW7" s="4" t="str">
        <f t="shared" si="41"/>
        <v>brown female</v>
      </c>
      <c r="IX7" s="4" t="str">
        <f t="shared" si="42"/>
        <v>brown male</v>
      </c>
      <c r="IY7" s="4" t="str">
        <f t="shared" si="43"/>
        <v>white female</v>
      </c>
      <c r="IZ7" s="4" t="str">
        <f t="shared" si="44"/>
        <v>white male</v>
      </c>
      <c r="JA7" s="4" t="str">
        <f t="shared" si="45"/>
        <v>brown female</v>
      </c>
      <c r="JB7" s="4" t="str">
        <f t="shared" si="46"/>
        <v>brown female</v>
      </c>
      <c r="JC7" s="4" t="str">
        <f t="shared" si="47"/>
        <v>white female</v>
      </c>
      <c r="JD7" s="4" t="str">
        <f t="shared" si="48"/>
        <v>white female</v>
      </c>
      <c r="JE7" s="4" t="str">
        <f t="shared" si="49"/>
        <v>white male</v>
      </c>
      <c r="JF7" s="4" t="str">
        <f t="shared" si="50"/>
        <v>white male</v>
      </c>
      <c r="JG7" s="4" t="str">
        <f t="shared" si="51"/>
        <v>white male</v>
      </c>
      <c r="JH7" s="4" t="str">
        <f t="shared" si="52"/>
        <v>brown male</v>
      </c>
      <c r="JI7" s="4" t="str">
        <f t="shared" si="53"/>
        <v>white female</v>
      </c>
      <c r="JJ7" s="4" t="str">
        <f t="shared" si="54"/>
        <v>white male</v>
      </c>
      <c r="JK7" s="4" t="str">
        <f t="shared" si="55"/>
        <v>white male</v>
      </c>
      <c r="JL7" s="4" t="str">
        <f t="shared" si="56"/>
        <v>white female</v>
      </c>
      <c r="JM7" s="4" t="str">
        <f t="shared" si="57"/>
        <v>white male</v>
      </c>
      <c r="JN7" s="4" t="str">
        <f t="shared" si="58"/>
        <v>white female</v>
      </c>
      <c r="JO7" s="4" t="str">
        <f t="shared" si="59"/>
        <v>white male</v>
      </c>
      <c r="JP7" s="4" t="str">
        <f t="shared" si="60"/>
        <v>brown male</v>
      </c>
      <c r="JQ7" s="4" t="str">
        <f t="shared" si="61"/>
        <v>white female</v>
      </c>
      <c r="JR7" s="4" t="str">
        <f t="shared" si="62"/>
        <v>brown female</v>
      </c>
      <c r="JS7" s="4" t="str">
        <f t="shared" si="63"/>
        <v>white male</v>
      </c>
      <c r="JT7" s="4" t="str">
        <f t="shared" si="64"/>
        <v>white female</v>
      </c>
      <c r="JU7" s="4" t="str">
        <f t="shared" si="65"/>
        <v>white male</v>
      </c>
      <c r="JV7" s="4" t="str">
        <f t="shared" si="66"/>
        <v>brown female</v>
      </c>
      <c r="JW7" s="4" t="str">
        <f t="shared" si="67"/>
        <v>white male</v>
      </c>
      <c r="JX7" s="4" t="str">
        <f t="shared" si="4"/>
        <v>white male</v>
      </c>
      <c r="JY7" s="4" t="str">
        <f t="shared" si="1"/>
        <v>white female</v>
      </c>
      <c r="JZ7" s="4" t="str">
        <f t="shared" si="1"/>
        <v>white female</v>
      </c>
      <c r="KA7" s="4" t="str">
        <f t="shared" si="1"/>
        <v>white male</v>
      </c>
      <c r="KB7" s="4" t="str">
        <f t="shared" si="1"/>
        <v>brown male</v>
      </c>
      <c r="KC7" s="4" t="str">
        <f t="shared" si="1"/>
        <v>white female</v>
      </c>
      <c r="KD7" s="4" t="str">
        <f t="shared" si="1"/>
        <v>white male</v>
      </c>
      <c r="KE7" s="4" t="str">
        <f t="shared" si="1"/>
        <v>yellow male</v>
      </c>
      <c r="KF7" s="4" t="str">
        <f t="shared" si="1"/>
        <v>brown male</v>
      </c>
      <c r="KG7" s="4" t="str">
        <f t="shared" si="1"/>
        <v>white female</v>
      </c>
      <c r="KH7" s="4" t="str">
        <f t="shared" si="1"/>
        <v>brown male</v>
      </c>
      <c r="KI7" s="4" t="str">
        <f t="shared" si="1"/>
        <v>brown female</v>
      </c>
      <c r="KJ7" s="4" t="str">
        <f t="shared" si="1"/>
        <v>yellow female</v>
      </c>
      <c r="KK7" s="4" t="str">
        <f t="shared" si="1"/>
        <v>brown female</v>
      </c>
      <c r="KL7" s="4" t="str">
        <f t="shared" si="1"/>
        <v>brown male</v>
      </c>
      <c r="KM7" s="4" t="str">
        <f t="shared" si="1"/>
        <v>white male</v>
      </c>
      <c r="KN7" s="4" t="str">
        <f t="shared" si="1"/>
        <v>brown male</v>
      </c>
      <c r="KO7" s="4" t="str">
        <f t="shared" si="1"/>
        <v>white female</v>
      </c>
      <c r="KP7" s="4" t="str">
        <f t="shared" si="1"/>
        <v>white male</v>
      </c>
      <c r="KQ7" s="4" t="str">
        <f t="shared" si="1"/>
        <v>white male</v>
      </c>
      <c r="KR7" s="4" t="str">
        <f t="shared" si="1"/>
        <v>brown female</v>
      </c>
      <c r="KS7" s="4" t="str">
        <f t="shared" si="1"/>
        <v>white female</v>
      </c>
      <c r="KT7" s="4" t="str">
        <f t="shared" si="1"/>
        <v>white female</v>
      </c>
      <c r="KU7" s="4" t="str">
        <f t="shared" si="1"/>
        <v>white male</v>
      </c>
      <c r="KV7" s="4" t="str">
        <f t="shared" si="1"/>
        <v>white female</v>
      </c>
      <c r="KW7" s="4" t="str">
        <f t="shared" si="1"/>
        <v>brown female</v>
      </c>
      <c r="KX7" s="4" t="str">
        <f t="shared" si="1"/>
        <v>white male</v>
      </c>
      <c r="KY7" s="4" t="str">
        <f t="shared" si="1"/>
        <v>white male</v>
      </c>
      <c r="KZ7" s="4" t="str">
        <f t="shared" si="1"/>
        <v>white female</v>
      </c>
      <c r="LA7" s="4" t="str">
        <f t="shared" si="1"/>
        <v>white female</v>
      </c>
      <c r="LB7" s="4" t="str">
        <f t="shared" si="1"/>
        <v>white female</v>
      </c>
      <c r="LC7" s="4" t="str">
        <f t="shared" si="1"/>
        <v>white female</v>
      </c>
      <c r="LD7" s="4" t="str">
        <f t="shared" si="1"/>
        <v>white male</v>
      </c>
      <c r="LE7" s="4" t="str">
        <f t="shared" si="1"/>
        <v>white female</v>
      </c>
      <c r="LF7" s="4" t="str">
        <f t="shared" si="1"/>
        <v>white male</v>
      </c>
      <c r="LG7" s="4" t="str">
        <f t="shared" si="1"/>
        <v>brown male</v>
      </c>
      <c r="LI7" s="4">
        <f t="shared" si="2"/>
        <v>22</v>
      </c>
      <c r="LJ7" s="4" t="s">
        <v>3885</v>
      </c>
    </row>
    <row r="8" spans="1:322" x14ac:dyDescent="0.3">
      <c r="B8" s="4">
        <v>7</v>
      </c>
      <c r="C8" s="4">
        <v>5</v>
      </c>
      <c r="D8" s="51" t="s">
        <v>1382</v>
      </c>
      <c r="E8" s="4" t="s">
        <v>1384</v>
      </c>
      <c r="F8" s="4" t="str">
        <f>VLOOKUP(E8,populations!C:E,3,FALSE)</f>
        <v>6 thousand</v>
      </c>
      <c r="G8" s="4" t="s">
        <v>548</v>
      </c>
      <c r="H8" s="4">
        <f>COUNTIF(ethnicities!C:C,countries!G8)</f>
        <v>1</v>
      </c>
      <c r="I8" s="4">
        <f>VLOOKUP($G8,ethnicities!$C:$I,3,FALSE)</f>
        <v>68</v>
      </c>
      <c r="J8" s="4">
        <f>VLOOKUP($G8,ethnicities!$C:$I,4,FALSE)</f>
        <v>2</v>
      </c>
      <c r="K8" s="4">
        <f>VLOOKUP($G8,ethnicities!$C:$I,5,FALSE)</f>
        <v>28</v>
      </c>
      <c r="L8" s="4">
        <f>VLOOKUP($G8,ethnicities!$C:$I,6,FALSE)</f>
        <v>2</v>
      </c>
      <c r="M8" s="4">
        <f>VLOOKUP($G8,ethnicities!$C:$I,7,FALSE)</f>
        <v>100</v>
      </c>
      <c r="N8" s="4" t="s">
        <v>548</v>
      </c>
      <c r="O8" s="4">
        <f>COUNTIF(male_names!E:E,countries!N8)</f>
        <v>1</v>
      </c>
      <c r="P8" s="4" t="str">
        <f>VLOOKUP(N8,male_names!E:G,3,FALSE)</f>
        <v>Liam</v>
      </c>
      <c r="Q8" s="4" t="s">
        <v>548</v>
      </c>
      <c r="R8" s="4">
        <f>COUNTIF(female_names!E:E,countries!Q8)</f>
        <v>1</v>
      </c>
      <c r="S8" s="4" t="str">
        <f>VLOOKUP(Q8,female_names!E:G,3,FALSE)</f>
        <v>Emma</v>
      </c>
      <c r="T8" s="4">
        <v>0.87152034542656054</v>
      </c>
      <c r="U8" s="4">
        <v>0.61126717289139876</v>
      </c>
      <c r="V8" s="4">
        <v>0.33375983281031596</v>
      </c>
      <c r="W8" s="4">
        <v>0.88754436218636101</v>
      </c>
      <c r="X8" s="4">
        <v>0.62132742593904655</v>
      </c>
      <c r="Y8" s="4">
        <v>0.34673770548728178</v>
      </c>
      <c r="Z8" s="4">
        <v>0.55212535792151285</v>
      </c>
      <c r="AA8" s="4">
        <v>0.80326952386948203</v>
      </c>
      <c r="AB8" s="4">
        <v>6.8634776771304695E-3</v>
      </c>
      <c r="AC8" s="4">
        <v>0.12776226165130711</v>
      </c>
      <c r="AD8" s="4">
        <v>3.815410857374435E-2</v>
      </c>
      <c r="AE8" s="4">
        <v>0.81937686533255105</v>
      </c>
      <c r="AF8" s="4">
        <v>0.92846539468545108</v>
      </c>
      <c r="AG8" s="4">
        <v>0.73776238794429905</v>
      </c>
      <c r="AH8" s="4">
        <v>0.70340580819583465</v>
      </c>
      <c r="AI8" s="4">
        <v>0.46993058666710208</v>
      </c>
      <c r="AJ8" s="4">
        <v>0.66033363758266772</v>
      </c>
      <c r="AK8" s="4">
        <v>0.57406791246299715</v>
      </c>
      <c r="AL8" s="4">
        <v>0.46023872535372912</v>
      </c>
      <c r="AM8" s="4">
        <v>0.76334946134708304</v>
      </c>
      <c r="AN8" s="4">
        <v>0.91232339974742438</v>
      </c>
      <c r="AO8" s="4">
        <v>0.53260225517381299</v>
      </c>
      <c r="AP8" s="4">
        <v>0.66369151390185377</v>
      </c>
      <c r="AQ8" s="4">
        <v>0.67494096964095618</v>
      </c>
      <c r="AR8" s="4">
        <v>0.96840774568417876</v>
      </c>
      <c r="AS8" s="4">
        <v>3.1580828257063653E-2</v>
      </c>
      <c r="AT8" s="4">
        <v>0.54705688455183987</v>
      </c>
      <c r="AU8" s="4">
        <v>0.93877617284835302</v>
      </c>
      <c r="AV8" s="4">
        <v>0.17723349274712297</v>
      </c>
      <c r="AW8" s="4">
        <v>0.12574698865642686</v>
      </c>
      <c r="AX8" s="4">
        <v>0.69190129240167064</v>
      </c>
      <c r="AY8" s="4">
        <v>0.67043490848193155</v>
      </c>
      <c r="AZ8" s="4">
        <v>0.26472407493068029</v>
      </c>
      <c r="BA8" s="4">
        <v>0.70190294677362475</v>
      </c>
      <c r="BB8" s="4">
        <v>0.69674657409241603</v>
      </c>
      <c r="BC8" s="4">
        <v>0.55254218590074755</v>
      </c>
      <c r="BD8" s="4">
        <v>0.92332856085095383</v>
      </c>
      <c r="BE8" s="4">
        <v>0.49247445721721872</v>
      </c>
      <c r="BF8" s="4">
        <v>8.237413622491685E-2</v>
      </c>
      <c r="BG8" s="4">
        <v>0.49843959798549453</v>
      </c>
      <c r="BH8" s="4">
        <v>6.1440541855202646E-2</v>
      </c>
      <c r="BI8" s="4">
        <v>0.70157092995498027</v>
      </c>
      <c r="BJ8" s="4">
        <v>6.7921604271538705E-2</v>
      </c>
      <c r="BK8" s="4">
        <v>0.99953847389751616</v>
      </c>
      <c r="BL8" s="4">
        <v>0.17466222538903775</v>
      </c>
      <c r="BM8" s="4">
        <v>0.32981563839476236</v>
      </c>
      <c r="BN8" s="4">
        <v>0.91234755981831617</v>
      </c>
      <c r="BO8" s="4">
        <v>0.46424469026519044</v>
      </c>
      <c r="BP8" s="4">
        <v>0.234414134312249</v>
      </c>
      <c r="BQ8" s="4">
        <v>0.48426030405531295</v>
      </c>
      <c r="BR8" s="4">
        <v>0.14221157695970543</v>
      </c>
      <c r="BS8" s="4">
        <v>0.92957989093223137</v>
      </c>
      <c r="BT8" s="4">
        <v>0.77331033798105342</v>
      </c>
      <c r="BU8" s="4">
        <v>0.76802122347138713</v>
      </c>
      <c r="BV8" s="4">
        <v>0.55490462849480826</v>
      </c>
      <c r="BW8" s="4">
        <v>0.19244062294115105</v>
      </c>
      <c r="BX8" s="4">
        <v>0.25663361336746282</v>
      </c>
      <c r="BY8" s="4">
        <v>0.31163512611807687</v>
      </c>
      <c r="BZ8" s="4">
        <v>9.9890134241136797E-2</v>
      </c>
      <c r="CA8" s="4">
        <v>0.84063275596749798</v>
      </c>
      <c r="CB8" s="4">
        <v>0.46552227888097542</v>
      </c>
      <c r="CC8" s="4">
        <v>0.31191971430606535</v>
      </c>
      <c r="CD8" s="4">
        <v>7.4124765206126764E-2</v>
      </c>
      <c r="CE8" s="4">
        <v>0.69256612268450102</v>
      </c>
      <c r="CF8" s="4">
        <v>0.31569395821663448</v>
      </c>
      <c r="CG8" s="4">
        <v>0.44025840497234114</v>
      </c>
      <c r="CH8" s="4">
        <v>0.15027792536326179</v>
      </c>
      <c r="CI8" s="4">
        <v>0.18516708463549603</v>
      </c>
      <c r="CJ8" s="4">
        <v>0.5993036837524699</v>
      </c>
      <c r="CK8" s="4">
        <v>0.60508121937372739</v>
      </c>
      <c r="CL8" s="4">
        <v>1.6002289989143215E-3</v>
      </c>
      <c r="CM8" s="4">
        <v>0.16533291455485688</v>
      </c>
      <c r="CN8" s="4">
        <v>0.18062644498306313</v>
      </c>
      <c r="CO8" s="4">
        <v>0.29923390159924457</v>
      </c>
      <c r="CP8" s="4">
        <v>0.9519163752862303</v>
      </c>
      <c r="CQ8" s="4">
        <v>0.43689377610683167</v>
      </c>
      <c r="CR8" s="4">
        <v>0.47406717766415685</v>
      </c>
      <c r="CS8" s="4">
        <v>0.48821986674091455</v>
      </c>
      <c r="CT8" s="4">
        <v>1.5745161329219992E-2</v>
      </c>
      <c r="CU8" s="4">
        <v>0.65083088897712316</v>
      </c>
      <c r="CV8" s="4">
        <v>6.7341920071453121E-2</v>
      </c>
      <c r="CW8" s="4">
        <v>0.80092523837457708</v>
      </c>
      <c r="CX8" s="4">
        <v>0.812943682710775</v>
      </c>
      <c r="CY8" s="4">
        <v>0.30705640936622003</v>
      </c>
      <c r="CZ8" s="4">
        <v>0.77987135007146424</v>
      </c>
      <c r="DA8" s="4">
        <v>0.87570217731019351</v>
      </c>
      <c r="DB8" s="4">
        <v>7.3876203800293916E-2</v>
      </c>
      <c r="DC8" s="4">
        <v>0.6133288539782582</v>
      </c>
      <c r="DD8" s="4">
        <v>0.64664757961413166</v>
      </c>
      <c r="DE8" s="4">
        <v>0.36935991827809567</v>
      </c>
      <c r="DF8" s="4">
        <v>0.56452058759304424</v>
      </c>
      <c r="DG8" s="4">
        <v>0.12911778268079943</v>
      </c>
      <c r="DH8" s="4">
        <v>0.22462049914231874</v>
      </c>
      <c r="DI8" s="4">
        <v>0.13130624826077608</v>
      </c>
      <c r="DJ8" s="4">
        <v>5.8468323375127862E-2</v>
      </c>
      <c r="DK8" s="4">
        <v>0.67695724297936766</v>
      </c>
      <c r="DL8" s="4">
        <v>0.4493711632730556</v>
      </c>
      <c r="DM8" s="4">
        <v>0.22445172086547782</v>
      </c>
      <c r="DN8" s="4">
        <v>0.28043774774136254</v>
      </c>
      <c r="DO8" s="4">
        <v>0.24638688582734936</v>
      </c>
      <c r="DP8" s="4">
        <v>12</v>
      </c>
      <c r="DQ8" s="4">
        <v>38</v>
      </c>
      <c r="DR8" s="4">
        <v>62</v>
      </c>
      <c r="DS8" s="4">
        <v>10</v>
      </c>
      <c r="DT8" s="4">
        <v>36</v>
      </c>
      <c r="DU8" s="4">
        <v>61</v>
      </c>
      <c r="DV8" s="4">
        <v>45</v>
      </c>
      <c r="DW8" s="4">
        <v>16</v>
      </c>
      <c r="DX8" s="4">
        <v>99</v>
      </c>
      <c r="DY8" s="4">
        <v>86</v>
      </c>
      <c r="DZ8" s="4">
        <v>96</v>
      </c>
      <c r="EA8" s="4">
        <v>14</v>
      </c>
      <c r="EB8" s="4">
        <v>6</v>
      </c>
      <c r="EC8" s="4">
        <v>22</v>
      </c>
      <c r="ED8" s="4">
        <v>23</v>
      </c>
      <c r="EE8" s="4">
        <v>53</v>
      </c>
      <c r="EF8" s="4">
        <v>33</v>
      </c>
      <c r="EG8" s="4">
        <v>41</v>
      </c>
      <c r="EH8" s="4">
        <v>56</v>
      </c>
      <c r="EI8" s="4">
        <v>21</v>
      </c>
      <c r="EJ8" s="4">
        <v>9</v>
      </c>
      <c r="EK8" s="4">
        <v>47</v>
      </c>
      <c r="EL8" s="4">
        <v>32</v>
      </c>
      <c r="EM8" s="4">
        <v>30</v>
      </c>
      <c r="EN8" s="4">
        <v>2</v>
      </c>
      <c r="EO8" s="4">
        <v>97</v>
      </c>
      <c r="EP8" s="4">
        <v>46</v>
      </c>
      <c r="EQ8" s="4">
        <v>4</v>
      </c>
      <c r="ER8" s="4">
        <v>79</v>
      </c>
      <c r="ES8" s="4">
        <v>87</v>
      </c>
      <c r="ET8" s="4">
        <v>28</v>
      </c>
      <c r="EU8" s="4">
        <v>31</v>
      </c>
      <c r="EV8" s="4">
        <v>70</v>
      </c>
      <c r="EW8" s="4">
        <v>24</v>
      </c>
      <c r="EX8" s="4">
        <v>26</v>
      </c>
      <c r="EY8" s="4">
        <v>44</v>
      </c>
      <c r="EZ8" s="4">
        <v>7</v>
      </c>
      <c r="FA8" s="4">
        <v>49</v>
      </c>
      <c r="FB8" s="4">
        <v>89</v>
      </c>
      <c r="FC8" s="4">
        <v>48</v>
      </c>
      <c r="FD8" s="4">
        <v>94</v>
      </c>
      <c r="FE8" s="4">
        <v>25</v>
      </c>
      <c r="FF8" s="4">
        <v>92</v>
      </c>
      <c r="FG8" s="4">
        <v>1</v>
      </c>
      <c r="FH8" s="4">
        <v>80</v>
      </c>
      <c r="FI8" s="4">
        <v>63</v>
      </c>
      <c r="FJ8" s="4">
        <v>8</v>
      </c>
      <c r="FK8" s="4">
        <v>55</v>
      </c>
      <c r="FL8" s="4">
        <v>73</v>
      </c>
      <c r="FM8" s="4">
        <v>51</v>
      </c>
      <c r="FN8" s="4">
        <v>83</v>
      </c>
      <c r="FO8" s="4">
        <v>5</v>
      </c>
      <c r="FP8" s="4">
        <v>19</v>
      </c>
      <c r="FQ8" s="4">
        <v>20</v>
      </c>
      <c r="FR8" s="4">
        <v>43</v>
      </c>
      <c r="FS8" s="4">
        <v>76</v>
      </c>
      <c r="FT8" s="4">
        <v>71</v>
      </c>
      <c r="FU8" s="4">
        <v>66</v>
      </c>
      <c r="FV8" s="4">
        <v>88</v>
      </c>
      <c r="FW8" s="4">
        <v>13</v>
      </c>
      <c r="FX8" s="4">
        <v>54</v>
      </c>
      <c r="FY8" s="4">
        <v>65</v>
      </c>
      <c r="FZ8" s="4">
        <v>90</v>
      </c>
      <c r="GA8" s="4">
        <v>27</v>
      </c>
      <c r="GB8" s="4">
        <v>64</v>
      </c>
      <c r="GC8" s="4">
        <v>58</v>
      </c>
      <c r="GD8" s="4">
        <v>82</v>
      </c>
      <c r="GE8" s="4">
        <v>77</v>
      </c>
      <c r="GF8" s="4">
        <v>40</v>
      </c>
      <c r="GG8" s="4">
        <v>39</v>
      </c>
      <c r="GH8" s="4">
        <v>100</v>
      </c>
      <c r="GI8" s="4">
        <v>81</v>
      </c>
      <c r="GJ8" s="4">
        <v>78</v>
      </c>
      <c r="GK8" s="4">
        <v>68</v>
      </c>
      <c r="GL8" s="4">
        <v>3</v>
      </c>
      <c r="GM8" s="4">
        <v>59</v>
      </c>
      <c r="GN8" s="4">
        <v>52</v>
      </c>
      <c r="GO8" s="4">
        <v>50</v>
      </c>
      <c r="GP8" s="4">
        <v>98</v>
      </c>
      <c r="GQ8" s="4">
        <v>34</v>
      </c>
      <c r="GR8" s="4">
        <v>93</v>
      </c>
      <c r="GS8" s="4">
        <v>17</v>
      </c>
      <c r="GT8" s="4">
        <v>15</v>
      </c>
      <c r="GU8" s="4">
        <v>67</v>
      </c>
      <c r="GV8" s="4">
        <v>18</v>
      </c>
      <c r="GW8" s="4">
        <v>11</v>
      </c>
      <c r="GX8" s="4">
        <v>91</v>
      </c>
      <c r="GY8" s="4">
        <v>37</v>
      </c>
      <c r="GZ8" s="4">
        <v>35</v>
      </c>
      <c r="HA8" s="4">
        <v>60</v>
      </c>
      <c r="HB8" s="4">
        <v>42</v>
      </c>
      <c r="HC8" s="4">
        <v>85</v>
      </c>
      <c r="HD8" s="4">
        <v>74</v>
      </c>
      <c r="HE8" s="4">
        <v>84</v>
      </c>
      <c r="HF8" s="4">
        <v>95</v>
      </c>
      <c r="HG8" s="4">
        <v>29</v>
      </c>
      <c r="HH8" s="4">
        <v>57</v>
      </c>
      <c r="HI8" s="4">
        <v>75</v>
      </c>
      <c r="HJ8" s="4">
        <v>69</v>
      </c>
      <c r="HK8" s="4">
        <v>72</v>
      </c>
      <c r="HL8" s="4" t="str">
        <f t="shared" si="3"/>
        <v>white female</v>
      </c>
      <c r="HM8" s="4" t="str">
        <f t="shared" si="5"/>
        <v>white male</v>
      </c>
      <c r="HN8" s="4" t="str">
        <f t="shared" si="6"/>
        <v>white male</v>
      </c>
      <c r="HO8" s="4" t="str">
        <f t="shared" si="7"/>
        <v>white female</v>
      </c>
      <c r="HP8" s="4" t="str">
        <f t="shared" si="8"/>
        <v>white male</v>
      </c>
      <c r="HQ8" s="4" t="str">
        <f t="shared" si="9"/>
        <v>white male</v>
      </c>
      <c r="HR8" s="4" t="str">
        <f t="shared" si="10"/>
        <v>white male</v>
      </c>
      <c r="HS8" s="4" t="str">
        <f t="shared" si="11"/>
        <v>white female</v>
      </c>
      <c r="HT8" s="4" t="str">
        <f t="shared" si="12"/>
        <v>black female</v>
      </c>
      <c r="HU8" s="4" t="str">
        <f t="shared" si="13"/>
        <v>brown male</v>
      </c>
      <c r="HV8" s="4" t="str">
        <f t="shared" si="14"/>
        <v>brown male</v>
      </c>
      <c r="HW8" s="4" t="str">
        <f t="shared" si="15"/>
        <v>white female</v>
      </c>
      <c r="HX8" s="4" t="str">
        <f t="shared" si="16"/>
        <v>white female</v>
      </c>
      <c r="HY8" s="4" t="str">
        <f t="shared" si="17"/>
        <v>white female</v>
      </c>
      <c r="HZ8" s="4" t="str">
        <f t="shared" si="18"/>
        <v>white female</v>
      </c>
      <c r="IA8" s="4" t="str">
        <f t="shared" si="19"/>
        <v>white male</v>
      </c>
      <c r="IB8" s="4" t="str">
        <f t="shared" si="20"/>
        <v>white female</v>
      </c>
      <c r="IC8" s="4" t="str">
        <f t="shared" si="21"/>
        <v>white male</v>
      </c>
      <c r="ID8" s="4" t="str">
        <f t="shared" si="22"/>
        <v>white male</v>
      </c>
      <c r="IE8" s="4" t="str">
        <f t="shared" si="23"/>
        <v>white female</v>
      </c>
      <c r="IF8" s="4" t="str">
        <f t="shared" si="24"/>
        <v>white female</v>
      </c>
      <c r="IG8" s="4" t="str">
        <f t="shared" si="25"/>
        <v>white male</v>
      </c>
      <c r="IH8" s="4" t="str">
        <f t="shared" si="26"/>
        <v>white female</v>
      </c>
      <c r="II8" s="4" t="str">
        <f t="shared" si="27"/>
        <v>white female</v>
      </c>
      <c r="IJ8" s="4" t="str">
        <f t="shared" si="28"/>
        <v>white female</v>
      </c>
      <c r="IK8" s="4" t="str">
        <f t="shared" si="29"/>
        <v>brown male</v>
      </c>
      <c r="IL8" s="4" t="str">
        <f t="shared" si="30"/>
        <v>white male</v>
      </c>
      <c r="IM8" s="4" t="str">
        <f t="shared" si="31"/>
        <v>white female</v>
      </c>
      <c r="IN8" s="4" t="str">
        <f t="shared" si="32"/>
        <v>brown female</v>
      </c>
      <c r="IO8" s="4" t="str">
        <f t="shared" si="33"/>
        <v>brown male</v>
      </c>
      <c r="IP8" s="4" t="str">
        <f t="shared" si="34"/>
        <v>white female</v>
      </c>
      <c r="IQ8" s="4" t="str">
        <f t="shared" si="35"/>
        <v>white female</v>
      </c>
      <c r="IR8" s="4" t="str">
        <f t="shared" si="36"/>
        <v>yellow male</v>
      </c>
      <c r="IS8" s="4" t="str">
        <f t="shared" si="37"/>
        <v>white female</v>
      </c>
      <c r="IT8" s="4" t="str">
        <f t="shared" si="38"/>
        <v>white female</v>
      </c>
      <c r="IU8" s="4" t="str">
        <f t="shared" si="39"/>
        <v>white male</v>
      </c>
      <c r="IV8" s="4" t="str">
        <f t="shared" si="40"/>
        <v>white female</v>
      </c>
      <c r="IW8" s="4" t="str">
        <f t="shared" si="41"/>
        <v>white male</v>
      </c>
      <c r="IX8" s="4" t="str">
        <f t="shared" si="42"/>
        <v>brown male</v>
      </c>
      <c r="IY8" s="4" t="str">
        <f t="shared" si="43"/>
        <v>white male</v>
      </c>
      <c r="IZ8" s="4" t="str">
        <f t="shared" si="44"/>
        <v>brown male</v>
      </c>
      <c r="JA8" s="4" t="str">
        <f t="shared" si="45"/>
        <v>white female</v>
      </c>
      <c r="JB8" s="4" t="str">
        <f t="shared" si="46"/>
        <v>brown male</v>
      </c>
      <c r="JC8" s="4" t="str">
        <f t="shared" si="47"/>
        <v>white female</v>
      </c>
      <c r="JD8" s="4" t="str">
        <f t="shared" si="48"/>
        <v>brown female</v>
      </c>
      <c r="JE8" s="4" t="str">
        <f t="shared" si="49"/>
        <v>white male</v>
      </c>
      <c r="JF8" s="4" t="str">
        <f t="shared" si="50"/>
        <v>white female</v>
      </c>
      <c r="JG8" s="4" t="str">
        <f t="shared" si="51"/>
        <v>white male</v>
      </c>
      <c r="JH8" s="4" t="str">
        <f t="shared" si="52"/>
        <v>brown female</v>
      </c>
      <c r="JI8" s="4" t="str">
        <f t="shared" si="53"/>
        <v>white male</v>
      </c>
      <c r="JJ8" s="4" t="str">
        <f t="shared" si="54"/>
        <v>brown female</v>
      </c>
      <c r="JK8" s="4" t="str">
        <f t="shared" si="55"/>
        <v>white female</v>
      </c>
      <c r="JL8" s="4" t="str">
        <f t="shared" si="56"/>
        <v>white female</v>
      </c>
      <c r="JM8" s="4" t="str">
        <f t="shared" si="57"/>
        <v>white female</v>
      </c>
      <c r="JN8" s="4" t="str">
        <f t="shared" si="58"/>
        <v>white male</v>
      </c>
      <c r="JO8" s="4" t="str">
        <f t="shared" si="59"/>
        <v>brown female</v>
      </c>
      <c r="JP8" s="4" t="str">
        <f t="shared" si="60"/>
        <v>brown female</v>
      </c>
      <c r="JQ8" s="4" t="str">
        <f t="shared" si="61"/>
        <v>white male</v>
      </c>
      <c r="JR8" s="4" t="str">
        <f t="shared" si="62"/>
        <v>brown male</v>
      </c>
      <c r="JS8" s="4" t="str">
        <f t="shared" si="63"/>
        <v>white female</v>
      </c>
      <c r="JT8" s="4" t="str">
        <f t="shared" si="64"/>
        <v>white male</v>
      </c>
      <c r="JU8" s="4" t="str">
        <f t="shared" si="65"/>
        <v>white male</v>
      </c>
      <c r="JV8" s="4" t="str">
        <f t="shared" si="66"/>
        <v>brown male</v>
      </c>
      <c r="JW8" s="4" t="str">
        <f t="shared" si="67"/>
        <v>white female</v>
      </c>
      <c r="JX8" s="4" t="str">
        <f t="shared" si="4"/>
        <v>white male</v>
      </c>
      <c r="JY8" s="4" t="str">
        <f t="shared" si="1"/>
        <v>white male</v>
      </c>
      <c r="JZ8" s="4" t="str">
        <f t="shared" si="1"/>
        <v>brown female</v>
      </c>
      <c r="KA8" s="4" t="str">
        <f t="shared" si="1"/>
        <v>brown female</v>
      </c>
      <c r="KB8" s="4" t="str">
        <f t="shared" si="1"/>
        <v>white male</v>
      </c>
      <c r="KC8" s="4" t="str">
        <f t="shared" si="1"/>
        <v>white male</v>
      </c>
      <c r="KD8" s="4" t="str">
        <f t="shared" si="1"/>
        <v>black male</v>
      </c>
      <c r="KE8" s="4" t="str">
        <f t="shared" si="1"/>
        <v>brown female</v>
      </c>
      <c r="KF8" s="4" t="str">
        <f t="shared" si="1"/>
        <v>brown female</v>
      </c>
      <c r="KG8" s="4" t="str">
        <f t="shared" si="1"/>
        <v>white male</v>
      </c>
      <c r="KH8" s="4" t="str">
        <f t="shared" si="1"/>
        <v>white female</v>
      </c>
      <c r="KI8" s="4" t="str">
        <f t="shared" si="1"/>
        <v>white male</v>
      </c>
      <c r="KJ8" s="4" t="str">
        <f t="shared" si="1"/>
        <v>white male</v>
      </c>
      <c r="KK8" s="4" t="str">
        <f t="shared" si="1"/>
        <v>white male</v>
      </c>
      <c r="KL8" s="4" t="str">
        <f t="shared" si="1"/>
        <v>brown male</v>
      </c>
      <c r="KM8" s="4" t="str">
        <f t="shared" si="1"/>
        <v>white female</v>
      </c>
      <c r="KN8" s="4" t="str">
        <f t="shared" si="1"/>
        <v>brown male</v>
      </c>
      <c r="KO8" s="4" t="str">
        <f t="shared" si="1"/>
        <v>white female</v>
      </c>
      <c r="KP8" s="4" t="str">
        <f t="shared" si="1"/>
        <v>white female</v>
      </c>
      <c r="KQ8" s="4" t="str">
        <f t="shared" si="1"/>
        <v>white male</v>
      </c>
      <c r="KR8" s="4" t="str">
        <f t="shared" si="1"/>
        <v>white female</v>
      </c>
      <c r="KS8" s="4" t="str">
        <f t="shared" si="1"/>
        <v>white female</v>
      </c>
      <c r="KT8" s="4" t="str">
        <f t="shared" si="1"/>
        <v>brown male</v>
      </c>
      <c r="KU8" s="4" t="str">
        <f t="shared" si="1"/>
        <v>white male</v>
      </c>
      <c r="KV8" s="4" t="str">
        <f t="shared" si="1"/>
        <v>white male</v>
      </c>
      <c r="KW8" s="4" t="str">
        <f t="shared" si="1"/>
        <v>white male</v>
      </c>
      <c r="KX8" s="4" t="str">
        <f t="shared" si="1"/>
        <v>white male</v>
      </c>
      <c r="KY8" s="4" t="str">
        <f t="shared" si="1"/>
        <v>brown male</v>
      </c>
      <c r="KZ8" s="4" t="str">
        <f t="shared" si="1"/>
        <v>brown female</v>
      </c>
      <c r="LA8" s="4" t="str">
        <f t="shared" si="1"/>
        <v>brown female</v>
      </c>
      <c r="LB8" s="4" t="str">
        <f t="shared" si="1"/>
        <v>brown male</v>
      </c>
      <c r="LC8" s="4" t="str">
        <f t="shared" si="1"/>
        <v>white female</v>
      </c>
      <c r="LD8" s="4" t="str">
        <f t="shared" si="1"/>
        <v>white male</v>
      </c>
      <c r="LE8" s="4" t="str">
        <f t="shared" si="1"/>
        <v>brown female</v>
      </c>
      <c r="LF8" s="4" t="str">
        <f t="shared" si="1"/>
        <v>yellow female</v>
      </c>
      <c r="LG8" s="4" t="str">
        <f t="shared" si="1"/>
        <v>brown female</v>
      </c>
      <c r="LI8" s="4">
        <f t="shared" si="2"/>
        <v>8</v>
      </c>
      <c r="LJ8" s="4" t="s">
        <v>3886</v>
      </c>
    </row>
    <row r="9" spans="1:322" x14ac:dyDescent="0.3">
      <c r="B9" s="4">
        <v>8</v>
      </c>
      <c r="C9" s="4">
        <v>5</v>
      </c>
      <c r="D9" s="51" t="s">
        <v>1382</v>
      </c>
      <c r="E9" s="4" t="s">
        <v>1370</v>
      </c>
      <c r="F9" s="4" t="str">
        <f>VLOOKUP(E9,populations!C:E,3,FALSE)</f>
        <v>324 million</v>
      </c>
      <c r="G9" s="4" t="s">
        <v>1370</v>
      </c>
      <c r="H9" s="4">
        <f>COUNTIF(ethnicities!C:C,countries!G9)</f>
        <v>1</v>
      </c>
      <c r="I9" s="4">
        <f>VLOOKUP($G9,ethnicities!$C:$I,3,FALSE)</f>
        <v>70</v>
      </c>
      <c r="J9" s="4">
        <f>VLOOKUP($G9,ethnicities!$C:$I,4,FALSE)</f>
        <v>4</v>
      </c>
      <c r="K9" s="4">
        <f>VLOOKUP($G9,ethnicities!$C:$I,5,FALSE)</f>
        <v>13</v>
      </c>
      <c r="L9" s="4">
        <f>VLOOKUP($G9,ethnicities!$C:$I,6,FALSE)</f>
        <v>13</v>
      </c>
      <c r="M9" s="4">
        <f>VLOOKUP($G9,ethnicities!$C:$I,7,FALSE)</f>
        <v>100</v>
      </c>
      <c r="N9" s="4" t="s">
        <v>1370</v>
      </c>
      <c r="O9" s="4">
        <f>COUNTIF(male_names!E:E,countries!N9)</f>
        <v>1</v>
      </c>
      <c r="P9" s="4" t="str">
        <f>VLOOKUP(N9,male_names!E:G,3,FALSE)</f>
        <v>Noah</v>
      </c>
      <c r="Q9" s="4" t="s">
        <v>1370</v>
      </c>
      <c r="R9" s="4">
        <f>COUNTIF(female_names!E:E,countries!Q9)</f>
        <v>1</v>
      </c>
      <c r="S9" s="4" t="str">
        <f>VLOOKUP(Q9,female_names!E:G,3,FALSE)</f>
        <v>Emma</v>
      </c>
      <c r="T9" s="4">
        <v>0.22045147575468549</v>
      </c>
      <c r="U9" s="4">
        <v>0.3471657016610995</v>
      </c>
      <c r="V9" s="4">
        <v>0.50700321911834278</v>
      </c>
      <c r="W9" s="4">
        <v>0.62237935239739428</v>
      </c>
      <c r="X9" s="4">
        <v>0.20107320475798218</v>
      </c>
      <c r="Y9" s="4">
        <v>0.21087785400592318</v>
      </c>
      <c r="Z9" s="4">
        <v>0.88969830886106971</v>
      </c>
      <c r="AA9" s="4">
        <v>0.87702377248230767</v>
      </c>
      <c r="AB9" s="4">
        <v>0.94547610610380584</v>
      </c>
      <c r="AC9" s="4">
        <v>0.86754087345569908</v>
      </c>
      <c r="AD9" s="4">
        <v>0.91767689055108259</v>
      </c>
      <c r="AE9" s="4">
        <v>0.70748169906853442</v>
      </c>
      <c r="AF9" s="4">
        <v>0.50772514079197839</v>
      </c>
      <c r="AG9" s="4">
        <v>0.2539027136418468</v>
      </c>
      <c r="AH9" s="4">
        <v>0.26595715288898159</v>
      </c>
      <c r="AI9" s="4">
        <v>0.21048446329183301</v>
      </c>
      <c r="AJ9" s="4">
        <v>0.70532581078629364</v>
      </c>
      <c r="AK9" s="4">
        <v>0.22646978750942293</v>
      </c>
      <c r="AL9" s="4">
        <v>0.26999437720758424</v>
      </c>
      <c r="AM9" s="4">
        <v>0.40047106090067142</v>
      </c>
      <c r="AN9" s="4">
        <v>0.31524530051171928</v>
      </c>
      <c r="AO9" s="4">
        <v>0.43600348119691879</v>
      </c>
      <c r="AP9" s="4">
        <v>0.1000929431977402</v>
      </c>
      <c r="AQ9" s="4">
        <v>0.29711628667980838</v>
      </c>
      <c r="AR9" s="4">
        <v>0.60844820600351346</v>
      </c>
      <c r="AS9" s="4">
        <v>0.96549693474254272</v>
      </c>
      <c r="AT9" s="4">
        <v>0.3925606489110447</v>
      </c>
      <c r="AU9" s="4">
        <v>0.17750573961197458</v>
      </c>
      <c r="AV9" s="4">
        <v>0.45154245173601804</v>
      </c>
      <c r="AW9" s="4">
        <v>0.52559561906342089</v>
      </c>
      <c r="AX9" s="4">
        <v>0.36580243407276192</v>
      </c>
      <c r="AY9" s="4">
        <v>0.58763046883025483</v>
      </c>
      <c r="AZ9" s="4">
        <v>0.13547332867719453</v>
      </c>
      <c r="BA9" s="4">
        <v>0.87266407801651524</v>
      </c>
      <c r="BB9" s="4">
        <v>0.504662482133999</v>
      </c>
      <c r="BC9" s="4">
        <v>0.29069114489088266</v>
      </c>
      <c r="BD9" s="4">
        <v>0.73736821697562482</v>
      </c>
      <c r="BE9" s="4">
        <v>8.9484840355323336E-2</v>
      </c>
      <c r="BF9" s="4">
        <v>8.3984191554655196E-2</v>
      </c>
      <c r="BG9" s="4">
        <v>0.86492242699260602</v>
      </c>
      <c r="BH9" s="4">
        <v>0.68126374631712061</v>
      </c>
      <c r="BI9" s="4">
        <v>0.29895698868753295</v>
      </c>
      <c r="BJ9" s="4">
        <v>0.69543203869692061</v>
      </c>
      <c r="BK9" s="4">
        <v>0.89234797572466329</v>
      </c>
      <c r="BL9" s="4">
        <v>0.24913250336560611</v>
      </c>
      <c r="BM9" s="4">
        <v>0.36747288266045075</v>
      </c>
      <c r="BN9" s="4">
        <v>0.66621868436245091</v>
      </c>
      <c r="BO9" s="4">
        <v>0.18058108199817557</v>
      </c>
      <c r="BP9" s="4">
        <v>0.7696386596557826</v>
      </c>
      <c r="BQ9" s="4">
        <v>0.13037518716488972</v>
      </c>
      <c r="BR9" s="4">
        <v>0.74096082438588684</v>
      </c>
      <c r="BS9" s="4">
        <v>0.45149568204955082</v>
      </c>
      <c r="BT9" s="4">
        <v>0.10417440143570478</v>
      </c>
      <c r="BU9" s="4">
        <v>0.18217745381478379</v>
      </c>
      <c r="BV9" s="4">
        <v>0.10180346696848241</v>
      </c>
      <c r="BW9" s="4">
        <v>0.22498275388669653</v>
      </c>
      <c r="BX9" s="4">
        <v>0.16756015952498193</v>
      </c>
      <c r="BY9" s="4">
        <v>0.90540873965965762</v>
      </c>
      <c r="BZ9" s="4">
        <v>5.1192579640573777E-2</v>
      </c>
      <c r="CA9" s="4">
        <v>0.38549225555333078</v>
      </c>
      <c r="CB9" s="4">
        <v>0.89975469625386806</v>
      </c>
      <c r="CC9" s="4">
        <v>8.6023198510776222E-4</v>
      </c>
      <c r="CD9" s="4">
        <v>0.60468181224139617</v>
      </c>
      <c r="CE9" s="4">
        <v>0.42837952229063248</v>
      </c>
      <c r="CF9" s="4">
        <v>0.81930161022402515</v>
      </c>
      <c r="CG9" s="4">
        <v>0.25353590314391905</v>
      </c>
      <c r="CH9" s="4">
        <v>0.11624094289709952</v>
      </c>
      <c r="CI9" s="4">
        <v>0.49718742736304689</v>
      </c>
      <c r="CJ9" s="4">
        <v>8.6035509634574181E-2</v>
      </c>
      <c r="CK9" s="4">
        <v>0.87170227326051819</v>
      </c>
      <c r="CL9" s="4">
        <v>0.14636094107951536</v>
      </c>
      <c r="CM9" s="4">
        <v>0.79044007485756929</v>
      </c>
      <c r="CN9" s="4">
        <v>0.15761366979410851</v>
      </c>
      <c r="CO9" s="4">
        <v>0.63623798070670268</v>
      </c>
      <c r="CP9" s="4">
        <v>0.57237653632694196</v>
      </c>
      <c r="CQ9" s="4">
        <v>0.45186195182895406</v>
      </c>
      <c r="CR9" s="4">
        <v>6.2228459360739286E-2</v>
      </c>
      <c r="CS9" s="4">
        <v>0.68004527565344519</v>
      </c>
      <c r="CT9" s="4">
        <v>6.8840320681457623E-2</v>
      </c>
      <c r="CU9" s="4">
        <v>0.8206877074618163</v>
      </c>
      <c r="CV9" s="4">
        <v>0.96406157891970568</v>
      </c>
      <c r="CW9" s="4">
        <v>0.91822438852855792</v>
      </c>
      <c r="CX9" s="4">
        <v>3.2549159503433955E-2</v>
      </c>
      <c r="CY9" s="4">
        <v>0.84286047986198598</v>
      </c>
      <c r="CZ9" s="4">
        <v>0.43056519811566751</v>
      </c>
      <c r="DA9" s="4">
        <v>1.6490032890134176E-2</v>
      </c>
      <c r="DB9" s="4">
        <v>0.95904770724712485</v>
      </c>
      <c r="DC9" s="4">
        <v>0.68522607274419289</v>
      </c>
      <c r="DD9" s="4">
        <v>0.3331339133038167</v>
      </c>
      <c r="DE9" s="4">
        <v>0.21715686053988514</v>
      </c>
      <c r="DF9" s="4">
        <v>0.81046484701672539</v>
      </c>
      <c r="DG9" s="4">
        <v>0.98769508603062606</v>
      </c>
      <c r="DH9" s="4">
        <v>0.79854065479652481</v>
      </c>
      <c r="DI9" s="4">
        <v>0.98561750931172576</v>
      </c>
      <c r="DJ9" s="4">
        <v>0.35364484531276352</v>
      </c>
      <c r="DK9" s="4">
        <v>0.56513565749485639</v>
      </c>
      <c r="DL9" s="4">
        <v>8.4758071217104325E-2</v>
      </c>
      <c r="DM9" s="4">
        <v>0.75433090842720063</v>
      </c>
      <c r="DN9" s="4">
        <v>0.14630515587559567</v>
      </c>
      <c r="DO9" s="4">
        <v>0.44753765261551193</v>
      </c>
      <c r="DP9" s="4">
        <v>73</v>
      </c>
      <c r="DQ9" s="4">
        <v>60</v>
      </c>
      <c r="DR9" s="4">
        <v>44</v>
      </c>
      <c r="DS9" s="4">
        <v>36</v>
      </c>
      <c r="DT9" s="4">
        <v>77</v>
      </c>
      <c r="DU9" s="4">
        <v>75</v>
      </c>
      <c r="DV9" s="4">
        <v>12</v>
      </c>
      <c r="DW9" s="4">
        <v>13</v>
      </c>
      <c r="DX9" s="4">
        <v>6</v>
      </c>
      <c r="DY9" s="4">
        <v>16</v>
      </c>
      <c r="DZ9" s="4">
        <v>8</v>
      </c>
      <c r="EA9" s="4">
        <v>28</v>
      </c>
      <c r="EB9" s="4">
        <v>43</v>
      </c>
      <c r="EC9" s="4">
        <v>68</v>
      </c>
      <c r="ED9" s="4">
        <v>67</v>
      </c>
      <c r="EE9" s="4">
        <v>76</v>
      </c>
      <c r="EF9" s="4">
        <v>29</v>
      </c>
      <c r="EG9" s="4">
        <v>71</v>
      </c>
      <c r="EH9" s="4">
        <v>66</v>
      </c>
      <c r="EI9" s="4">
        <v>54</v>
      </c>
      <c r="EJ9" s="4">
        <v>62</v>
      </c>
      <c r="EK9" s="4">
        <v>51</v>
      </c>
      <c r="EL9" s="4">
        <v>90</v>
      </c>
      <c r="EM9" s="4">
        <v>64</v>
      </c>
      <c r="EN9" s="4">
        <v>37</v>
      </c>
      <c r="EO9" s="4">
        <v>3</v>
      </c>
      <c r="EP9" s="4">
        <v>55</v>
      </c>
      <c r="EQ9" s="4">
        <v>80</v>
      </c>
      <c r="ER9" s="4">
        <v>48</v>
      </c>
      <c r="ES9" s="4">
        <v>42</v>
      </c>
      <c r="ET9" s="4">
        <v>58</v>
      </c>
      <c r="EU9" s="4">
        <v>39</v>
      </c>
      <c r="EV9" s="4">
        <v>85</v>
      </c>
      <c r="EW9" s="4">
        <v>14</v>
      </c>
      <c r="EX9" s="4">
        <v>45</v>
      </c>
      <c r="EY9" s="4">
        <v>65</v>
      </c>
      <c r="EZ9" s="4">
        <v>27</v>
      </c>
      <c r="FA9" s="4">
        <v>91</v>
      </c>
      <c r="FB9" s="4">
        <v>94</v>
      </c>
      <c r="FC9" s="4">
        <v>17</v>
      </c>
      <c r="FD9" s="4">
        <v>32</v>
      </c>
      <c r="FE9" s="4">
        <v>63</v>
      </c>
      <c r="FF9" s="4">
        <v>30</v>
      </c>
      <c r="FG9" s="4">
        <v>11</v>
      </c>
      <c r="FH9" s="4">
        <v>70</v>
      </c>
      <c r="FI9" s="4">
        <v>57</v>
      </c>
      <c r="FJ9" s="4">
        <v>34</v>
      </c>
      <c r="FK9" s="4">
        <v>79</v>
      </c>
      <c r="FL9" s="4">
        <v>24</v>
      </c>
      <c r="FM9" s="4">
        <v>86</v>
      </c>
      <c r="FN9" s="4">
        <v>26</v>
      </c>
      <c r="FO9" s="4">
        <v>49</v>
      </c>
      <c r="FP9" s="4">
        <v>88</v>
      </c>
      <c r="FQ9" s="4">
        <v>78</v>
      </c>
      <c r="FR9" s="4">
        <v>89</v>
      </c>
      <c r="FS9" s="4">
        <v>72</v>
      </c>
      <c r="FT9" s="4">
        <v>81</v>
      </c>
      <c r="FU9" s="4">
        <v>9</v>
      </c>
      <c r="FV9" s="4">
        <v>97</v>
      </c>
      <c r="FW9" s="4">
        <v>56</v>
      </c>
      <c r="FX9" s="4">
        <v>10</v>
      </c>
      <c r="FY9" s="4">
        <v>100</v>
      </c>
      <c r="FZ9" s="4">
        <v>38</v>
      </c>
      <c r="GA9" s="4">
        <v>53</v>
      </c>
      <c r="GB9" s="4">
        <v>20</v>
      </c>
      <c r="GC9" s="4">
        <v>69</v>
      </c>
      <c r="GD9" s="4">
        <v>87</v>
      </c>
      <c r="GE9" s="4">
        <v>46</v>
      </c>
      <c r="GF9" s="4">
        <v>92</v>
      </c>
      <c r="GG9" s="4">
        <v>15</v>
      </c>
      <c r="GH9" s="4">
        <v>83</v>
      </c>
      <c r="GI9" s="4">
        <v>23</v>
      </c>
      <c r="GJ9" s="4">
        <v>82</v>
      </c>
      <c r="GK9" s="4">
        <v>35</v>
      </c>
      <c r="GL9" s="4">
        <v>40</v>
      </c>
      <c r="GM9" s="4">
        <v>47</v>
      </c>
      <c r="GN9" s="4">
        <v>96</v>
      </c>
      <c r="GO9" s="4">
        <v>33</v>
      </c>
      <c r="GP9" s="4">
        <v>95</v>
      </c>
      <c r="GQ9" s="4">
        <v>19</v>
      </c>
      <c r="GR9" s="4">
        <v>4</v>
      </c>
      <c r="GS9" s="4">
        <v>7</v>
      </c>
      <c r="GT9" s="4">
        <v>98</v>
      </c>
      <c r="GU9" s="4">
        <v>18</v>
      </c>
      <c r="GV9" s="4">
        <v>52</v>
      </c>
      <c r="GW9" s="4">
        <v>99</v>
      </c>
      <c r="GX9" s="4">
        <v>5</v>
      </c>
      <c r="GY9" s="4">
        <v>31</v>
      </c>
      <c r="GZ9" s="4">
        <v>61</v>
      </c>
      <c r="HA9" s="4">
        <v>74</v>
      </c>
      <c r="HB9" s="4">
        <v>21</v>
      </c>
      <c r="HC9" s="4">
        <v>1</v>
      </c>
      <c r="HD9" s="4">
        <v>22</v>
      </c>
      <c r="HE9" s="4">
        <v>2</v>
      </c>
      <c r="HF9" s="4">
        <v>59</v>
      </c>
      <c r="HG9" s="4">
        <v>41</v>
      </c>
      <c r="HH9" s="4">
        <v>93</v>
      </c>
      <c r="HI9" s="4">
        <v>25</v>
      </c>
      <c r="HJ9" s="4">
        <v>84</v>
      </c>
      <c r="HK9" s="4">
        <v>50</v>
      </c>
      <c r="HL9" s="4" t="str">
        <f t="shared" si="3"/>
        <v>yellow male</v>
      </c>
      <c r="HM9" s="4" t="str">
        <f t="shared" si="5"/>
        <v>white male</v>
      </c>
      <c r="HN9" s="4" t="str">
        <f t="shared" si="6"/>
        <v>white male</v>
      </c>
      <c r="HO9" s="4" t="str">
        <f t="shared" si="7"/>
        <v>white male</v>
      </c>
      <c r="HP9" s="4" t="str">
        <f t="shared" si="8"/>
        <v>brown female</v>
      </c>
      <c r="HQ9" s="4" t="str">
        <f t="shared" si="9"/>
        <v>brown female</v>
      </c>
      <c r="HR9" s="4" t="str">
        <f t="shared" si="10"/>
        <v>white female</v>
      </c>
      <c r="HS9" s="4" t="str">
        <f t="shared" si="11"/>
        <v>white female</v>
      </c>
      <c r="HT9" s="4" t="str">
        <f t="shared" si="12"/>
        <v>white female</v>
      </c>
      <c r="HU9" s="4" t="str">
        <f t="shared" si="13"/>
        <v>white female</v>
      </c>
      <c r="HV9" s="4" t="str">
        <f t="shared" si="14"/>
        <v>white female</v>
      </c>
      <c r="HW9" s="4" t="str">
        <f t="shared" si="15"/>
        <v>white female</v>
      </c>
      <c r="HX9" s="4" t="str">
        <f t="shared" si="16"/>
        <v>white male</v>
      </c>
      <c r="HY9" s="4" t="str">
        <f t="shared" si="17"/>
        <v>white male</v>
      </c>
      <c r="HZ9" s="4" t="str">
        <f t="shared" si="18"/>
        <v>white male</v>
      </c>
      <c r="IA9" s="4" t="str">
        <f t="shared" si="19"/>
        <v>brown female</v>
      </c>
      <c r="IB9" s="4" t="str">
        <f t="shared" si="20"/>
        <v>white female</v>
      </c>
      <c r="IC9" s="4" t="str">
        <f t="shared" si="21"/>
        <v>yellow female</v>
      </c>
      <c r="ID9" s="4" t="str">
        <f t="shared" si="22"/>
        <v>white male</v>
      </c>
      <c r="IE9" s="4" t="str">
        <f t="shared" si="23"/>
        <v>white male</v>
      </c>
      <c r="IF9" s="4" t="str">
        <f t="shared" si="24"/>
        <v>white male</v>
      </c>
      <c r="IG9" s="4" t="str">
        <f t="shared" si="25"/>
        <v>white male</v>
      </c>
      <c r="IH9" s="4" t="str">
        <f t="shared" si="26"/>
        <v>black female</v>
      </c>
      <c r="II9" s="4" t="str">
        <f t="shared" si="27"/>
        <v>white male</v>
      </c>
      <c r="IJ9" s="4" t="str">
        <f t="shared" si="28"/>
        <v>white male</v>
      </c>
      <c r="IK9" s="4" t="str">
        <f t="shared" si="29"/>
        <v>white female</v>
      </c>
      <c r="IL9" s="4" t="str">
        <f t="shared" si="30"/>
        <v>white male</v>
      </c>
      <c r="IM9" s="4" t="str">
        <f t="shared" si="31"/>
        <v>brown female</v>
      </c>
      <c r="IN9" s="4" t="str">
        <f t="shared" si="32"/>
        <v>white male</v>
      </c>
      <c r="IO9" s="4" t="str">
        <f t="shared" si="33"/>
        <v>white male</v>
      </c>
      <c r="IP9" s="4" t="str">
        <f t="shared" si="34"/>
        <v>white male</v>
      </c>
      <c r="IQ9" s="4" t="str">
        <f t="shared" si="35"/>
        <v>white male</v>
      </c>
      <c r="IR9" s="4" t="str">
        <f t="shared" si="36"/>
        <v>brown male</v>
      </c>
      <c r="IS9" s="4" t="str">
        <f t="shared" si="37"/>
        <v>white female</v>
      </c>
      <c r="IT9" s="4" t="str">
        <f t="shared" si="38"/>
        <v>white male</v>
      </c>
      <c r="IU9" s="4" t="str">
        <f t="shared" si="39"/>
        <v>white male</v>
      </c>
      <c r="IV9" s="4" t="str">
        <f t="shared" si="40"/>
        <v>white female</v>
      </c>
      <c r="IW9" s="4" t="str">
        <f t="shared" si="41"/>
        <v>black female</v>
      </c>
      <c r="IX9" s="4" t="str">
        <f t="shared" si="42"/>
        <v>black male</v>
      </c>
      <c r="IY9" s="4" t="str">
        <f t="shared" si="43"/>
        <v>white female</v>
      </c>
      <c r="IZ9" s="4" t="str">
        <f t="shared" si="44"/>
        <v>white female</v>
      </c>
      <c r="JA9" s="4" t="str">
        <f t="shared" si="45"/>
        <v>white male</v>
      </c>
      <c r="JB9" s="4" t="str">
        <f t="shared" si="46"/>
        <v>white female</v>
      </c>
      <c r="JC9" s="4" t="str">
        <f t="shared" si="47"/>
        <v>white female</v>
      </c>
      <c r="JD9" s="4" t="str">
        <f t="shared" si="48"/>
        <v>white male</v>
      </c>
      <c r="JE9" s="4" t="str">
        <f t="shared" si="49"/>
        <v>white male</v>
      </c>
      <c r="JF9" s="4" t="str">
        <f t="shared" si="50"/>
        <v>white female</v>
      </c>
      <c r="JG9" s="4" t="str">
        <f t="shared" si="51"/>
        <v>brown female</v>
      </c>
      <c r="JH9" s="4" t="str">
        <f t="shared" si="52"/>
        <v>white female</v>
      </c>
      <c r="JI9" s="4" t="str">
        <f t="shared" si="53"/>
        <v>brown male</v>
      </c>
      <c r="JJ9" s="4" t="str">
        <f t="shared" si="54"/>
        <v>white female</v>
      </c>
      <c r="JK9" s="4" t="str">
        <f t="shared" si="55"/>
        <v>white male</v>
      </c>
      <c r="JL9" s="4" t="str">
        <f t="shared" si="56"/>
        <v>black female</v>
      </c>
      <c r="JM9" s="4" t="str">
        <f t="shared" si="57"/>
        <v>brown female</v>
      </c>
      <c r="JN9" s="4" t="str">
        <f t="shared" si="58"/>
        <v>black female</v>
      </c>
      <c r="JO9" s="4" t="str">
        <f t="shared" si="59"/>
        <v>yellow female</v>
      </c>
      <c r="JP9" s="4" t="str">
        <f t="shared" si="60"/>
        <v>brown male</v>
      </c>
      <c r="JQ9" s="4" t="str">
        <f t="shared" si="61"/>
        <v>white female</v>
      </c>
      <c r="JR9" s="4" t="str">
        <f t="shared" si="62"/>
        <v>black male</v>
      </c>
      <c r="JS9" s="4" t="str">
        <f t="shared" si="63"/>
        <v>white male</v>
      </c>
      <c r="JT9" s="4" t="str">
        <f t="shared" si="64"/>
        <v>white female</v>
      </c>
      <c r="JU9" s="4" t="str">
        <f t="shared" si="65"/>
        <v>black male</v>
      </c>
      <c r="JV9" s="4" t="str">
        <f t="shared" si="66"/>
        <v>white male</v>
      </c>
      <c r="JW9" s="4" t="str">
        <f t="shared" si="67"/>
        <v>white male</v>
      </c>
      <c r="JX9" s="4" t="str">
        <f t="shared" si="4"/>
        <v>white female</v>
      </c>
      <c r="JY9" s="4" t="str">
        <f t="shared" si="1"/>
        <v>white male</v>
      </c>
      <c r="JZ9" s="4" t="str">
        <f t="shared" si="1"/>
        <v>brown male</v>
      </c>
      <c r="KA9" s="4" t="str">
        <f t="shared" si="1"/>
        <v>white male</v>
      </c>
      <c r="KB9" s="4" t="str">
        <f t="shared" si="1"/>
        <v>black female</v>
      </c>
      <c r="KC9" s="4" t="str">
        <f t="shared" si="1"/>
        <v>white female</v>
      </c>
      <c r="KD9" s="4" t="str">
        <f t="shared" si="1"/>
        <v>brown male</v>
      </c>
      <c r="KE9" s="4" t="str">
        <f t="shared" si="1"/>
        <v>white female</v>
      </c>
      <c r="KF9" s="4" t="str">
        <f t="shared" si="1"/>
        <v>brown male</v>
      </c>
      <c r="KG9" s="4" t="str">
        <f t="shared" si="1"/>
        <v>white female</v>
      </c>
      <c r="KH9" s="4" t="str">
        <f t="shared" si="1"/>
        <v>white male</v>
      </c>
      <c r="KI9" s="4" t="str">
        <f t="shared" ref="KI9:KI72" si="68">IFERROR(IF(GM9&lt;=$I9/2,$I$1&amp;" female",IF(GM9&lt;=$I9,$I$1&amp;" male",IF(GM9&lt;=($I9+$J9/2),$J$1&amp;" female",IF(GM9&lt;=($I9+$J9),$J$1&amp;" male",IF(GM9&lt;=($I9+$J9+$K9/2),$K$1&amp;" female",IF(GM9&lt;=($I9+$J9+$K9),$K$1&amp; " male",IF(GM9&lt;=($I9+$J9+$K9+$L9/2),$L$1&amp;" female",$L$1&amp;" male"))))))),"NULL")</f>
        <v>white male</v>
      </c>
      <c r="KJ9" s="4" t="str">
        <f t="shared" ref="KJ9:KJ72" si="69">IFERROR(IF(GN9&lt;=$I9/2,$I$1&amp;" female",IF(GN9&lt;=$I9,$I$1&amp;" male",IF(GN9&lt;=($I9+$J9/2),$J$1&amp;" female",IF(GN9&lt;=($I9+$J9),$J$1&amp;" male",IF(GN9&lt;=($I9+$J9+$K9/2),$K$1&amp;" female",IF(GN9&lt;=($I9+$J9+$K9),$K$1&amp; " male",IF(GN9&lt;=($I9+$J9+$K9+$L9/2),$L$1&amp;" female",$L$1&amp;" male"))))))),"NULL")</f>
        <v>black male</v>
      </c>
      <c r="KK9" s="4" t="str">
        <f t="shared" ref="KK9:KK72" si="70">IFERROR(IF(GO9&lt;=$I9/2,$I$1&amp;" female",IF(GO9&lt;=$I9,$I$1&amp;" male",IF(GO9&lt;=($I9+$J9/2),$J$1&amp;" female",IF(GO9&lt;=($I9+$J9),$J$1&amp;" male",IF(GO9&lt;=($I9+$J9+$K9/2),$K$1&amp;" female",IF(GO9&lt;=($I9+$J9+$K9),$K$1&amp; " male",IF(GO9&lt;=($I9+$J9+$K9+$L9/2),$L$1&amp;" female",$L$1&amp;" male"))))))),"NULL")</f>
        <v>white female</v>
      </c>
      <c r="KL9" s="4" t="str">
        <f t="shared" ref="KL9:KL72" si="71">IFERROR(IF(GP9&lt;=$I9/2,$I$1&amp;" female",IF(GP9&lt;=$I9,$I$1&amp;" male",IF(GP9&lt;=($I9+$J9/2),$J$1&amp;" female",IF(GP9&lt;=($I9+$J9),$J$1&amp;" male",IF(GP9&lt;=($I9+$J9+$K9/2),$K$1&amp;" female",IF(GP9&lt;=($I9+$J9+$K9),$K$1&amp; " male",IF(GP9&lt;=($I9+$J9+$K9+$L9/2),$L$1&amp;" female",$L$1&amp;" male"))))))),"NULL")</f>
        <v>black male</v>
      </c>
      <c r="KM9" s="4" t="str">
        <f t="shared" ref="KM9:KM72" si="72">IFERROR(IF(GQ9&lt;=$I9/2,$I$1&amp;" female",IF(GQ9&lt;=$I9,$I$1&amp;" male",IF(GQ9&lt;=($I9+$J9/2),$J$1&amp;" female",IF(GQ9&lt;=($I9+$J9),$J$1&amp;" male",IF(GQ9&lt;=($I9+$J9+$K9/2),$K$1&amp;" female",IF(GQ9&lt;=($I9+$J9+$K9),$K$1&amp; " male",IF(GQ9&lt;=($I9+$J9+$K9+$L9/2),$L$1&amp;" female",$L$1&amp;" male"))))))),"NULL")</f>
        <v>white female</v>
      </c>
      <c r="KN9" s="4" t="str">
        <f t="shared" ref="KN9:KN72" si="73">IFERROR(IF(GR9&lt;=$I9/2,$I$1&amp;" female",IF(GR9&lt;=$I9,$I$1&amp;" male",IF(GR9&lt;=($I9+$J9/2),$J$1&amp;" female",IF(GR9&lt;=($I9+$J9),$J$1&amp;" male",IF(GR9&lt;=($I9+$J9+$K9/2),$K$1&amp;" female",IF(GR9&lt;=($I9+$J9+$K9),$K$1&amp; " male",IF(GR9&lt;=($I9+$J9+$K9+$L9/2),$L$1&amp;" female",$L$1&amp;" male"))))))),"NULL")</f>
        <v>white female</v>
      </c>
      <c r="KO9" s="4" t="str">
        <f t="shared" ref="KO9:KO72" si="74">IFERROR(IF(GS9&lt;=$I9/2,$I$1&amp;" female",IF(GS9&lt;=$I9,$I$1&amp;" male",IF(GS9&lt;=($I9+$J9/2),$J$1&amp;" female",IF(GS9&lt;=($I9+$J9),$J$1&amp;" male",IF(GS9&lt;=($I9+$J9+$K9/2),$K$1&amp;" female",IF(GS9&lt;=($I9+$J9+$K9),$K$1&amp; " male",IF(GS9&lt;=($I9+$J9+$K9+$L9/2),$L$1&amp;" female",$L$1&amp;" male"))))))),"NULL")</f>
        <v>white female</v>
      </c>
      <c r="KP9" s="4" t="str">
        <f t="shared" ref="KP9:KP72" si="75">IFERROR(IF(GT9&lt;=$I9/2,$I$1&amp;" female",IF(GT9&lt;=$I9,$I$1&amp;" male",IF(GT9&lt;=($I9+$J9/2),$J$1&amp;" female",IF(GT9&lt;=($I9+$J9),$J$1&amp;" male",IF(GT9&lt;=($I9+$J9+$K9/2),$K$1&amp;" female",IF(GT9&lt;=($I9+$J9+$K9),$K$1&amp; " male",IF(GT9&lt;=($I9+$J9+$K9+$L9/2),$L$1&amp;" female",$L$1&amp;" male"))))))),"NULL")</f>
        <v>black male</v>
      </c>
      <c r="KQ9" s="4" t="str">
        <f t="shared" ref="KQ9:KQ72" si="76">IFERROR(IF(GU9&lt;=$I9/2,$I$1&amp;" female",IF(GU9&lt;=$I9,$I$1&amp;" male",IF(GU9&lt;=($I9+$J9/2),$J$1&amp;" female",IF(GU9&lt;=($I9+$J9),$J$1&amp;" male",IF(GU9&lt;=($I9+$J9+$K9/2),$K$1&amp;" female",IF(GU9&lt;=($I9+$J9+$K9),$K$1&amp; " male",IF(GU9&lt;=($I9+$J9+$K9+$L9/2),$L$1&amp;" female",$L$1&amp;" male"))))))),"NULL")</f>
        <v>white female</v>
      </c>
      <c r="KR9" s="4" t="str">
        <f t="shared" ref="KR9:KR72" si="77">IFERROR(IF(GV9&lt;=$I9/2,$I$1&amp;" female",IF(GV9&lt;=$I9,$I$1&amp;" male",IF(GV9&lt;=($I9+$J9/2),$J$1&amp;" female",IF(GV9&lt;=($I9+$J9),$J$1&amp;" male",IF(GV9&lt;=($I9+$J9+$K9/2),$K$1&amp;" female",IF(GV9&lt;=($I9+$J9+$K9),$K$1&amp; " male",IF(GV9&lt;=($I9+$J9+$K9+$L9/2),$L$1&amp;" female",$L$1&amp;" male"))))))),"NULL")</f>
        <v>white male</v>
      </c>
      <c r="KS9" s="4" t="str">
        <f t="shared" ref="KS9:KS72" si="78">IFERROR(IF(GW9&lt;=$I9/2,$I$1&amp;" female",IF(GW9&lt;=$I9,$I$1&amp;" male",IF(GW9&lt;=($I9+$J9/2),$J$1&amp;" female",IF(GW9&lt;=($I9+$J9),$J$1&amp;" male",IF(GW9&lt;=($I9+$J9+$K9/2),$K$1&amp;" female",IF(GW9&lt;=($I9+$J9+$K9),$K$1&amp; " male",IF(GW9&lt;=($I9+$J9+$K9+$L9/2),$L$1&amp;" female",$L$1&amp;" male"))))))),"NULL")</f>
        <v>black male</v>
      </c>
      <c r="KT9" s="4" t="str">
        <f t="shared" ref="KT9:KT72" si="79">IFERROR(IF(GX9&lt;=$I9/2,$I$1&amp;" female",IF(GX9&lt;=$I9,$I$1&amp;" male",IF(GX9&lt;=($I9+$J9/2),$J$1&amp;" female",IF(GX9&lt;=($I9+$J9),$J$1&amp;" male",IF(GX9&lt;=($I9+$J9+$K9/2),$K$1&amp;" female",IF(GX9&lt;=($I9+$J9+$K9),$K$1&amp; " male",IF(GX9&lt;=($I9+$J9+$K9+$L9/2),$L$1&amp;" female",$L$1&amp;" male"))))))),"NULL")</f>
        <v>white female</v>
      </c>
      <c r="KU9" s="4" t="str">
        <f t="shared" ref="KU9:KU72" si="80">IFERROR(IF(GY9&lt;=$I9/2,$I$1&amp;" female",IF(GY9&lt;=$I9,$I$1&amp;" male",IF(GY9&lt;=($I9+$J9/2),$J$1&amp;" female",IF(GY9&lt;=($I9+$J9),$J$1&amp;" male",IF(GY9&lt;=($I9+$J9+$K9/2),$K$1&amp;" female",IF(GY9&lt;=($I9+$J9+$K9),$K$1&amp; " male",IF(GY9&lt;=($I9+$J9+$K9+$L9/2),$L$1&amp;" female",$L$1&amp;" male"))))))),"NULL")</f>
        <v>white female</v>
      </c>
      <c r="KV9" s="4" t="str">
        <f t="shared" ref="KV9:KV72" si="81">IFERROR(IF(GZ9&lt;=$I9/2,$I$1&amp;" female",IF(GZ9&lt;=$I9,$I$1&amp;" male",IF(GZ9&lt;=($I9+$J9/2),$J$1&amp;" female",IF(GZ9&lt;=($I9+$J9),$J$1&amp;" male",IF(GZ9&lt;=($I9+$J9+$K9/2),$K$1&amp;" female",IF(GZ9&lt;=($I9+$J9+$K9),$K$1&amp; " male",IF(GZ9&lt;=($I9+$J9+$K9+$L9/2),$L$1&amp;" female",$L$1&amp;" male"))))))),"NULL")</f>
        <v>white male</v>
      </c>
      <c r="KW9" s="4" t="str">
        <f t="shared" ref="KW9:KW72" si="82">IFERROR(IF(HA9&lt;=$I9/2,$I$1&amp;" female",IF(HA9&lt;=$I9,$I$1&amp;" male",IF(HA9&lt;=($I9+$J9/2),$J$1&amp;" female",IF(HA9&lt;=($I9+$J9),$J$1&amp;" male",IF(HA9&lt;=($I9+$J9+$K9/2),$K$1&amp;" female",IF(HA9&lt;=($I9+$J9+$K9),$K$1&amp; " male",IF(HA9&lt;=($I9+$J9+$K9+$L9/2),$L$1&amp;" female",$L$1&amp;" male"))))))),"NULL")</f>
        <v>yellow male</v>
      </c>
      <c r="KX9" s="4" t="str">
        <f t="shared" ref="KX9:KX72" si="83">IFERROR(IF(HB9&lt;=$I9/2,$I$1&amp;" female",IF(HB9&lt;=$I9,$I$1&amp;" male",IF(HB9&lt;=($I9+$J9/2),$J$1&amp;" female",IF(HB9&lt;=($I9+$J9),$J$1&amp;" male",IF(HB9&lt;=($I9+$J9+$K9/2),$K$1&amp;" female",IF(HB9&lt;=($I9+$J9+$K9),$K$1&amp; " male",IF(HB9&lt;=($I9+$J9+$K9+$L9/2),$L$1&amp;" female",$L$1&amp;" male"))))))),"NULL")</f>
        <v>white female</v>
      </c>
      <c r="KY9" s="4" t="str">
        <f t="shared" ref="KY9:KY72" si="84">IFERROR(IF(HC9&lt;=$I9/2,$I$1&amp;" female",IF(HC9&lt;=$I9,$I$1&amp;" male",IF(HC9&lt;=($I9+$J9/2),$J$1&amp;" female",IF(HC9&lt;=($I9+$J9),$J$1&amp;" male",IF(HC9&lt;=($I9+$J9+$K9/2),$K$1&amp;" female",IF(HC9&lt;=($I9+$J9+$K9),$K$1&amp; " male",IF(HC9&lt;=($I9+$J9+$K9+$L9/2),$L$1&amp;" female",$L$1&amp;" male"))))))),"NULL")</f>
        <v>white female</v>
      </c>
      <c r="KZ9" s="4" t="str">
        <f t="shared" ref="KZ9:KZ72" si="85">IFERROR(IF(HD9&lt;=$I9/2,$I$1&amp;" female",IF(HD9&lt;=$I9,$I$1&amp;" male",IF(HD9&lt;=($I9+$J9/2),$J$1&amp;" female",IF(HD9&lt;=($I9+$J9),$J$1&amp;" male",IF(HD9&lt;=($I9+$J9+$K9/2),$K$1&amp;" female",IF(HD9&lt;=($I9+$J9+$K9),$K$1&amp; " male",IF(HD9&lt;=($I9+$J9+$K9+$L9/2),$L$1&amp;" female",$L$1&amp;" male"))))))),"NULL")</f>
        <v>white female</v>
      </c>
      <c r="LA9" s="4" t="str">
        <f t="shared" ref="LA9:LA72" si="86">IFERROR(IF(HE9&lt;=$I9/2,$I$1&amp;" female",IF(HE9&lt;=$I9,$I$1&amp;" male",IF(HE9&lt;=($I9+$J9/2),$J$1&amp;" female",IF(HE9&lt;=($I9+$J9),$J$1&amp;" male",IF(HE9&lt;=($I9+$J9+$K9/2),$K$1&amp;" female",IF(HE9&lt;=($I9+$J9+$K9),$K$1&amp; " male",IF(HE9&lt;=($I9+$J9+$K9+$L9/2),$L$1&amp;" female",$L$1&amp;" male"))))))),"NULL")</f>
        <v>white female</v>
      </c>
      <c r="LB9" s="4" t="str">
        <f t="shared" ref="LB9:LB72" si="87">IFERROR(IF(HF9&lt;=$I9/2,$I$1&amp;" female",IF(HF9&lt;=$I9,$I$1&amp;" male",IF(HF9&lt;=($I9+$J9/2),$J$1&amp;" female",IF(HF9&lt;=($I9+$J9),$J$1&amp;" male",IF(HF9&lt;=($I9+$J9+$K9/2),$K$1&amp;" female",IF(HF9&lt;=($I9+$J9+$K9),$K$1&amp; " male",IF(HF9&lt;=($I9+$J9+$K9+$L9/2),$L$1&amp;" female",$L$1&amp;" male"))))))),"NULL")</f>
        <v>white male</v>
      </c>
      <c r="LC9" s="4" t="str">
        <f t="shared" ref="LC9:LC72" si="88">IFERROR(IF(HG9&lt;=$I9/2,$I$1&amp;" female",IF(HG9&lt;=$I9,$I$1&amp;" male",IF(HG9&lt;=($I9+$J9/2),$J$1&amp;" female",IF(HG9&lt;=($I9+$J9),$J$1&amp;" male",IF(HG9&lt;=($I9+$J9+$K9/2),$K$1&amp;" female",IF(HG9&lt;=($I9+$J9+$K9),$K$1&amp; " male",IF(HG9&lt;=($I9+$J9+$K9+$L9/2),$L$1&amp;" female",$L$1&amp;" male"))))))),"NULL")</f>
        <v>white male</v>
      </c>
      <c r="LD9" s="4" t="str">
        <f t="shared" ref="LD9:LD72" si="89">IFERROR(IF(HH9&lt;=$I9/2,$I$1&amp;" female",IF(HH9&lt;=$I9,$I$1&amp;" male",IF(HH9&lt;=($I9+$J9/2),$J$1&amp;" female",IF(HH9&lt;=($I9+$J9),$J$1&amp;" male",IF(HH9&lt;=($I9+$J9+$K9/2),$K$1&amp;" female",IF(HH9&lt;=($I9+$J9+$K9),$K$1&amp; " male",IF(HH9&lt;=($I9+$J9+$K9+$L9/2),$L$1&amp;" female",$L$1&amp;" male"))))))),"NULL")</f>
        <v>black female</v>
      </c>
      <c r="LE9" s="4" t="str">
        <f t="shared" ref="LE9:LE72" si="90">IFERROR(IF(HI9&lt;=$I9/2,$I$1&amp;" female",IF(HI9&lt;=$I9,$I$1&amp;" male",IF(HI9&lt;=($I9+$J9/2),$J$1&amp;" female",IF(HI9&lt;=($I9+$J9),$J$1&amp;" male",IF(HI9&lt;=($I9+$J9+$K9/2),$K$1&amp;" female",IF(HI9&lt;=($I9+$J9+$K9),$K$1&amp; " male",IF(HI9&lt;=($I9+$J9+$K9+$L9/2),$L$1&amp;" female",$L$1&amp;" male"))))))),"NULL")</f>
        <v>white female</v>
      </c>
      <c r="LF9" s="4" t="str">
        <f t="shared" ref="LF9:LF72" si="91">IFERROR(IF(HJ9&lt;=$I9/2,$I$1&amp;" female",IF(HJ9&lt;=$I9,$I$1&amp;" male",IF(HJ9&lt;=($I9+$J9/2),$J$1&amp;" female",IF(HJ9&lt;=($I9+$J9),$J$1&amp;" male",IF(HJ9&lt;=($I9+$J9+$K9/2),$K$1&amp;" female",IF(HJ9&lt;=($I9+$J9+$K9),$K$1&amp; " male",IF(HJ9&lt;=($I9+$J9+$K9+$L9/2),$L$1&amp;" female",$L$1&amp;" male"))))))),"NULL")</f>
        <v>brown male</v>
      </c>
      <c r="LG9" s="4" t="str">
        <f t="shared" ref="LG9:LG72" si="92">IFERROR(IF(HK9&lt;=$I9/2,$I$1&amp;" female",IF(HK9&lt;=$I9,$I$1&amp;" male",IF(HK9&lt;=($I9+$J9/2),$J$1&amp;" female",IF(HK9&lt;=($I9+$J9),$J$1&amp;" male",IF(HK9&lt;=($I9+$J9+$K9/2),$K$1&amp;" female",IF(HK9&lt;=($I9+$J9+$K9),$K$1&amp; " male",IF(HK9&lt;=($I9+$J9+$K9+$L9/2),$L$1&amp;" female",$L$1&amp;" male"))))))),"NULL")</f>
        <v>white male</v>
      </c>
      <c r="LI9" s="4">
        <f t="shared" si="2"/>
        <v>7</v>
      </c>
      <c r="LJ9" s="4" t="s">
        <v>3887</v>
      </c>
    </row>
    <row r="10" spans="1:322" x14ac:dyDescent="0.3">
      <c r="B10" s="4">
        <v>9</v>
      </c>
      <c r="C10" s="4">
        <v>3</v>
      </c>
      <c r="D10" s="4" t="s">
        <v>1381</v>
      </c>
      <c r="E10" s="4" t="s">
        <v>512</v>
      </c>
      <c r="F10" s="4" t="s">
        <v>1499</v>
      </c>
      <c r="G10" s="4" t="s">
        <v>1499</v>
      </c>
      <c r="H10" s="4">
        <f>COUNTIF(ethnicities!C:C,countries!G10)</f>
        <v>1</v>
      </c>
      <c r="I10" s="4" t="str">
        <f>VLOOKUP($G10,ethnicities!$C:$I,3,FALSE)</f>
        <v>NULL</v>
      </c>
      <c r="J10" s="4" t="str">
        <f>VLOOKUP($G10,ethnicities!$C:$I,4,FALSE)</f>
        <v>NULL</v>
      </c>
      <c r="K10" s="4" t="str">
        <f>VLOOKUP($G10,ethnicities!$C:$I,5,FALSE)</f>
        <v>NULL</v>
      </c>
      <c r="L10" s="4" t="str">
        <f>VLOOKUP($G10,ethnicities!$C:$I,6,FALSE)</f>
        <v>NULL</v>
      </c>
      <c r="M10" s="4" t="str">
        <f>VLOOKUP($G10,ethnicities!$C:$I,7,FALSE)</f>
        <v>NULL</v>
      </c>
      <c r="N10" s="4" t="s">
        <v>1499</v>
      </c>
      <c r="O10" s="4">
        <f>COUNTIF(male_names!E:E,countries!N10)</f>
        <v>1</v>
      </c>
      <c r="P10" s="4" t="str">
        <f>VLOOKUP(N10,male_names!E:G,3,FALSE)</f>
        <v>NULL</v>
      </c>
      <c r="Q10" s="4" t="s">
        <v>1499</v>
      </c>
      <c r="R10" s="4">
        <f>COUNTIF(female_names!E:E,countries!Q10)</f>
        <v>1</v>
      </c>
      <c r="S10" s="4" t="str">
        <f>VLOOKUP(Q10,female_names!E:G,3,FALSE)</f>
        <v>NULL</v>
      </c>
      <c r="T10" s="4">
        <v>0.88320282473981382</v>
      </c>
      <c r="U10" s="4">
        <v>0.15202336179567744</v>
      </c>
      <c r="V10" s="4">
        <v>0.54787257090448727</v>
      </c>
      <c r="W10" s="4">
        <v>0.60558468164026347</v>
      </c>
      <c r="X10" s="4">
        <v>0.67452773001459643</v>
      </c>
      <c r="Y10" s="4">
        <v>0.79493394038499177</v>
      </c>
      <c r="Z10" s="4">
        <v>0.4620357860703711</v>
      </c>
      <c r="AA10" s="4">
        <v>0.4068927063033706</v>
      </c>
      <c r="AB10" s="4">
        <v>0.49148582803329288</v>
      </c>
      <c r="AC10" s="4">
        <v>0.62694917954292761</v>
      </c>
      <c r="AD10" s="4">
        <v>0.78578488999048202</v>
      </c>
      <c r="AE10" s="4">
        <v>0.22512809962278502</v>
      </c>
      <c r="AF10" s="4">
        <v>0.14615548439563986</v>
      </c>
      <c r="AG10" s="4">
        <v>0.57698285064412758</v>
      </c>
      <c r="AH10" s="4">
        <v>0.90863028384419964</v>
      </c>
      <c r="AI10" s="4">
        <v>0.64053202847868229</v>
      </c>
      <c r="AJ10" s="4">
        <v>0.55436417344836963</v>
      </c>
      <c r="AK10" s="4">
        <v>0.52047986752521225</v>
      </c>
      <c r="AL10" s="4">
        <v>0.10635265942958139</v>
      </c>
      <c r="AM10" s="4">
        <v>4.062107361370848E-2</v>
      </c>
      <c r="AN10" s="4">
        <v>0.1157258210905352</v>
      </c>
      <c r="AO10" s="4">
        <v>0.4393385416770681</v>
      </c>
      <c r="AP10" s="4">
        <v>0.36346235393905091</v>
      </c>
      <c r="AQ10" s="4">
        <v>0.7904053638568963</v>
      </c>
      <c r="AR10" s="4">
        <v>0.21561422249875029</v>
      </c>
      <c r="AS10" s="4">
        <v>0.86577916048791181</v>
      </c>
      <c r="AT10" s="4">
        <v>0.96449851008494969</v>
      </c>
      <c r="AU10" s="4">
        <v>0.43703555445681352</v>
      </c>
      <c r="AV10" s="4">
        <v>0.76111689194091292</v>
      </c>
      <c r="AW10" s="4">
        <v>0.24375931583464472</v>
      </c>
      <c r="AX10" s="4">
        <v>0.43938865787502723</v>
      </c>
      <c r="AY10" s="4">
        <v>0.72578147589665865</v>
      </c>
      <c r="AZ10" s="4">
        <v>0.3819156787897422</v>
      </c>
      <c r="BA10" s="4">
        <v>2.759406311906587E-2</v>
      </c>
      <c r="BB10" s="4">
        <v>0.59474038139015362</v>
      </c>
      <c r="BC10" s="4">
        <v>0.79348131453145421</v>
      </c>
      <c r="BD10" s="4">
        <v>0.75587920726805702</v>
      </c>
      <c r="BE10" s="4">
        <v>0.15182253694240389</v>
      </c>
      <c r="BF10" s="4">
        <v>0.83385392631354394</v>
      </c>
      <c r="BG10" s="4">
        <v>0.86835045326873617</v>
      </c>
      <c r="BH10" s="4">
        <v>0.36641413439345538</v>
      </c>
      <c r="BI10" s="4">
        <v>6.5827398521957847E-2</v>
      </c>
      <c r="BJ10" s="4">
        <v>0.98402520616258171</v>
      </c>
      <c r="BK10" s="4">
        <v>0.71031061217172986</v>
      </c>
      <c r="BL10" s="4">
        <v>0.28286431711058069</v>
      </c>
      <c r="BM10" s="4">
        <v>9.6642303721404477E-2</v>
      </c>
      <c r="BN10" s="4">
        <v>5.6266863856367477E-2</v>
      </c>
      <c r="BO10" s="4">
        <v>0.70626613267949867</v>
      </c>
      <c r="BP10" s="4">
        <v>0.65700032599064329</v>
      </c>
      <c r="BQ10" s="4">
        <v>0.42396074607817313</v>
      </c>
      <c r="BR10" s="4">
        <v>0.96664280700630911</v>
      </c>
      <c r="BS10" s="4">
        <v>0.64470269647739575</v>
      </c>
      <c r="BT10" s="4">
        <v>0.50065486192706965</v>
      </c>
      <c r="BU10" s="4">
        <v>0.69359866910217638</v>
      </c>
      <c r="BV10" s="4">
        <v>0.45367315585351187</v>
      </c>
      <c r="BW10" s="4">
        <v>0.62654400865310655</v>
      </c>
      <c r="BX10" s="4">
        <v>0.26298050346968782</v>
      </c>
      <c r="BY10" s="4">
        <v>2.2440865016106315E-2</v>
      </c>
      <c r="BZ10" s="4">
        <v>0.16112966522622185</v>
      </c>
      <c r="CA10" s="4">
        <v>0.42380610993154832</v>
      </c>
      <c r="CB10" s="4">
        <v>0.24540011279220764</v>
      </c>
      <c r="CC10" s="4">
        <v>0.49954183961359888</v>
      </c>
      <c r="CD10" s="4">
        <v>0.74985569811010255</v>
      </c>
      <c r="CE10" s="4">
        <v>0.33052416631249626</v>
      </c>
      <c r="CF10" s="4">
        <v>0.59409415494596951</v>
      </c>
      <c r="CG10" s="4">
        <v>0.74111800767072078</v>
      </c>
      <c r="CH10" s="4">
        <v>0.38452076422335824</v>
      </c>
      <c r="CI10" s="4">
        <v>5.5918353662168352E-2</v>
      </c>
      <c r="CJ10" s="4">
        <v>0.77060117146441542</v>
      </c>
      <c r="CK10" s="4">
        <v>0.84150423723606893</v>
      </c>
      <c r="CL10" s="4">
        <v>0.33782138068776568</v>
      </c>
      <c r="CM10" s="4">
        <v>0.1498535399150025</v>
      </c>
      <c r="CN10" s="4">
        <v>8.2715306896286367E-2</v>
      </c>
      <c r="CO10" s="4">
        <v>0.23331969592311885</v>
      </c>
      <c r="CP10" s="4">
        <v>0.82722028459573882</v>
      </c>
      <c r="CQ10" s="4">
        <v>0.19472822820890656</v>
      </c>
      <c r="CR10" s="4">
        <v>0.81598618105109444</v>
      </c>
      <c r="CS10" s="4">
        <v>1.4707830331012861E-2</v>
      </c>
      <c r="CT10" s="4">
        <v>0.52936724410152169</v>
      </c>
      <c r="CU10" s="4">
        <v>0.37277035616134013</v>
      </c>
      <c r="CV10" s="4">
        <v>0.85656500305358607</v>
      </c>
      <c r="CW10" s="4">
        <v>0.96413628262935447</v>
      </c>
      <c r="CX10" s="4">
        <v>0.88316613755283013</v>
      </c>
      <c r="CY10" s="4">
        <v>0.11515313814601569</v>
      </c>
      <c r="CZ10" s="4">
        <v>0.73040497543256466</v>
      </c>
      <c r="DA10" s="4">
        <v>0.63243496063822013</v>
      </c>
      <c r="DB10" s="4">
        <v>0.93392564623383534</v>
      </c>
      <c r="DC10" s="4">
        <v>0.4299522912847682</v>
      </c>
      <c r="DD10" s="4">
        <v>0.11286513868208747</v>
      </c>
      <c r="DE10" s="4">
        <v>0.38792186547538976</v>
      </c>
      <c r="DF10" s="4">
        <v>0.24243652720977038</v>
      </c>
      <c r="DG10" s="4">
        <v>0.11939738237011077</v>
      </c>
      <c r="DH10" s="4">
        <v>0.39133021887094355</v>
      </c>
      <c r="DI10" s="4">
        <v>0.65010672719803675</v>
      </c>
      <c r="DJ10" s="4">
        <v>9.2900262517008003E-2</v>
      </c>
      <c r="DK10" s="4">
        <v>0.27413450578988463</v>
      </c>
      <c r="DL10" s="4">
        <v>0.78192414674700661</v>
      </c>
      <c r="DM10" s="4">
        <v>0.80457932851949088</v>
      </c>
      <c r="DN10" s="4">
        <v>0.85758686848981491</v>
      </c>
      <c r="DO10" s="4">
        <v>5.3503170713080084E-2</v>
      </c>
      <c r="DP10" s="4">
        <v>7</v>
      </c>
      <c r="DQ10" s="4">
        <v>81</v>
      </c>
      <c r="DR10" s="4">
        <v>46</v>
      </c>
      <c r="DS10" s="4">
        <v>41</v>
      </c>
      <c r="DT10" s="4">
        <v>33</v>
      </c>
      <c r="DU10" s="4">
        <v>18</v>
      </c>
      <c r="DV10" s="4">
        <v>52</v>
      </c>
      <c r="DW10" s="4">
        <v>60</v>
      </c>
      <c r="DX10" s="4">
        <v>51</v>
      </c>
      <c r="DY10" s="4">
        <v>39</v>
      </c>
      <c r="DZ10" s="4">
        <v>21</v>
      </c>
      <c r="EA10" s="4">
        <v>77</v>
      </c>
      <c r="EB10" s="4">
        <v>84</v>
      </c>
      <c r="EC10" s="4">
        <v>44</v>
      </c>
      <c r="ED10" s="4">
        <v>6</v>
      </c>
      <c r="EE10" s="4">
        <v>37</v>
      </c>
      <c r="EF10" s="4">
        <v>45</v>
      </c>
      <c r="EG10" s="4">
        <v>48</v>
      </c>
      <c r="EH10" s="4">
        <v>89</v>
      </c>
      <c r="EI10" s="4">
        <v>97</v>
      </c>
      <c r="EJ10" s="4">
        <v>86</v>
      </c>
      <c r="EK10" s="4">
        <v>55</v>
      </c>
      <c r="EL10" s="4">
        <v>67</v>
      </c>
      <c r="EM10" s="4">
        <v>20</v>
      </c>
      <c r="EN10" s="4">
        <v>78</v>
      </c>
      <c r="EO10" s="4">
        <v>10</v>
      </c>
      <c r="EP10" s="4">
        <v>3</v>
      </c>
      <c r="EQ10" s="4">
        <v>56</v>
      </c>
      <c r="ER10" s="4">
        <v>24</v>
      </c>
      <c r="ES10" s="4">
        <v>74</v>
      </c>
      <c r="ET10" s="4">
        <v>54</v>
      </c>
      <c r="EU10" s="4">
        <v>29</v>
      </c>
      <c r="EV10" s="4">
        <v>64</v>
      </c>
      <c r="EW10" s="4">
        <v>98</v>
      </c>
      <c r="EX10" s="4">
        <v>42</v>
      </c>
      <c r="EY10" s="4">
        <v>19</v>
      </c>
      <c r="EZ10" s="4">
        <v>25</v>
      </c>
      <c r="FA10" s="4">
        <v>82</v>
      </c>
      <c r="FB10" s="4">
        <v>14</v>
      </c>
      <c r="FC10" s="4">
        <v>9</v>
      </c>
      <c r="FD10" s="4">
        <v>66</v>
      </c>
      <c r="FE10" s="4">
        <v>93</v>
      </c>
      <c r="FF10" s="4">
        <v>1</v>
      </c>
      <c r="FG10" s="4">
        <v>30</v>
      </c>
      <c r="FH10" s="4">
        <v>70</v>
      </c>
      <c r="FI10" s="4">
        <v>90</v>
      </c>
      <c r="FJ10" s="4">
        <v>94</v>
      </c>
      <c r="FK10" s="4">
        <v>31</v>
      </c>
      <c r="FL10" s="4">
        <v>34</v>
      </c>
      <c r="FM10" s="4">
        <v>58</v>
      </c>
      <c r="FN10" s="4">
        <v>2</v>
      </c>
      <c r="FO10" s="4">
        <v>36</v>
      </c>
      <c r="FP10" s="4">
        <v>49</v>
      </c>
      <c r="FQ10" s="4">
        <v>32</v>
      </c>
      <c r="FR10" s="4">
        <v>53</v>
      </c>
      <c r="FS10" s="4">
        <v>40</v>
      </c>
      <c r="FT10" s="4">
        <v>72</v>
      </c>
      <c r="FU10" s="4">
        <v>99</v>
      </c>
      <c r="FV10" s="4">
        <v>80</v>
      </c>
      <c r="FW10" s="4">
        <v>59</v>
      </c>
      <c r="FX10" s="4">
        <v>73</v>
      </c>
      <c r="FY10" s="4">
        <v>50</v>
      </c>
      <c r="FZ10" s="4">
        <v>26</v>
      </c>
      <c r="GA10" s="4">
        <v>69</v>
      </c>
      <c r="GB10" s="4">
        <v>43</v>
      </c>
      <c r="GC10" s="4">
        <v>27</v>
      </c>
      <c r="GD10" s="4">
        <v>63</v>
      </c>
      <c r="GE10" s="4">
        <v>95</v>
      </c>
      <c r="GF10" s="4">
        <v>23</v>
      </c>
      <c r="GG10" s="4">
        <v>13</v>
      </c>
      <c r="GH10" s="4">
        <v>68</v>
      </c>
      <c r="GI10" s="4">
        <v>83</v>
      </c>
      <c r="GJ10" s="4">
        <v>92</v>
      </c>
      <c r="GK10" s="4">
        <v>76</v>
      </c>
      <c r="GL10" s="4">
        <v>15</v>
      </c>
      <c r="GM10" s="4">
        <v>79</v>
      </c>
      <c r="GN10" s="4">
        <v>16</v>
      </c>
      <c r="GO10" s="4">
        <v>100</v>
      </c>
      <c r="GP10" s="4">
        <v>47</v>
      </c>
      <c r="GQ10" s="4">
        <v>65</v>
      </c>
      <c r="GR10" s="4">
        <v>12</v>
      </c>
      <c r="GS10" s="4">
        <v>4</v>
      </c>
      <c r="GT10" s="4">
        <v>8</v>
      </c>
      <c r="GU10" s="4">
        <v>87</v>
      </c>
      <c r="GV10" s="4">
        <v>28</v>
      </c>
      <c r="GW10" s="4">
        <v>38</v>
      </c>
      <c r="GX10" s="4">
        <v>5</v>
      </c>
      <c r="GY10" s="4">
        <v>57</v>
      </c>
      <c r="GZ10" s="4">
        <v>88</v>
      </c>
      <c r="HA10" s="4">
        <v>62</v>
      </c>
      <c r="HB10" s="4">
        <v>75</v>
      </c>
      <c r="HC10" s="4">
        <v>85</v>
      </c>
      <c r="HD10" s="4">
        <v>61</v>
      </c>
      <c r="HE10" s="4">
        <v>35</v>
      </c>
      <c r="HF10" s="4">
        <v>91</v>
      </c>
      <c r="HG10" s="4">
        <v>71</v>
      </c>
      <c r="HH10" s="4">
        <v>22</v>
      </c>
      <c r="HI10" s="4">
        <v>17</v>
      </c>
      <c r="HJ10" s="4">
        <v>11</v>
      </c>
      <c r="HK10" s="4">
        <v>96</v>
      </c>
      <c r="HL10" s="4" t="str">
        <f t="shared" si="3"/>
        <v>NULL</v>
      </c>
      <c r="HM10" s="4" t="str">
        <f t="shared" si="5"/>
        <v>NULL</v>
      </c>
      <c r="HN10" s="4" t="str">
        <f t="shared" si="6"/>
        <v>NULL</v>
      </c>
      <c r="HO10" s="4" t="str">
        <f t="shared" si="7"/>
        <v>NULL</v>
      </c>
      <c r="HP10" s="4" t="str">
        <f t="shared" si="8"/>
        <v>NULL</v>
      </c>
      <c r="HQ10" s="4" t="str">
        <f t="shared" si="9"/>
        <v>NULL</v>
      </c>
      <c r="HR10" s="4" t="str">
        <f t="shared" si="10"/>
        <v>NULL</v>
      </c>
      <c r="HS10" s="4" t="str">
        <f t="shared" si="11"/>
        <v>NULL</v>
      </c>
      <c r="HT10" s="4" t="str">
        <f t="shared" si="12"/>
        <v>NULL</v>
      </c>
      <c r="HU10" s="4" t="str">
        <f t="shared" si="13"/>
        <v>NULL</v>
      </c>
      <c r="HV10" s="4" t="str">
        <f t="shared" si="14"/>
        <v>NULL</v>
      </c>
      <c r="HW10" s="4" t="str">
        <f t="shared" si="15"/>
        <v>NULL</v>
      </c>
      <c r="HX10" s="4" t="str">
        <f t="shared" si="16"/>
        <v>NULL</v>
      </c>
      <c r="HY10" s="4" t="str">
        <f t="shared" si="17"/>
        <v>NULL</v>
      </c>
      <c r="HZ10" s="4" t="str">
        <f t="shared" si="18"/>
        <v>NULL</v>
      </c>
      <c r="IA10" s="4" t="str">
        <f t="shared" si="19"/>
        <v>NULL</v>
      </c>
      <c r="IB10" s="4" t="str">
        <f t="shared" si="20"/>
        <v>NULL</v>
      </c>
      <c r="IC10" s="4" t="str">
        <f t="shared" si="21"/>
        <v>NULL</v>
      </c>
      <c r="ID10" s="4" t="str">
        <f t="shared" si="22"/>
        <v>NULL</v>
      </c>
      <c r="IE10" s="4" t="str">
        <f t="shared" si="23"/>
        <v>NULL</v>
      </c>
      <c r="IF10" s="4" t="str">
        <f t="shared" si="24"/>
        <v>NULL</v>
      </c>
      <c r="IG10" s="4" t="str">
        <f t="shared" si="25"/>
        <v>NULL</v>
      </c>
      <c r="IH10" s="4" t="str">
        <f t="shared" si="26"/>
        <v>NULL</v>
      </c>
      <c r="II10" s="4" t="str">
        <f t="shared" si="27"/>
        <v>NULL</v>
      </c>
      <c r="IJ10" s="4" t="str">
        <f t="shared" si="28"/>
        <v>NULL</v>
      </c>
      <c r="IK10" s="4" t="str">
        <f t="shared" si="29"/>
        <v>NULL</v>
      </c>
      <c r="IL10" s="4" t="str">
        <f t="shared" si="30"/>
        <v>NULL</v>
      </c>
      <c r="IM10" s="4" t="str">
        <f t="shared" si="31"/>
        <v>NULL</v>
      </c>
      <c r="IN10" s="4" t="str">
        <f t="shared" si="32"/>
        <v>NULL</v>
      </c>
      <c r="IO10" s="4" t="str">
        <f t="shared" si="33"/>
        <v>NULL</v>
      </c>
      <c r="IP10" s="4" t="str">
        <f t="shared" si="34"/>
        <v>NULL</v>
      </c>
      <c r="IQ10" s="4" t="str">
        <f t="shared" si="35"/>
        <v>NULL</v>
      </c>
      <c r="IR10" s="4" t="str">
        <f t="shared" si="36"/>
        <v>NULL</v>
      </c>
      <c r="IS10" s="4" t="str">
        <f t="shared" si="37"/>
        <v>NULL</v>
      </c>
      <c r="IT10" s="4" t="str">
        <f t="shared" si="38"/>
        <v>NULL</v>
      </c>
      <c r="IU10" s="4" t="str">
        <f t="shared" si="39"/>
        <v>NULL</v>
      </c>
      <c r="IV10" s="4" t="str">
        <f t="shared" si="40"/>
        <v>NULL</v>
      </c>
      <c r="IW10" s="4" t="str">
        <f t="shared" si="41"/>
        <v>NULL</v>
      </c>
      <c r="IX10" s="4" t="str">
        <f t="shared" si="42"/>
        <v>NULL</v>
      </c>
      <c r="IY10" s="4" t="str">
        <f t="shared" si="43"/>
        <v>NULL</v>
      </c>
      <c r="IZ10" s="4" t="str">
        <f t="shared" si="44"/>
        <v>NULL</v>
      </c>
      <c r="JA10" s="4" t="str">
        <f t="shared" si="45"/>
        <v>NULL</v>
      </c>
      <c r="JB10" s="4" t="str">
        <f t="shared" si="46"/>
        <v>NULL</v>
      </c>
      <c r="JC10" s="4" t="str">
        <f t="shared" si="47"/>
        <v>NULL</v>
      </c>
      <c r="JD10" s="4" t="str">
        <f t="shared" si="48"/>
        <v>NULL</v>
      </c>
      <c r="JE10" s="4" t="str">
        <f t="shared" si="49"/>
        <v>NULL</v>
      </c>
      <c r="JF10" s="4" t="str">
        <f t="shared" si="50"/>
        <v>NULL</v>
      </c>
      <c r="JG10" s="4" t="str">
        <f t="shared" si="51"/>
        <v>NULL</v>
      </c>
      <c r="JH10" s="4" t="str">
        <f t="shared" si="52"/>
        <v>NULL</v>
      </c>
      <c r="JI10" s="4" t="str">
        <f t="shared" si="53"/>
        <v>NULL</v>
      </c>
      <c r="JJ10" s="4" t="str">
        <f t="shared" si="54"/>
        <v>NULL</v>
      </c>
      <c r="JK10" s="4" t="str">
        <f t="shared" si="55"/>
        <v>NULL</v>
      </c>
      <c r="JL10" s="4" t="str">
        <f t="shared" si="56"/>
        <v>NULL</v>
      </c>
      <c r="JM10" s="4" t="str">
        <f t="shared" si="57"/>
        <v>NULL</v>
      </c>
      <c r="JN10" s="4" t="str">
        <f t="shared" si="58"/>
        <v>NULL</v>
      </c>
      <c r="JO10" s="4" t="str">
        <f t="shared" si="59"/>
        <v>NULL</v>
      </c>
      <c r="JP10" s="4" t="str">
        <f t="shared" si="60"/>
        <v>NULL</v>
      </c>
      <c r="JQ10" s="4" t="str">
        <f t="shared" si="61"/>
        <v>NULL</v>
      </c>
      <c r="JR10" s="4" t="str">
        <f t="shared" si="62"/>
        <v>NULL</v>
      </c>
      <c r="JS10" s="4" t="str">
        <f t="shared" si="63"/>
        <v>NULL</v>
      </c>
      <c r="JT10" s="4" t="str">
        <f t="shared" si="64"/>
        <v>NULL</v>
      </c>
      <c r="JU10" s="4" t="str">
        <f t="shared" si="65"/>
        <v>NULL</v>
      </c>
      <c r="JV10" s="4" t="str">
        <f t="shared" si="66"/>
        <v>NULL</v>
      </c>
      <c r="JW10" s="4" t="str">
        <f t="shared" si="67"/>
        <v>NULL</v>
      </c>
      <c r="JX10" s="4" t="str">
        <f t="shared" si="4"/>
        <v>NULL</v>
      </c>
      <c r="JY10" s="4" t="str">
        <f t="shared" ref="JY10:JY73" si="93">IFERROR(IF(GC10&lt;=$I10/2,$I$1&amp;" female",IF(GC10&lt;=$I10,$I$1&amp;" male",IF(GC10&lt;=($I10+$J10/2),$J$1&amp;" female",IF(GC10&lt;=($I10+$J10),$J$1&amp;" male",IF(GC10&lt;=($I10+$J10+$K10/2),$K$1&amp;" female",IF(GC10&lt;=($I10+$J10+$K10),$K$1&amp; " male",IF(GC10&lt;=($I10+$J10+$K10+$L10/2),$L$1&amp;" female",$L$1&amp;" male"))))))),"NULL")</f>
        <v>NULL</v>
      </c>
      <c r="JZ10" s="4" t="str">
        <f t="shared" ref="JZ10:JZ73" si="94">IFERROR(IF(GD10&lt;=$I10/2,$I$1&amp;" female",IF(GD10&lt;=$I10,$I$1&amp;" male",IF(GD10&lt;=($I10+$J10/2),$J$1&amp;" female",IF(GD10&lt;=($I10+$J10),$J$1&amp;" male",IF(GD10&lt;=($I10+$J10+$K10/2),$K$1&amp;" female",IF(GD10&lt;=($I10+$J10+$K10),$K$1&amp; " male",IF(GD10&lt;=($I10+$J10+$K10+$L10/2),$L$1&amp;" female",$L$1&amp;" male"))))))),"NULL")</f>
        <v>NULL</v>
      </c>
      <c r="KA10" s="4" t="str">
        <f t="shared" ref="KA10:KA73" si="95">IFERROR(IF(GE10&lt;=$I10/2,$I$1&amp;" female",IF(GE10&lt;=$I10,$I$1&amp;" male",IF(GE10&lt;=($I10+$J10/2),$J$1&amp;" female",IF(GE10&lt;=($I10+$J10),$J$1&amp;" male",IF(GE10&lt;=($I10+$J10+$K10/2),$K$1&amp;" female",IF(GE10&lt;=($I10+$J10+$K10),$K$1&amp; " male",IF(GE10&lt;=($I10+$J10+$K10+$L10/2),$L$1&amp;" female",$L$1&amp;" male"))))))),"NULL")</f>
        <v>NULL</v>
      </c>
      <c r="KB10" s="4" t="str">
        <f t="shared" ref="KB10:KB73" si="96">IFERROR(IF(GF10&lt;=$I10/2,$I$1&amp;" female",IF(GF10&lt;=$I10,$I$1&amp;" male",IF(GF10&lt;=($I10+$J10/2),$J$1&amp;" female",IF(GF10&lt;=($I10+$J10),$J$1&amp;" male",IF(GF10&lt;=($I10+$J10+$K10/2),$K$1&amp;" female",IF(GF10&lt;=($I10+$J10+$K10),$K$1&amp; " male",IF(GF10&lt;=($I10+$J10+$K10+$L10/2),$L$1&amp;" female",$L$1&amp;" male"))))))),"NULL")</f>
        <v>NULL</v>
      </c>
      <c r="KC10" s="4" t="str">
        <f t="shared" ref="KC10:KC73" si="97">IFERROR(IF(GG10&lt;=$I10/2,$I$1&amp;" female",IF(GG10&lt;=$I10,$I$1&amp;" male",IF(GG10&lt;=($I10+$J10/2),$J$1&amp;" female",IF(GG10&lt;=($I10+$J10),$J$1&amp;" male",IF(GG10&lt;=($I10+$J10+$K10/2),$K$1&amp;" female",IF(GG10&lt;=($I10+$J10+$K10),$K$1&amp; " male",IF(GG10&lt;=($I10+$J10+$K10+$L10/2),$L$1&amp;" female",$L$1&amp;" male"))))))),"NULL")</f>
        <v>NULL</v>
      </c>
      <c r="KD10" s="4" t="str">
        <f t="shared" ref="KD10:KD73" si="98">IFERROR(IF(GH10&lt;=$I10/2,$I$1&amp;" female",IF(GH10&lt;=$I10,$I$1&amp;" male",IF(GH10&lt;=($I10+$J10/2),$J$1&amp;" female",IF(GH10&lt;=($I10+$J10),$J$1&amp;" male",IF(GH10&lt;=($I10+$J10+$K10/2),$K$1&amp;" female",IF(GH10&lt;=($I10+$J10+$K10),$K$1&amp; " male",IF(GH10&lt;=($I10+$J10+$K10+$L10/2),$L$1&amp;" female",$L$1&amp;" male"))))))),"NULL")</f>
        <v>NULL</v>
      </c>
      <c r="KE10" s="4" t="str">
        <f t="shared" ref="KE10:KE73" si="99">IFERROR(IF(GI10&lt;=$I10/2,$I$1&amp;" female",IF(GI10&lt;=$I10,$I$1&amp;" male",IF(GI10&lt;=($I10+$J10/2),$J$1&amp;" female",IF(GI10&lt;=($I10+$J10),$J$1&amp;" male",IF(GI10&lt;=($I10+$J10+$K10/2),$K$1&amp;" female",IF(GI10&lt;=($I10+$J10+$K10),$K$1&amp; " male",IF(GI10&lt;=($I10+$J10+$K10+$L10/2),$L$1&amp;" female",$L$1&amp;" male"))))))),"NULL")</f>
        <v>NULL</v>
      </c>
      <c r="KF10" s="4" t="str">
        <f t="shared" ref="KF10:KF73" si="100">IFERROR(IF(GJ10&lt;=$I10/2,$I$1&amp;" female",IF(GJ10&lt;=$I10,$I$1&amp;" male",IF(GJ10&lt;=($I10+$J10/2),$J$1&amp;" female",IF(GJ10&lt;=($I10+$J10),$J$1&amp;" male",IF(GJ10&lt;=($I10+$J10+$K10/2),$K$1&amp;" female",IF(GJ10&lt;=($I10+$J10+$K10),$K$1&amp; " male",IF(GJ10&lt;=($I10+$J10+$K10+$L10/2),$L$1&amp;" female",$L$1&amp;" male"))))))),"NULL")</f>
        <v>NULL</v>
      </c>
      <c r="KG10" s="4" t="str">
        <f t="shared" ref="KG10:KG73" si="101">IFERROR(IF(GK10&lt;=$I10/2,$I$1&amp;" female",IF(GK10&lt;=$I10,$I$1&amp;" male",IF(GK10&lt;=($I10+$J10/2),$J$1&amp;" female",IF(GK10&lt;=($I10+$J10),$J$1&amp;" male",IF(GK10&lt;=($I10+$J10+$K10/2),$K$1&amp;" female",IF(GK10&lt;=($I10+$J10+$K10),$K$1&amp; " male",IF(GK10&lt;=($I10+$J10+$K10+$L10/2),$L$1&amp;" female",$L$1&amp;" male"))))))),"NULL")</f>
        <v>NULL</v>
      </c>
      <c r="KH10" s="4" t="str">
        <f t="shared" ref="KH10:KH73" si="102">IFERROR(IF(GL10&lt;=$I10/2,$I$1&amp;" female",IF(GL10&lt;=$I10,$I$1&amp;" male",IF(GL10&lt;=($I10+$J10/2),$J$1&amp;" female",IF(GL10&lt;=($I10+$J10),$J$1&amp;" male",IF(GL10&lt;=($I10+$J10+$K10/2),$K$1&amp;" female",IF(GL10&lt;=($I10+$J10+$K10),$K$1&amp; " male",IF(GL10&lt;=($I10+$J10+$K10+$L10/2),$L$1&amp;" female",$L$1&amp;" male"))))))),"NULL")</f>
        <v>NULL</v>
      </c>
      <c r="KI10" s="4" t="str">
        <f t="shared" si="68"/>
        <v>NULL</v>
      </c>
      <c r="KJ10" s="4" t="str">
        <f t="shared" si="69"/>
        <v>NULL</v>
      </c>
      <c r="KK10" s="4" t="str">
        <f t="shared" si="70"/>
        <v>NULL</v>
      </c>
      <c r="KL10" s="4" t="str">
        <f t="shared" si="71"/>
        <v>NULL</v>
      </c>
      <c r="KM10" s="4" t="str">
        <f t="shared" si="72"/>
        <v>NULL</v>
      </c>
      <c r="KN10" s="4" t="str">
        <f t="shared" si="73"/>
        <v>NULL</v>
      </c>
      <c r="KO10" s="4" t="str">
        <f t="shared" si="74"/>
        <v>NULL</v>
      </c>
      <c r="KP10" s="4" t="str">
        <f t="shared" si="75"/>
        <v>NULL</v>
      </c>
      <c r="KQ10" s="4" t="str">
        <f t="shared" si="76"/>
        <v>NULL</v>
      </c>
      <c r="KR10" s="4" t="str">
        <f t="shared" si="77"/>
        <v>NULL</v>
      </c>
      <c r="KS10" s="4" t="str">
        <f t="shared" si="78"/>
        <v>NULL</v>
      </c>
      <c r="KT10" s="4" t="str">
        <f t="shared" si="79"/>
        <v>NULL</v>
      </c>
      <c r="KU10" s="4" t="str">
        <f t="shared" si="80"/>
        <v>NULL</v>
      </c>
      <c r="KV10" s="4" t="str">
        <f t="shared" si="81"/>
        <v>NULL</v>
      </c>
      <c r="KW10" s="4" t="str">
        <f t="shared" si="82"/>
        <v>NULL</v>
      </c>
      <c r="KX10" s="4" t="str">
        <f t="shared" si="83"/>
        <v>NULL</v>
      </c>
      <c r="KY10" s="4" t="str">
        <f t="shared" si="84"/>
        <v>NULL</v>
      </c>
      <c r="KZ10" s="4" t="str">
        <f t="shared" si="85"/>
        <v>NULL</v>
      </c>
      <c r="LA10" s="4" t="str">
        <f t="shared" si="86"/>
        <v>NULL</v>
      </c>
      <c r="LB10" s="4" t="str">
        <f t="shared" si="87"/>
        <v>NULL</v>
      </c>
      <c r="LC10" s="4" t="str">
        <f t="shared" si="88"/>
        <v>NULL</v>
      </c>
      <c r="LD10" s="4" t="str">
        <f t="shared" si="89"/>
        <v>NULL</v>
      </c>
      <c r="LE10" s="4" t="str">
        <f t="shared" si="90"/>
        <v>NULL</v>
      </c>
      <c r="LF10" s="4" t="str">
        <f t="shared" si="91"/>
        <v>NULL</v>
      </c>
      <c r="LG10" s="4" t="str">
        <f t="shared" si="92"/>
        <v>NULL</v>
      </c>
    </row>
    <row r="11" spans="1:322" x14ac:dyDescent="0.3">
      <c r="B11" s="4">
        <v>10</v>
      </c>
      <c r="C11" s="4">
        <v>4</v>
      </c>
      <c r="D11" s="4" t="s">
        <v>512</v>
      </c>
      <c r="E11" s="4" t="s">
        <v>1385</v>
      </c>
      <c r="F11" s="4" t="s">
        <v>1499</v>
      </c>
      <c r="G11" s="4" t="s">
        <v>1499</v>
      </c>
      <c r="H11" s="4">
        <f>COUNTIF(ethnicities!C:C,countries!G11)</f>
        <v>1</v>
      </c>
      <c r="I11" s="4" t="str">
        <f>VLOOKUP($G11,ethnicities!$C:$I,3,FALSE)</f>
        <v>NULL</v>
      </c>
      <c r="J11" s="4" t="str">
        <f>VLOOKUP($G11,ethnicities!$C:$I,4,FALSE)</f>
        <v>NULL</v>
      </c>
      <c r="K11" s="4" t="str">
        <f>VLOOKUP($G11,ethnicities!$C:$I,5,FALSE)</f>
        <v>NULL</v>
      </c>
      <c r="L11" s="4" t="str">
        <f>VLOOKUP($G11,ethnicities!$C:$I,6,FALSE)</f>
        <v>NULL</v>
      </c>
      <c r="M11" s="4" t="str">
        <f>VLOOKUP($G11,ethnicities!$C:$I,7,FALSE)</f>
        <v>NULL</v>
      </c>
      <c r="N11" s="4" t="s">
        <v>1499</v>
      </c>
      <c r="O11" s="4">
        <f>COUNTIF(male_names!E:E,countries!N11)</f>
        <v>1</v>
      </c>
      <c r="P11" s="4" t="str">
        <f>VLOOKUP(N11,male_names!E:G,3,FALSE)</f>
        <v>NULL</v>
      </c>
      <c r="Q11" s="4" t="s">
        <v>1499</v>
      </c>
      <c r="R11" s="4">
        <f>COUNTIF(female_names!E:E,countries!Q11)</f>
        <v>1</v>
      </c>
      <c r="S11" s="4" t="str">
        <f>VLOOKUP(Q11,female_names!E:G,3,FALSE)</f>
        <v>NULL</v>
      </c>
      <c r="T11" s="4">
        <v>0.83902260610595469</v>
      </c>
      <c r="U11" s="4">
        <v>0.12300748198789846</v>
      </c>
      <c r="V11" s="4">
        <v>0.59195518617781651</v>
      </c>
      <c r="W11" s="4">
        <v>0.4338017953917932</v>
      </c>
      <c r="X11" s="4">
        <v>0.31266322012247549</v>
      </c>
      <c r="Y11" s="4">
        <v>0.66732092943596244</v>
      </c>
      <c r="Z11" s="4">
        <v>0.36274913202568704</v>
      </c>
      <c r="AA11" s="4">
        <v>0.96745898064046598</v>
      </c>
      <c r="AB11" s="4">
        <v>0.95904777771753069</v>
      </c>
      <c r="AC11" s="4">
        <v>0.52294031594153256</v>
      </c>
      <c r="AD11" s="4">
        <v>0.25918002155817221</v>
      </c>
      <c r="AE11" s="4">
        <v>9.5478946805721776E-2</v>
      </c>
      <c r="AF11" s="4">
        <v>0.10749382740938551</v>
      </c>
      <c r="AG11" s="4">
        <v>0.7087269709808639</v>
      </c>
      <c r="AH11" s="4">
        <v>0.70894242104338667</v>
      </c>
      <c r="AI11" s="4">
        <v>0.2885521862178736</v>
      </c>
      <c r="AJ11" s="4">
        <v>0.29249907389287411</v>
      </c>
      <c r="AK11" s="4">
        <v>0.19501571861279954</v>
      </c>
      <c r="AL11" s="4">
        <v>0.22343076334302969</v>
      </c>
      <c r="AM11" s="4">
        <v>0.30570305259003228</v>
      </c>
      <c r="AN11" s="4">
        <v>0.59070293547483588</v>
      </c>
      <c r="AO11" s="4">
        <v>0.90352976028366583</v>
      </c>
      <c r="AP11" s="4">
        <v>0.28000433208660824</v>
      </c>
      <c r="AQ11" s="4">
        <v>0.43949045488761307</v>
      </c>
      <c r="AR11" s="4">
        <v>0.55977103836640008</v>
      </c>
      <c r="AS11" s="4">
        <v>0.48578255082787425</v>
      </c>
      <c r="AT11" s="4">
        <v>0.64717725157202233</v>
      </c>
      <c r="AU11" s="4">
        <v>0.3977080093269999</v>
      </c>
      <c r="AV11" s="4">
        <v>0.4923593840962549</v>
      </c>
      <c r="AW11" s="4">
        <v>0.77519001868821136</v>
      </c>
      <c r="AX11" s="4">
        <v>0.99019577190720964</v>
      </c>
      <c r="AY11" s="4">
        <v>0.26531219805035366</v>
      </c>
      <c r="AZ11" s="4">
        <v>4.6745647789310341E-2</v>
      </c>
      <c r="BA11" s="4">
        <v>2.0365687456028958E-2</v>
      </c>
      <c r="BB11" s="4">
        <v>0.76946098736127699</v>
      </c>
      <c r="BC11" s="4">
        <v>0.55657667436369829</v>
      </c>
      <c r="BD11" s="4">
        <v>0.66203680317980185</v>
      </c>
      <c r="BE11" s="4">
        <v>0.39159974119104723</v>
      </c>
      <c r="BF11" s="4">
        <v>0.85023493179476739</v>
      </c>
      <c r="BG11" s="4">
        <v>0.42841661437537526</v>
      </c>
      <c r="BH11" s="4">
        <v>0.722143709777057</v>
      </c>
      <c r="BI11" s="4">
        <v>0.17877196023348618</v>
      </c>
      <c r="BJ11" s="4">
        <v>0.10273271869888989</v>
      </c>
      <c r="BK11" s="4">
        <v>0.72126851507214329</v>
      </c>
      <c r="BL11" s="4">
        <v>0.2264757871884101</v>
      </c>
      <c r="BM11" s="4">
        <v>0.8552767037701724</v>
      </c>
      <c r="BN11" s="4">
        <v>0.92001573581536389</v>
      </c>
      <c r="BO11" s="4">
        <v>0.58492647723983615</v>
      </c>
      <c r="BP11" s="4">
        <v>0.27829271985646564</v>
      </c>
      <c r="BQ11" s="4">
        <v>0.38356683308779771</v>
      </c>
      <c r="BR11" s="4">
        <v>0.82864993340497473</v>
      </c>
      <c r="BS11" s="4">
        <v>0.93699937884358853</v>
      </c>
      <c r="BT11" s="4">
        <v>8.0363572841478548E-2</v>
      </c>
      <c r="BU11" s="4">
        <v>0.5604831522672753</v>
      </c>
      <c r="BV11" s="4">
        <v>0.45459374595431912</v>
      </c>
      <c r="BW11" s="4">
        <v>0.81511324028309462</v>
      </c>
      <c r="BX11" s="4">
        <v>9.0918810628739966E-2</v>
      </c>
      <c r="BY11" s="4">
        <v>8.4252260862844319E-2</v>
      </c>
      <c r="BZ11" s="4">
        <v>0.53164910577010049</v>
      </c>
      <c r="CA11" s="4">
        <v>0.52407202331232461</v>
      </c>
      <c r="CB11" s="4">
        <v>0.12386038929582899</v>
      </c>
      <c r="CC11" s="4">
        <v>0.89688685364972587</v>
      </c>
      <c r="CD11" s="4">
        <v>0.17616265612811854</v>
      </c>
      <c r="CE11" s="4">
        <v>4.6328387996195652E-2</v>
      </c>
      <c r="CF11" s="4">
        <v>0.17857652518081246</v>
      </c>
      <c r="CG11" s="4">
        <v>0.34487717765859238</v>
      </c>
      <c r="CH11" s="4">
        <v>0.67836236852528864</v>
      </c>
      <c r="CI11" s="4">
        <v>0.5506020642099525</v>
      </c>
      <c r="CJ11" s="4">
        <v>0.93490907562414394</v>
      </c>
      <c r="CK11" s="4">
        <v>0.12337536908953772</v>
      </c>
      <c r="CL11" s="4">
        <v>0.95472601109744026</v>
      </c>
      <c r="CM11" s="4">
        <v>0.76221139712445718</v>
      </c>
      <c r="CN11" s="4">
        <v>0.37751509046807419</v>
      </c>
      <c r="CO11" s="4">
        <v>0.75253941650476375</v>
      </c>
      <c r="CP11" s="4">
        <v>0.94855258716501534</v>
      </c>
      <c r="CQ11" s="4">
        <v>0.92276499653390942</v>
      </c>
      <c r="CR11" s="4">
        <v>0.59633648884096846</v>
      </c>
      <c r="CS11" s="4">
        <v>0.84849674219006987</v>
      </c>
      <c r="CT11" s="4">
        <v>0.92183994736408026</v>
      </c>
      <c r="CU11" s="4">
        <v>0.73538965403161671</v>
      </c>
      <c r="CV11" s="4">
        <v>0.80639951970321821</v>
      </c>
      <c r="CW11" s="4">
        <v>0.16499425240269472</v>
      </c>
      <c r="CX11" s="4">
        <v>0.86907614912691711</v>
      </c>
      <c r="CY11" s="4">
        <v>0.60144005464486883</v>
      </c>
      <c r="CZ11" s="4">
        <v>2.1641795842667344E-3</v>
      </c>
      <c r="DA11" s="4">
        <v>0.54320863905624084</v>
      </c>
      <c r="DB11" s="4">
        <v>0.59843001668322149</v>
      </c>
      <c r="DC11" s="4">
        <v>0.61815755300539632</v>
      </c>
      <c r="DD11" s="4">
        <v>0.50216049177755151</v>
      </c>
      <c r="DE11" s="4">
        <v>0.65296962554756954</v>
      </c>
      <c r="DF11" s="4">
        <v>0.82988023560600599</v>
      </c>
      <c r="DG11" s="4">
        <v>0.75028995393279996</v>
      </c>
      <c r="DH11" s="4">
        <v>0.96203419635258824</v>
      </c>
      <c r="DI11" s="4">
        <v>0.47644683206729688</v>
      </c>
      <c r="DJ11" s="4">
        <v>0.10771132323299926</v>
      </c>
      <c r="DK11" s="4">
        <v>0.86177731114075562</v>
      </c>
      <c r="DL11" s="4">
        <v>0.85102886126282173</v>
      </c>
      <c r="DM11" s="4">
        <v>0.86547052144012704</v>
      </c>
      <c r="DN11" s="4">
        <v>0.8464348628742957</v>
      </c>
      <c r="DO11" s="4">
        <v>0.23243161803723844</v>
      </c>
      <c r="DP11" s="4">
        <v>22</v>
      </c>
      <c r="DQ11" s="4">
        <v>89</v>
      </c>
      <c r="DR11" s="4">
        <v>46</v>
      </c>
      <c r="DS11" s="4">
        <v>63</v>
      </c>
      <c r="DT11" s="4">
        <v>71</v>
      </c>
      <c r="DU11" s="4">
        <v>38</v>
      </c>
      <c r="DV11" s="4">
        <v>69</v>
      </c>
      <c r="DW11" s="4">
        <v>2</v>
      </c>
      <c r="DX11" s="4">
        <v>4</v>
      </c>
      <c r="DY11" s="4">
        <v>56</v>
      </c>
      <c r="DZ11" s="4">
        <v>78</v>
      </c>
      <c r="EA11" s="4">
        <v>93</v>
      </c>
      <c r="EB11" s="4">
        <v>91</v>
      </c>
      <c r="EC11" s="4">
        <v>36</v>
      </c>
      <c r="ED11" s="4">
        <v>35</v>
      </c>
      <c r="EE11" s="4">
        <v>74</v>
      </c>
      <c r="EF11" s="4">
        <v>73</v>
      </c>
      <c r="EG11" s="4">
        <v>82</v>
      </c>
      <c r="EH11" s="4">
        <v>81</v>
      </c>
      <c r="EI11" s="4">
        <v>72</v>
      </c>
      <c r="EJ11" s="4">
        <v>47</v>
      </c>
      <c r="EK11" s="4">
        <v>12</v>
      </c>
      <c r="EL11" s="4">
        <v>75</v>
      </c>
      <c r="EM11" s="4">
        <v>62</v>
      </c>
      <c r="EN11" s="4">
        <v>50</v>
      </c>
      <c r="EO11" s="4">
        <v>59</v>
      </c>
      <c r="EP11" s="4">
        <v>41</v>
      </c>
      <c r="EQ11" s="4">
        <v>65</v>
      </c>
      <c r="ER11" s="4">
        <v>58</v>
      </c>
      <c r="ES11" s="4">
        <v>27</v>
      </c>
      <c r="ET11" s="4">
        <v>1</v>
      </c>
      <c r="EU11" s="4">
        <v>77</v>
      </c>
      <c r="EV11" s="4">
        <v>97</v>
      </c>
      <c r="EW11" s="4">
        <v>99</v>
      </c>
      <c r="EX11" s="4">
        <v>28</v>
      </c>
      <c r="EY11" s="4">
        <v>51</v>
      </c>
      <c r="EZ11" s="4">
        <v>39</v>
      </c>
      <c r="FA11" s="4">
        <v>66</v>
      </c>
      <c r="FB11" s="4">
        <v>19</v>
      </c>
      <c r="FC11" s="4">
        <v>64</v>
      </c>
      <c r="FD11" s="4">
        <v>33</v>
      </c>
      <c r="FE11" s="4">
        <v>83</v>
      </c>
      <c r="FF11" s="4">
        <v>92</v>
      </c>
      <c r="FG11" s="4">
        <v>34</v>
      </c>
      <c r="FH11" s="4">
        <v>80</v>
      </c>
      <c r="FI11" s="4">
        <v>17</v>
      </c>
      <c r="FJ11" s="4">
        <v>11</v>
      </c>
      <c r="FK11" s="4">
        <v>48</v>
      </c>
      <c r="FL11" s="4">
        <v>76</v>
      </c>
      <c r="FM11" s="4">
        <v>67</v>
      </c>
      <c r="FN11" s="4">
        <v>24</v>
      </c>
      <c r="FO11" s="4">
        <v>7</v>
      </c>
      <c r="FP11" s="4">
        <v>96</v>
      </c>
      <c r="FQ11" s="4">
        <v>49</v>
      </c>
      <c r="FR11" s="4">
        <v>61</v>
      </c>
      <c r="FS11" s="4">
        <v>25</v>
      </c>
      <c r="FT11" s="4">
        <v>94</v>
      </c>
      <c r="FU11" s="4">
        <v>95</v>
      </c>
      <c r="FV11" s="4">
        <v>54</v>
      </c>
      <c r="FW11" s="4">
        <v>55</v>
      </c>
      <c r="FX11" s="4">
        <v>87</v>
      </c>
      <c r="FY11" s="4">
        <v>13</v>
      </c>
      <c r="FZ11" s="4">
        <v>85</v>
      </c>
      <c r="GA11" s="4">
        <v>98</v>
      </c>
      <c r="GB11" s="4">
        <v>84</v>
      </c>
      <c r="GC11" s="4">
        <v>70</v>
      </c>
      <c r="GD11" s="4">
        <v>37</v>
      </c>
      <c r="GE11" s="4">
        <v>52</v>
      </c>
      <c r="GF11" s="4">
        <v>8</v>
      </c>
      <c r="GG11" s="4">
        <v>88</v>
      </c>
      <c r="GH11" s="4">
        <v>5</v>
      </c>
      <c r="GI11" s="4">
        <v>29</v>
      </c>
      <c r="GJ11" s="4">
        <v>68</v>
      </c>
      <c r="GK11" s="4">
        <v>30</v>
      </c>
      <c r="GL11" s="4">
        <v>6</v>
      </c>
      <c r="GM11" s="4">
        <v>9</v>
      </c>
      <c r="GN11" s="4">
        <v>45</v>
      </c>
      <c r="GO11" s="4">
        <v>20</v>
      </c>
      <c r="GP11" s="4">
        <v>10</v>
      </c>
      <c r="GQ11" s="4">
        <v>32</v>
      </c>
      <c r="GR11" s="4">
        <v>26</v>
      </c>
      <c r="GS11" s="4">
        <v>86</v>
      </c>
      <c r="GT11" s="4">
        <v>14</v>
      </c>
      <c r="GU11" s="4">
        <v>43</v>
      </c>
      <c r="GV11" s="4">
        <v>100</v>
      </c>
      <c r="GW11" s="4">
        <v>53</v>
      </c>
      <c r="GX11" s="4">
        <v>44</v>
      </c>
      <c r="GY11" s="4">
        <v>42</v>
      </c>
      <c r="GZ11" s="4">
        <v>57</v>
      </c>
      <c r="HA11" s="4">
        <v>40</v>
      </c>
      <c r="HB11" s="4">
        <v>23</v>
      </c>
      <c r="HC11" s="4">
        <v>31</v>
      </c>
      <c r="HD11" s="4">
        <v>3</v>
      </c>
      <c r="HE11" s="4">
        <v>60</v>
      </c>
      <c r="HF11" s="4">
        <v>90</v>
      </c>
      <c r="HG11" s="4">
        <v>16</v>
      </c>
      <c r="HH11" s="4">
        <v>18</v>
      </c>
      <c r="HI11" s="4">
        <v>15</v>
      </c>
      <c r="HJ11" s="4">
        <v>21</v>
      </c>
      <c r="HK11" s="4">
        <v>79</v>
      </c>
      <c r="HL11" s="4" t="str">
        <f t="shared" si="3"/>
        <v>NULL</v>
      </c>
      <c r="HM11" s="4" t="str">
        <f t="shared" si="5"/>
        <v>NULL</v>
      </c>
      <c r="HN11" s="4" t="str">
        <f t="shared" si="6"/>
        <v>NULL</v>
      </c>
      <c r="HO11" s="4" t="str">
        <f t="shared" si="7"/>
        <v>NULL</v>
      </c>
      <c r="HP11" s="4" t="str">
        <f t="shared" si="8"/>
        <v>NULL</v>
      </c>
      <c r="HQ11" s="4" t="str">
        <f t="shared" si="9"/>
        <v>NULL</v>
      </c>
      <c r="HR11" s="4" t="str">
        <f t="shared" si="10"/>
        <v>NULL</v>
      </c>
      <c r="HS11" s="4" t="str">
        <f t="shared" si="11"/>
        <v>NULL</v>
      </c>
      <c r="HT11" s="4" t="str">
        <f t="shared" si="12"/>
        <v>NULL</v>
      </c>
      <c r="HU11" s="4" t="str">
        <f t="shared" si="13"/>
        <v>NULL</v>
      </c>
      <c r="HV11" s="4" t="str">
        <f t="shared" si="14"/>
        <v>NULL</v>
      </c>
      <c r="HW11" s="4" t="str">
        <f t="shared" si="15"/>
        <v>NULL</v>
      </c>
      <c r="HX11" s="4" t="str">
        <f t="shared" si="16"/>
        <v>NULL</v>
      </c>
      <c r="HY11" s="4" t="str">
        <f t="shared" si="17"/>
        <v>NULL</v>
      </c>
      <c r="HZ11" s="4" t="str">
        <f t="shared" si="18"/>
        <v>NULL</v>
      </c>
      <c r="IA11" s="4" t="str">
        <f t="shared" si="19"/>
        <v>NULL</v>
      </c>
      <c r="IB11" s="4" t="str">
        <f t="shared" si="20"/>
        <v>NULL</v>
      </c>
      <c r="IC11" s="4" t="str">
        <f t="shared" si="21"/>
        <v>NULL</v>
      </c>
      <c r="ID11" s="4" t="str">
        <f t="shared" si="22"/>
        <v>NULL</v>
      </c>
      <c r="IE11" s="4" t="str">
        <f t="shared" si="23"/>
        <v>NULL</v>
      </c>
      <c r="IF11" s="4" t="str">
        <f t="shared" si="24"/>
        <v>NULL</v>
      </c>
      <c r="IG11" s="4" t="str">
        <f t="shared" si="25"/>
        <v>NULL</v>
      </c>
      <c r="IH11" s="4" t="str">
        <f t="shared" si="26"/>
        <v>NULL</v>
      </c>
      <c r="II11" s="4" t="str">
        <f t="shared" si="27"/>
        <v>NULL</v>
      </c>
      <c r="IJ11" s="4" t="str">
        <f t="shared" si="28"/>
        <v>NULL</v>
      </c>
      <c r="IK11" s="4" t="str">
        <f t="shared" si="29"/>
        <v>NULL</v>
      </c>
      <c r="IL11" s="4" t="str">
        <f t="shared" si="30"/>
        <v>NULL</v>
      </c>
      <c r="IM11" s="4" t="str">
        <f t="shared" si="31"/>
        <v>NULL</v>
      </c>
      <c r="IN11" s="4" t="str">
        <f t="shared" si="32"/>
        <v>NULL</v>
      </c>
      <c r="IO11" s="4" t="str">
        <f t="shared" si="33"/>
        <v>NULL</v>
      </c>
      <c r="IP11" s="4" t="str">
        <f t="shared" si="34"/>
        <v>NULL</v>
      </c>
      <c r="IQ11" s="4" t="str">
        <f t="shared" si="35"/>
        <v>NULL</v>
      </c>
      <c r="IR11" s="4" t="str">
        <f t="shared" si="36"/>
        <v>NULL</v>
      </c>
      <c r="IS11" s="4" t="str">
        <f t="shared" si="37"/>
        <v>NULL</v>
      </c>
      <c r="IT11" s="4" t="str">
        <f t="shared" si="38"/>
        <v>NULL</v>
      </c>
      <c r="IU11" s="4" t="str">
        <f t="shared" si="39"/>
        <v>NULL</v>
      </c>
      <c r="IV11" s="4" t="str">
        <f t="shared" si="40"/>
        <v>NULL</v>
      </c>
      <c r="IW11" s="4" t="str">
        <f t="shared" si="41"/>
        <v>NULL</v>
      </c>
      <c r="IX11" s="4" t="str">
        <f t="shared" si="42"/>
        <v>NULL</v>
      </c>
      <c r="IY11" s="4" t="str">
        <f t="shared" si="43"/>
        <v>NULL</v>
      </c>
      <c r="IZ11" s="4" t="str">
        <f t="shared" si="44"/>
        <v>NULL</v>
      </c>
      <c r="JA11" s="4" t="str">
        <f t="shared" si="45"/>
        <v>NULL</v>
      </c>
      <c r="JB11" s="4" t="str">
        <f t="shared" si="46"/>
        <v>NULL</v>
      </c>
      <c r="JC11" s="4" t="str">
        <f t="shared" si="47"/>
        <v>NULL</v>
      </c>
      <c r="JD11" s="4" t="str">
        <f t="shared" si="48"/>
        <v>NULL</v>
      </c>
      <c r="JE11" s="4" t="str">
        <f t="shared" si="49"/>
        <v>NULL</v>
      </c>
      <c r="JF11" s="4" t="str">
        <f t="shared" si="50"/>
        <v>NULL</v>
      </c>
      <c r="JG11" s="4" t="str">
        <f t="shared" si="51"/>
        <v>NULL</v>
      </c>
      <c r="JH11" s="4" t="str">
        <f t="shared" si="52"/>
        <v>NULL</v>
      </c>
      <c r="JI11" s="4" t="str">
        <f t="shared" si="53"/>
        <v>NULL</v>
      </c>
      <c r="JJ11" s="4" t="str">
        <f t="shared" si="54"/>
        <v>NULL</v>
      </c>
      <c r="JK11" s="4" t="str">
        <f t="shared" si="55"/>
        <v>NULL</v>
      </c>
      <c r="JL11" s="4" t="str">
        <f t="shared" si="56"/>
        <v>NULL</v>
      </c>
      <c r="JM11" s="4" t="str">
        <f t="shared" si="57"/>
        <v>NULL</v>
      </c>
      <c r="JN11" s="4" t="str">
        <f t="shared" si="58"/>
        <v>NULL</v>
      </c>
      <c r="JO11" s="4" t="str">
        <f t="shared" si="59"/>
        <v>NULL</v>
      </c>
      <c r="JP11" s="4" t="str">
        <f t="shared" si="60"/>
        <v>NULL</v>
      </c>
      <c r="JQ11" s="4" t="str">
        <f t="shared" si="61"/>
        <v>NULL</v>
      </c>
      <c r="JR11" s="4" t="str">
        <f t="shared" si="62"/>
        <v>NULL</v>
      </c>
      <c r="JS11" s="4" t="str">
        <f t="shared" si="63"/>
        <v>NULL</v>
      </c>
      <c r="JT11" s="4" t="str">
        <f t="shared" si="64"/>
        <v>NULL</v>
      </c>
      <c r="JU11" s="4" t="str">
        <f t="shared" si="65"/>
        <v>NULL</v>
      </c>
      <c r="JV11" s="4" t="str">
        <f t="shared" si="66"/>
        <v>NULL</v>
      </c>
      <c r="JW11" s="4" t="str">
        <f t="shared" si="67"/>
        <v>NULL</v>
      </c>
      <c r="JX11" s="4" t="str">
        <f t="shared" si="4"/>
        <v>NULL</v>
      </c>
      <c r="JY11" s="4" t="str">
        <f t="shared" si="93"/>
        <v>NULL</v>
      </c>
      <c r="JZ11" s="4" t="str">
        <f t="shared" si="94"/>
        <v>NULL</v>
      </c>
      <c r="KA11" s="4" t="str">
        <f t="shared" si="95"/>
        <v>NULL</v>
      </c>
      <c r="KB11" s="4" t="str">
        <f t="shared" si="96"/>
        <v>NULL</v>
      </c>
      <c r="KC11" s="4" t="str">
        <f t="shared" si="97"/>
        <v>NULL</v>
      </c>
      <c r="KD11" s="4" t="str">
        <f t="shared" si="98"/>
        <v>NULL</v>
      </c>
      <c r="KE11" s="4" t="str">
        <f t="shared" si="99"/>
        <v>NULL</v>
      </c>
      <c r="KF11" s="4" t="str">
        <f t="shared" si="100"/>
        <v>NULL</v>
      </c>
      <c r="KG11" s="4" t="str">
        <f t="shared" si="101"/>
        <v>NULL</v>
      </c>
      <c r="KH11" s="4" t="str">
        <f t="shared" si="102"/>
        <v>NULL</v>
      </c>
      <c r="KI11" s="4" t="str">
        <f t="shared" si="68"/>
        <v>NULL</v>
      </c>
      <c r="KJ11" s="4" t="str">
        <f t="shared" si="69"/>
        <v>NULL</v>
      </c>
      <c r="KK11" s="4" t="str">
        <f t="shared" si="70"/>
        <v>NULL</v>
      </c>
      <c r="KL11" s="4" t="str">
        <f t="shared" si="71"/>
        <v>NULL</v>
      </c>
      <c r="KM11" s="4" t="str">
        <f t="shared" si="72"/>
        <v>NULL</v>
      </c>
      <c r="KN11" s="4" t="str">
        <f t="shared" si="73"/>
        <v>NULL</v>
      </c>
      <c r="KO11" s="4" t="str">
        <f t="shared" si="74"/>
        <v>NULL</v>
      </c>
      <c r="KP11" s="4" t="str">
        <f t="shared" si="75"/>
        <v>NULL</v>
      </c>
      <c r="KQ11" s="4" t="str">
        <f t="shared" si="76"/>
        <v>NULL</v>
      </c>
      <c r="KR11" s="4" t="str">
        <f t="shared" si="77"/>
        <v>NULL</v>
      </c>
      <c r="KS11" s="4" t="str">
        <f t="shared" si="78"/>
        <v>NULL</v>
      </c>
      <c r="KT11" s="4" t="str">
        <f t="shared" si="79"/>
        <v>NULL</v>
      </c>
      <c r="KU11" s="4" t="str">
        <f t="shared" si="80"/>
        <v>NULL</v>
      </c>
      <c r="KV11" s="4" t="str">
        <f t="shared" si="81"/>
        <v>NULL</v>
      </c>
      <c r="KW11" s="4" t="str">
        <f t="shared" si="82"/>
        <v>NULL</v>
      </c>
      <c r="KX11" s="4" t="str">
        <f t="shared" si="83"/>
        <v>NULL</v>
      </c>
      <c r="KY11" s="4" t="str">
        <f t="shared" si="84"/>
        <v>NULL</v>
      </c>
      <c r="KZ11" s="4" t="str">
        <f t="shared" si="85"/>
        <v>NULL</v>
      </c>
      <c r="LA11" s="4" t="str">
        <f t="shared" si="86"/>
        <v>NULL</v>
      </c>
      <c r="LB11" s="4" t="str">
        <f t="shared" si="87"/>
        <v>NULL</v>
      </c>
      <c r="LC11" s="4" t="str">
        <f t="shared" si="88"/>
        <v>NULL</v>
      </c>
      <c r="LD11" s="4" t="str">
        <f t="shared" si="89"/>
        <v>NULL</v>
      </c>
      <c r="LE11" s="4" t="str">
        <f t="shared" si="90"/>
        <v>NULL</v>
      </c>
      <c r="LF11" s="4" t="str">
        <f t="shared" si="91"/>
        <v>NULL</v>
      </c>
      <c r="LG11" s="4" t="str">
        <f t="shared" si="92"/>
        <v>NULL</v>
      </c>
    </row>
    <row r="12" spans="1:322" x14ac:dyDescent="0.3">
      <c r="B12" s="4">
        <v>11</v>
      </c>
      <c r="C12" s="4">
        <v>5</v>
      </c>
      <c r="D12" s="50" t="s">
        <v>1385</v>
      </c>
      <c r="E12" s="4" t="s">
        <v>537</v>
      </c>
      <c r="F12" s="4" t="str">
        <f>VLOOKUP(E12,populations!C:E,3,FALSE)</f>
        <v>9 million</v>
      </c>
      <c r="G12" s="4" t="s">
        <v>537</v>
      </c>
      <c r="H12" s="4">
        <f>COUNTIF(ethnicities!C:C,countries!G12)</f>
        <v>1</v>
      </c>
      <c r="I12" s="4">
        <f>VLOOKUP($G12,ethnicities!$C:$I,3,FALSE)</f>
        <v>97</v>
      </c>
      <c r="J12" s="4">
        <f>VLOOKUP($G12,ethnicities!$C:$I,4,FALSE)</f>
        <v>1</v>
      </c>
      <c r="K12" s="4">
        <f>VLOOKUP($G12,ethnicities!$C:$I,5,FALSE)</f>
        <v>1</v>
      </c>
      <c r="L12" s="4">
        <f>VLOOKUP($G12,ethnicities!$C:$I,6,FALSE)</f>
        <v>1</v>
      </c>
      <c r="M12" s="4">
        <f>VLOOKUP($G12,ethnicities!$C:$I,7,FALSE)</f>
        <v>100</v>
      </c>
      <c r="N12" s="4" t="s">
        <v>537</v>
      </c>
      <c r="O12" s="4">
        <f>COUNTIF(male_names!E:E,countries!N12)</f>
        <v>1</v>
      </c>
      <c r="P12" s="4" t="str">
        <f>VLOOKUP(N12,male_names!E:G,3,FALSE)</f>
        <v>Maksim</v>
      </c>
      <c r="Q12" s="4" t="s">
        <v>537</v>
      </c>
      <c r="R12" s="4">
        <f>COUNTIF(female_names!E:E,countries!Q12)</f>
        <v>1</v>
      </c>
      <c r="S12" s="4" t="str">
        <f>VLOOKUP(Q12,female_names!E:G,3,FALSE)</f>
        <v>Palina</v>
      </c>
      <c r="T12" s="4">
        <v>0.70998024964073192</v>
      </c>
      <c r="U12" s="4">
        <v>0.63621987497208354</v>
      </c>
      <c r="V12" s="4">
        <v>0.85348885841096322</v>
      </c>
      <c r="W12" s="4">
        <v>1.375459464236195E-2</v>
      </c>
      <c r="X12" s="4">
        <v>0.46031834637336455</v>
      </c>
      <c r="Y12" s="4">
        <v>0.64664675953595807</v>
      </c>
      <c r="Z12" s="4">
        <v>0.17326064129011098</v>
      </c>
      <c r="AA12" s="4">
        <v>0.734547864971834</v>
      </c>
      <c r="AB12" s="4">
        <v>0.41275877035779029</v>
      </c>
      <c r="AC12" s="4">
        <v>0.47815959860711266</v>
      </c>
      <c r="AD12" s="4">
        <v>0.46661113016988076</v>
      </c>
      <c r="AE12" s="4">
        <v>0.22364303224224102</v>
      </c>
      <c r="AF12" s="4">
        <v>0.28443265246509275</v>
      </c>
      <c r="AG12" s="4">
        <v>0.89595844526235136</v>
      </c>
      <c r="AH12" s="4">
        <v>0.12986045085296194</v>
      </c>
      <c r="AI12" s="4">
        <v>0.5777452820038762</v>
      </c>
      <c r="AJ12" s="4">
        <v>0.99738653890694051</v>
      </c>
      <c r="AK12" s="4">
        <v>0.6987833011762189</v>
      </c>
      <c r="AL12" s="4">
        <v>0.79007447666268382</v>
      </c>
      <c r="AM12" s="4">
        <v>0.75020638259275596</v>
      </c>
      <c r="AN12" s="4">
        <v>0.48532196503028802</v>
      </c>
      <c r="AO12" s="4">
        <v>0.86714750215166114</v>
      </c>
      <c r="AP12" s="4">
        <v>0.24680716830985927</v>
      </c>
      <c r="AQ12" s="4">
        <v>0.20209723649888545</v>
      </c>
      <c r="AR12" s="4">
        <v>0.56448476316768825</v>
      </c>
      <c r="AS12" s="4">
        <v>0.32446759900040556</v>
      </c>
      <c r="AT12" s="4">
        <v>0.90842294157045755</v>
      </c>
      <c r="AU12" s="4">
        <v>0.68879746909801987</v>
      </c>
      <c r="AV12" s="4">
        <v>8.1692441129487925E-2</v>
      </c>
      <c r="AW12" s="4">
        <v>6.6978117346198185E-2</v>
      </c>
      <c r="AX12" s="4">
        <v>3.3438561439894654E-2</v>
      </c>
      <c r="AY12" s="4">
        <v>0.38862988239337493</v>
      </c>
      <c r="AZ12" s="4">
        <v>0.78494853748983295</v>
      </c>
      <c r="BA12" s="4">
        <v>0.2963879162236821</v>
      </c>
      <c r="BB12" s="4">
        <v>0.73783095524760145</v>
      </c>
      <c r="BC12" s="4">
        <v>0.54023748823048079</v>
      </c>
      <c r="BD12" s="4">
        <v>0.52902997417415321</v>
      </c>
      <c r="BE12" s="4">
        <v>0.76778056986993015</v>
      </c>
      <c r="BF12" s="4">
        <v>0.19800639097980965</v>
      </c>
      <c r="BG12" s="4">
        <v>0.47296052084902462</v>
      </c>
      <c r="BH12" s="4">
        <v>0.84999632666131264</v>
      </c>
      <c r="BI12" s="4">
        <v>0.52166657894321866</v>
      </c>
      <c r="BJ12" s="4">
        <v>0.82731430425328656</v>
      </c>
      <c r="BK12" s="4">
        <v>0.97507532608205261</v>
      </c>
      <c r="BL12" s="4">
        <v>0.9869906801863354</v>
      </c>
      <c r="BM12" s="4">
        <v>0.27234495383488133</v>
      </c>
      <c r="BN12" s="4">
        <v>0.42795513448090772</v>
      </c>
      <c r="BO12" s="4">
        <v>0.12144292751359564</v>
      </c>
      <c r="BP12" s="4">
        <v>1.0004936533114961E-2</v>
      </c>
      <c r="BQ12" s="4">
        <v>0.43321582522668212</v>
      </c>
      <c r="BR12" s="4">
        <v>0.40750824879552505</v>
      </c>
      <c r="BS12" s="4">
        <v>2.4619475283325309E-2</v>
      </c>
      <c r="BT12" s="4">
        <v>0.26485602996348157</v>
      </c>
      <c r="BU12" s="4">
        <v>0.33063698053959711</v>
      </c>
      <c r="BV12" s="4">
        <v>5.9222545320091635E-2</v>
      </c>
      <c r="BW12" s="4">
        <v>4.3345006789262341E-2</v>
      </c>
      <c r="BX12" s="4">
        <v>0.85211850745991513</v>
      </c>
      <c r="BY12" s="4">
        <v>0.50429760773192545</v>
      </c>
      <c r="BZ12" s="4">
        <v>0.18467745507203404</v>
      </c>
      <c r="CA12" s="4">
        <v>0.72341017321221601</v>
      </c>
      <c r="CB12" s="4">
        <v>0.37686391103020667</v>
      </c>
      <c r="CC12" s="4">
        <v>0.86114582052459865</v>
      </c>
      <c r="CD12" s="4">
        <v>0.50505969489634006</v>
      </c>
      <c r="CE12" s="4">
        <v>4.8064830854387841E-2</v>
      </c>
      <c r="CF12" s="4">
        <v>0.58993884316717338</v>
      </c>
      <c r="CG12" s="4">
        <v>0.50334501253670016</v>
      </c>
      <c r="CH12" s="4">
        <v>0.7788808818713101</v>
      </c>
      <c r="CI12" s="4">
        <v>0.22437955947620603</v>
      </c>
      <c r="CJ12" s="4">
        <v>0.66459711315860648</v>
      </c>
      <c r="CK12" s="4">
        <v>0.94091199226537647</v>
      </c>
      <c r="CL12" s="4">
        <v>0.78122234149719627</v>
      </c>
      <c r="CM12" s="4">
        <v>0.26981587192408318</v>
      </c>
      <c r="CN12" s="4">
        <v>0.30767369853696191</v>
      </c>
      <c r="CO12" s="4">
        <v>0.99943311260937662</v>
      </c>
      <c r="CP12" s="4">
        <v>0.85488520633216392</v>
      </c>
      <c r="CQ12" s="4">
        <v>0.47532543101755298</v>
      </c>
      <c r="CR12" s="4">
        <v>0.70796013295415394</v>
      </c>
      <c r="CS12" s="4">
        <v>0.96705102064357429</v>
      </c>
      <c r="CT12" s="4">
        <v>0.49616398768672376</v>
      </c>
      <c r="CU12" s="4">
        <v>5.362634613998174E-2</v>
      </c>
      <c r="CV12" s="4">
        <v>0.85050838094516412</v>
      </c>
      <c r="CW12" s="4">
        <v>0.42688007718594445</v>
      </c>
      <c r="CX12" s="4">
        <v>0.18896882776268387</v>
      </c>
      <c r="CY12" s="4">
        <v>0.36134902042891559</v>
      </c>
      <c r="CZ12" s="4">
        <v>0.87181638303221398</v>
      </c>
      <c r="DA12" s="4">
        <v>2.9681677073846835E-2</v>
      </c>
      <c r="DB12" s="4">
        <v>0.14709285939497829</v>
      </c>
      <c r="DC12" s="4">
        <v>0.41583684189514603</v>
      </c>
      <c r="DD12" s="4">
        <v>0.59309471482021237</v>
      </c>
      <c r="DE12" s="4">
        <v>0.75103651231311686</v>
      </c>
      <c r="DF12" s="4">
        <v>0.55407895338539315</v>
      </c>
      <c r="DG12" s="4">
        <v>0.90543626818882417</v>
      </c>
      <c r="DH12" s="4">
        <v>0.38152360737440705</v>
      </c>
      <c r="DI12" s="4">
        <v>0.50948577680724738</v>
      </c>
      <c r="DJ12" s="4">
        <v>0.77284478698883008</v>
      </c>
      <c r="DK12" s="4">
        <v>0.58597093918626508</v>
      </c>
      <c r="DL12" s="4">
        <v>5.9239224413214719E-2</v>
      </c>
      <c r="DM12" s="4">
        <v>0.27777842025672528</v>
      </c>
      <c r="DN12" s="4">
        <v>0.93595654450723242</v>
      </c>
      <c r="DO12" s="4">
        <v>0.84027242619617915</v>
      </c>
      <c r="DP12" s="4">
        <v>32</v>
      </c>
      <c r="DQ12" s="4">
        <v>38</v>
      </c>
      <c r="DR12" s="4">
        <v>15</v>
      </c>
      <c r="DS12" s="4">
        <v>99</v>
      </c>
      <c r="DT12" s="4">
        <v>58</v>
      </c>
      <c r="DU12" s="4">
        <v>37</v>
      </c>
      <c r="DV12" s="4">
        <v>85</v>
      </c>
      <c r="DW12" s="4">
        <v>30</v>
      </c>
      <c r="DX12" s="4">
        <v>63</v>
      </c>
      <c r="DY12" s="4">
        <v>54</v>
      </c>
      <c r="DZ12" s="4">
        <v>57</v>
      </c>
      <c r="EA12" s="4">
        <v>80</v>
      </c>
      <c r="EB12" s="4">
        <v>73</v>
      </c>
      <c r="EC12" s="4">
        <v>10</v>
      </c>
      <c r="ED12" s="4">
        <v>87</v>
      </c>
      <c r="EE12" s="4">
        <v>42</v>
      </c>
      <c r="EF12" s="4">
        <v>2</v>
      </c>
      <c r="EG12" s="4">
        <v>34</v>
      </c>
      <c r="EH12" s="4">
        <v>21</v>
      </c>
      <c r="EI12" s="4">
        <v>28</v>
      </c>
      <c r="EJ12" s="4">
        <v>53</v>
      </c>
      <c r="EK12" s="4">
        <v>12</v>
      </c>
      <c r="EL12" s="4">
        <v>78</v>
      </c>
      <c r="EM12" s="4">
        <v>81</v>
      </c>
      <c r="EN12" s="4">
        <v>43</v>
      </c>
      <c r="EO12" s="4">
        <v>70</v>
      </c>
      <c r="EP12" s="4">
        <v>8</v>
      </c>
      <c r="EQ12" s="4">
        <v>35</v>
      </c>
      <c r="ER12" s="4">
        <v>89</v>
      </c>
      <c r="ES12" s="4">
        <v>90</v>
      </c>
      <c r="ET12" s="4">
        <v>96</v>
      </c>
      <c r="EU12" s="4">
        <v>65</v>
      </c>
      <c r="EV12" s="4">
        <v>22</v>
      </c>
      <c r="EW12" s="4">
        <v>72</v>
      </c>
      <c r="EX12" s="4">
        <v>29</v>
      </c>
      <c r="EY12" s="4">
        <v>45</v>
      </c>
      <c r="EZ12" s="4">
        <v>46</v>
      </c>
      <c r="FA12" s="4">
        <v>26</v>
      </c>
      <c r="FB12" s="4">
        <v>82</v>
      </c>
      <c r="FC12" s="4">
        <v>56</v>
      </c>
      <c r="FD12" s="4">
        <v>18</v>
      </c>
      <c r="FE12" s="4">
        <v>47</v>
      </c>
      <c r="FF12" s="4">
        <v>20</v>
      </c>
      <c r="FG12" s="4">
        <v>4</v>
      </c>
      <c r="FH12" s="4">
        <v>3</v>
      </c>
      <c r="FI12" s="4">
        <v>75</v>
      </c>
      <c r="FJ12" s="4">
        <v>60</v>
      </c>
      <c r="FK12" s="4">
        <v>88</v>
      </c>
      <c r="FL12" s="4">
        <v>100</v>
      </c>
      <c r="FM12" s="4">
        <v>59</v>
      </c>
      <c r="FN12" s="4">
        <v>64</v>
      </c>
      <c r="FO12" s="4">
        <v>98</v>
      </c>
      <c r="FP12" s="4">
        <v>77</v>
      </c>
      <c r="FQ12" s="4">
        <v>69</v>
      </c>
      <c r="FR12" s="4">
        <v>92</v>
      </c>
      <c r="FS12" s="4">
        <v>95</v>
      </c>
      <c r="FT12" s="4">
        <v>16</v>
      </c>
      <c r="FU12" s="4">
        <v>50</v>
      </c>
      <c r="FV12" s="4">
        <v>84</v>
      </c>
      <c r="FW12" s="4">
        <v>31</v>
      </c>
      <c r="FX12" s="4">
        <v>67</v>
      </c>
      <c r="FY12" s="4">
        <v>13</v>
      </c>
      <c r="FZ12" s="4">
        <v>49</v>
      </c>
      <c r="GA12" s="4">
        <v>94</v>
      </c>
      <c r="GB12" s="4">
        <v>40</v>
      </c>
      <c r="GC12" s="4">
        <v>51</v>
      </c>
      <c r="GD12" s="4">
        <v>24</v>
      </c>
      <c r="GE12" s="4">
        <v>79</v>
      </c>
      <c r="GF12" s="4">
        <v>36</v>
      </c>
      <c r="GG12" s="4">
        <v>6</v>
      </c>
      <c r="GH12" s="4">
        <v>23</v>
      </c>
      <c r="GI12" s="4">
        <v>76</v>
      </c>
      <c r="GJ12" s="4">
        <v>71</v>
      </c>
      <c r="GK12" s="4">
        <v>1</v>
      </c>
      <c r="GL12" s="4">
        <v>14</v>
      </c>
      <c r="GM12" s="4">
        <v>55</v>
      </c>
      <c r="GN12" s="4">
        <v>33</v>
      </c>
      <c r="GO12" s="4">
        <v>5</v>
      </c>
      <c r="GP12" s="4">
        <v>52</v>
      </c>
      <c r="GQ12" s="4">
        <v>93</v>
      </c>
      <c r="GR12" s="4">
        <v>17</v>
      </c>
      <c r="GS12" s="4">
        <v>61</v>
      </c>
      <c r="GT12" s="4">
        <v>83</v>
      </c>
      <c r="GU12" s="4">
        <v>68</v>
      </c>
      <c r="GV12" s="4">
        <v>11</v>
      </c>
      <c r="GW12" s="4">
        <v>97</v>
      </c>
      <c r="GX12" s="4">
        <v>86</v>
      </c>
      <c r="GY12" s="4">
        <v>62</v>
      </c>
      <c r="GZ12" s="4">
        <v>39</v>
      </c>
      <c r="HA12" s="4">
        <v>27</v>
      </c>
      <c r="HB12" s="4">
        <v>44</v>
      </c>
      <c r="HC12" s="4">
        <v>9</v>
      </c>
      <c r="HD12" s="4">
        <v>66</v>
      </c>
      <c r="HE12" s="4">
        <v>48</v>
      </c>
      <c r="HF12" s="4">
        <v>25</v>
      </c>
      <c r="HG12" s="4">
        <v>41</v>
      </c>
      <c r="HH12" s="4">
        <v>91</v>
      </c>
      <c r="HI12" s="4">
        <v>74</v>
      </c>
      <c r="HJ12" s="4">
        <v>7</v>
      </c>
      <c r="HK12" s="4">
        <v>19</v>
      </c>
      <c r="HL12" s="4" t="str">
        <f t="shared" si="3"/>
        <v>white female</v>
      </c>
      <c r="HM12" s="4" t="str">
        <f t="shared" si="5"/>
        <v>white female</v>
      </c>
      <c r="HN12" s="4" t="str">
        <f t="shared" si="6"/>
        <v>white female</v>
      </c>
      <c r="HO12" s="4" t="str">
        <f t="shared" si="7"/>
        <v>brown male</v>
      </c>
      <c r="HP12" s="4" t="str">
        <f t="shared" si="8"/>
        <v>white male</v>
      </c>
      <c r="HQ12" s="4" t="str">
        <f t="shared" si="9"/>
        <v>white female</v>
      </c>
      <c r="HR12" s="4" t="str">
        <f t="shared" si="10"/>
        <v>white male</v>
      </c>
      <c r="HS12" s="4" t="str">
        <f t="shared" si="11"/>
        <v>white female</v>
      </c>
      <c r="HT12" s="4" t="str">
        <f t="shared" si="12"/>
        <v>white male</v>
      </c>
      <c r="HU12" s="4" t="str">
        <f t="shared" si="13"/>
        <v>white male</v>
      </c>
      <c r="HV12" s="4" t="str">
        <f t="shared" si="14"/>
        <v>white male</v>
      </c>
      <c r="HW12" s="4" t="str">
        <f t="shared" si="15"/>
        <v>white male</v>
      </c>
      <c r="HX12" s="4" t="str">
        <f t="shared" si="16"/>
        <v>white male</v>
      </c>
      <c r="HY12" s="4" t="str">
        <f t="shared" si="17"/>
        <v>white female</v>
      </c>
      <c r="HZ12" s="4" t="str">
        <f t="shared" si="18"/>
        <v>white male</v>
      </c>
      <c r="IA12" s="4" t="str">
        <f t="shared" si="19"/>
        <v>white female</v>
      </c>
      <c r="IB12" s="4" t="str">
        <f t="shared" si="20"/>
        <v>white female</v>
      </c>
      <c r="IC12" s="4" t="str">
        <f t="shared" si="21"/>
        <v>white female</v>
      </c>
      <c r="ID12" s="4" t="str">
        <f t="shared" si="22"/>
        <v>white female</v>
      </c>
      <c r="IE12" s="4" t="str">
        <f t="shared" si="23"/>
        <v>white female</v>
      </c>
      <c r="IF12" s="4" t="str">
        <f t="shared" si="24"/>
        <v>white male</v>
      </c>
      <c r="IG12" s="4" t="str">
        <f t="shared" si="25"/>
        <v>white female</v>
      </c>
      <c r="IH12" s="4" t="str">
        <f t="shared" si="26"/>
        <v>white male</v>
      </c>
      <c r="II12" s="4" t="str">
        <f t="shared" si="27"/>
        <v>white male</v>
      </c>
      <c r="IJ12" s="4" t="str">
        <f t="shared" si="28"/>
        <v>white female</v>
      </c>
      <c r="IK12" s="4" t="str">
        <f t="shared" si="29"/>
        <v>white male</v>
      </c>
      <c r="IL12" s="4" t="str">
        <f t="shared" si="30"/>
        <v>white female</v>
      </c>
      <c r="IM12" s="4" t="str">
        <f t="shared" si="31"/>
        <v>white female</v>
      </c>
      <c r="IN12" s="4" t="str">
        <f t="shared" si="32"/>
        <v>white male</v>
      </c>
      <c r="IO12" s="4" t="str">
        <f t="shared" si="33"/>
        <v>white male</v>
      </c>
      <c r="IP12" s="4" t="str">
        <f t="shared" si="34"/>
        <v>white male</v>
      </c>
      <c r="IQ12" s="4" t="str">
        <f t="shared" si="35"/>
        <v>white male</v>
      </c>
      <c r="IR12" s="4" t="str">
        <f t="shared" si="36"/>
        <v>white female</v>
      </c>
      <c r="IS12" s="4" t="str">
        <f t="shared" si="37"/>
        <v>white male</v>
      </c>
      <c r="IT12" s="4" t="str">
        <f t="shared" si="38"/>
        <v>white female</v>
      </c>
      <c r="IU12" s="4" t="str">
        <f t="shared" si="39"/>
        <v>white female</v>
      </c>
      <c r="IV12" s="4" t="str">
        <f t="shared" si="40"/>
        <v>white female</v>
      </c>
      <c r="IW12" s="4" t="str">
        <f t="shared" si="41"/>
        <v>white female</v>
      </c>
      <c r="IX12" s="4" t="str">
        <f t="shared" si="42"/>
        <v>white male</v>
      </c>
      <c r="IY12" s="4" t="str">
        <f t="shared" si="43"/>
        <v>white male</v>
      </c>
      <c r="IZ12" s="4" t="str">
        <f t="shared" si="44"/>
        <v>white female</v>
      </c>
      <c r="JA12" s="4" t="str">
        <f t="shared" si="45"/>
        <v>white female</v>
      </c>
      <c r="JB12" s="4" t="str">
        <f t="shared" si="46"/>
        <v>white female</v>
      </c>
      <c r="JC12" s="4" t="str">
        <f t="shared" si="47"/>
        <v>white female</v>
      </c>
      <c r="JD12" s="4" t="str">
        <f t="shared" si="48"/>
        <v>white female</v>
      </c>
      <c r="JE12" s="4" t="str">
        <f t="shared" si="49"/>
        <v>white male</v>
      </c>
      <c r="JF12" s="4" t="str">
        <f t="shared" si="50"/>
        <v>white male</v>
      </c>
      <c r="JG12" s="4" t="str">
        <f t="shared" si="51"/>
        <v>white male</v>
      </c>
      <c r="JH12" s="4" t="str">
        <f t="shared" si="52"/>
        <v>black male</v>
      </c>
      <c r="JI12" s="4" t="str">
        <f t="shared" si="53"/>
        <v>white male</v>
      </c>
      <c r="JJ12" s="4" t="str">
        <f t="shared" si="54"/>
        <v>white male</v>
      </c>
      <c r="JK12" s="4" t="str">
        <f t="shared" si="55"/>
        <v>yellow male</v>
      </c>
      <c r="JL12" s="4" t="str">
        <f t="shared" si="56"/>
        <v>white male</v>
      </c>
      <c r="JM12" s="4" t="str">
        <f t="shared" si="57"/>
        <v>white male</v>
      </c>
      <c r="JN12" s="4" t="str">
        <f t="shared" si="58"/>
        <v>white male</v>
      </c>
      <c r="JO12" s="4" t="str">
        <f t="shared" si="59"/>
        <v>white male</v>
      </c>
      <c r="JP12" s="4" t="str">
        <f t="shared" si="60"/>
        <v>white female</v>
      </c>
      <c r="JQ12" s="4" t="str">
        <f t="shared" si="61"/>
        <v>white male</v>
      </c>
      <c r="JR12" s="4" t="str">
        <f t="shared" si="62"/>
        <v>white male</v>
      </c>
      <c r="JS12" s="4" t="str">
        <f t="shared" si="63"/>
        <v>white female</v>
      </c>
      <c r="JT12" s="4" t="str">
        <f t="shared" si="64"/>
        <v>white male</v>
      </c>
      <c r="JU12" s="4" t="str">
        <f t="shared" si="65"/>
        <v>white female</v>
      </c>
      <c r="JV12" s="4" t="str">
        <f t="shared" si="66"/>
        <v>white male</v>
      </c>
      <c r="JW12" s="4" t="str">
        <f t="shared" si="67"/>
        <v>white male</v>
      </c>
      <c r="JX12" s="4" t="str">
        <f t="shared" si="4"/>
        <v>white female</v>
      </c>
      <c r="JY12" s="4" t="str">
        <f t="shared" si="93"/>
        <v>white male</v>
      </c>
      <c r="JZ12" s="4" t="str">
        <f t="shared" si="94"/>
        <v>white female</v>
      </c>
      <c r="KA12" s="4" t="str">
        <f t="shared" si="95"/>
        <v>white male</v>
      </c>
      <c r="KB12" s="4" t="str">
        <f t="shared" si="96"/>
        <v>white female</v>
      </c>
      <c r="KC12" s="4" t="str">
        <f t="shared" si="97"/>
        <v>white female</v>
      </c>
      <c r="KD12" s="4" t="str">
        <f t="shared" si="98"/>
        <v>white female</v>
      </c>
      <c r="KE12" s="4" t="str">
        <f t="shared" si="99"/>
        <v>white male</v>
      </c>
      <c r="KF12" s="4" t="str">
        <f t="shared" si="100"/>
        <v>white male</v>
      </c>
      <c r="KG12" s="4" t="str">
        <f t="shared" si="101"/>
        <v>white female</v>
      </c>
      <c r="KH12" s="4" t="str">
        <f t="shared" si="102"/>
        <v>white female</v>
      </c>
      <c r="KI12" s="4" t="str">
        <f t="shared" si="68"/>
        <v>white male</v>
      </c>
      <c r="KJ12" s="4" t="str">
        <f t="shared" si="69"/>
        <v>white female</v>
      </c>
      <c r="KK12" s="4" t="str">
        <f t="shared" si="70"/>
        <v>white female</v>
      </c>
      <c r="KL12" s="4" t="str">
        <f t="shared" si="71"/>
        <v>white male</v>
      </c>
      <c r="KM12" s="4" t="str">
        <f t="shared" si="72"/>
        <v>white male</v>
      </c>
      <c r="KN12" s="4" t="str">
        <f t="shared" si="73"/>
        <v>white female</v>
      </c>
      <c r="KO12" s="4" t="str">
        <f t="shared" si="74"/>
        <v>white male</v>
      </c>
      <c r="KP12" s="4" t="str">
        <f t="shared" si="75"/>
        <v>white male</v>
      </c>
      <c r="KQ12" s="4" t="str">
        <f t="shared" si="76"/>
        <v>white male</v>
      </c>
      <c r="KR12" s="4" t="str">
        <f t="shared" si="77"/>
        <v>white female</v>
      </c>
      <c r="KS12" s="4" t="str">
        <f t="shared" si="78"/>
        <v>white male</v>
      </c>
      <c r="KT12" s="4" t="str">
        <f t="shared" si="79"/>
        <v>white male</v>
      </c>
      <c r="KU12" s="4" t="str">
        <f t="shared" si="80"/>
        <v>white male</v>
      </c>
      <c r="KV12" s="4" t="str">
        <f t="shared" si="81"/>
        <v>white female</v>
      </c>
      <c r="KW12" s="4" t="str">
        <f t="shared" si="82"/>
        <v>white female</v>
      </c>
      <c r="KX12" s="4" t="str">
        <f t="shared" si="83"/>
        <v>white female</v>
      </c>
      <c r="KY12" s="4" t="str">
        <f t="shared" si="84"/>
        <v>white female</v>
      </c>
      <c r="KZ12" s="4" t="str">
        <f t="shared" si="85"/>
        <v>white male</v>
      </c>
      <c r="LA12" s="4" t="str">
        <f t="shared" si="86"/>
        <v>white female</v>
      </c>
      <c r="LB12" s="4" t="str">
        <f t="shared" si="87"/>
        <v>white female</v>
      </c>
      <c r="LC12" s="4" t="str">
        <f t="shared" si="88"/>
        <v>white female</v>
      </c>
      <c r="LD12" s="4" t="str">
        <f t="shared" si="89"/>
        <v>white male</v>
      </c>
      <c r="LE12" s="4" t="str">
        <f t="shared" si="90"/>
        <v>white male</v>
      </c>
      <c r="LF12" s="4" t="str">
        <f t="shared" si="91"/>
        <v>white female</v>
      </c>
      <c r="LG12" s="4" t="str">
        <f t="shared" si="92"/>
        <v>white female</v>
      </c>
    </row>
    <row r="13" spans="1:322" x14ac:dyDescent="0.3">
      <c r="B13" s="4">
        <v>12</v>
      </c>
      <c r="C13" s="4">
        <v>5</v>
      </c>
      <c r="D13" s="51" t="s">
        <v>1385</v>
      </c>
      <c r="E13" s="4" t="s">
        <v>544</v>
      </c>
      <c r="F13" s="4" t="str">
        <f>VLOOKUP(E13,populations!C:E,3,FALSE)</f>
        <v>7 million</v>
      </c>
      <c r="G13" s="4" t="s">
        <v>544</v>
      </c>
      <c r="H13" s="4">
        <f>COUNTIF(ethnicities!C:C,countries!G13)</f>
        <v>1</v>
      </c>
      <c r="I13" s="4">
        <f>VLOOKUP($G13,ethnicities!$C:$I,3,FALSE)</f>
        <v>84</v>
      </c>
      <c r="J13" s="4">
        <f>VLOOKUP($G13,ethnicities!$C:$I,4,FALSE)</f>
        <v>1</v>
      </c>
      <c r="K13" s="4">
        <f>VLOOKUP($G13,ethnicities!$C:$I,5,FALSE)</f>
        <v>14</v>
      </c>
      <c r="L13" s="4">
        <f>VLOOKUP($G13,ethnicities!$C:$I,6,FALSE)</f>
        <v>1</v>
      </c>
      <c r="M13" s="4">
        <f>VLOOKUP($G13,ethnicities!$C:$I,7,FALSE)</f>
        <v>100</v>
      </c>
      <c r="N13" s="4" t="s">
        <v>544</v>
      </c>
      <c r="O13" s="4">
        <f>COUNTIF(male_names!E:E,countries!N13)</f>
        <v>1</v>
      </c>
      <c r="P13" s="4" t="str">
        <f>VLOOKUP(N13,male_names!E:G,3,FALSE)</f>
        <v>Georgi</v>
      </c>
      <c r="Q13" s="4" t="s">
        <v>544</v>
      </c>
      <c r="R13" s="4">
        <f>COUNTIF(female_names!E:E,countries!Q13)</f>
        <v>1</v>
      </c>
      <c r="S13" s="4" t="str">
        <f>VLOOKUP(Q13,female_names!E:G,3,FALSE)</f>
        <v>Viktoria</v>
      </c>
      <c r="T13" s="4">
        <v>0.77203685083125129</v>
      </c>
      <c r="U13" s="4">
        <v>0.20869681594291156</v>
      </c>
      <c r="V13" s="4">
        <v>0.87158345235259216</v>
      </c>
      <c r="W13" s="4">
        <v>0.70864224807135257</v>
      </c>
      <c r="X13" s="4">
        <v>0.49993856862179464</v>
      </c>
      <c r="Y13" s="4">
        <v>0.15693868180018455</v>
      </c>
      <c r="Z13" s="4">
        <v>0.66715884519329405</v>
      </c>
      <c r="AA13" s="4">
        <v>9.5475852405047079E-2</v>
      </c>
      <c r="AB13" s="4">
        <v>0.18445753715266022</v>
      </c>
      <c r="AC13" s="4">
        <v>0.22296452766294328</v>
      </c>
      <c r="AD13" s="4">
        <v>0.1028745881171218</v>
      </c>
      <c r="AE13" s="4">
        <v>0.54687668851914495</v>
      </c>
      <c r="AF13" s="4">
        <v>0.51829862620489142</v>
      </c>
      <c r="AG13" s="4">
        <v>0.72884717220620299</v>
      </c>
      <c r="AH13" s="4">
        <v>0.49909680130022982</v>
      </c>
      <c r="AI13" s="4">
        <v>0.5912808000277322</v>
      </c>
      <c r="AJ13" s="4">
        <v>0.78703365728777563</v>
      </c>
      <c r="AK13" s="4">
        <v>0.59085626311595596</v>
      </c>
      <c r="AL13" s="4">
        <v>0.83487747903247445</v>
      </c>
      <c r="AM13" s="4">
        <v>0.12656641033482241</v>
      </c>
      <c r="AN13" s="4">
        <v>0.73680741169048025</v>
      </c>
      <c r="AO13" s="4">
        <v>0.80604038875542661</v>
      </c>
      <c r="AP13" s="4">
        <v>0.12922028909411032</v>
      </c>
      <c r="AQ13" s="4">
        <v>0.5798233093652706</v>
      </c>
      <c r="AR13" s="4">
        <v>0.25956031577204086</v>
      </c>
      <c r="AS13" s="4">
        <v>3.6522017477948809E-2</v>
      </c>
      <c r="AT13" s="4">
        <v>0.61791639389347264</v>
      </c>
      <c r="AU13" s="4">
        <v>0.72291759758329388</v>
      </c>
      <c r="AV13" s="4">
        <v>0.38303257130416901</v>
      </c>
      <c r="AW13" s="4">
        <v>0.18409998732305133</v>
      </c>
      <c r="AX13" s="4">
        <v>1.6030917291027791E-2</v>
      </c>
      <c r="AY13" s="4">
        <v>0.61383774151892112</v>
      </c>
      <c r="AZ13" s="4">
        <v>0.89054512897351412</v>
      </c>
      <c r="BA13" s="4">
        <v>0.86693827275085189</v>
      </c>
      <c r="BB13" s="4">
        <v>0.51735208812515632</v>
      </c>
      <c r="BC13" s="4">
        <v>0.63512433634899479</v>
      </c>
      <c r="BD13" s="4">
        <v>4.7109790823211095E-2</v>
      </c>
      <c r="BE13" s="4">
        <v>0.15913626324454289</v>
      </c>
      <c r="BF13" s="4">
        <v>2.5694757171601745E-2</v>
      </c>
      <c r="BG13" s="4">
        <v>0.49759157387132269</v>
      </c>
      <c r="BH13" s="4">
        <v>0.30221719761119914</v>
      </c>
      <c r="BI13" s="4">
        <v>0.89517785503186154</v>
      </c>
      <c r="BJ13" s="4">
        <v>0.15942376249404178</v>
      </c>
      <c r="BK13" s="4">
        <v>0.98625519238592507</v>
      </c>
      <c r="BL13" s="4">
        <v>0.14265538317307325</v>
      </c>
      <c r="BM13" s="4">
        <v>0.64699859196333143</v>
      </c>
      <c r="BN13" s="4">
        <v>0.54947395823219669</v>
      </c>
      <c r="BO13" s="4">
        <v>0.45204943104958539</v>
      </c>
      <c r="BP13" s="4">
        <v>0.58747626632717609</v>
      </c>
      <c r="BQ13" s="4">
        <v>0.99615084292989198</v>
      </c>
      <c r="BR13" s="4">
        <v>0.63331398079263834</v>
      </c>
      <c r="BS13" s="4">
        <v>0.4074555336020107</v>
      </c>
      <c r="BT13" s="4">
        <v>0.60729627313706547</v>
      </c>
      <c r="BU13" s="4">
        <v>0.5213153980256674</v>
      </c>
      <c r="BV13" s="4">
        <v>0.23606311758049925</v>
      </c>
      <c r="BW13" s="4">
        <v>0.46097084392347021</v>
      </c>
      <c r="BX13" s="4">
        <v>0.32682871691173776</v>
      </c>
      <c r="BY13" s="4">
        <v>0.11339755541568186</v>
      </c>
      <c r="BZ13" s="4">
        <v>0.11411286066046522</v>
      </c>
      <c r="CA13" s="4">
        <v>0.44937256435558171</v>
      </c>
      <c r="CB13" s="4">
        <v>0.28081098620649381</v>
      </c>
      <c r="CC13" s="4">
        <v>0.69141809118994968</v>
      </c>
      <c r="CD13" s="4">
        <v>0.62540690993373194</v>
      </c>
      <c r="CE13" s="4">
        <v>0.64972616253413396</v>
      </c>
      <c r="CF13" s="4">
        <v>0.87335820787257701</v>
      </c>
      <c r="CG13" s="4">
        <v>3.3450501280597011E-2</v>
      </c>
      <c r="CH13" s="4">
        <v>0.36209124545694915</v>
      </c>
      <c r="CI13" s="4">
        <v>0.83309458237720502</v>
      </c>
      <c r="CJ13" s="4">
        <v>0.22047598341366659</v>
      </c>
      <c r="CK13" s="4">
        <v>0.15629468251336232</v>
      </c>
      <c r="CL13" s="4">
        <v>0.50898812311350339</v>
      </c>
      <c r="CM13" s="4">
        <v>0.63296909791274802</v>
      </c>
      <c r="CN13" s="4">
        <v>3.0216497433913747E-2</v>
      </c>
      <c r="CO13" s="4">
        <v>0.65379780797145981</v>
      </c>
      <c r="CP13" s="4">
        <v>0.1092813363730939</v>
      </c>
      <c r="CQ13" s="4">
        <v>2.3489392331930592E-2</v>
      </c>
      <c r="CR13" s="4">
        <v>0.20261870568831075</v>
      </c>
      <c r="CS13" s="4">
        <v>0.51378303630912181</v>
      </c>
      <c r="CT13" s="4">
        <v>0.3041696902223433</v>
      </c>
      <c r="CU13" s="4">
        <v>0.27617018747773792</v>
      </c>
      <c r="CV13" s="4">
        <v>0.43040029173957917</v>
      </c>
      <c r="CW13" s="4">
        <v>0.96940592769943157</v>
      </c>
      <c r="CX13" s="4">
        <v>0.48624928135341428</v>
      </c>
      <c r="CY13" s="4">
        <v>0.92785860851708712</v>
      </c>
      <c r="CZ13" s="4">
        <v>0.85727119238865168</v>
      </c>
      <c r="DA13" s="4">
        <v>0.57248897831471213</v>
      </c>
      <c r="DB13" s="4">
        <v>0.58666503361999889</v>
      </c>
      <c r="DC13" s="4">
        <v>0.63564692311088578</v>
      </c>
      <c r="DD13" s="4">
        <v>0.45417387477475757</v>
      </c>
      <c r="DE13" s="4">
        <v>0.71405883976898554</v>
      </c>
      <c r="DF13" s="4">
        <v>0.12301905107201838</v>
      </c>
      <c r="DG13" s="4">
        <v>0.9416529953986339</v>
      </c>
      <c r="DH13" s="4">
        <v>0.31255617111807388</v>
      </c>
      <c r="DI13" s="4">
        <v>0.97081786767719835</v>
      </c>
      <c r="DJ13" s="4">
        <v>0.97974052341966988</v>
      </c>
      <c r="DK13" s="4">
        <v>0.26341693752266504</v>
      </c>
      <c r="DL13" s="4">
        <v>0.88435899431614673</v>
      </c>
      <c r="DM13" s="4">
        <v>5.9924724833349985E-2</v>
      </c>
      <c r="DN13" s="4">
        <v>0.38846240867548854</v>
      </c>
      <c r="DO13" s="4">
        <v>0.60269104660978112</v>
      </c>
      <c r="DP13" s="4">
        <v>19</v>
      </c>
      <c r="DQ13" s="4">
        <v>76</v>
      </c>
      <c r="DR13" s="4">
        <v>12</v>
      </c>
      <c r="DS13" s="4">
        <v>24</v>
      </c>
      <c r="DT13" s="4">
        <v>52</v>
      </c>
      <c r="DU13" s="4">
        <v>82</v>
      </c>
      <c r="DV13" s="4">
        <v>26</v>
      </c>
      <c r="DW13" s="4">
        <v>92</v>
      </c>
      <c r="DX13" s="4">
        <v>78</v>
      </c>
      <c r="DY13" s="4">
        <v>74</v>
      </c>
      <c r="DZ13" s="4">
        <v>91</v>
      </c>
      <c r="EA13" s="4">
        <v>46</v>
      </c>
      <c r="EB13" s="4">
        <v>48</v>
      </c>
      <c r="EC13" s="4">
        <v>21</v>
      </c>
      <c r="ED13" s="4">
        <v>53</v>
      </c>
      <c r="EE13" s="4">
        <v>39</v>
      </c>
      <c r="EF13" s="4">
        <v>18</v>
      </c>
      <c r="EG13" s="4">
        <v>40</v>
      </c>
      <c r="EH13" s="4">
        <v>15</v>
      </c>
      <c r="EI13" s="4">
        <v>86</v>
      </c>
      <c r="EJ13" s="4">
        <v>20</v>
      </c>
      <c r="EK13" s="4">
        <v>17</v>
      </c>
      <c r="EL13" s="4">
        <v>85</v>
      </c>
      <c r="EM13" s="4">
        <v>43</v>
      </c>
      <c r="EN13" s="4">
        <v>72</v>
      </c>
      <c r="EO13" s="4">
        <v>95</v>
      </c>
      <c r="EP13" s="4">
        <v>35</v>
      </c>
      <c r="EQ13" s="4">
        <v>22</v>
      </c>
      <c r="ER13" s="4">
        <v>63</v>
      </c>
      <c r="ES13" s="4">
        <v>79</v>
      </c>
      <c r="ET13" s="4">
        <v>100</v>
      </c>
      <c r="EU13" s="4">
        <v>36</v>
      </c>
      <c r="EV13" s="4">
        <v>9</v>
      </c>
      <c r="EW13" s="4">
        <v>13</v>
      </c>
      <c r="EX13" s="4">
        <v>49</v>
      </c>
      <c r="EY13" s="4">
        <v>31</v>
      </c>
      <c r="EZ13" s="4">
        <v>94</v>
      </c>
      <c r="FA13" s="4">
        <v>81</v>
      </c>
      <c r="FB13" s="4">
        <v>98</v>
      </c>
      <c r="FC13" s="4">
        <v>54</v>
      </c>
      <c r="FD13" s="4">
        <v>68</v>
      </c>
      <c r="FE13" s="4">
        <v>8</v>
      </c>
      <c r="FF13" s="4">
        <v>80</v>
      </c>
      <c r="FG13" s="4">
        <v>2</v>
      </c>
      <c r="FH13" s="4">
        <v>84</v>
      </c>
      <c r="FI13" s="4">
        <v>29</v>
      </c>
      <c r="FJ13" s="4">
        <v>45</v>
      </c>
      <c r="FK13" s="4">
        <v>58</v>
      </c>
      <c r="FL13" s="4">
        <v>41</v>
      </c>
      <c r="FM13" s="4">
        <v>1</v>
      </c>
      <c r="FN13" s="4">
        <v>32</v>
      </c>
      <c r="FO13" s="4">
        <v>61</v>
      </c>
      <c r="FP13" s="4">
        <v>37</v>
      </c>
      <c r="FQ13" s="4">
        <v>47</v>
      </c>
      <c r="FR13" s="4">
        <v>73</v>
      </c>
      <c r="FS13" s="4">
        <v>56</v>
      </c>
      <c r="FT13" s="4">
        <v>65</v>
      </c>
      <c r="FU13" s="4">
        <v>89</v>
      </c>
      <c r="FV13" s="4">
        <v>88</v>
      </c>
      <c r="FW13" s="4">
        <v>59</v>
      </c>
      <c r="FX13" s="4">
        <v>69</v>
      </c>
      <c r="FY13" s="4">
        <v>25</v>
      </c>
      <c r="FZ13" s="4">
        <v>34</v>
      </c>
      <c r="GA13" s="4">
        <v>28</v>
      </c>
      <c r="GB13" s="4">
        <v>11</v>
      </c>
      <c r="GC13" s="4">
        <v>96</v>
      </c>
      <c r="GD13" s="4">
        <v>64</v>
      </c>
      <c r="GE13" s="4">
        <v>16</v>
      </c>
      <c r="GF13" s="4">
        <v>75</v>
      </c>
      <c r="GG13" s="4">
        <v>83</v>
      </c>
      <c r="GH13" s="4">
        <v>51</v>
      </c>
      <c r="GI13" s="4">
        <v>33</v>
      </c>
      <c r="GJ13" s="4">
        <v>97</v>
      </c>
      <c r="GK13" s="4">
        <v>27</v>
      </c>
      <c r="GL13" s="4">
        <v>90</v>
      </c>
      <c r="GM13" s="4">
        <v>99</v>
      </c>
      <c r="GN13" s="4">
        <v>77</v>
      </c>
      <c r="GO13" s="4">
        <v>50</v>
      </c>
      <c r="GP13" s="4">
        <v>67</v>
      </c>
      <c r="GQ13" s="4">
        <v>70</v>
      </c>
      <c r="GR13" s="4">
        <v>60</v>
      </c>
      <c r="GS13" s="4">
        <v>5</v>
      </c>
      <c r="GT13" s="4">
        <v>55</v>
      </c>
      <c r="GU13" s="4">
        <v>7</v>
      </c>
      <c r="GV13" s="4">
        <v>14</v>
      </c>
      <c r="GW13" s="4">
        <v>44</v>
      </c>
      <c r="GX13" s="4">
        <v>42</v>
      </c>
      <c r="GY13" s="4">
        <v>30</v>
      </c>
      <c r="GZ13" s="4">
        <v>57</v>
      </c>
      <c r="HA13" s="4">
        <v>23</v>
      </c>
      <c r="HB13" s="4">
        <v>87</v>
      </c>
      <c r="HC13" s="4">
        <v>6</v>
      </c>
      <c r="HD13" s="4">
        <v>66</v>
      </c>
      <c r="HE13" s="4">
        <v>4</v>
      </c>
      <c r="HF13" s="4">
        <v>3</v>
      </c>
      <c r="HG13" s="4">
        <v>71</v>
      </c>
      <c r="HH13" s="4">
        <v>10</v>
      </c>
      <c r="HI13" s="4">
        <v>93</v>
      </c>
      <c r="HJ13" s="4">
        <v>62</v>
      </c>
      <c r="HK13" s="4">
        <v>38</v>
      </c>
      <c r="HL13" s="4" t="str">
        <f t="shared" si="3"/>
        <v>white female</v>
      </c>
      <c r="HM13" s="4" t="str">
        <f t="shared" si="5"/>
        <v>white male</v>
      </c>
      <c r="HN13" s="4" t="str">
        <f t="shared" si="6"/>
        <v>white female</v>
      </c>
      <c r="HO13" s="4" t="str">
        <f t="shared" si="7"/>
        <v>white female</v>
      </c>
      <c r="HP13" s="4" t="str">
        <f t="shared" si="8"/>
        <v>white male</v>
      </c>
      <c r="HQ13" s="4" t="str">
        <f t="shared" si="9"/>
        <v>white male</v>
      </c>
      <c r="HR13" s="4" t="str">
        <f t="shared" si="10"/>
        <v>white female</v>
      </c>
      <c r="HS13" s="4" t="str">
        <f t="shared" si="11"/>
        <v>brown female</v>
      </c>
      <c r="HT13" s="4" t="str">
        <f t="shared" si="12"/>
        <v>white male</v>
      </c>
      <c r="HU13" s="4" t="str">
        <f t="shared" si="13"/>
        <v>white male</v>
      </c>
      <c r="HV13" s="4" t="str">
        <f t="shared" si="14"/>
        <v>brown female</v>
      </c>
      <c r="HW13" s="4" t="str">
        <f t="shared" si="15"/>
        <v>white male</v>
      </c>
      <c r="HX13" s="4" t="str">
        <f t="shared" si="16"/>
        <v>white male</v>
      </c>
      <c r="HY13" s="4" t="str">
        <f t="shared" si="17"/>
        <v>white female</v>
      </c>
      <c r="HZ13" s="4" t="str">
        <f t="shared" si="18"/>
        <v>white male</v>
      </c>
      <c r="IA13" s="4" t="str">
        <f t="shared" si="19"/>
        <v>white female</v>
      </c>
      <c r="IB13" s="4" t="str">
        <f t="shared" si="20"/>
        <v>white female</v>
      </c>
      <c r="IC13" s="4" t="str">
        <f t="shared" si="21"/>
        <v>white female</v>
      </c>
      <c r="ID13" s="4" t="str">
        <f t="shared" si="22"/>
        <v>white female</v>
      </c>
      <c r="IE13" s="4" t="str">
        <f t="shared" si="23"/>
        <v>brown female</v>
      </c>
      <c r="IF13" s="4" t="str">
        <f t="shared" si="24"/>
        <v>white female</v>
      </c>
      <c r="IG13" s="4" t="str">
        <f t="shared" si="25"/>
        <v>white female</v>
      </c>
      <c r="IH13" s="4" t="str">
        <f t="shared" si="26"/>
        <v>yellow male</v>
      </c>
      <c r="II13" s="4" t="str">
        <f t="shared" si="27"/>
        <v>white male</v>
      </c>
      <c r="IJ13" s="4" t="str">
        <f t="shared" si="28"/>
        <v>white male</v>
      </c>
      <c r="IK13" s="4" t="str">
        <f t="shared" si="29"/>
        <v>brown male</v>
      </c>
      <c r="IL13" s="4" t="str">
        <f t="shared" si="30"/>
        <v>white female</v>
      </c>
      <c r="IM13" s="4" t="str">
        <f t="shared" si="31"/>
        <v>white female</v>
      </c>
      <c r="IN13" s="4" t="str">
        <f t="shared" si="32"/>
        <v>white male</v>
      </c>
      <c r="IO13" s="4" t="str">
        <f t="shared" si="33"/>
        <v>white male</v>
      </c>
      <c r="IP13" s="4" t="str">
        <f t="shared" si="34"/>
        <v>black male</v>
      </c>
      <c r="IQ13" s="4" t="str">
        <f t="shared" si="35"/>
        <v>white female</v>
      </c>
      <c r="IR13" s="4" t="str">
        <f t="shared" si="36"/>
        <v>white female</v>
      </c>
      <c r="IS13" s="4" t="str">
        <f t="shared" si="37"/>
        <v>white female</v>
      </c>
      <c r="IT13" s="4" t="str">
        <f t="shared" si="38"/>
        <v>white male</v>
      </c>
      <c r="IU13" s="4" t="str">
        <f t="shared" si="39"/>
        <v>white female</v>
      </c>
      <c r="IV13" s="4" t="str">
        <f t="shared" si="40"/>
        <v>brown male</v>
      </c>
      <c r="IW13" s="4" t="str">
        <f t="shared" si="41"/>
        <v>white male</v>
      </c>
      <c r="IX13" s="4" t="str">
        <f t="shared" si="42"/>
        <v>brown male</v>
      </c>
      <c r="IY13" s="4" t="str">
        <f t="shared" si="43"/>
        <v>white male</v>
      </c>
      <c r="IZ13" s="4" t="str">
        <f t="shared" si="44"/>
        <v>white male</v>
      </c>
      <c r="JA13" s="4" t="str">
        <f t="shared" si="45"/>
        <v>white female</v>
      </c>
      <c r="JB13" s="4" t="str">
        <f t="shared" si="46"/>
        <v>white male</v>
      </c>
      <c r="JC13" s="4" t="str">
        <f t="shared" si="47"/>
        <v>white female</v>
      </c>
      <c r="JD13" s="4" t="str">
        <f t="shared" si="48"/>
        <v>white male</v>
      </c>
      <c r="JE13" s="4" t="str">
        <f t="shared" si="49"/>
        <v>white female</v>
      </c>
      <c r="JF13" s="4" t="str">
        <f t="shared" si="50"/>
        <v>white male</v>
      </c>
      <c r="JG13" s="4" t="str">
        <f t="shared" si="51"/>
        <v>white male</v>
      </c>
      <c r="JH13" s="4" t="str">
        <f t="shared" si="52"/>
        <v>white female</v>
      </c>
      <c r="JI13" s="4" t="str">
        <f t="shared" si="53"/>
        <v>white female</v>
      </c>
      <c r="JJ13" s="4" t="str">
        <f t="shared" si="54"/>
        <v>white female</v>
      </c>
      <c r="JK13" s="4" t="str">
        <f t="shared" si="55"/>
        <v>white male</v>
      </c>
      <c r="JL13" s="4" t="str">
        <f t="shared" si="56"/>
        <v>white female</v>
      </c>
      <c r="JM13" s="4" t="str">
        <f t="shared" si="57"/>
        <v>white male</v>
      </c>
      <c r="JN13" s="4" t="str">
        <f t="shared" si="58"/>
        <v>white male</v>
      </c>
      <c r="JO13" s="4" t="str">
        <f t="shared" si="59"/>
        <v>white male</v>
      </c>
      <c r="JP13" s="4" t="str">
        <f t="shared" si="60"/>
        <v>white male</v>
      </c>
      <c r="JQ13" s="4" t="str">
        <f t="shared" si="61"/>
        <v>brown female</v>
      </c>
      <c r="JR13" s="4" t="str">
        <f t="shared" si="62"/>
        <v>brown female</v>
      </c>
      <c r="JS13" s="4" t="str">
        <f t="shared" si="63"/>
        <v>white male</v>
      </c>
      <c r="JT13" s="4" t="str">
        <f t="shared" si="64"/>
        <v>white male</v>
      </c>
      <c r="JU13" s="4" t="str">
        <f t="shared" si="65"/>
        <v>white female</v>
      </c>
      <c r="JV13" s="4" t="str">
        <f t="shared" si="66"/>
        <v>white female</v>
      </c>
      <c r="JW13" s="4" t="str">
        <f t="shared" si="67"/>
        <v>white female</v>
      </c>
      <c r="JX13" s="4" t="str">
        <f t="shared" si="4"/>
        <v>white female</v>
      </c>
      <c r="JY13" s="4" t="str">
        <f t="shared" si="93"/>
        <v>brown male</v>
      </c>
      <c r="JZ13" s="4" t="str">
        <f t="shared" si="94"/>
        <v>white male</v>
      </c>
      <c r="KA13" s="4" t="str">
        <f t="shared" si="95"/>
        <v>white female</v>
      </c>
      <c r="KB13" s="4" t="str">
        <f t="shared" si="96"/>
        <v>white male</v>
      </c>
      <c r="KC13" s="4" t="str">
        <f t="shared" si="97"/>
        <v>white male</v>
      </c>
      <c r="KD13" s="4" t="str">
        <f t="shared" si="98"/>
        <v>white male</v>
      </c>
      <c r="KE13" s="4" t="str">
        <f t="shared" si="99"/>
        <v>white female</v>
      </c>
      <c r="KF13" s="4" t="str">
        <f t="shared" si="100"/>
        <v>brown male</v>
      </c>
      <c r="KG13" s="4" t="str">
        <f t="shared" si="101"/>
        <v>white female</v>
      </c>
      <c r="KH13" s="4" t="str">
        <f t="shared" si="102"/>
        <v>brown female</v>
      </c>
      <c r="KI13" s="4" t="str">
        <f t="shared" si="68"/>
        <v>brown male</v>
      </c>
      <c r="KJ13" s="4" t="str">
        <f t="shared" si="69"/>
        <v>white male</v>
      </c>
      <c r="KK13" s="4" t="str">
        <f t="shared" si="70"/>
        <v>white male</v>
      </c>
      <c r="KL13" s="4" t="str">
        <f t="shared" si="71"/>
        <v>white male</v>
      </c>
      <c r="KM13" s="4" t="str">
        <f t="shared" si="72"/>
        <v>white male</v>
      </c>
      <c r="KN13" s="4" t="str">
        <f t="shared" si="73"/>
        <v>white male</v>
      </c>
      <c r="KO13" s="4" t="str">
        <f t="shared" si="74"/>
        <v>white female</v>
      </c>
      <c r="KP13" s="4" t="str">
        <f t="shared" si="75"/>
        <v>white male</v>
      </c>
      <c r="KQ13" s="4" t="str">
        <f t="shared" si="76"/>
        <v>white female</v>
      </c>
      <c r="KR13" s="4" t="str">
        <f t="shared" si="77"/>
        <v>white female</v>
      </c>
      <c r="KS13" s="4" t="str">
        <f t="shared" si="78"/>
        <v>white male</v>
      </c>
      <c r="KT13" s="4" t="str">
        <f t="shared" si="79"/>
        <v>white female</v>
      </c>
      <c r="KU13" s="4" t="str">
        <f t="shared" si="80"/>
        <v>white female</v>
      </c>
      <c r="KV13" s="4" t="str">
        <f t="shared" si="81"/>
        <v>white male</v>
      </c>
      <c r="KW13" s="4" t="str">
        <f t="shared" si="82"/>
        <v>white female</v>
      </c>
      <c r="KX13" s="4" t="str">
        <f t="shared" si="83"/>
        <v>brown female</v>
      </c>
      <c r="KY13" s="4" t="str">
        <f t="shared" si="84"/>
        <v>white female</v>
      </c>
      <c r="KZ13" s="4" t="str">
        <f t="shared" si="85"/>
        <v>white male</v>
      </c>
      <c r="LA13" s="4" t="str">
        <f t="shared" si="86"/>
        <v>white female</v>
      </c>
      <c r="LB13" s="4" t="str">
        <f t="shared" si="87"/>
        <v>white female</v>
      </c>
      <c r="LC13" s="4" t="str">
        <f t="shared" si="88"/>
        <v>white male</v>
      </c>
      <c r="LD13" s="4" t="str">
        <f t="shared" si="89"/>
        <v>white female</v>
      </c>
      <c r="LE13" s="4" t="str">
        <f t="shared" si="90"/>
        <v>brown male</v>
      </c>
      <c r="LF13" s="4" t="str">
        <f t="shared" si="91"/>
        <v>white male</v>
      </c>
      <c r="LG13" s="4" t="str">
        <f t="shared" si="92"/>
        <v>white female</v>
      </c>
    </row>
    <row r="14" spans="1:322" x14ac:dyDescent="0.3">
      <c r="B14" s="4">
        <v>13</v>
      </c>
      <c r="C14" s="4">
        <v>5</v>
      </c>
      <c r="D14" s="51" t="s">
        <v>1385</v>
      </c>
      <c r="E14" s="4" t="s">
        <v>1354</v>
      </c>
      <c r="F14" s="4" t="str">
        <f>VLOOKUP(E14,populations!C:E,3,FALSE)</f>
        <v>10 million</v>
      </c>
      <c r="G14" s="4" t="s">
        <v>1354</v>
      </c>
      <c r="H14" s="4">
        <f>COUNTIF(ethnicities!C:C,countries!G14)</f>
        <v>1</v>
      </c>
      <c r="I14" s="4">
        <f>VLOOKUP($G14,ethnicities!$C:$I,3,FALSE)</f>
        <v>97</v>
      </c>
      <c r="J14" s="4">
        <f>VLOOKUP($G14,ethnicities!$C:$I,4,FALSE)</f>
        <v>1</v>
      </c>
      <c r="K14" s="4">
        <f>VLOOKUP($G14,ethnicities!$C:$I,5,FALSE)</f>
        <v>1</v>
      </c>
      <c r="L14" s="4">
        <f>VLOOKUP($G14,ethnicities!$C:$I,6,FALSE)</f>
        <v>1</v>
      </c>
      <c r="M14" s="4">
        <f>VLOOKUP($G14,ethnicities!$C:$I,7,FALSE)</f>
        <v>100</v>
      </c>
      <c r="N14" s="4" t="s">
        <v>1354</v>
      </c>
      <c r="O14" s="4">
        <f>COUNTIF(male_names!E:E,countries!N14)</f>
        <v>1</v>
      </c>
      <c r="P14" s="4" t="str">
        <f>VLOOKUP(N14,male_names!E:G,3,FALSE)</f>
        <v>Jakub</v>
      </c>
      <c r="Q14" s="4" t="s">
        <v>1354</v>
      </c>
      <c r="R14" s="4">
        <f>COUNTIF(female_names!E:E,countries!Q14)</f>
        <v>1</v>
      </c>
      <c r="S14" s="4" t="str">
        <f>VLOOKUP(Q14,female_names!E:G,3,FALSE)</f>
        <v>Tereza</v>
      </c>
      <c r="T14" s="4">
        <v>0.82667724556711508</v>
      </c>
      <c r="U14" s="4">
        <v>0.11227866544170662</v>
      </c>
      <c r="V14" s="4">
        <v>0.19614056935822977</v>
      </c>
      <c r="W14" s="4">
        <v>0.31729818240935259</v>
      </c>
      <c r="X14" s="4">
        <v>0.41896429442410643</v>
      </c>
      <c r="Y14" s="4">
        <v>0.10493548885981263</v>
      </c>
      <c r="Z14" s="4">
        <v>0.33549621938783569</v>
      </c>
      <c r="AA14" s="4">
        <v>0.4937503658403124</v>
      </c>
      <c r="AB14" s="4">
        <v>0.54783429997684108</v>
      </c>
      <c r="AC14" s="4">
        <v>0.1710314449899063</v>
      </c>
      <c r="AD14" s="4">
        <v>0.11726423416250431</v>
      </c>
      <c r="AE14" s="4">
        <v>1.4198017718200395E-2</v>
      </c>
      <c r="AF14" s="4">
        <v>0.43264882055801146</v>
      </c>
      <c r="AG14" s="4">
        <v>0.64279011037480038</v>
      </c>
      <c r="AH14" s="4">
        <v>0.94837894232489439</v>
      </c>
      <c r="AI14" s="4">
        <v>0.32110578413000412</v>
      </c>
      <c r="AJ14" s="4">
        <v>7.6665860439484201E-2</v>
      </c>
      <c r="AK14" s="4">
        <v>0.3077124381520725</v>
      </c>
      <c r="AL14" s="4">
        <v>0.9675730825423533</v>
      </c>
      <c r="AM14" s="4">
        <v>0.56450162580395824</v>
      </c>
      <c r="AN14" s="4">
        <v>0.73048055924652233</v>
      </c>
      <c r="AO14" s="4">
        <v>0.36273954308359191</v>
      </c>
      <c r="AP14" s="4">
        <v>0.39035577885971773</v>
      </c>
      <c r="AQ14" s="4">
        <v>0.85930444401088757</v>
      </c>
      <c r="AR14" s="4">
        <v>0.75668216264510291</v>
      </c>
      <c r="AS14" s="4">
        <v>0.13934307525969514</v>
      </c>
      <c r="AT14" s="4">
        <v>0.85451540724199448</v>
      </c>
      <c r="AU14" s="4">
        <v>0.52206496421406656</v>
      </c>
      <c r="AV14" s="4">
        <v>0.21586705109832605</v>
      </c>
      <c r="AW14" s="4">
        <v>0.83574246185047518</v>
      </c>
      <c r="AX14" s="4">
        <v>0.43684560821086127</v>
      </c>
      <c r="AY14" s="4">
        <v>7.1074353621348285E-2</v>
      </c>
      <c r="AZ14" s="4">
        <v>0.54467225566155897</v>
      </c>
      <c r="BA14" s="4">
        <v>0.21953843653858807</v>
      </c>
      <c r="BB14" s="4">
        <v>0.34829187009461704</v>
      </c>
      <c r="BC14" s="4">
        <v>1.7177033698357769E-2</v>
      </c>
      <c r="BD14" s="4">
        <v>0.87637968542094768</v>
      </c>
      <c r="BE14" s="4">
        <v>0.43730285017223636</v>
      </c>
      <c r="BF14" s="4">
        <v>0.18564063668992481</v>
      </c>
      <c r="BG14" s="4">
        <v>0.97647701924261765</v>
      </c>
      <c r="BH14" s="4">
        <v>5.2907275108522112E-2</v>
      </c>
      <c r="BI14" s="4">
        <v>0.44070231633421275</v>
      </c>
      <c r="BJ14" s="4">
        <v>0.95125334771627923</v>
      </c>
      <c r="BK14" s="4">
        <v>0.22358110892500427</v>
      </c>
      <c r="BL14" s="4">
        <v>0.57329911864117522</v>
      </c>
      <c r="BM14" s="4">
        <v>0.79185847109512941</v>
      </c>
      <c r="BN14" s="4">
        <v>6.6364526994529993E-2</v>
      </c>
      <c r="BO14" s="4">
        <v>3.4463431527809174E-3</v>
      </c>
      <c r="BP14" s="4">
        <v>0.13093228498521592</v>
      </c>
      <c r="BQ14" s="4">
        <v>0.28609475590216493</v>
      </c>
      <c r="BR14" s="4">
        <v>0.54795124887076319</v>
      </c>
      <c r="BS14" s="4">
        <v>0.49685090215152572</v>
      </c>
      <c r="BT14" s="4">
        <v>0.9206114732921431</v>
      </c>
      <c r="BU14" s="4">
        <v>0.58335594490682052</v>
      </c>
      <c r="BV14" s="4">
        <v>0.44213071616001531</v>
      </c>
      <c r="BW14" s="4">
        <v>0.59129301219915831</v>
      </c>
      <c r="BX14" s="4">
        <v>2.7706662405526217E-2</v>
      </c>
      <c r="BY14" s="4">
        <v>4.097067689386813E-2</v>
      </c>
      <c r="BZ14" s="4">
        <v>0.20526480926071722</v>
      </c>
      <c r="CA14" s="4">
        <v>0.38400150575955339</v>
      </c>
      <c r="CB14" s="4">
        <v>0.76477163132481685</v>
      </c>
      <c r="CC14" s="4">
        <v>0.73111842202744792</v>
      </c>
      <c r="CD14" s="4">
        <v>0.30780066866457745</v>
      </c>
      <c r="CE14" s="4">
        <v>0.29011413701230593</v>
      </c>
      <c r="CF14" s="4">
        <v>0.76272370097468734</v>
      </c>
      <c r="CG14" s="4">
        <v>0.55924107260660283</v>
      </c>
      <c r="CH14" s="4">
        <v>0.94673900317792226</v>
      </c>
      <c r="CI14" s="4">
        <v>0.97774185181833684</v>
      </c>
      <c r="CJ14" s="4">
        <v>0.13597856641123263</v>
      </c>
      <c r="CK14" s="4">
        <v>0.84259286934862887</v>
      </c>
      <c r="CL14" s="4">
        <v>0.10724321953597238</v>
      </c>
      <c r="CM14" s="4">
        <v>0.29715820855193698</v>
      </c>
      <c r="CN14" s="4">
        <v>0.51547942883268871</v>
      </c>
      <c r="CO14" s="4">
        <v>0.12664977482242168</v>
      </c>
      <c r="CP14" s="4">
        <v>0.69746517998236379</v>
      </c>
      <c r="CQ14" s="4">
        <v>0.11479322167970407</v>
      </c>
      <c r="CR14" s="4">
        <v>7.0140658776085774E-2</v>
      </c>
      <c r="CS14" s="4">
        <v>0.30088988116998416</v>
      </c>
      <c r="CT14" s="4">
        <v>0.15531232406093665</v>
      </c>
      <c r="CU14" s="4">
        <v>0.91695418872873058</v>
      </c>
      <c r="CV14" s="4">
        <v>2.2679517758647516E-2</v>
      </c>
      <c r="CW14" s="4">
        <v>0.80461937585664989</v>
      </c>
      <c r="CX14" s="4">
        <v>0.21566592395221096</v>
      </c>
      <c r="CY14" s="4">
        <v>0.14225511278539205</v>
      </c>
      <c r="CZ14" s="4">
        <v>0.74158343685260419</v>
      </c>
      <c r="DA14" s="4">
        <v>0.13773584151997331</v>
      </c>
      <c r="DB14" s="4">
        <v>0.26827065232597103</v>
      </c>
      <c r="DC14" s="4">
        <v>0.42638403445238071</v>
      </c>
      <c r="DD14" s="4">
        <v>0.87675436604244328</v>
      </c>
      <c r="DE14" s="4">
        <v>0.50045004730532094</v>
      </c>
      <c r="DF14" s="4">
        <v>0.57255227474351222</v>
      </c>
      <c r="DG14" s="4">
        <v>0.75148839543402135</v>
      </c>
      <c r="DH14" s="4">
        <v>4.4013607594813098E-2</v>
      </c>
      <c r="DI14" s="4">
        <v>0.19729062046381285</v>
      </c>
      <c r="DJ14" s="4">
        <v>0.55596746140287701</v>
      </c>
      <c r="DK14" s="4">
        <v>4.4026472430175101E-2</v>
      </c>
      <c r="DL14" s="4">
        <v>0.16752547601199264</v>
      </c>
      <c r="DM14" s="4">
        <v>0.97162289703072968</v>
      </c>
      <c r="DN14" s="4">
        <v>0.28459931976471853</v>
      </c>
      <c r="DO14" s="4">
        <v>0.69015765001307383</v>
      </c>
      <c r="DP14" s="4">
        <v>16</v>
      </c>
      <c r="DQ14" s="4">
        <v>85</v>
      </c>
      <c r="DR14" s="4">
        <v>72</v>
      </c>
      <c r="DS14" s="4">
        <v>57</v>
      </c>
      <c r="DT14" s="4">
        <v>50</v>
      </c>
      <c r="DU14" s="4">
        <v>87</v>
      </c>
      <c r="DV14" s="4">
        <v>55</v>
      </c>
      <c r="DW14" s="4">
        <v>43</v>
      </c>
      <c r="DX14" s="4">
        <v>37</v>
      </c>
      <c r="DY14" s="4">
        <v>74</v>
      </c>
      <c r="DZ14" s="4">
        <v>83</v>
      </c>
      <c r="EA14" s="4">
        <v>99</v>
      </c>
      <c r="EB14" s="4">
        <v>48</v>
      </c>
      <c r="EC14" s="4">
        <v>28</v>
      </c>
      <c r="ED14" s="4">
        <v>6</v>
      </c>
      <c r="EE14" s="4">
        <v>56</v>
      </c>
      <c r="EF14" s="4">
        <v>88</v>
      </c>
      <c r="EG14" s="4">
        <v>59</v>
      </c>
      <c r="EH14" s="4">
        <v>4</v>
      </c>
      <c r="EI14" s="4">
        <v>33</v>
      </c>
      <c r="EJ14" s="4">
        <v>25</v>
      </c>
      <c r="EK14" s="4">
        <v>53</v>
      </c>
      <c r="EL14" s="4">
        <v>51</v>
      </c>
      <c r="EM14" s="4">
        <v>12</v>
      </c>
      <c r="EN14" s="4">
        <v>21</v>
      </c>
      <c r="EO14" s="4">
        <v>78</v>
      </c>
      <c r="EP14" s="4">
        <v>13</v>
      </c>
      <c r="EQ14" s="4">
        <v>39</v>
      </c>
      <c r="ER14" s="4">
        <v>68</v>
      </c>
      <c r="ES14" s="4">
        <v>15</v>
      </c>
      <c r="ET14" s="4">
        <v>47</v>
      </c>
      <c r="EU14" s="4">
        <v>89</v>
      </c>
      <c r="EV14" s="4">
        <v>38</v>
      </c>
      <c r="EW14" s="4">
        <v>67</v>
      </c>
      <c r="EX14" s="4">
        <v>54</v>
      </c>
      <c r="EY14" s="4">
        <v>98</v>
      </c>
      <c r="EZ14" s="4">
        <v>11</v>
      </c>
      <c r="FA14" s="4">
        <v>46</v>
      </c>
      <c r="FB14" s="4">
        <v>73</v>
      </c>
      <c r="FC14" s="4">
        <v>2</v>
      </c>
      <c r="FD14" s="4">
        <v>92</v>
      </c>
      <c r="FE14" s="4">
        <v>45</v>
      </c>
      <c r="FF14" s="4">
        <v>5</v>
      </c>
      <c r="FG14" s="4">
        <v>66</v>
      </c>
      <c r="FH14" s="4">
        <v>31</v>
      </c>
      <c r="FI14" s="4">
        <v>18</v>
      </c>
      <c r="FJ14" s="4">
        <v>91</v>
      </c>
      <c r="FK14" s="4">
        <v>100</v>
      </c>
      <c r="FL14" s="4">
        <v>81</v>
      </c>
      <c r="FM14" s="4">
        <v>63</v>
      </c>
      <c r="FN14" s="4">
        <v>36</v>
      </c>
      <c r="FO14" s="4">
        <v>42</v>
      </c>
      <c r="FP14" s="4">
        <v>8</v>
      </c>
      <c r="FQ14" s="4">
        <v>30</v>
      </c>
      <c r="FR14" s="4">
        <v>44</v>
      </c>
      <c r="FS14" s="4">
        <v>29</v>
      </c>
      <c r="FT14" s="4">
        <v>96</v>
      </c>
      <c r="FU14" s="4">
        <v>95</v>
      </c>
      <c r="FV14" s="4">
        <v>70</v>
      </c>
      <c r="FW14" s="4">
        <v>52</v>
      </c>
      <c r="FX14" s="4">
        <v>19</v>
      </c>
      <c r="FY14" s="4">
        <v>24</v>
      </c>
      <c r="FZ14" s="4">
        <v>58</v>
      </c>
      <c r="GA14" s="4">
        <v>62</v>
      </c>
      <c r="GB14" s="4">
        <v>20</v>
      </c>
      <c r="GC14" s="4">
        <v>34</v>
      </c>
      <c r="GD14" s="4">
        <v>7</v>
      </c>
      <c r="GE14" s="4">
        <v>1</v>
      </c>
      <c r="GF14" s="4">
        <v>80</v>
      </c>
      <c r="GG14" s="4">
        <v>14</v>
      </c>
      <c r="GH14" s="4">
        <v>86</v>
      </c>
      <c r="GI14" s="4">
        <v>61</v>
      </c>
      <c r="GJ14" s="4">
        <v>40</v>
      </c>
      <c r="GK14" s="4">
        <v>82</v>
      </c>
      <c r="GL14" s="4">
        <v>26</v>
      </c>
      <c r="GM14" s="4">
        <v>84</v>
      </c>
      <c r="GN14" s="4">
        <v>90</v>
      </c>
      <c r="GO14" s="4">
        <v>60</v>
      </c>
      <c r="GP14" s="4">
        <v>76</v>
      </c>
      <c r="GQ14" s="4">
        <v>9</v>
      </c>
      <c r="GR14" s="4">
        <v>97</v>
      </c>
      <c r="GS14" s="4">
        <v>17</v>
      </c>
      <c r="GT14" s="4">
        <v>69</v>
      </c>
      <c r="GU14" s="4">
        <v>77</v>
      </c>
      <c r="GV14" s="4">
        <v>23</v>
      </c>
      <c r="GW14" s="4">
        <v>79</v>
      </c>
      <c r="GX14" s="4">
        <v>65</v>
      </c>
      <c r="GY14" s="4">
        <v>49</v>
      </c>
      <c r="GZ14" s="4">
        <v>10</v>
      </c>
      <c r="HA14" s="4">
        <v>41</v>
      </c>
      <c r="HB14" s="4">
        <v>32</v>
      </c>
      <c r="HC14" s="4">
        <v>22</v>
      </c>
      <c r="HD14" s="4">
        <v>94</v>
      </c>
      <c r="HE14" s="4">
        <v>71</v>
      </c>
      <c r="HF14" s="4">
        <v>35</v>
      </c>
      <c r="HG14" s="4">
        <v>93</v>
      </c>
      <c r="HH14" s="4">
        <v>75</v>
      </c>
      <c r="HI14" s="4">
        <v>3</v>
      </c>
      <c r="HJ14" s="4">
        <v>64</v>
      </c>
      <c r="HK14" s="4">
        <v>27</v>
      </c>
      <c r="HL14" s="4" t="str">
        <f t="shared" si="3"/>
        <v>white female</v>
      </c>
      <c r="HM14" s="4" t="str">
        <f t="shared" si="5"/>
        <v>white male</v>
      </c>
      <c r="HN14" s="4" t="str">
        <f t="shared" si="6"/>
        <v>white male</v>
      </c>
      <c r="HO14" s="4" t="str">
        <f t="shared" si="7"/>
        <v>white male</v>
      </c>
      <c r="HP14" s="4" t="str">
        <f t="shared" si="8"/>
        <v>white male</v>
      </c>
      <c r="HQ14" s="4" t="str">
        <f t="shared" si="9"/>
        <v>white male</v>
      </c>
      <c r="HR14" s="4" t="str">
        <f t="shared" si="10"/>
        <v>white male</v>
      </c>
      <c r="HS14" s="4" t="str">
        <f t="shared" si="11"/>
        <v>white female</v>
      </c>
      <c r="HT14" s="4" t="str">
        <f t="shared" si="12"/>
        <v>white female</v>
      </c>
      <c r="HU14" s="4" t="str">
        <f t="shared" si="13"/>
        <v>white male</v>
      </c>
      <c r="HV14" s="4" t="str">
        <f t="shared" si="14"/>
        <v>white male</v>
      </c>
      <c r="HW14" s="4" t="str">
        <f t="shared" si="15"/>
        <v>brown male</v>
      </c>
      <c r="HX14" s="4" t="str">
        <f t="shared" si="16"/>
        <v>white female</v>
      </c>
      <c r="HY14" s="4" t="str">
        <f t="shared" si="17"/>
        <v>white female</v>
      </c>
      <c r="HZ14" s="4" t="str">
        <f t="shared" si="18"/>
        <v>white female</v>
      </c>
      <c r="IA14" s="4" t="str">
        <f t="shared" si="19"/>
        <v>white male</v>
      </c>
      <c r="IB14" s="4" t="str">
        <f t="shared" si="20"/>
        <v>white male</v>
      </c>
      <c r="IC14" s="4" t="str">
        <f t="shared" si="21"/>
        <v>white male</v>
      </c>
      <c r="ID14" s="4" t="str">
        <f t="shared" si="22"/>
        <v>white female</v>
      </c>
      <c r="IE14" s="4" t="str">
        <f t="shared" si="23"/>
        <v>white female</v>
      </c>
      <c r="IF14" s="4" t="str">
        <f t="shared" si="24"/>
        <v>white female</v>
      </c>
      <c r="IG14" s="4" t="str">
        <f t="shared" si="25"/>
        <v>white male</v>
      </c>
      <c r="IH14" s="4" t="str">
        <f t="shared" si="26"/>
        <v>white male</v>
      </c>
      <c r="II14" s="4" t="str">
        <f t="shared" si="27"/>
        <v>white female</v>
      </c>
      <c r="IJ14" s="4" t="str">
        <f t="shared" si="28"/>
        <v>white female</v>
      </c>
      <c r="IK14" s="4" t="str">
        <f t="shared" si="29"/>
        <v>white male</v>
      </c>
      <c r="IL14" s="4" t="str">
        <f t="shared" si="30"/>
        <v>white female</v>
      </c>
      <c r="IM14" s="4" t="str">
        <f t="shared" si="31"/>
        <v>white female</v>
      </c>
      <c r="IN14" s="4" t="str">
        <f t="shared" si="32"/>
        <v>white male</v>
      </c>
      <c r="IO14" s="4" t="str">
        <f t="shared" si="33"/>
        <v>white female</v>
      </c>
      <c r="IP14" s="4" t="str">
        <f t="shared" si="34"/>
        <v>white female</v>
      </c>
      <c r="IQ14" s="4" t="str">
        <f t="shared" si="35"/>
        <v>white male</v>
      </c>
      <c r="IR14" s="4" t="str">
        <f t="shared" si="36"/>
        <v>white female</v>
      </c>
      <c r="IS14" s="4" t="str">
        <f t="shared" si="37"/>
        <v>white male</v>
      </c>
      <c r="IT14" s="4" t="str">
        <f t="shared" si="38"/>
        <v>white male</v>
      </c>
      <c r="IU14" s="4" t="str">
        <f t="shared" si="39"/>
        <v>yellow male</v>
      </c>
      <c r="IV14" s="4" t="str">
        <f t="shared" si="40"/>
        <v>white female</v>
      </c>
      <c r="IW14" s="4" t="str">
        <f t="shared" si="41"/>
        <v>white female</v>
      </c>
      <c r="IX14" s="4" t="str">
        <f t="shared" si="42"/>
        <v>white male</v>
      </c>
      <c r="IY14" s="4" t="str">
        <f t="shared" si="43"/>
        <v>white female</v>
      </c>
      <c r="IZ14" s="4" t="str">
        <f t="shared" si="44"/>
        <v>white male</v>
      </c>
      <c r="JA14" s="4" t="str">
        <f t="shared" si="45"/>
        <v>white female</v>
      </c>
      <c r="JB14" s="4" t="str">
        <f t="shared" si="46"/>
        <v>white female</v>
      </c>
      <c r="JC14" s="4" t="str">
        <f t="shared" si="47"/>
        <v>white male</v>
      </c>
      <c r="JD14" s="4" t="str">
        <f t="shared" si="48"/>
        <v>white female</v>
      </c>
      <c r="JE14" s="4" t="str">
        <f t="shared" si="49"/>
        <v>white female</v>
      </c>
      <c r="JF14" s="4" t="str">
        <f t="shared" si="50"/>
        <v>white male</v>
      </c>
      <c r="JG14" s="4" t="str">
        <f t="shared" si="51"/>
        <v>black male</v>
      </c>
      <c r="JH14" s="4" t="str">
        <f t="shared" si="52"/>
        <v>white male</v>
      </c>
      <c r="JI14" s="4" t="str">
        <f t="shared" si="53"/>
        <v>white male</v>
      </c>
      <c r="JJ14" s="4" t="str">
        <f t="shared" si="54"/>
        <v>white female</v>
      </c>
      <c r="JK14" s="4" t="str">
        <f t="shared" si="55"/>
        <v>white female</v>
      </c>
      <c r="JL14" s="4" t="str">
        <f t="shared" si="56"/>
        <v>white female</v>
      </c>
      <c r="JM14" s="4" t="str">
        <f t="shared" si="57"/>
        <v>white female</v>
      </c>
      <c r="JN14" s="4" t="str">
        <f t="shared" si="58"/>
        <v>white female</v>
      </c>
      <c r="JO14" s="4" t="str">
        <f t="shared" si="59"/>
        <v>white female</v>
      </c>
      <c r="JP14" s="4" t="str">
        <f t="shared" si="60"/>
        <v>white male</v>
      </c>
      <c r="JQ14" s="4" t="str">
        <f t="shared" si="61"/>
        <v>white male</v>
      </c>
      <c r="JR14" s="4" t="str">
        <f t="shared" si="62"/>
        <v>white male</v>
      </c>
      <c r="JS14" s="4" t="str">
        <f t="shared" si="63"/>
        <v>white male</v>
      </c>
      <c r="JT14" s="4" t="str">
        <f t="shared" si="64"/>
        <v>white female</v>
      </c>
      <c r="JU14" s="4" t="str">
        <f t="shared" si="65"/>
        <v>white female</v>
      </c>
      <c r="JV14" s="4" t="str">
        <f t="shared" si="66"/>
        <v>white male</v>
      </c>
      <c r="JW14" s="4" t="str">
        <f t="shared" si="67"/>
        <v>white male</v>
      </c>
      <c r="JX14" s="4" t="str">
        <f t="shared" si="4"/>
        <v>white female</v>
      </c>
      <c r="JY14" s="4" t="str">
        <f t="shared" si="93"/>
        <v>white female</v>
      </c>
      <c r="JZ14" s="4" t="str">
        <f t="shared" si="94"/>
        <v>white female</v>
      </c>
      <c r="KA14" s="4" t="str">
        <f t="shared" si="95"/>
        <v>white female</v>
      </c>
      <c r="KB14" s="4" t="str">
        <f t="shared" si="96"/>
        <v>white male</v>
      </c>
      <c r="KC14" s="4" t="str">
        <f t="shared" si="97"/>
        <v>white female</v>
      </c>
      <c r="KD14" s="4" t="str">
        <f t="shared" si="98"/>
        <v>white male</v>
      </c>
      <c r="KE14" s="4" t="str">
        <f t="shared" si="99"/>
        <v>white male</v>
      </c>
      <c r="KF14" s="4" t="str">
        <f t="shared" si="100"/>
        <v>white female</v>
      </c>
      <c r="KG14" s="4" t="str">
        <f t="shared" si="101"/>
        <v>white male</v>
      </c>
      <c r="KH14" s="4" t="str">
        <f t="shared" si="102"/>
        <v>white female</v>
      </c>
      <c r="KI14" s="4" t="str">
        <f t="shared" si="68"/>
        <v>white male</v>
      </c>
      <c r="KJ14" s="4" t="str">
        <f t="shared" si="69"/>
        <v>white male</v>
      </c>
      <c r="KK14" s="4" t="str">
        <f t="shared" si="70"/>
        <v>white male</v>
      </c>
      <c r="KL14" s="4" t="str">
        <f t="shared" si="71"/>
        <v>white male</v>
      </c>
      <c r="KM14" s="4" t="str">
        <f t="shared" si="72"/>
        <v>white female</v>
      </c>
      <c r="KN14" s="4" t="str">
        <f t="shared" si="73"/>
        <v>white male</v>
      </c>
      <c r="KO14" s="4" t="str">
        <f t="shared" si="74"/>
        <v>white female</v>
      </c>
      <c r="KP14" s="4" t="str">
        <f t="shared" si="75"/>
        <v>white male</v>
      </c>
      <c r="KQ14" s="4" t="str">
        <f t="shared" si="76"/>
        <v>white male</v>
      </c>
      <c r="KR14" s="4" t="str">
        <f t="shared" si="77"/>
        <v>white female</v>
      </c>
      <c r="KS14" s="4" t="str">
        <f t="shared" si="78"/>
        <v>white male</v>
      </c>
      <c r="KT14" s="4" t="str">
        <f t="shared" si="79"/>
        <v>white male</v>
      </c>
      <c r="KU14" s="4" t="str">
        <f t="shared" si="80"/>
        <v>white male</v>
      </c>
      <c r="KV14" s="4" t="str">
        <f t="shared" si="81"/>
        <v>white female</v>
      </c>
      <c r="KW14" s="4" t="str">
        <f t="shared" si="82"/>
        <v>white female</v>
      </c>
      <c r="KX14" s="4" t="str">
        <f t="shared" si="83"/>
        <v>white female</v>
      </c>
      <c r="KY14" s="4" t="str">
        <f t="shared" si="84"/>
        <v>white female</v>
      </c>
      <c r="KZ14" s="4" t="str">
        <f t="shared" si="85"/>
        <v>white male</v>
      </c>
      <c r="LA14" s="4" t="str">
        <f t="shared" si="86"/>
        <v>white male</v>
      </c>
      <c r="LB14" s="4" t="str">
        <f t="shared" si="87"/>
        <v>white female</v>
      </c>
      <c r="LC14" s="4" t="str">
        <f t="shared" si="88"/>
        <v>white male</v>
      </c>
      <c r="LD14" s="4" t="str">
        <f t="shared" si="89"/>
        <v>white male</v>
      </c>
      <c r="LE14" s="4" t="str">
        <f t="shared" si="90"/>
        <v>white female</v>
      </c>
      <c r="LF14" s="4" t="str">
        <f t="shared" si="91"/>
        <v>white male</v>
      </c>
      <c r="LG14" s="4" t="str">
        <f t="shared" si="92"/>
        <v>white female</v>
      </c>
    </row>
    <row r="15" spans="1:322" x14ac:dyDescent="0.3">
      <c r="B15" s="4">
        <v>14</v>
      </c>
      <c r="C15" s="4">
        <v>5</v>
      </c>
      <c r="D15" s="51" t="s">
        <v>1385</v>
      </c>
      <c r="E15" s="4" t="s">
        <v>582</v>
      </c>
      <c r="F15" s="4" t="str">
        <f>VLOOKUP(E15,populations!C:E,3,FALSE)</f>
        <v>9 million</v>
      </c>
      <c r="G15" s="4" t="s">
        <v>582</v>
      </c>
      <c r="H15" s="4">
        <f>COUNTIF(ethnicities!C:C,countries!G15)</f>
        <v>1</v>
      </c>
      <c r="I15" s="4">
        <f>VLOOKUP($G15,ethnicities!$C:$I,3,FALSE)</f>
        <v>92</v>
      </c>
      <c r="J15" s="4">
        <f>VLOOKUP($G15,ethnicities!$C:$I,4,FALSE)</f>
        <v>1</v>
      </c>
      <c r="K15" s="4">
        <f>VLOOKUP($G15,ethnicities!$C:$I,5,FALSE)</f>
        <v>6</v>
      </c>
      <c r="L15" s="4">
        <f>VLOOKUP($G15,ethnicities!$C:$I,6,FALSE)</f>
        <v>1</v>
      </c>
      <c r="M15" s="4">
        <f>VLOOKUP($G15,ethnicities!$C:$I,7,FALSE)</f>
        <v>100</v>
      </c>
      <c r="N15" s="4" t="s">
        <v>582</v>
      </c>
      <c r="O15" s="4">
        <f>COUNTIF(male_names!E:E,countries!N15)</f>
        <v>1</v>
      </c>
      <c r="P15" s="4" t="str">
        <f>VLOOKUP(N15,male_names!E:G,3,FALSE)</f>
        <v>Bence</v>
      </c>
      <c r="Q15" s="4" t="s">
        <v>582</v>
      </c>
      <c r="R15" s="4">
        <f>COUNTIF(female_names!E:E,countries!Q15)</f>
        <v>1</v>
      </c>
      <c r="S15" s="4" t="str">
        <f>VLOOKUP(Q15,female_names!E:G,3,FALSE)</f>
        <v>Hanna</v>
      </c>
      <c r="T15" s="4">
        <v>0.51258499764759291</v>
      </c>
      <c r="U15" s="4">
        <v>0.58625726261829714</v>
      </c>
      <c r="V15" s="4">
        <v>0.42063195959867994</v>
      </c>
      <c r="W15" s="4">
        <v>0.61585865698225328</v>
      </c>
      <c r="X15" s="4">
        <v>0.3254550832414943</v>
      </c>
      <c r="Y15" s="4">
        <v>0.7772512006850254</v>
      </c>
      <c r="Z15" s="4">
        <v>0.61453034474267554</v>
      </c>
      <c r="AA15" s="4">
        <v>0.49614736305276108</v>
      </c>
      <c r="AB15" s="4">
        <v>0.53854889444367382</v>
      </c>
      <c r="AC15" s="4">
        <v>1.6813436271437054E-2</v>
      </c>
      <c r="AD15" s="4">
        <v>0.88557963607177592</v>
      </c>
      <c r="AE15" s="4">
        <v>0.11605274048352221</v>
      </c>
      <c r="AF15" s="4">
        <v>0.70093034550074029</v>
      </c>
      <c r="AG15" s="4">
        <v>0.60041986172528394</v>
      </c>
      <c r="AH15" s="4">
        <v>0.62527723352331332</v>
      </c>
      <c r="AI15" s="4">
        <v>0.71103321474456116</v>
      </c>
      <c r="AJ15" s="4">
        <v>2.6310066557733713E-2</v>
      </c>
      <c r="AK15" s="4">
        <v>0.43313345111100876</v>
      </c>
      <c r="AL15" s="4">
        <v>0.19475752160117299</v>
      </c>
      <c r="AM15" s="4">
        <v>0.96548600190987244</v>
      </c>
      <c r="AN15" s="4">
        <v>0.70243228817872805</v>
      </c>
      <c r="AO15" s="4">
        <v>0.64052464742813131</v>
      </c>
      <c r="AP15" s="4">
        <v>0.2667400492407096</v>
      </c>
      <c r="AQ15" s="4">
        <v>0.2565058260295533</v>
      </c>
      <c r="AR15" s="4">
        <v>0.37236558838211065</v>
      </c>
      <c r="AS15" s="4">
        <v>0.32564341698750898</v>
      </c>
      <c r="AT15" s="4">
        <v>0.67512702583844131</v>
      </c>
      <c r="AU15" s="4">
        <v>0.38260589665326894</v>
      </c>
      <c r="AV15" s="4">
        <v>0.65966574077404694</v>
      </c>
      <c r="AW15" s="4">
        <v>0.584030810176002</v>
      </c>
      <c r="AX15" s="4">
        <v>0.40375208717314381</v>
      </c>
      <c r="AY15" s="4">
        <v>0.98717658140592801</v>
      </c>
      <c r="AZ15" s="4">
        <v>0.16490457780308776</v>
      </c>
      <c r="BA15" s="4">
        <v>0.53356827177687294</v>
      </c>
      <c r="BB15" s="4">
        <v>0.71401569198818216</v>
      </c>
      <c r="BC15" s="4">
        <v>0.79305524218492329</v>
      </c>
      <c r="BD15" s="4">
        <v>0.14128563530577354</v>
      </c>
      <c r="BE15" s="4">
        <v>9.0427861629567063E-2</v>
      </c>
      <c r="BF15" s="4">
        <v>1.2294825398421194E-3</v>
      </c>
      <c r="BG15" s="4">
        <v>0.75506197256783525</v>
      </c>
      <c r="BH15" s="4">
        <v>0.46340546576794472</v>
      </c>
      <c r="BI15" s="4">
        <v>0.79512176812405699</v>
      </c>
      <c r="BJ15" s="4">
        <v>0.20484104479685772</v>
      </c>
      <c r="BK15" s="4">
        <v>0.73128701739346502</v>
      </c>
      <c r="BL15" s="4">
        <v>0.92543086800910768</v>
      </c>
      <c r="BM15" s="4">
        <v>0.4575545302658075</v>
      </c>
      <c r="BN15" s="4">
        <v>0.43278694966237985</v>
      </c>
      <c r="BO15" s="4">
        <v>8.237035359625311E-2</v>
      </c>
      <c r="BP15" s="4">
        <v>0.84405213275842306</v>
      </c>
      <c r="BQ15" s="4">
        <v>0.12219733155042789</v>
      </c>
      <c r="BR15" s="4">
        <v>0.2642603113034212</v>
      </c>
      <c r="BS15" s="4">
        <v>0.23874283236312321</v>
      </c>
      <c r="BT15" s="4">
        <v>0.17338441446961439</v>
      </c>
      <c r="BU15" s="4">
        <v>0.81118314211203824</v>
      </c>
      <c r="BV15" s="4">
        <v>0.43238369487902595</v>
      </c>
      <c r="BW15" s="4">
        <v>0.30914472266962156</v>
      </c>
      <c r="BX15" s="4">
        <v>0.85812609974848664</v>
      </c>
      <c r="BY15" s="4">
        <v>0.7154410692758032</v>
      </c>
      <c r="BZ15" s="4">
        <v>0.80399260827172059</v>
      </c>
      <c r="CA15" s="4">
        <v>0.6082202136206053</v>
      </c>
      <c r="CB15" s="4">
        <v>0.3432370783199129</v>
      </c>
      <c r="CC15" s="4">
        <v>8.6759493428724799E-2</v>
      </c>
      <c r="CD15" s="4">
        <v>0.53319401273589806</v>
      </c>
      <c r="CE15" s="4">
        <v>0.55147478800212668</v>
      </c>
      <c r="CF15" s="4">
        <v>0.43444259672242547</v>
      </c>
      <c r="CG15" s="4">
        <v>0.78588756426347395</v>
      </c>
      <c r="CH15" s="4">
        <v>0.92708626031845243</v>
      </c>
      <c r="CI15" s="4">
        <v>0.65524757952347545</v>
      </c>
      <c r="CJ15" s="4">
        <v>3.7499771752327216E-2</v>
      </c>
      <c r="CK15" s="4">
        <v>0.99270528494375465</v>
      </c>
      <c r="CL15" s="4">
        <v>0.95820631404288514</v>
      </c>
      <c r="CM15" s="4">
        <v>0.81555366563847354</v>
      </c>
      <c r="CN15" s="4">
        <v>0.95405056234585817</v>
      </c>
      <c r="CO15" s="4">
        <v>0.91171947261709818</v>
      </c>
      <c r="CP15" s="4">
        <v>0.96233554378533048</v>
      </c>
      <c r="CQ15" s="4">
        <v>0.49211076761542094</v>
      </c>
      <c r="CR15" s="4">
        <v>0.77831073835408038</v>
      </c>
      <c r="CS15" s="4">
        <v>0.10868413250769737</v>
      </c>
      <c r="CT15" s="4">
        <v>0.44297592628115057</v>
      </c>
      <c r="CU15" s="4">
        <v>0.52488312248912905</v>
      </c>
      <c r="CV15" s="4">
        <v>0.96294249173980284</v>
      </c>
      <c r="CW15" s="4">
        <v>0.18956357362064025</v>
      </c>
      <c r="CX15" s="4">
        <v>0.98670143025307433</v>
      </c>
      <c r="CY15" s="4">
        <v>8.0587749056798774E-2</v>
      </c>
      <c r="CZ15" s="4">
        <v>0.28005768677334064</v>
      </c>
      <c r="DA15" s="4">
        <v>0.41774525849685651</v>
      </c>
      <c r="DB15" s="4">
        <v>0.21945627935284873</v>
      </c>
      <c r="DC15" s="4">
        <v>0.42838172388254669</v>
      </c>
      <c r="DD15" s="4">
        <v>0.28749829385448655</v>
      </c>
      <c r="DE15" s="4">
        <v>0.96519050392048089</v>
      </c>
      <c r="DF15" s="4">
        <v>0.46407416794665302</v>
      </c>
      <c r="DG15" s="4">
        <v>0.45816118816502305</v>
      </c>
      <c r="DH15" s="4">
        <v>0.87350545143014346</v>
      </c>
      <c r="DI15" s="4">
        <v>0.97648083315158929</v>
      </c>
      <c r="DJ15" s="4">
        <v>0.41658564483588556</v>
      </c>
      <c r="DK15" s="4">
        <v>0.21843556723370405</v>
      </c>
      <c r="DL15" s="4">
        <v>0.88515597316428996</v>
      </c>
      <c r="DM15" s="4">
        <v>0.91577669017021968</v>
      </c>
      <c r="DN15" s="4">
        <v>0.46390712797958766</v>
      </c>
      <c r="DO15" s="4">
        <v>0.470899060051716</v>
      </c>
      <c r="DP15" s="4">
        <v>51</v>
      </c>
      <c r="DQ15" s="4">
        <v>44</v>
      </c>
      <c r="DR15" s="4">
        <v>66</v>
      </c>
      <c r="DS15" s="4">
        <v>40</v>
      </c>
      <c r="DT15" s="4">
        <v>74</v>
      </c>
      <c r="DU15" s="4">
        <v>27</v>
      </c>
      <c r="DV15" s="4">
        <v>41</v>
      </c>
      <c r="DW15" s="4">
        <v>52</v>
      </c>
      <c r="DX15" s="4">
        <v>47</v>
      </c>
      <c r="DY15" s="4">
        <v>99</v>
      </c>
      <c r="DZ15" s="4">
        <v>15</v>
      </c>
      <c r="EA15" s="4">
        <v>91</v>
      </c>
      <c r="EB15" s="4">
        <v>34</v>
      </c>
      <c r="EC15" s="4">
        <v>43</v>
      </c>
      <c r="ED15" s="4">
        <v>39</v>
      </c>
      <c r="EE15" s="4">
        <v>32</v>
      </c>
      <c r="EF15" s="4">
        <v>98</v>
      </c>
      <c r="EG15" s="4">
        <v>62</v>
      </c>
      <c r="EH15" s="4">
        <v>85</v>
      </c>
      <c r="EI15" s="4">
        <v>5</v>
      </c>
      <c r="EJ15" s="4">
        <v>33</v>
      </c>
      <c r="EK15" s="4">
        <v>38</v>
      </c>
      <c r="EL15" s="4">
        <v>78</v>
      </c>
      <c r="EM15" s="4">
        <v>80</v>
      </c>
      <c r="EN15" s="4">
        <v>71</v>
      </c>
      <c r="EO15" s="4">
        <v>73</v>
      </c>
      <c r="EP15" s="4">
        <v>35</v>
      </c>
      <c r="EQ15" s="4">
        <v>70</v>
      </c>
      <c r="ER15" s="4">
        <v>36</v>
      </c>
      <c r="ES15" s="4">
        <v>45</v>
      </c>
      <c r="ET15" s="4">
        <v>69</v>
      </c>
      <c r="EU15" s="4">
        <v>2</v>
      </c>
      <c r="EV15" s="4">
        <v>88</v>
      </c>
      <c r="EW15" s="4">
        <v>48</v>
      </c>
      <c r="EX15" s="4">
        <v>31</v>
      </c>
      <c r="EY15" s="4">
        <v>24</v>
      </c>
      <c r="EZ15" s="4">
        <v>89</v>
      </c>
      <c r="FA15" s="4">
        <v>93</v>
      </c>
      <c r="FB15" s="4">
        <v>100</v>
      </c>
      <c r="FC15" s="4">
        <v>28</v>
      </c>
      <c r="FD15" s="4">
        <v>57</v>
      </c>
      <c r="FE15" s="4">
        <v>23</v>
      </c>
      <c r="FF15" s="4">
        <v>84</v>
      </c>
      <c r="FG15" s="4">
        <v>29</v>
      </c>
      <c r="FH15" s="4">
        <v>12</v>
      </c>
      <c r="FI15" s="4">
        <v>59</v>
      </c>
      <c r="FJ15" s="4">
        <v>63</v>
      </c>
      <c r="FK15" s="4">
        <v>95</v>
      </c>
      <c r="FL15" s="4">
        <v>19</v>
      </c>
      <c r="FM15" s="4">
        <v>90</v>
      </c>
      <c r="FN15" s="4">
        <v>79</v>
      </c>
      <c r="FO15" s="4">
        <v>81</v>
      </c>
      <c r="FP15" s="4">
        <v>87</v>
      </c>
      <c r="FQ15" s="4">
        <v>21</v>
      </c>
      <c r="FR15" s="4">
        <v>64</v>
      </c>
      <c r="FS15" s="4">
        <v>75</v>
      </c>
      <c r="FT15" s="4">
        <v>18</v>
      </c>
      <c r="FU15" s="4">
        <v>30</v>
      </c>
      <c r="FV15" s="4">
        <v>22</v>
      </c>
      <c r="FW15" s="4">
        <v>42</v>
      </c>
      <c r="FX15" s="4">
        <v>72</v>
      </c>
      <c r="FY15" s="4">
        <v>94</v>
      </c>
      <c r="FZ15" s="4">
        <v>49</v>
      </c>
      <c r="GA15" s="4">
        <v>46</v>
      </c>
      <c r="GB15" s="4">
        <v>61</v>
      </c>
      <c r="GC15" s="4">
        <v>25</v>
      </c>
      <c r="GD15" s="4">
        <v>11</v>
      </c>
      <c r="GE15" s="4">
        <v>37</v>
      </c>
      <c r="GF15" s="4">
        <v>97</v>
      </c>
      <c r="GG15" s="4">
        <v>1</v>
      </c>
      <c r="GH15" s="4">
        <v>9</v>
      </c>
      <c r="GI15" s="4">
        <v>20</v>
      </c>
      <c r="GJ15" s="4">
        <v>10</v>
      </c>
      <c r="GK15" s="4">
        <v>14</v>
      </c>
      <c r="GL15" s="4">
        <v>8</v>
      </c>
      <c r="GM15" s="4">
        <v>53</v>
      </c>
      <c r="GN15" s="4">
        <v>26</v>
      </c>
      <c r="GO15" s="4">
        <v>92</v>
      </c>
      <c r="GP15" s="4">
        <v>60</v>
      </c>
      <c r="GQ15" s="4">
        <v>50</v>
      </c>
      <c r="GR15" s="4">
        <v>7</v>
      </c>
      <c r="GS15" s="4">
        <v>86</v>
      </c>
      <c r="GT15" s="4">
        <v>3</v>
      </c>
      <c r="GU15" s="4">
        <v>96</v>
      </c>
      <c r="GV15" s="4">
        <v>77</v>
      </c>
      <c r="GW15" s="4">
        <v>67</v>
      </c>
      <c r="GX15" s="4">
        <v>82</v>
      </c>
      <c r="GY15" s="4">
        <v>65</v>
      </c>
      <c r="GZ15" s="4">
        <v>76</v>
      </c>
      <c r="HA15" s="4">
        <v>6</v>
      </c>
      <c r="HB15" s="4">
        <v>55</v>
      </c>
      <c r="HC15" s="4">
        <v>58</v>
      </c>
      <c r="HD15" s="4">
        <v>17</v>
      </c>
      <c r="HE15" s="4">
        <v>4</v>
      </c>
      <c r="HF15" s="4">
        <v>68</v>
      </c>
      <c r="HG15" s="4">
        <v>83</v>
      </c>
      <c r="HH15" s="4">
        <v>16</v>
      </c>
      <c r="HI15" s="4">
        <v>13</v>
      </c>
      <c r="HJ15" s="4">
        <v>56</v>
      </c>
      <c r="HK15" s="4">
        <v>54</v>
      </c>
      <c r="HL15" s="4" t="str">
        <f t="shared" si="3"/>
        <v>white male</v>
      </c>
      <c r="HM15" s="4" t="str">
        <f t="shared" si="5"/>
        <v>white female</v>
      </c>
      <c r="HN15" s="4" t="str">
        <f t="shared" si="6"/>
        <v>white male</v>
      </c>
      <c r="HO15" s="4" t="str">
        <f t="shared" si="7"/>
        <v>white female</v>
      </c>
      <c r="HP15" s="4" t="str">
        <f t="shared" si="8"/>
        <v>white male</v>
      </c>
      <c r="HQ15" s="4" t="str">
        <f t="shared" si="9"/>
        <v>white female</v>
      </c>
      <c r="HR15" s="4" t="str">
        <f t="shared" si="10"/>
        <v>white female</v>
      </c>
      <c r="HS15" s="4" t="str">
        <f t="shared" si="11"/>
        <v>white male</v>
      </c>
      <c r="HT15" s="4" t="str">
        <f t="shared" si="12"/>
        <v>white male</v>
      </c>
      <c r="HU15" s="4" t="str">
        <f t="shared" si="13"/>
        <v>brown male</v>
      </c>
      <c r="HV15" s="4" t="str">
        <f t="shared" si="14"/>
        <v>white female</v>
      </c>
      <c r="HW15" s="4" t="str">
        <f t="shared" si="15"/>
        <v>white male</v>
      </c>
      <c r="HX15" s="4" t="str">
        <f t="shared" si="16"/>
        <v>white female</v>
      </c>
      <c r="HY15" s="4" t="str">
        <f t="shared" si="17"/>
        <v>white female</v>
      </c>
      <c r="HZ15" s="4" t="str">
        <f t="shared" si="18"/>
        <v>white female</v>
      </c>
      <c r="IA15" s="4" t="str">
        <f t="shared" si="19"/>
        <v>white female</v>
      </c>
      <c r="IB15" s="4" t="str">
        <f t="shared" si="20"/>
        <v>brown male</v>
      </c>
      <c r="IC15" s="4" t="str">
        <f t="shared" si="21"/>
        <v>white male</v>
      </c>
      <c r="ID15" s="4" t="str">
        <f t="shared" si="22"/>
        <v>white male</v>
      </c>
      <c r="IE15" s="4" t="str">
        <f t="shared" si="23"/>
        <v>white female</v>
      </c>
      <c r="IF15" s="4" t="str">
        <f t="shared" si="24"/>
        <v>white female</v>
      </c>
      <c r="IG15" s="4" t="str">
        <f t="shared" si="25"/>
        <v>white female</v>
      </c>
      <c r="IH15" s="4" t="str">
        <f t="shared" si="26"/>
        <v>white male</v>
      </c>
      <c r="II15" s="4" t="str">
        <f t="shared" si="27"/>
        <v>white male</v>
      </c>
      <c r="IJ15" s="4" t="str">
        <f t="shared" si="28"/>
        <v>white male</v>
      </c>
      <c r="IK15" s="4" t="str">
        <f t="shared" si="29"/>
        <v>white male</v>
      </c>
      <c r="IL15" s="4" t="str">
        <f t="shared" si="30"/>
        <v>white female</v>
      </c>
      <c r="IM15" s="4" t="str">
        <f t="shared" si="31"/>
        <v>white male</v>
      </c>
      <c r="IN15" s="4" t="str">
        <f t="shared" si="32"/>
        <v>white female</v>
      </c>
      <c r="IO15" s="4" t="str">
        <f t="shared" si="33"/>
        <v>white female</v>
      </c>
      <c r="IP15" s="4" t="str">
        <f t="shared" si="34"/>
        <v>white male</v>
      </c>
      <c r="IQ15" s="4" t="str">
        <f t="shared" si="35"/>
        <v>white female</v>
      </c>
      <c r="IR15" s="4" t="str">
        <f t="shared" si="36"/>
        <v>white male</v>
      </c>
      <c r="IS15" s="4" t="str">
        <f t="shared" si="37"/>
        <v>white male</v>
      </c>
      <c r="IT15" s="4" t="str">
        <f t="shared" si="38"/>
        <v>white female</v>
      </c>
      <c r="IU15" s="4" t="str">
        <f t="shared" si="39"/>
        <v>white female</v>
      </c>
      <c r="IV15" s="4" t="str">
        <f t="shared" si="40"/>
        <v>white male</v>
      </c>
      <c r="IW15" s="4" t="str">
        <f t="shared" si="41"/>
        <v>yellow male</v>
      </c>
      <c r="IX15" s="4" t="str">
        <f t="shared" si="42"/>
        <v>black male</v>
      </c>
      <c r="IY15" s="4" t="str">
        <f t="shared" si="43"/>
        <v>white female</v>
      </c>
      <c r="IZ15" s="4" t="str">
        <f t="shared" si="44"/>
        <v>white male</v>
      </c>
      <c r="JA15" s="4" t="str">
        <f t="shared" si="45"/>
        <v>white female</v>
      </c>
      <c r="JB15" s="4" t="str">
        <f t="shared" si="46"/>
        <v>white male</v>
      </c>
      <c r="JC15" s="4" t="str">
        <f t="shared" si="47"/>
        <v>white female</v>
      </c>
      <c r="JD15" s="4" t="str">
        <f t="shared" si="48"/>
        <v>white female</v>
      </c>
      <c r="JE15" s="4" t="str">
        <f t="shared" si="49"/>
        <v>white male</v>
      </c>
      <c r="JF15" s="4" t="str">
        <f t="shared" si="50"/>
        <v>white male</v>
      </c>
      <c r="JG15" s="4" t="str">
        <f t="shared" si="51"/>
        <v>brown female</v>
      </c>
      <c r="JH15" s="4" t="str">
        <f t="shared" si="52"/>
        <v>white female</v>
      </c>
      <c r="JI15" s="4" t="str">
        <f t="shared" si="53"/>
        <v>white male</v>
      </c>
      <c r="JJ15" s="4" t="str">
        <f t="shared" si="54"/>
        <v>white male</v>
      </c>
      <c r="JK15" s="4" t="str">
        <f t="shared" si="55"/>
        <v>white male</v>
      </c>
      <c r="JL15" s="4" t="str">
        <f t="shared" si="56"/>
        <v>white male</v>
      </c>
      <c r="JM15" s="4" t="str">
        <f t="shared" si="57"/>
        <v>white female</v>
      </c>
      <c r="JN15" s="4" t="str">
        <f t="shared" si="58"/>
        <v>white male</v>
      </c>
      <c r="JO15" s="4" t="str">
        <f t="shared" si="59"/>
        <v>white male</v>
      </c>
      <c r="JP15" s="4" t="str">
        <f t="shared" si="60"/>
        <v>white female</v>
      </c>
      <c r="JQ15" s="4" t="str">
        <f t="shared" si="61"/>
        <v>white female</v>
      </c>
      <c r="JR15" s="4" t="str">
        <f t="shared" si="62"/>
        <v>white female</v>
      </c>
      <c r="JS15" s="4" t="str">
        <f t="shared" si="63"/>
        <v>white female</v>
      </c>
      <c r="JT15" s="4" t="str">
        <f t="shared" si="64"/>
        <v>white male</v>
      </c>
      <c r="JU15" s="4" t="str">
        <f t="shared" si="65"/>
        <v>brown female</v>
      </c>
      <c r="JV15" s="4" t="str">
        <f t="shared" si="66"/>
        <v>white male</v>
      </c>
      <c r="JW15" s="4" t="str">
        <f t="shared" si="67"/>
        <v>white female</v>
      </c>
      <c r="JX15" s="4" t="str">
        <f t="shared" si="4"/>
        <v>white male</v>
      </c>
      <c r="JY15" s="4" t="str">
        <f t="shared" si="93"/>
        <v>white female</v>
      </c>
      <c r="JZ15" s="4" t="str">
        <f t="shared" si="94"/>
        <v>white female</v>
      </c>
      <c r="KA15" s="4" t="str">
        <f t="shared" si="95"/>
        <v>white female</v>
      </c>
      <c r="KB15" s="4" t="str">
        <f t="shared" si="96"/>
        <v>brown male</v>
      </c>
      <c r="KC15" s="4" t="str">
        <f t="shared" si="97"/>
        <v>white female</v>
      </c>
      <c r="KD15" s="4" t="str">
        <f t="shared" si="98"/>
        <v>white female</v>
      </c>
      <c r="KE15" s="4" t="str">
        <f t="shared" si="99"/>
        <v>white female</v>
      </c>
      <c r="KF15" s="4" t="str">
        <f t="shared" si="100"/>
        <v>white female</v>
      </c>
      <c r="KG15" s="4" t="str">
        <f t="shared" si="101"/>
        <v>white female</v>
      </c>
      <c r="KH15" s="4" t="str">
        <f t="shared" si="102"/>
        <v>white female</v>
      </c>
      <c r="KI15" s="4" t="str">
        <f t="shared" si="68"/>
        <v>white male</v>
      </c>
      <c r="KJ15" s="4" t="str">
        <f t="shared" si="69"/>
        <v>white female</v>
      </c>
      <c r="KK15" s="4" t="str">
        <f t="shared" si="70"/>
        <v>white male</v>
      </c>
      <c r="KL15" s="4" t="str">
        <f t="shared" si="71"/>
        <v>white male</v>
      </c>
      <c r="KM15" s="4" t="str">
        <f t="shared" si="72"/>
        <v>white male</v>
      </c>
      <c r="KN15" s="4" t="str">
        <f t="shared" si="73"/>
        <v>white female</v>
      </c>
      <c r="KO15" s="4" t="str">
        <f t="shared" si="74"/>
        <v>white male</v>
      </c>
      <c r="KP15" s="4" t="str">
        <f t="shared" si="75"/>
        <v>white female</v>
      </c>
      <c r="KQ15" s="4" t="str">
        <f t="shared" si="76"/>
        <v>brown female</v>
      </c>
      <c r="KR15" s="4" t="str">
        <f t="shared" si="77"/>
        <v>white male</v>
      </c>
      <c r="KS15" s="4" t="str">
        <f t="shared" si="78"/>
        <v>white male</v>
      </c>
      <c r="KT15" s="4" t="str">
        <f t="shared" si="79"/>
        <v>white male</v>
      </c>
      <c r="KU15" s="4" t="str">
        <f t="shared" si="80"/>
        <v>white male</v>
      </c>
      <c r="KV15" s="4" t="str">
        <f t="shared" si="81"/>
        <v>white male</v>
      </c>
      <c r="KW15" s="4" t="str">
        <f t="shared" si="82"/>
        <v>white female</v>
      </c>
      <c r="KX15" s="4" t="str">
        <f t="shared" si="83"/>
        <v>white male</v>
      </c>
      <c r="KY15" s="4" t="str">
        <f t="shared" si="84"/>
        <v>white male</v>
      </c>
      <c r="KZ15" s="4" t="str">
        <f t="shared" si="85"/>
        <v>white female</v>
      </c>
      <c r="LA15" s="4" t="str">
        <f t="shared" si="86"/>
        <v>white female</v>
      </c>
      <c r="LB15" s="4" t="str">
        <f t="shared" si="87"/>
        <v>white male</v>
      </c>
      <c r="LC15" s="4" t="str">
        <f t="shared" si="88"/>
        <v>white male</v>
      </c>
      <c r="LD15" s="4" t="str">
        <f t="shared" si="89"/>
        <v>white female</v>
      </c>
      <c r="LE15" s="4" t="str">
        <f t="shared" si="90"/>
        <v>white female</v>
      </c>
      <c r="LF15" s="4" t="str">
        <f t="shared" si="91"/>
        <v>white male</v>
      </c>
      <c r="LG15" s="4" t="str">
        <f t="shared" si="92"/>
        <v>white male</v>
      </c>
    </row>
    <row r="16" spans="1:322" x14ac:dyDescent="0.3">
      <c r="B16" s="4">
        <v>15</v>
      </c>
      <c r="C16" s="4">
        <v>5</v>
      </c>
      <c r="D16" s="51" t="s">
        <v>1385</v>
      </c>
      <c r="E16" s="4" t="s">
        <v>639</v>
      </c>
      <c r="F16" s="4" t="str">
        <f>VLOOKUP(E16,populations!C:E,3,FALSE)</f>
        <v>38 million</v>
      </c>
      <c r="G16" s="4" t="s">
        <v>639</v>
      </c>
      <c r="H16" s="4">
        <f>COUNTIF(ethnicities!C:C,countries!G16)</f>
        <v>1</v>
      </c>
      <c r="I16" s="4">
        <f>VLOOKUP($G16,ethnicities!$C:$I,3,FALSE)</f>
        <v>97</v>
      </c>
      <c r="J16" s="4">
        <f>VLOOKUP($G16,ethnicities!$C:$I,4,FALSE)</f>
        <v>1</v>
      </c>
      <c r="K16" s="4">
        <f>VLOOKUP($G16,ethnicities!$C:$I,5,FALSE)</f>
        <v>1</v>
      </c>
      <c r="L16" s="4">
        <f>VLOOKUP($G16,ethnicities!$C:$I,6,FALSE)</f>
        <v>1</v>
      </c>
      <c r="M16" s="4">
        <f>VLOOKUP($G16,ethnicities!$C:$I,7,FALSE)</f>
        <v>100</v>
      </c>
      <c r="N16" s="4" t="s">
        <v>639</v>
      </c>
      <c r="O16" s="4">
        <f>COUNTIF(male_names!E:E,countries!N16)</f>
        <v>1</v>
      </c>
      <c r="P16" s="4" t="str">
        <f>VLOOKUP(N16,male_names!E:G,3,FALSE)</f>
        <v>Antoni</v>
      </c>
      <c r="Q16" s="4" t="s">
        <v>639</v>
      </c>
      <c r="R16" s="4">
        <f>COUNTIF(female_names!E:E,countries!Q16)</f>
        <v>1</v>
      </c>
      <c r="S16" s="4" t="str">
        <f>VLOOKUP(Q16,female_names!E:G,3,FALSE)</f>
        <v>Zuzanna</v>
      </c>
      <c r="T16" s="4">
        <v>0.99958585172200709</v>
      </c>
      <c r="U16" s="4">
        <v>0.87874415617165691</v>
      </c>
      <c r="V16" s="4">
        <v>0.5981544364549406</v>
      </c>
      <c r="W16" s="4">
        <v>0.38943619131691398</v>
      </c>
      <c r="X16" s="4">
        <v>0.27086423961249906</v>
      </c>
      <c r="Y16" s="4">
        <v>0.85926469230600555</v>
      </c>
      <c r="Z16" s="4">
        <v>0.70583269627344036</v>
      </c>
      <c r="AA16" s="4">
        <v>0.45955518036470488</v>
      </c>
      <c r="AB16" s="4">
        <v>0.43159648004508555</v>
      </c>
      <c r="AC16" s="4">
        <v>0.39643606199244474</v>
      </c>
      <c r="AD16" s="4">
        <v>0.81326871283290092</v>
      </c>
      <c r="AE16" s="4">
        <v>0.88281154121201488</v>
      </c>
      <c r="AF16" s="4">
        <v>0.35741870484441007</v>
      </c>
      <c r="AG16" s="4">
        <v>0.8621491268757957</v>
      </c>
      <c r="AH16" s="4">
        <v>0.3800319108872956</v>
      </c>
      <c r="AI16" s="4">
        <v>0.94847573888166248</v>
      </c>
      <c r="AJ16" s="4">
        <v>0.69742666050548485</v>
      </c>
      <c r="AK16" s="4">
        <v>0.57208327816341054</v>
      </c>
      <c r="AL16" s="4">
        <v>0.93822447440329226</v>
      </c>
      <c r="AM16" s="4">
        <v>0.98226268651886905</v>
      </c>
      <c r="AN16" s="4">
        <v>5.7262964803264427E-2</v>
      </c>
      <c r="AO16" s="4">
        <v>0.51564167694437923</v>
      </c>
      <c r="AP16" s="4">
        <v>0.27389455184159039</v>
      </c>
      <c r="AQ16" s="4">
        <v>6.5254214883970874E-2</v>
      </c>
      <c r="AR16" s="4">
        <v>0.64473751892697173</v>
      </c>
      <c r="AS16" s="4">
        <v>0.76944838734281373</v>
      </c>
      <c r="AT16" s="4">
        <v>0.67083967759615826</v>
      </c>
      <c r="AU16" s="4">
        <v>0.58286988030391407</v>
      </c>
      <c r="AV16" s="4">
        <v>0.66827329188194595</v>
      </c>
      <c r="AW16" s="4">
        <v>0.95821065469568589</v>
      </c>
      <c r="AX16" s="4">
        <v>5.3191943165963429E-2</v>
      </c>
      <c r="AY16" s="4">
        <v>7.157160735877488E-2</v>
      </c>
      <c r="AZ16" s="4">
        <v>0.31597298029134979</v>
      </c>
      <c r="BA16" s="4">
        <v>0.76287560886876038</v>
      </c>
      <c r="BB16" s="4">
        <v>0.339933634254177</v>
      </c>
      <c r="BC16" s="4">
        <v>0.85749782882388181</v>
      </c>
      <c r="BD16" s="4">
        <v>0.25546836796388772</v>
      </c>
      <c r="BE16" s="4">
        <v>0.56563569256422264</v>
      </c>
      <c r="BF16" s="4">
        <v>0.74840417388891878</v>
      </c>
      <c r="BG16" s="4">
        <v>0.75140953925254361</v>
      </c>
      <c r="BH16" s="4">
        <v>0.69281433999627384</v>
      </c>
      <c r="BI16" s="4">
        <v>0.24903433173738387</v>
      </c>
      <c r="BJ16" s="4">
        <v>0.58143609719022837</v>
      </c>
      <c r="BK16" s="4">
        <v>0.36156373808256226</v>
      </c>
      <c r="BL16" s="4">
        <v>0.82069522239820436</v>
      </c>
      <c r="BM16" s="4">
        <v>0.9205623557390471</v>
      </c>
      <c r="BN16" s="4">
        <v>7.3081021326549256E-2</v>
      </c>
      <c r="BO16" s="4">
        <v>0.67380368314715178</v>
      </c>
      <c r="BP16" s="4">
        <v>0.57826155925169487</v>
      </c>
      <c r="BQ16" s="4">
        <v>0.86908215039718739</v>
      </c>
      <c r="BR16" s="4">
        <v>0.71357954694182257</v>
      </c>
      <c r="BS16" s="4">
        <v>0.79031265624372149</v>
      </c>
      <c r="BT16" s="4">
        <v>0.18880511736567529</v>
      </c>
      <c r="BU16" s="4">
        <v>0.4780493022125728</v>
      </c>
      <c r="BV16" s="4">
        <v>0.28102158290287538</v>
      </c>
      <c r="BW16" s="4">
        <v>0.3966198287095789</v>
      </c>
      <c r="BX16" s="4">
        <v>0.70210918387815502</v>
      </c>
      <c r="BY16" s="4">
        <v>0.66275297120900778</v>
      </c>
      <c r="BZ16" s="4">
        <v>0.6249851715065039</v>
      </c>
      <c r="CA16" s="4">
        <v>0.799542898728139</v>
      </c>
      <c r="CB16" s="4">
        <v>0.37699011476157729</v>
      </c>
      <c r="CC16" s="4">
        <v>0.43077425284726689</v>
      </c>
      <c r="CD16" s="4">
        <v>9.5203444511496316E-2</v>
      </c>
      <c r="CE16" s="4">
        <v>0.90101672306958902</v>
      </c>
      <c r="CF16" s="4">
        <v>0.90280689705879447</v>
      </c>
      <c r="CG16" s="4">
        <v>0.6330524151676391</v>
      </c>
      <c r="CH16" s="4">
        <v>0.71840090313015048</v>
      </c>
      <c r="CI16" s="4">
        <v>0.68408776990769893</v>
      </c>
      <c r="CJ16" s="4">
        <v>0.68107260187255791</v>
      </c>
      <c r="CK16" s="4">
        <v>0.79976515521349156</v>
      </c>
      <c r="CL16" s="4">
        <v>0.22836544497243794</v>
      </c>
      <c r="CM16" s="4">
        <v>0.64981263185663107</v>
      </c>
      <c r="CN16" s="4">
        <v>0.56354997445977817</v>
      </c>
      <c r="CO16" s="4">
        <v>1.6932981367490996E-2</v>
      </c>
      <c r="CP16" s="4">
        <v>0.55864457956724178</v>
      </c>
      <c r="CQ16" s="4">
        <v>0.61544491574135118</v>
      </c>
      <c r="CR16" s="4">
        <v>0.46318838050202071</v>
      </c>
      <c r="CS16" s="4">
        <v>0.85296634880817579</v>
      </c>
      <c r="CT16" s="4">
        <v>0.84861040587223624</v>
      </c>
      <c r="CU16" s="4">
        <v>0.56948782124690855</v>
      </c>
      <c r="CV16" s="4">
        <v>0.27575934744824016</v>
      </c>
      <c r="CW16" s="4">
        <v>0.51612047630362201</v>
      </c>
      <c r="CX16" s="4">
        <v>0.49065539912495948</v>
      </c>
      <c r="CY16" s="4">
        <v>0.52044241204555164</v>
      </c>
      <c r="CZ16" s="4">
        <v>0.93655828398980878</v>
      </c>
      <c r="DA16" s="4">
        <v>0.21432228948647492</v>
      </c>
      <c r="DB16" s="4">
        <v>0.64980401917721142</v>
      </c>
      <c r="DC16" s="4">
        <v>0.27822315235202644</v>
      </c>
      <c r="DD16" s="4">
        <v>0.16205537984306229</v>
      </c>
      <c r="DE16" s="4">
        <v>0.18548054873642861</v>
      </c>
      <c r="DF16" s="4">
        <v>0.40000282140693799</v>
      </c>
      <c r="DG16" s="4">
        <v>0.45487600113135129</v>
      </c>
      <c r="DH16" s="4">
        <v>0.7874428560543173</v>
      </c>
      <c r="DI16" s="4">
        <v>0.74147715048058116</v>
      </c>
      <c r="DJ16" s="4">
        <v>0.63566046942409649</v>
      </c>
      <c r="DK16" s="4">
        <v>0.61872576347946606</v>
      </c>
      <c r="DL16" s="4">
        <v>0.25213273210249321</v>
      </c>
      <c r="DM16" s="4">
        <v>0.97024663342656647</v>
      </c>
      <c r="DN16" s="4">
        <v>0.86183579228457796</v>
      </c>
      <c r="DO16" s="4">
        <v>0.9597248857651538</v>
      </c>
      <c r="DP16" s="4">
        <v>1</v>
      </c>
      <c r="DQ16" s="4">
        <v>13</v>
      </c>
      <c r="DR16" s="4">
        <v>52</v>
      </c>
      <c r="DS16" s="4">
        <v>74</v>
      </c>
      <c r="DT16" s="4">
        <v>85</v>
      </c>
      <c r="DU16" s="4">
        <v>17</v>
      </c>
      <c r="DV16" s="4">
        <v>34</v>
      </c>
      <c r="DW16" s="4">
        <v>67</v>
      </c>
      <c r="DX16" s="4">
        <v>69</v>
      </c>
      <c r="DY16" s="4">
        <v>73</v>
      </c>
      <c r="DZ16" s="4">
        <v>22</v>
      </c>
      <c r="EA16" s="4">
        <v>12</v>
      </c>
      <c r="EB16" s="4">
        <v>78</v>
      </c>
      <c r="EC16" s="4">
        <v>15</v>
      </c>
      <c r="ED16" s="4">
        <v>75</v>
      </c>
      <c r="EE16" s="4">
        <v>6</v>
      </c>
      <c r="EF16" s="4">
        <v>36</v>
      </c>
      <c r="EG16" s="4">
        <v>56</v>
      </c>
      <c r="EH16" s="4">
        <v>7</v>
      </c>
      <c r="EI16" s="4">
        <v>2</v>
      </c>
      <c r="EJ16" s="4">
        <v>98</v>
      </c>
      <c r="EK16" s="4">
        <v>63</v>
      </c>
      <c r="EL16" s="4">
        <v>84</v>
      </c>
      <c r="EM16" s="4">
        <v>97</v>
      </c>
      <c r="EN16" s="4">
        <v>46</v>
      </c>
      <c r="EO16" s="4">
        <v>27</v>
      </c>
      <c r="EP16" s="4">
        <v>41</v>
      </c>
      <c r="EQ16" s="4">
        <v>53</v>
      </c>
      <c r="ER16" s="4">
        <v>42</v>
      </c>
      <c r="ES16" s="4">
        <v>5</v>
      </c>
      <c r="ET16" s="4">
        <v>99</v>
      </c>
      <c r="EU16" s="4">
        <v>96</v>
      </c>
      <c r="EV16" s="4">
        <v>80</v>
      </c>
      <c r="EW16" s="4">
        <v>28</v>
      </c>
      <c r="EX16" s="4">
        <v>79</v>
      </c>
      <c r="EY16" s="4">
        <v>18</v>
      </c>
      <c r="EZ16" s="4">
        <v>86</v>
      </c>
      <c r="FA16" s="4">
        <v>58</v>
      </c>
      <c r="FB16" s="4">
        <v>30</v>
      </c>
      <c r="FC16" s="4">
        <v>29</v>
      </c>
      <c r="FD16" s="4">
        <v>37</v>
      </c>
      <c r="FE16" s="4">
        <v>88</v>
      </c>
      <c r="FF16" s="4">
        <v>54</v>
      </c>
      <c r="FG16" s="4">
        <v>77</v>
      </c>
      <c r="FH16" s="4">
        <v>21</v>
      </c>
      <c r="FI16" s="4">
        <v>9</v>
      </c>
      <c r="FJ16" s="4">
        <v>95</v>
      </c>
      <c r="FK16" s="4">
        <v>40</v>
      </c>
      <c r="FL16" s="4">
        <v>55</v>
      </c>
      <c r="FM16" s="4">
        <v>14</v>
      </c>
      <c r="FN16" s="4">
        <v>33</v>
      </c>
      <c r="FO16" s="4">
        <v>25</v>
      </c>
      <c r="FP16" s="4">
        <v>91</v>
      </c>
      <c r="FQ16" s="4">
        <v>65</v>
      </c>
      <c r="FR16" s="4">
        <v>81</v>
      </c>
      <c r="FS16" s="4">
        <v>72</v>
      </c>
      <c r="FT16" s="4">
        <v>35</v>
      </c>
      <c r="FU16" s="4">
        <v>43</v>
      </c>
      <c r="FV16" s="4">
        <v>49</v>
      </c>
      <c r="FW16" s="4">
        <v>24</v>
      </c>
      <c r="FX16" s="4">
        <v>76</v>
      </c>
      <c r="FY16" s="4">
        <v>70</v>
      </c>
      <c r="FZ16" s="4">
        <v>94</v>
      </c>
      <c r="GA16" s="4">
        <v>11</v>
      </c>
      <c r="GB16" s="4">
        <v>10</v>
      </c>
      <c r="GC16" s="4">
        <v>48</v>
      </c>
      <c r="GD16" s="4">
        <v>32</v>
      </c>
      <c r="GE16" s="4">
        <v>38</v>
      </c>
      <c r="GF16" s="4">
        <v>39</v>
      </c>
      <c r="GG16" s="4">
        <v>23</v>
      </c>
      <c r="GH16" s="4">
        <v>89</v>
      </c>
      <c r="GI16" s="4">
        <v>44</v>
      </c>
      <c r="GJ16" s="4">
        <v>59</v>
      </c>
      <c r="GK16" s="4">
        <v>100</v>
      </c>
      <c r="GL16" s="4">
        <v>60</v>
      </c>
      <c r="GM16" s="4">
        <v>51</v>
      </c>
      <c r="GN16" s="4">
        <v>66</v>
      </c>
      <c r="GO16" s="4">
        <v>19</v>
      </c>
      <c r="GP16" s="4">
        <v>20</v>
      </c>
      <c r="GQ16" s="4">
        <v>57</v>
      </c>
      <c r="GR16" s="4">
        <v>83</v>
      </c>
      <c r="GS16" s="4">
        <v>62</v>
      </c>
      <c r="GT16" s="4">
        <v>64</v>
      </c>
      <c r="GU16" s="4">
        <v>61</v>
      </c>
      <c r="GV16" s="4">
        <v>8</v>
      </c>
      <c r="GW16" s="4">
        <v>90</v>
      </c>
      <c r="GX16" s="4">
        <v>45</v>
      </c>
      <c r="GY16" s="4">
        <v>82</v>
      </c>
      <c r="GZ16" s="4">
        <v>93</v>
      </c>
      <c r="HA16" s="4">
        <v>92</v>
      </c>
      <c r="HB16" s="4">
        <v>71</v>
      </c>
      <c r="HC16" s="4">
        <v>68</v>
      </c>
      <c r="HD16" s="4">
        <v>26</v>
      </c>
      <c r="HE16" s="4">
        <v>31</v>
      </c>
      <c r="HF16" s="4">
        <v>47</v>
      </c>
      <c r="HG16" s="4">
        <v>50</v>
      </c>
      <c r="HH16" s="4">
        <v>87</v>
      </c>
      <c r="HI16" s="4">
        <v>3</v>
      </c>
      <c r="HJ16" s="4">
        <v>16</v>
      </c>
      <c r="HK16" s="4">
        <v>4</v>
      </c>
      <c r="HL16" s="4" t="str">
        <f t="shared" si="3"/>
        <v>white female</v>
      </c>
      <c r="HM16" s="4" t="str">
        <f t="shared" si="5"/>
        <v>white female</v>
      </c>
      <c r="HN16" s="4" t="str">
        <f t="shared" si="6"/>
        <v>white male</v>
      </c>
      <c r="HO16" s="4" t="str">
        <f t="shared" si="7"/>
        <v>white male</v>
      </c>
      <c r="HP16" s="4" t="str">
        <f t="shared" si="8"/>
        <v>white male</v>
      </c>
      <c r="HQ16" s="4" t="str">
        <f t="shared" si="9"/>
        <v>white female</v>
      </c>
      <c r="HR16" s="4" t="str">
        <f t="shared" si="10"/>
        <v>white female</v>
      </c>
      <c r="HS16" s="4" t="str">
        <f t="shared" si="11"/>
        <v>white male</v>
      </c>
      <c r="HT16" s="4" t="str">
        <f t="shared" si="12"/>
        <v>white male</v>
      </c>
      <c r="HU16" s="4" t="str">
        <f t="shared" si="13"/>
        <v>white male</v>
      </c>
      <c r="HV16" s="4" t="str">
        <f t="shared" si="14"/>
        <v>white female</v>
      </c>
      <c r="HW16" s="4" t="str">
        <f t="shared" si="15"/>
        <v>white female</v>
      </c>
      <c r="HX16" s="4" t="str">
        <f t="shared" si="16"/>
        <v>white male</v>
      </c>
      <c r="HY16" s="4" t="str">
        <f t="shared" si="17"/>
        <v>white female</v>
      </c>
      <c r="HZ16" s="4" t="str">
        <f t="shared" si="18"/>
        <v>white male</v>
      </c>
      <c r="IA16" s="4" t="str">
        <f t="shared" si="19"/>
        <v>white female</v>
      </c>
      <c r="IB16" s="4" t="str">
        <f t="shared" si="20"/>
        <v>white female</v>
      </c>
      <c r="IC16" s="4" t="str">
        <f t="shared" si="21"/>
        <v>white male</v>
      </c>
      <c r="ID16" s="4" t="str">
        <f t="shared" si="22"/>
        <v>white female</v>
      </c>
      <c r="IE16" s="4" t="str">
        <f t="shared" si="23"/>
        <v>white female</v>
      </c>
      <c r="IF16" s="4" t="str">
        <f t="shared" si="24"/>
        <v>yellow male</v>
      </c>
      <c r="IG16" s="4" t="str">
        <f t="shared" si="25"/>
        <v>white male</v>
      </c>
      <c r="IH16" s="4" t="str">
        <f t="shared" si="26"/>
        <v>white male</v>
      </c>
      <c r="II16" s="4" t="str">
        <f t="shared" si="27"/>
        <v>white male</v>
      </c>
      <c r="IJ16" s="4" t="str">
        <f t="shared" si="28"/>
        <v>white female</v>
      </c>
      <c r="IK16" s="4" t="str">
        <f t="shared" si="29"/>
        <v>white female</v>
      </c>
      <c r="IL16" s="4" t="str">
        <f t="shared" si="30"/>
        <v>white female</v>
      </c>
      <c r="IM16" s="4" t="str">
        <f t="shared" si="31"/>
        <v>white male</v>
      </c>
      <c r="IN16" s="4" t="str">
        <f t="shared" si="32"/>
        <v>white female</v>
      </c>
      <c r="IO16" s="4" t="str">
        <f t="shared" si="33"/>
        <v>white female</v>
      </c>
      <c r="IP16" s="4" t="str">
        <f t="shared" si="34"/>
        <v>brown male</v>
      </c>
      <c r="IQ16" s="4" t="str">
        <f t="shared" si="35"/>
        <v>white male</v>
      </c>
      <c r="IR16" s="4" t="str">
        <f t="shared" si="36"/>
        <v>white male</v>
      </c>
      <c r="IS16" s="4" t="str">
        <f t="shared" si="37"/>
        <v>white female</v>
      </c>
      <c r="IT16" s="4" t="str">
        <f t="shared" si="38"/>
        <v>white male</v>
      </c>
      <c r="IU16" s="4" t="str">
        <f t="shared" si="39"/>
        <v>white female</v>
      </c>
      <c r="IV16" s="4" t="str">
        <f t="shared" si="40"/>
        <v>white male</v>
      </c>
      <c r="IW16" s="4" t="str">
        <f t="shared" si="41"/>
        <v>white male</v>
      </c>
      <c r="IX16" s="4" t="str">
        <f t="shared" si="42"/>
        <v>white female</v>
      </c>
      <c r="IY16" s="4" t="str">
        <f t="shared" si="43"/>
        <v>white female</v>
      </c>
      <c r="IZ16" s="4" t="str">
        <f t="shared" si="44"/>
        <v>white female</v>
      </c>
      <c r="JA16" s="4" t="str">
        <f t="shared" si="45"/>
        <v>white male</v>
      </c>
      <c r="JB16" s="4" t="str">
        <f t="shared" si="46"/>
        <v>white male</v>
      </c>
      <c r="JC16" s="4" t="str">
        <f t="shared" si="47"/>
        <v>white male</v>
      </c>
      <c r="JD16" s="4" t="str">
        <f t="shared" si="48"/>
        <v>white female</v>
      </c>
      <c r="JE16" s="4" t="str">
        <f t="shared" si="49"/>
        <v>white female</v>
      </c>
      <c r="JF16" s="4" t="str">
        <f t="shared" si="50"/>
        <v>white male</v>
      </c>
      <c r="JG16" s="4" t="str">
        <f t="shared" si="51"/>
        <v>white female</v>
      </c>
      <c r="JH16" s="4" t="str">
        <f t="shared" si="52"/>
        <v>white male</v>
      </c>
      <c r="JI16" s="4" t="str">
        <f t="shared" si="53"/>
        <v>white female</v>
      </c>
      <c r="JJ16" s="4" t="str">
        <f t="shared" si="54"/>
        <v>white female</v>
      </c>
      <c r="JK16" s="4" t="str">
        <f t="shared" si="55"/>
        <v>white female</v>
      </c>
      <c r="JL16" s="4" t="str">
        <f t="shared" si="56"/>
        <v>white male</v>
      </c>
      <c r="JM16" s="4" t="str">
        <f t="shared" si="57"/>
        <v>white male</v>
      </c>
      <c r="JN16" s="4" t="str">
        <f t="shared" si="58"/>
        <v>white male</v>
      </c>
      <c r="JO16" s="4" t="str">
        <f t="shared" si="59"/>
        <v>white male</v>
      </c>
      <c r="JP16" s="4" t="str">
        <f t="shared" si="60"/>
        <v>white female</v>
      </c>
      <c r="JQ16" s="4" t="str">
        <f t="shared" si="61"/>
        <v>white female</v>
      </c>
      <c r="JR16" s="4" t="str">
        <f t="shared" si="62"/>
        <v>white male</v>
      </c>
      <c r="JS16" s="4" t="str">
        <f t="shared" si="63"/>
        <v>white female</v>
      </c>
      <c r="JT16" s="4" t="str">
        <f t="shared" si="64"/>
        <v>white male</v>
      </c>
      <c r="JU16" s="4" t="str">
        <f t="shared" si="65"/>
        <v>white male</v>
      </c>
      <c r="JV16" s="4" t="str">
        <f t="shared" si="66"/>
        <v>white male</v>
      </c>
      <c r="JW16" s="4" t="str">
        <f t="shared" si="67"/>
        <v>white female</v>
      </c>
      <c r="JX16" s="4" t="str">
        <f t="shared" si="4"/>
        <v>white female</v>
      </c>
      <c r="JY16" s="4" t="str">
        <f t="shared" si="93"/>
        <v>white female</v>
      </c>
      <c r="JZ16" s="4" t="str">
        <f t="shared" si="94"/>
        <v>white female</v>
      </c>
      <c r="KA16" s="4" t="str">
        <f t="shared" si="95"/>
        <v>white female</v>
      </c>
      <c r="KB16" s="4" t="str">
        <f t="shared" si="96"/>
        <v>white female</v>
      </c>
      <c r="KC16" s="4" t="str">
        <f t="shared" si="97"/>
        <v>white female</v>
      </c>
      <c r="KD16" s="4" t="str">
        <f t="shared" si="98"/>
        <v>white male</v>
      </c>
      <c r="KE16" s="4" t="str">
        <f t="shared" si="99"/>
        <v>white female</v>
      </c>
      <c r="KF16" s="4" t="str">
        <f t="shared" si="100"/>
        <v>white male</v>
      </c>
      <c r="KG16" s="4" t="str">
        <f t="shared" si="101"/>
        <v>black male</v>
      </c>
      <c r="KH16" s="4" t="str">
        <f t="shared" si="102"/>
        <v>white male</v>
      </c>
      <c r="KI16" s="4" t="str">
        <f t="shared" si="68"/>
        <v>white male</v>
      </c>
      <c r="KJ16" s="4" t="str">
        <f t="shared" si="69"/>
        <v>white male</v>
      </c>
      <c r="KK16" s="4" t="str">
        <f t="shared" si="70"/>
        <v>white female</v>
      </c>
      <c r="KL16" s="4" t="str">
        <f t="shared" si="71"/>
        <v>white female</v>
      </c>
      <c r="KM16" s="4" t="str">
        <f t="shared" si="72"/>
        <v>white male</v>
      </c>
      <c r="KN16" s="4" t="str">
        <f t="shared" si="73"/>
        <v>white male</v>
      </c>
      <c r="KO16" s="4" t="str">
        <f t="shared" si="74"/>
        <v>white male</v>
      </c>
      <c r="KP16" s="4" t="str">
        <f t="shared" si="75"/>
        <v>white male</v>
      </c>
      <c r="KQ16" s="4" t="str">
        <f t="shared" si="76"/>
        <v>white male</v>
      </c>
      <c r="KR16" s="4" t="str">
        <f t="shared" si="77"/>
        <v>white female</v>
      </c>
      <c r="KS16" s="4" t="str">
        <f t="shared" si="78"/>
        <v>white male</v>
      </c>
      <c r="KT16" s="4" t="str">
        <f t="shared" si="79"/>
        <v>white female</v>
      </c>
      <c r="KU16" s="4" t="str">
        <f t="shared" si="80"/>
        <v>white male</v>
      </c>
      <c r="KV16" s="4" t="str">
        <f t="shared" si="81"/>
        <v>white male</v>
      </c>
      <c r="KW16" s="4" t="str">
        <f t="shared" si="82"/>
        <v>white male</v>
      </c>
      <c r="KX16" s="4" t="str">
        <f t="shared" si="83"/>
        <v>white male</v>
      </c>
      <c r="KY16" s="4" t="str">
        <f t="shared" si="84"/>
        <v>white male</v>
      </c>
      <c r="KZ16" s="4" t="str">
        <f t="shared" si="85"/>
        <v>white female</v>
      </c>
      <c r="LA16" s="4" t="str">
        <f t="shared" si="86"/>
        <v>white female</v>
      </c>
      <c r="LB16" s="4" t="str">
        <f t="shared" si="87"/>
        <v>white female</v>
      </c>
      <c r="LC16" s="4" t="str">
        <f t="shared" si="88"/>
        <v>white male</v>
      </c>
      <c r="LD16" s="4" t="str">
        <f t="shared" si="89"/>
        <v>white male</v>
      </c>
      <c r="LE16" s="4" t="str">
        <f t="shared" si="90"/>
        <v>white female</v>
      </c>
      <c r="LF16" s="4" t="str">
        <f t="shared" si="91"/>
        <v>white female</v>
      </c>
      <c r="LG16" s="4" t="str">
        <f t="shared" si="92"/>
        <v>white female</v>
      </c>
    </row>
    <row r="17" spans="2:319" x14ac:dyDescent="0.3">
      <c r="B17" s="4">
        <v>16</v>
      </c>
      <c r="C17" s="4">
        <v>5</v>
      </c>
      <c r="D17" s="51" t="s">
        <v>1385</v>
      </c>
      <c r="E17" s="4" t="s">
        <v>1386</v>
      </c>
      <c r="F17" s="4" t="str">
        <f>VLOOKUP(E17,populations!C:E,3,FALSE)</f>
        <v>4 million</v>
      </c>
      <c r="G17" s="4" t="s">
        <v>1386</v>
      </c>
      <c r="H17" s="4">
        <f>COUNTIF(ethnicities!C:C,countries!G17)</f>
        <v>1</v>
      </c>
      <c r="I17" s="4">
        <f>VLOOKUP($G17,ethnicities!$C:$I,3,FALSE)</f>
        <v>97</v>
      </c>
      <c r="J17" s="4">
        <f>VLOOKUP($G17,ethnicities!$C:$I,4,FALSE)</f>
        <v>1</v>
      </c>
      <c r="K17" s="4">
        <f>VLOOKUP($G17,ethnicities!$C:$I,5,FALSE)</f>
        <v>1</v>
      </c>
      <c r="L17" s="4">
        <f>VLOOKUP($G17,ethnicities!$C:$I,6,FALSE)</f>
        <v>1</v>
      </c>
      <c r="M17" s="4">
        <f>VLOOKUP($G17,ethnicities!$C:$I,7,FALSE)</f>
        <v>100</v>
      </c>
      <c r="N17" s="4" t="s">
        <v>1386</v>
      </c>
      <c r="O17" s="4">
        <f>COUNTIF(male_names!E:E,countries!N17)</f>
        <v>1</v>
      </c>
      <c r="P17" s="4" t="str">
        <f>VLOOKUP(N17,male_names!E:G,3,FALSE)</f>
        <v>David</v>
      </c>
      <c r="Q17" s="4" t="s">
        <v>1386</v>
      </c>
      <c r="R17" s="4">
        <f>COUNTIF(female_names!E:E,countries!Q17)</f>
        <v>1</v>
      </c>
      <c r="S17" s="4" t="str">
        <f>VLOOKUP(Q17,female_names!E:G,3,FALSE)</f>
        <v>Sofia</v>
      </c>
      <c r="T17" s="4">
        <v>0.83952526420886442</v>
      </c>
      <c r="U17" s="4">
        <v>0.90416711606211841</v>
      </c>
      <c r="V17" s="4">
        <v>7.6848573091048533E-2</v>
      </c>
      <c r="W17" s="4">
        <v>0.28437072299739963</v>
      </c>
      <c r="X17" s="4">
        <v>0.28205587481103445</v>
      </c>
      <c r="Y17" s="4">
        <v>6.9301208585316632E-2</v>
      </c>
      <c r="Z17" s="4">
        <v>0.86035022400770722</v>
      </c>
      <c r="AA17" s="4">
        <v>0.72858319160595564</v>
      </c>
      <c r="AB17" s="4">
        <v>8.1287967791568327E-2</v>
      </c>
      <c r="AC17" s="4">
        <v>0.88391604195022511</v>
      </c>
      <c r="AD17" s="4">
        <v>0.70927025200820182</v>
      </c>
      <c r="AE17" s="4">
        <v>0.13141170237744282</v>
      </c>
      <c r="AF17" s="4">
        <v>9.0054943651704855E-2</v>
      </c>
      <c r="AG17" s="4">
        <v>0.74650477064508569</v>
      </c>
      <c r="AH17" s="4">
        <v>0.904811578312814</v>
      </c>
      <c r="AI17" s="4">
        <v>0.42509254679700403</v>
      </c>
      <c r="AJ17" s="4">
        <v>0.74815040792396104</v>
      </c>
      <c r="AK17" s="4">
        <v>0.98033746066143512</v>
      </c>
      <c r="AL17" s="4">
        <v>0.16171414930555084</v>
      </c>
      <c r="AM17" s="4">
        <v>0.31090803584860738</v>
      </c>
      <c r="AN17" s="4">
        <v>0.72273714064458372</v>
      </c>
      <c r="AO17" s="4">
        <v>0.17651247239535073</v>
      </c>
      <c r="AP17" s="4">
        <v>0.83688242125219614</v>
      </c>
      <c r="AQ17" s="4">
        <v>0.74087505996334824</v>
      </c>
      <c r="AR17" s="4">
        <v>0.66586185432954403</v>
      </c>
      <c r="AS17" s="4">
        <v>0.84415957689396826</v>
      </c>
      <c r="AT17" s="4">
        <v>0.28033801810555503</v>
      </c>
      <c r="AU17" s="4">
        <v>0.72248849193067322</v>
      </c>
      <c r="AV17" s="4">
        <v>0.75051139290181346</v>
      </c>
      <c r="AW17" s="4">
        <v>0.3035871566940701</v>
      </c>
      <c r="AX17" s="4">
        <v>0.10378787005134915</v>
      </c>
      <c r="AY17" s="4">
        <v>0.78506847939655122</v>
      </c>
      <c r="AZ17" s="4">
        <v>0.62093323021926439</v>
      </c>
      <c r="BA17" s="4">
        <v>0.1565516817622975</v>
      </c>
      <c r="BB17" s="4">
        <v>0.91193709211444696</v>
      </c>
      <c r="BC17" s="4">
        <v>0.80059684027355493</v>
      </c>
      <c r="BD17" s="4">
        <v>0.1868900874023498</v>
      </c>
      <c r="BE17" s="4">
        <v>0.18458039115095315</v>
      </c>
      <c r="BF17" s="4">
        <v>0.8989692848811478</v>
      </c>
      <c r="BG17" s="4">
        <v>0.84361848161220387</v>
      </c>
      <c r="BH17" s="4">
        <v>0.94023969860635737</v>
      </c>
      <c r="BI17" s="4">
        <v>0.95362130478044804</v>
      </c>
      <c r="BJ17" s="4">
        <v>0.1190221828786947</v>
      </c>
      <c r="BK17" s="4">
        <v>0.10203819337786735</v>
      </c>
      <c r="BL17" s="4">
        <v>4.0593112434678225E-2</v>
      </c>
      <c r="BM17" s="4">
        <v>0.52460892548988691</v>
      </c>
      <c r="BN17" s="4">
        <v>0.3346089652116071</v>
      </c>
      <c r="BO17" s="4">
        <v>0.11130840504149508</v>
      </c>
      <c r="BP17" s="4">
        <v>0.63084384897349255</v>
      </c>
      <c r="BQ17" s="4">
        <v>0.96149459538401227</v>
      </c>
      <c r="BR17" s="4">
        <v>0.99249477229002669</v>
      </c>
      <c r="BS17" s="4">
        <v>0.22252560296136714</v>
      </c>
      <c r="BT17" s="4">
        <v>0.43394890119470497</v>
      </c>
      <c r="BU17" s="4">
        <v>0.89487324853216477</v>
      </c>
      <c r="BV17" s="4">
        <v>0.85550664115049424</v>
      </c>
      <c r="BW17" s="4">
        <v>0.25334679283946548</v>
      </c>
      <c r="BX17" s="4">
        <v>0.1399901451427259</v>
      </c>
      <c r="BY17" s="4">
        <v>0.98157006054352591</v>
      </c>
      <c r="BZ17" s="4">
        <v>0.24896014201419248</v>
      </c>
      <c r="CA17" s="4">
        <v>0.83223103247654462</v>
      </c>
      <c r="CB17" s="4">
        <v>0.97218847537735897</v>
      </c>
      <c r="CC17" s="4">
        <v>0.81850882843853068</v>
      </c>
      <c r="CD17" s="4">
        <v>0.4570819156796132</v>
      </c>
      <c r="CE17" s="4">
        <v>0.42056855371475887</v>
      </c>
      <c r="CF17" s="4">
        <v>0.83240196919292575</v>
      </c>
      <c r="CG17" s="4">
        <v>0.69882009994638428</v>
      </c>
      <c r="CH17" s="4">
        <v>0.75460956564909176</v>
      </c>
      <c r="CI17" s="4">
        <v>4.8969071538322528E-2</v>
      </c>
      <c r="CJ17" s="4">
        <v>0.97425101616775256</v>
      </c>
      <c r="CK17" s="4">
        <v>0.95802802969687673</v>
      </c>
      <c r="CL17" s="4">
        <v>0.14417968537667147</v>
      </c>
      <c r="CM17" s="4">
        <v>0.77804313409078374</v>
      </c>
      <c r="CN17" s="4">
        <v>0.42425527965385723</v>
      </c>
      <c r="CO17" s="4">
        <v>0.46695102333508265</v>
      </c>
      <c r="CP17" s="4">
        <v>0.78885552007885495</v>
      </c>
      <c r="CQ17" s="4">
        <v>0.31247861414523381</v>
      </c>
      <c r="CR17" s="4">
        <v>0.80547131052808174</v>
      </c>
      <c r="CS17" s="4">
        <v>0.14703348731272425</v>
      </c>
      <c r="CT17" s="4">
        <v>0.47320623983457488</v>
      </c>
      <c r="CU17" s="4">
        <v>0.14937605709837143</v>
      </c>
      <c r="CV17" s="4">
        <v>0.79608525548449471</v>
      </c>
      <c r="CW17" s="4">
        <v>0.95362533884529865</v>
      </c>
      <c r="CX17" s="4">
        <v>0.57511433114597643</v>
      </c>
      <c r="CY17" s="4">
        <v>0.98701386881647579</v>
      </c>
      <c r="CZ17" s="4">
        <v>0.34789644672047593</v>
      </c>
      <c r="DA17" s="4">
        <v>0.94149093721065624</v>
      </c>
      <c r="DB17" s="4">
        <v>0.86551773178554237</v>
      </c>
      <c r="DC17" s="4">
        <v>0.11144145920747817</v>
      </c>
      <c r="DD17" s="4">
        <v>0.68360916450392983</v>
      </c>
      <c r="DE17" s="4">
        <v>0.31261931072383875</v>
      </c>
      <c r="DF17" s="4">
        <v>0.30869908234451604</v>
      </c>
      <c r="DG17" s="4">
        <v>9.6286442734022204E-2</v>
      </c>
      <c r="DH17" s="4">
        <v>0.23272297407230713</v>
      </c>
      <c r="DI17" s="4">
        <v>0.27620125956910124</v>
      </c>
      <c r="DJ17" s="4">
        <v>0.60190995015876669</v>
      </c>
      <c r="DK17" s="4">
        <v>0.15320928609416407</v>
      </c>
      <c r="DL17" s="4">
        <v>1.6455377959571749E-2</v>
      </c>
      <c r="DM17" s="4">
        <v>0.73490880349026122</v>
      </c>
      <c r="DN17" s="4">
        <v>0.58718199936375959</v>
      </c>
      <c r="DO17" s="4">
        <v>0.27495773388878886</v>
      </c>
      <c r="DP17" s="4">
        <v>24</v>
      </c>
      <c r="DQ17" s="4">
        <v>15</v>
      </c>
      <c r="DR17" s="4">
        <v>96</v>
      </c>
      <c r="DS17" s="4">
        <v>68</v>
      </c>
      <c r="DT17" s="4">
        <v>69</v>
      </c>
      <c r="DU17" s="4">
        <v>97</v>
      </c>
      <c r="DV17" s="4">
        <v>20</v>
      </c>
      <c r="DW17" s="4">
        <v>41</v>
      </c>
      <c r="DX17" s="4">
        <v>95</v>
      </c>
      <c r="DY17" s="4">
        <v>18</v>
      </c>
      <c r="DZ17" s="4">
        <v>44</v>
      </c>
      <c r="EA17" s="4">
        <v>87</v>
      </c>
      <c r="EB17" s="4">
        <v>94</v>
      </c>
      <c r="EC17" s="4">
        <v>38</v>
      </c>
      <c r="ED17" s="4">
        <v>14</v>
      </c>
      <c r="EE17" s="4">
        <v>58</v>
      </c>
      <c r="EF17" s="4">
        <v>37</v>
      </c>
      <c r="EG17" s="4">
        <v>4</v>
      </c>
      <c r="EH17" s="4">
        <v>80</v>
      </c>
      <c r="EI17" s="4">
        <v>65</v>
      </c>
      <c r="EJ17" s="4">
        <v>42</v>
      </c>
      <c r="EK17" s="4">
        <v>79</v>
      </c>
      <c r="EL17" s="4">
        <v>25</v>
      </c>
      <c r="EM17" s="4">
        <v>39</v>
      </c>
      <c r="EN17" s="4">
        <v>47</v>
      </c>
      <c r="EO17" s="4">
        <v>22</v>
      </c>
      <c r="EP17" s="4">
        <v>70</v>
      </c>
      <c r="EQ17" s="4">
        <v>43</v>
      </c>
      <c r="ER17" s="4">
        <v>36</v>
      </c>
      <c r="ES17" s="4">
        <v>67</v>
      </c>
      <c r="ET17" s="4">
        <v>91</v>
      </c>
      <c r="EU17" s="4">
        <v>33</v>
      </c>
      <c r="EV17" s="4">
        <v>49</v>
      </c>
      <c r="EW17" s="4">
        <v>81</v>
      </c>
      <c r="EX17" s="4">
        <v>13</v>
      </c>
      <c r="EY17" s="4">
        <v>30</v>
      </c>
      <c r="EZ17" s="4">
        <v>77</v>
      </c>
      <c r="FA17" s="4">
        <v>78</v>
      </c>
      <c r="FB17" s="4">
        <v>16</v>
      </c>
      <c r="FC17" s="4">
        <v>23</v>
      </c>
      <c r="FD17" s="4">
        <v>12</v>
      </c>
      <c r="FE17" s="4">
        <v>10</v>
      </c>
      <c r="FF17" s="4">
        <v>88</v>
      </c>
      <c r="FG17" s="4">
        <v>92</v>
      </c>
      <c r="FH17" s="4">
        <v>99</v>
      </c>
      <c r="FI17" s="4">
        <v>53</v>
      </c>
      <c r="FJ17" s="4">
        <v>62</v>
      </c>
      <c r="FK17" s="4">
        <v>90</v>
      </c>
      <c r="FL17" s="4">
        <v>48</v>
      </c>
      <c r="FM17" s="4">
        <v>7</v>
      </c>
      <c r="FN17" s="4">
        <v>1</v>
      </c>
      <c r="FO17" s="4">
        <v>76</v>
      </c>
      <c r="FP17" s="4">
        <v>57</v>
      </c>
      <c r="FQ17" s="4">
        <v>17</v>
      </c>
      <c r="FR17" s="4">
        <v>21</v>
      </c>
      <c r="FS17" s="4">
        <v>73</v>
      </c>
      <c r="FT17" s="4">
        <v>86</v>
      </c>
      <c r="FU17" s="4">
        <v>3</v>
      </c>
      <c r="FV17" s="4">
        <v>74</v>
      </c>
      <c r="FW17" s="4">
        <v>27</v>
      </c>
      <c r="FX17" s="4">
        <v>6</v>
      </c>
      <c r="FY17" s="4">
        <v>28</v>
      </c>
      <c r="FZ17" s="4">
        <v>56</v>
      </c>
      <c r="GA17" s="4">
        <v>60</v>
      </c>
      <c r="GB17" s="4">
        <v>26</v>
      </c>
      <c r="GC17" s="4">
        <v>45</v>
      </c>
      <c r="GD17" s="4">
        <v>35</v>
      </c>
      <c r="GE17" s="4">
        <v>98</v>
      </c>
      <c r="GF17" s="4">
        <v>5</v>
      </c>
      <c r="GG17" s="4">
        <v>8</v>
      </c>
      <c r="GH17" s="4">
        <v>85</v>
      </c>
      <c r="GI17" s="4">
        <v>34</v>
      </c>
      <c r="GJ17" s="4">
        <v>59</v>
      </c>
      <c r="GK17" s="4">
        <v>55</v>
      </c>
      <c r="GL17" s="4">
        <v>32</v>
      </c>
      <c r="GM17" s="4">
        <v>64</v>
      </c>
      <c r="GN17" s="4">
        <v>29</v>
      </c>
      <c r="GO17" s="4">
        <v>84</v>
      </c>
      <c r="GP17" s="4">
        <v>54</v>
      </c>
      <c r="GQ17" s="4">
        <v>83</v>
      </c>
      <c r="GR17" s="4">
        <v>31</v>
      </c>
      <c r="GS17" s="4">
        <v>9</v>
      </c>
      <c r="GT17" s="4">
        <v>52</v>
      </c>
      <c r="GU17" s="4">
        <v>2</v>
      </c>
      <c r="GV17" s="4">
        <v>61</v>
      </c>
      <c r="GW17" s="4">
        <v>11</v>
      </c>
      <c r="GX17" s="4">
        <v>19</v>
      </c>
      <c r="GY17" s="4">
        <v>89</v>
      </c>
      <c r="GZ17" s="4">
        <v>46</v>
      </c>
      <c r="HA17" s="4">
        <v>63</v>
      </c>
      <c r="HB17" s="4">
        <v>66</v>
      </c>
      <c r="HC17" s="4">
        <v>93</v>
      </c>
      <c r="HD17" s="4">
        <v>75</v>
      </c>
      <c r="HE17" s="4">
        <v>71</v>
      </c>
      <c r="HF17" s="4">
        <v>50</v>
      </c>
      <c r="HG17" s="4">
        <v>82</v>
      </c>
      <c r="HH17" s="4">
        <v>100</v>
      </c>
      <c r="HI17" s="4">
        <v>40</v>
      </c>
      <c r="HJ17" s="4">
        <v>51</v>
      </c>
      <c r="HK17" s="4">
        <v>72</v>
      </c>
      <c r="HL17" s="4" t="str">
        <f t="shared" si="3"/>
        <v>white female</v>
      </c>
      <c r="HM17" s="4" t="str">
        <f t="shared" si="5"/>
        <v>white female</v>
      </c>
      <c r="HN17" s="4" t="str">
        <f t="shared" si="6"/>
        <v>white male</v>
      </c>
      <c r="HO17" s="4" t="str">
        <f t="shared" si="7"/>
        <v>white male</v>
      </c>
      <c r="HP17" s="4" t="str">
        <f t="shared" si="8"/>
        <v>white male</v>
      </c>
      <c r="HQ17" s="4" t="str">
        <f t="shared" si="9"/>
        <v>white male</v>
      </c>
      <c r="HR17" s="4" t="str">
        <f t="shared" si="10"/>
        <v>white female</v>
      </c>
      <c r="HS17" s="4" t="str">
        <f t="shared" si="11"/>
        <v>white female</v>
      </c>
      <c r="HT17" s="4" t="str">
        <f t="shared" si="12"/>
        <v>white male</v>
      </c>
      <c r="HU17" s="4" t="str">
        <f t="shared" si="13"/>
        <v>white female</v>
      </c>
      <c r="HV17" s="4" t="str">
        <f t="shared" si="14"/>
        <v>white female</v>
      </c>
      <c r="HW17" s="4" t="str">
        <f t="shared" si="15"/>
        <v>white male</v>
      </c>
      <c r="HX17" s="4" t="str">
        <f t="shared" si="16"/>
        <v>white male</v>
      </c>
      <c r="HY17" s="4" t="str">
        <f t="shared" si="17"/>
        <v>white female</v>
      </c>
      <c r="HZ17" s="4" t="str">
        <f t="shared" si="18"/>
        <v>white female</v>
      </c>
      <c r="IA17" s="4" t="str">
        <f t="shared" si="19"/>
        <v>white male</v>
      </c>
      <c r="IB17" s="4" t="str">
        <f t="shared" si="20"/>
        <v>white female</v>
      </c>
      <c r="IC17" s="4" t="str">
        <f t="shared" si="21"/>
        <v>white female</v>
      </c>
      <c r="ID17" s="4" t="str">
        <f t="shared" si="22"/>
        <v>white male</v>
      </c>
      <c r="IE17" s="4" t="str">
        <f t="shared" si="23"/>
        <v>white male</v>
      </c>
      <c r="IF17" s="4" t="str">
        <f t="shared" si="24"/>
        <v>white female</v>
      </c>
      <c r="IG17" s="4" t="str">
        <f t="shared" si="25"/>
        <v>white male</v>
      </c>
      <c r="IH17" s="4" t="str">
        <f t="shared" si="26"/>
        <v>white female</v>
      </c>
      <c r="II17" s="4" t="str">
        <f t="shared" si="27"/>
        <v>white female</v>
      </c>
      <c r="IJ17" s="4" t="str">
        <f t="shared" si="28"/>
        <v>white female</v>
      </c>
      <c r="IK17" s="4" t="str">
        <f t="shared" si="29"/>
        <v>white female</v>
      </c>
      <c r="IL17" s="4" t="str">
        <f t="shared" si="30"/>
        <v>white male</v>
      </c>
      <c r="IM17" s="4" t="str">
        <f t="shared" si="31"/>
        <v>white female</v>
      </c>
      <c r="IN17" s="4" t="str">
        <f t="shared" si="32"/>
        <v>white female</v>
      </c>
      <c r="IO17" s="4" t="str">
        <f t="shared" si="33"/>
        <v>white male</v>
      </c>
      <c r="IP17" s="4" t="str">
        <f t="shared" si="34"/>
        <v>white male</v>
      </c>
      <c r="IQ17" s="4" t="str">
        <f t="shared" si="35"/>
        <v>white female</v>
      </c>
      <c r="IR17" s="4" t="str">
        <f t="shared" si="36"/>
        <v>white male</v>
      </c>
      <c r="IS17" s="4" t="str">
        <f t="shared" si="37"/>
        <v>white male</v>
      </c>
      <c r="IT17" s="4" t="str">
        <f t="shared" si="38"/>
        <v>white female</v>
      </c>
      <c r="IU17" s="4" t="str">
        <f t="shared" si="39"/>
        <v>white female</v>
      </c>
      <c r="IV17" s="4" t="str">
        <f t="shared" si="40"/>
        <v>white male</v>
      </c>
      <c r="IW17" s="4" t="str">
        <f t="shared" si="41"/>
        <v>white male</v>
      </c>
      <c r="IX17" s="4" t="str">
        <f t="shared" si="42"/>
        <v>white female</v>
      </c>
      <c r="IY17" s="4" t="str">
        <f t="shared" si="43"/>
        <v>white female</v>
      </c>
      <c r="IZ17" s="4" t="str">
        <f t="shared" si="44"/>
        <v>white female</v>
      </c>
      <c r="JA17" s="4" t="str">
        <f t="shared" si="45"/>
        <v>white female</v>
      </c>
      <c r="JB17" s="4" t="str">
        <f t="shared" si="46"/>
        <v>white male</v>
      </c>
      <c r="JC17" s="4" t="str">
        <f t="shared" si="47"/>
        <v>white male</v>
      </c>
      <c r="JD17" s="4" t="str">
        <f t="shared" si="48"/>
        <v>brown male</v>
      </c>
      <c r="JE17" s="4" t="str">
        <f t="shared" si="49"/>
        <v>white male</v>
      </c>
      <c r="JF17" s="4" t="str">
        <f t="shared" si="50"/>
        <v>white male</v>
      </c>
      <c r="JG17" s="4" t="str">
        <f t="shared" si="51"/>
        <v>white male</v>
      </c>
      <c r="JH17" s="4" t="str">
        <f t="shared" si="52"/>
        <v>white female</v>
      </c>
      <c r="JI17" s="4" t="str">
        <f t="shared" si="53"/>
        <v>white female</v>
      </c>
      <c r="JJ17" s="4" t="str">
        <f t="shared" si="54"/>
        <v>white female</v>
      </c>
      <c r="JK17" s="4" t="str">
        <f t="shared" si="55"/>
        <v>white male</v>
      </c>
      <c r="JL17" s="4" t="str">
        <f t="shared" si="56"/>
        <v>white male</v>
      </c>
      <c r="JM17" s="4" t="str">
        <f t="shared" si="57"/>
        <v>white female</v>
      </c>
      <c r="JN17" s="4" t="str">
        <f t="shared" si="58"/>
        <v>white female</v>
      </c>
      <c r="JO17" s="4" t="str">
        <f t="shared" si="59"/>
        <v>white male</v>
      </c>
      <c r="JP17" s="4" t="str">
        <f t="shared" si="60"/>
        <v>white male</v>
      </c>
      <c r="JQ17" s="4" t="str">
        <f t="shared" si="61"/>
        <v>white female</v>
      </c>
      <c r="JR17" s="4" t="str">
        <f t="shared" si="62"/>
        <v>white male</v>
      </c>
      <c r="JS17" s="4" t="str">
        <f t="shared" si="63"/>
        <v>white female</v>
      </c>
      <c r="JT17" s="4" t="str">
        <f t="shared" si="64"/>
        <v>white female</v>
      </c>
      <c r="JU17" s="4" t="str">
        <f t="shared" si="65"/>
        <v>white female</v>
      </c>
      <c r="JV17" s="4" t="str">
        <f t="shared" si="66"/>
        <v>white male</v>
      </c>
      <c r="JW17" s="4" t="str">
        <f t="shared" si="67"/>
        <v>white male</v>
      </c>
      <c r="JX17" s="4" t="str">
        <f t="shared" si="4"/>
        <v>white female</v>
      </c>
      <c r="JY17" s="4" t="str">
        <f t="shared" si="93"/>
        <v>white female</v>
      </c>
      <c r="JZ17" s="4" t="str">
        <f t="shared" si="94"/>
        <v>white female</v>
      </c>
      <c r="KA17" s="4" t="str">
        <f t="shared" si="95"/>
        <v>yellow male</v>
      </c>
      <c r="KB17" s="4" t="str">
        <f t="shared" si="96"/>
        <v>white female</v>
      </c>
      <c r="KC17" s="4" t="str">
        <f t="shared" si="97"/>
        <v>white female</v>
      </c>
      <c r="KD17" s="4" t="str">
        <f t="shared" si="98"/>
        <v>white male</v>
      </c>
      <c r="KE17" s="4" t="str">
        <f t="shared" si="99"/>
        <v>white female</v>
      </c>
      <c r="KF17" s="4" t="str">
        <f t="shared" si="100"/>
        <v>white male</v>
      </c>
      <c r="KG17" s="4" t="str">
        <f t="shared" si="101"/>
        <v>white male</v>
      </c>
      <c r="KH17" s="4" t="str">
        <f t="shared" si="102"/>
        <v>white female</v>
      </c>
      <c r="KI17" s="4" t="str">
        <f t="shared" si="68"/>
        <v>white male</v>
      </c>
      <c r="KJ17" s="4" t="str">
        <f t="shared" si="69"/>
        <v>white female</v>
      </c>
      <c r="KK17" s="4" t="str">
        <f t="shared" si="70"/>
        <v>white male</v>
      </c>
      <c r="KL17" s="4" t="str">
        <f t="shared" si="71"/>
        <v>white male</v>
      </c>
      <c r="KM17" s="4" t="str">
        <f t="shared" si="72"/>
        <v>white male</v>
      </c>
      <c r="KN17" s="4" t="str">
        <f t="shared" si="73"/>
        <v>white female</v>
      </c>
      <c r="KO17" s="4" t="str">
        <f t="shared" si="74"/>
        <v>white female</v>
      </c>
      <c r="KP17" s="4" t="str">
        <f t="shared" si="75"/>
        <v>white male</v>
      </c>
      <c r="KQ17" s="4" t="str">
        <f t="shared" si="76"/>
        <v>white female</v>
      </c>
      <c r="KR17" s="4" t="str">
        <f t="shared" si="77"/>
        <v>white male</v>
      </c>
      <c r="KS17" s="4" t="str">
        <f t="shared" si="78"/>
        <v>white female</v>
      </c>
      <c r="KT17" s="4" t="str">
        <f t="shared" si="79"/>
        <v>white female</v>
      </c>
      <c r="KU17" s="4" t="str">
        <f t="shared" si="80"/>
        <v>white male</v>
      </c>
      <c r="KV17" s="4" t="str">
        <f t="shared" si="81"/>
        <v>white female</v>
      </c>
      <c r="KW17" s="4" t="str">
        <f t="shared" si="82"/>
        <v>white male</v>
      </c>
      <c r="KX17" s="4" t="str">
        <f t="shared" si="83"/>
        <v>white male</v>
      </c>
      <c r="KY17" s="4" t="str">
        <f t="shared" si="84"/>
        <v>white male</v>
      </c>
      <c r="KZ17" s="4" t="str">
        <f t="shared" si="85"/>
        <v>white male</v>
      </c>
      <c r="LA17" s="4" t="str">
        <f t="shared" si="86"/>
        <v>white male</v>
      </c>
      <c r="LB17" s="4" t="str">
        <f t="shared" si="87"/>
        <v>white male</v>
      </c>
      <c r="LC17" s="4" t="str">
        <f t="shared" si="88"/>
        <v>white male</v>
      </c>
      <c r="LD17" s="4" t="str">
        <f t="shared" si="89"/>
        <v>black male</v>
      </c>
      <c r="LE17" s="4" t="str">
        <f t="shared" si="90"/>
        <v>white female</v>
      </c>
      <c r="LF17" s="4" t="str">
        <f t="shared" si="91"/>
        <v>white male</v>
      </c>
      <c r="LG17" s="4" t="str">
        <f t="shared" si="92"/>
        <v>white male</v>
      </c>
    </row>
    <row r="18" spans="2:319" x14ac:dyDescent="0.3">
      <c r="B18" s="4">
        <v>17</v>
      </c>
      <c r="C18" s="4">
        <v>5</v>
      </c>
      <c r="D18" s="51" t="s">
        <v>1385</v>
      </c>
      <c r="E18" s="4" t="s">
        <v>642</v>
      </c>
      <c r="F18" s="4" t="str">
        <f>VLOOKUP(E18,populations!C:E,3,FALSE)</f>
        <v>19 million</v>
      </c>
      <c r="G18" s="4" t="s">
        <v>642</v>
      </c>
      <c r="H18" s="4">
        <f>COUNTIF(ethnicities!C:C,countries!G18)</f>
        <v>1</v>
      </c>
      <c r="I18" s="4">
        <f>VLOOKUP($G18,ethnicities!$C:$I,3,FALSE)</f>
        <v>95</v>
      </c>
      <c r="J18" s="4">
        <f>VLOOKUP($G18,ethnicities!$C:$I,4,FALSE)</f>
        <v>1</v>
      </c>
      <c r="K18" s="4">
        <f>VLOOKUP($G18,ethnicities!$C:$I,5,FALSE)</f>
        <v>3</v>
      </c>
      <c r="L18" s="4">
        <f>VLOOKUP($G18,ethnicities!$C:$I,6,FALSE)</f>
        <v>1</v>
      </c>
      <c r="M18" s="4">
        <f>VLOOKUP($G18,ethnicities!$C:$I,7,FALSE)</f>
        <v>100</v>
      </c>
      <c r="N18" s="4" t="s">
        <v>642</v>
      </c>
      <c r="O18" s="4">
        <f>COUNTIF(male_names!E:E,countries!N18)</f>
        <v>1</v>
      </c>
      <c r="P18" s="4" t="str">
        <f>VLOOKUP(N18,male_names!E:G,3,FALSE)</f>
        <v>Andrei</v>
      </c>
      <c r="Q18" s="4" t="s">
        <v>642</v>
      </c>
      <c r="R18" s="4">
        <f>COUNTIF(female_names!E:E,countries!Q18)</f>
        <v>1</v>
      </c>
      <c r="S18" s="4" t="str">
        <f>VLOOKUP(Q18,female_names!E:G,3,FALSE)</f>
        <v>Maria</v>
      </c>
      <c r="T18" s="4">
        <v>4.4993372895975048E-2</v>
      </c>
      <c r="U18" s="4">
        <v>0.1178277559842813</v>
      </c>
      <c r="V18" s="4">
        <v>0.15227804689408331</v>
      </c>
      <c r="W18" s="4">
        <v>0.11491696029334031</v>
      </c>
      <c r="X18" s="4">
        <v>0.58827050591033736</v>
      </c>
      <c r="Y18" s="4">
        <v>0.66924772268727539</v>
      </c>
      <c r="Z18" s="4">
        <v>0.3563429189196522</v>
      </c>
      <c r="AA18" s="4">
        <v>0.94387313440001874</v>
      </c>
      <c r="AB18" s="4">
        <v>1.5182520946687261E-2</v>
      </c>
      <c r="AC18" s="4">
        <v>0.53196861475806412</v>
      </c>
      <c r="AD18" s="4">
        <v>0.43649773738743458</v>
      </c>
      <c r="AE18" s="4">
        <v>0.54270032845584393</v>
      </c>
      <c r="AF18" s="4">
        <v>0.16725823649606097</v>
      </c>
      <c r="AG18" s="4">
        <v>0.79001867495910116</v>
      </c>
      <c r="AH18" s="4">
        <v>3.306386835367825E-2</v>
      </c>
      <c r="AI18" s="4">
        <v>0.41532428011654943</v>
      </c>
      <c r="AJ18" s="4">
        <v>0.67704093055628756</v>
      </c>
      <c r="AK18" s="4">
        <v>0.21606007467994404</v>
      </c>
      <c r="AL18" s="4">
        <v>0.99940600368943056</v>
      </c>
      <c r="AM18" s="4">
        <v>0.90680099893325672</v>
      </c>
      <c r="AN18" s="4">
        <v>0.6615950515310699</v>
      </c>
      <c r="AO18" s="4">
        <v>0.69730110862611705</v>
      </c>
      <c r="AP18" s="4">
        <v>3.1767525188662771E-2</v>
      </c>
      <c r="AQ18" s="4">
        <v>0.75088130882556048</v>
      </c>
      <c r="AR18" s="4">
        <v>0.85131846787785381</v>
      </c>
      <c r="AS18" s="4">
        <v>0.16757367784247135</v>
      </c>
      <c r="AT18" s="4">
        <v>0.58954932247029745</v>
      </c>
      <c r="AU18" s="4">
        <v>0.433297813114493</v>
      </c>
      <c r="AV18" s="4">
        <v>0.58563760373993012</v>
      </c>
      <c r="AW18" s="4">
        <v>0.57874339218213178</v>
      </c>
      <c r="AX18" s="4">
        <v>0.47642269919624158</v>
      </c>
      <c r="AY18" s="4">
        <v>0.14703986039958483</v>
      </c>
      <c r="AZ18" s="4">
        <v>0.77285612757569422</v>
      </c>
      <c r="BA18" s="4">
        <v>0.94855967697518184</v>
      </c>
      <c r="BB18" s="4">
        <v>0.48928385341822167</v>
      </c>
      <c r="BC18" s="4">
        <v>0.90749236442059489</v>
      </c>
      <c r="BD18" s="4">
        <v>0.93127732336599212</v>
      </c>
      <c r="BE18" s="4">
        <v>0.65121035964343332</v>
      </c>
      <c r="BF18" s="4">
        <v>0.76654048607572467</v>
      </c>
      <c r="BG18" s="4">
        <v>7.5528893849062917E-2</v>
      </c>
      <c r="BH18" s="4">
        <v>0.98728137359091839</v>
      </c>
      <c r="BI18" s="4">
        <v>0.20209614013343769</v>
      </c>
      <c r="BJ18" s="4">
        <v>0.30257542826887029</v>
      </c>
      <c r="BK18" s="4">
        <v>0.6087617382249717</v>
      </c>
      <c r="BL18" s="4">
        <v>0.17775745185962666</v>
      </c>
      <c r="BM18" s="4">
        <v>0.76009986959467613</v>
      </c>
      <c r="BN18" s="4">
        <v>0.185248636918114</v>
      </c>
      <c r="BO18" s="4">
        <v>0.82725120239532046</v>
      </c>
      <c r="BP18" s="4">
        <v>0.90311204732546524</v>
      </c>
      <c r="BQ18" s="4">
        <v>0.92845409243301835</v>
      </c>
      <c r="BR18" s="4">
        <v>0.74809663192045339</v>
      </c>
      <c r="BS18" s="4">
        <v>0.69726441261273986</v>
      </c>
      <c r="BT18" s="4">
        <v>0.21964825362357643</v>
      </c>
      <c r="BU18" s="4">
        <v>0.96418622034190904</v>
      </c>
      <c r="BV18" s="4">
        <v>0.18820476431995337</v>
      </c>
      <c r="BW18" s="4">
        <v>0.53655068857360844</v>
      </c>
      <c r="BX18" s="4">
        <v>0.74368284767409032</v>
      </c>
      <c r="BY18" s="4">
        <v>0.54370653224598109</v>
      </c>
      <c r="BZ18" s="4">
        <v>0.52408903256821515</v>
      </c>
      <c r="CA18" s="4">
        <v>0.52184385364825836</v>
      </c>
      <c r="CB18" s="4">
        <v>0.3756177675636464</v>
      </c>
      <c r="CC18" s="4">
        <v>0.82207527682407333</v>
      </c>
      <c r="CD18" s="4">
        <v>0.75257973400312439</v>
      </c>
      <c r="CE18" s="4">
        <v>3.1073413520230297E-2</v>
      </c>
      <c r="CF18" s="4">
        <v>0.26968004404302126</v>
      </c>
      <c r="CG18" s="4">
        <v>0.11186161345907031</v>
      </c>
      <c r="CH18" s="4">
        <v>0.14727159651159283</v>
      </c>
      <c r="CI18" s="4">
        <v>0.76805598948029463</v>
      </c>
      <c r="CJ18" s="4">
        <v>0.84167850410532863</v>
      </c>
      <c r="CK18" s="4">
        <v>5.8779176557941404E-2</v>
      </c>
      <c r="CL18" s="4">
        <v>0.27193486755250451</v>
      </c>
      <c r="CM18" s="4">
        <v>0.55109089146076362</v>
      </c>
      <c r="CN18" s="4">
        <v>0.46004776028464212</v>
      </c>
      <c r="CO18" s="4">
        <v>0.25178244688302176</v>
      </c>
      <c r="CP18" s="4">
        <v>0.22308145987839934</v>
      </c>
      <c r="CQ18" s="4">
        <v>0.91594612369250994</v>
      </c>
      <c r="CR18" s="4">
        <v>0.47276297172627857</v>
      </c>
      <c r="CS18" s="4">
        <v>0.34181961654268378</v>
      </c>
      <c r="CT18" s="4">
        <v>0.3072919661909439</v>
      </c>
      <c r="CU18" s="4">
        <v>3.1543045790307755E-2</v>
      </c>
      <c r="CV18" s="4">
        <v>0.33381380954651341</v>
      </c>
      <c r="CW18" s="4">
        <v>0.58309278937416631</v>
      </c>
      <c r="CX18" s="4">
        <v>0.82785379323296981</v>
      </c>
      <c r="CY18" s="4">
        <v>0.37179273620149467</v>
      </c>
      <c r="CZ18" s="4">
        <v>0.18263630316259316</v>
      </c>
      <c r="DA18" s="4">
        <v>0.72728986749926994</v>
      </c>
      <c r="DB18" s="4">
        <v>0.94607633721071238</v>
      </c>
      <c r="DC18" s="4">
        <v>0.8902976579069346</v>
      </c>
      <c r="DD18" s="4">
        <v>0.74579654622498692</v>
      </c>
      <c r="DE18" s="4">
        <v>0.85543904433642182</v>
      </c>
      <c r="DF18" s="4">
        <v>0.46828942445544952</v>
      </c>
      <c r="DG18" s="4">
        <v>0.25084896033486859</v>
      </c>
      <c r="DH18" s="4">
        <v>0.47657992039383434</v>
      </c>
      <c r="DI18" s="4">
        <v>0.84224025295782956</v>
      </c>
      <c r="DJ18" s="4">
        <v>9.8717528435954716E-2</v>
      </c>
      <c r="DK18" s="4">
        <v>0.20644598060437669</v>
      </c>
      <c r="DL18" s="4">
        <v>0.38230517025359001</v>
      </c>
      <c r="DM18" s="4">
        <v>0.87954089251626411</v>
      </c>
      <c r="DN18" s="4">
        <v>5.4231880053877801E-2</v>
      </c>
      <c r="DO18" s="4">
        <v>0.90254231116339556</v>
      </c>
      <c r="DP18" s="4">
        <v>95</v>
      </c>
      <c r="DQ18" s="4">
        <v>88</v>
      </c>
      <c r="DR18" s="4">
        <v>85</v>
      </c>
      <c r="DS18" s="4">
        <v>89</v>
      </c>
      <c r="DT18" s="4">
        <v>42</v>
      </c>
      <c r="DU18" s="4">
        <v>37</v>
      </c>
      <c r="DV18" s="4">
        <v>65</v>
      </c>
      <c r="DW18" s="4">
        <v>6</v>
      </c>
      <c r="DX18" s="4">
        <v>100</v>
      </c>
      <c r="DY18" s="4">
        <v>50</v>
      </c>
      <c r="DZ18" s="4">
        <v>59</v>
      </c>
      <c r="EA18" s="4">
        <v>48</v>
      </c>
      <c r="EB18" s="4">
        <v>84</v>
      </c>
      <c r="EC18" s="4">
        <v>23</v>
      </c>
      <c r="ED18" s="4">
        <v>96</v>
      </c>
      <c r="EE18" s="4">
        <v>61</v>
      </c>
      <c r="EF18" s="4">
        <v>36</v>
      </c>
      <c r="EG18" s="4">
        <v>76</v>
      </c>
      <c r="EH18" s="4">
        <v>1</v>
      </c>
      <c r="EI18" s="4">
        <v>11</v>
      </c>
      <c r="EJ18" s="4">
        <v>38</v>
      </c>
      <c r="EK18" s="4">
        <v>34</v>
      </c>
      <c r="EL18" s="4">
        <v>97</v>
      </c>
      <c r="EM18" s="4">
        <v>29</v>
      </c>
      <c r="EN18" s="4">
        <v>17</v>
      </c>
      <c r="EO18" s="4">
        <v>83</v>
      </c>
      <c r="EP18" s="4">
        <v>41</v>
      </c>
      <c r="EQ18" s="4">
        <v>60</v>
      </c>
      <c r="ER18" s="4">
        <v>43</v>
      </c>
      <c r="ES18" s="4">
        <v>45</v>
      </c>
      <c r="ET18" s="4">
        <v>55</v>
      </c>
      <c r="EU18" s="4">
        <v>87</v>
      </c>
      <c r="EV18" s="4">
        <v>24</v>
      </c>
      <c r="EW18" s="4">
        <v>4</v>
      </c>
      <c r="EX18" s="4">
        <v>53</v>
      </c>
      <c r="EY18" s="4">
        <v>10</v>
      </c>
      <c r="EZ18" s="4">
        <v>7</v>
      </c>
      <c r="FA18" s="4">
        <v>39</v>
      </c>
      <c r="FB18" s="4">
        <v>26</v>
      </c>
      <c r="FC18" s="4">
        <v>92</v>
      </c>
      <c r="FD18" s="4">
        <v>2</v>
      </c>
      <c r="FE18" s="4">
        <v>78</v>
      </c>
      <c r="FF18" s="4">
        <v>69</v>
      </c>
      <c r="FG18" s="4">
        <v>40</v>
      </c>
      <c r="FH18" s="4">
        <v>82</v>
      </c>
      <c r="FI18" s="4">
        <v>27</v>
      </c>
      <c r="FJ18" s="4">
        <v>80</v>
      </c>
      <c r="FK18" s="4">
        <v>21</v>
      </c>
      <c r="FL18" s="4">
        <v>12</v>
      </c>
      <c r="FM18" s="4">
        <v>8</v>
      </c>
      <c r="FN18" s="4">
        <v>30</v>
      </c>
      <c r="FO18" s="4">
        <v>35</v>
      </c>
      <c r="FP18" s="4">
        <v>75</v>
      </c>
      <c r="FQ18" s="4">
        <v>3</v>
      </c>
      <c r="FR18" s="4">
        <v>79</v>
      </c>
      <c r="FS18" s="4">
        <v>49</v>
      </c>
      <c r="FT18" s="4">
        <v>32</v>
      </c>
      <c r="FU18" s="4">
        <v>47</v>
      </c>
      <c r="FV18" s="4">
        <v>51</v>
      </c>
      <c r="FW18" s="4">
        <v>52</v>
      </c>
      <c r="FX18" s="4">
        <v>63</v>
      </c>
      <c r="FY18" s="4">
        <v>22</v>
      </c>
      <c r="FZ18" s="4">
        <v>28</v>
      </c>
      <c r="GA18" s="4">
        <v>99</v>
      </c>
      <c r="GB18" s="4">
        <v>71</v>
      </c>
      <c r="GC18" s="4">
        <v>90</v>
      </c>
      <c r="GD18" s="4">
        <v>86</v>
      </c>
      <c r="GE18" s="4">
        <v>25</v>
      </c>
      <c r="GF18" s="4">
        <v>19</v>
      </c>
      <c r="GG18" s="4">
        <v>93</v>
      </c>
      <c r="GH18" s="4">
        <v>70</v>
      </c>
      <c r="GI18" s="4">
        <v>46</v>
      </c>
      <c r="GJ18" s="4">
        <v>58</v>
      </c>
      <c r="GK18" s="4">
        <v>72</v>
      </c>
      <c r="GL18" s="4">
        <v>74</v>
      </c>
      <c r="GM18" s="4">
        <v>9</v>
      </c>
      <c r="GN18" s="4">
        <v>56</v>
      </c>
      <c r="GO18" s="4">
        <v>66</v>
      </c>
      <c r="GP18" s="4">
        <v>68</v>
      </c>
      <c r="GQ18" s="4">
        <v>98</v>
      </c>
      <c r="GR18" s="4">
        <v>67</v>
      </c>
      <c r="GS18" s="4">
        <v>44</v>
      </c>
      <c r="GT18" s="4">
        <v>20</v>
      </c>
      <c r="GU18" s="4">
        <v>64</v>
      </c>
      <c r="GV18" s="4">
        <v>81</v>
      </c>
      <c r="GW18" s="4">
        <v>33</v>
      </c>
      <c r="GX18" s="4">
        <v>5</v>
      </c>
      <c r="GY18" s="4">
        <v>14</v>
      </c>
      <c r="GZ18" s="4">
        <v>31</v>
      </c>
      <c r="HA18" s="4">
        <v>16</v>
      </c>
      <c r="HB18" s="4">
        <v>57</v>
      </c>
      <c r="HC18" s="4">
        <v>73</v>
      </c>
      <c r="HD18" s="4">
        <v>54</v>
      </c>
      <c r="HE18" s="4">
        <v>18</v>
      </c>
      <c r="HF18" s="4">
        <v>91</v>
      </c>
      <c r="HG18" s="4">
        <v>77</v>
      </c>
      <c r="HH18" s="4">
        <v>62</v>
      </c>
      <c r="HI18" s="4">
        <v>15</v>
      </c>
      <c r="HJ18" s="4">
        <v>94</v>
      </c>
      <c r="HK18" s="4">
        <v>13</v>
      </c>
      <c r="HL18" s="4" t="str">
        <f t="shared" si="3"/>
        <v>white male</v>
      </c>
      <c r="HM18" s="4" t="str">
        <f t="shared" si="5"/>
        <v>white male</v>
      </c>
      <c r="HN18" s="4" t="str">
        <f t="shared" si="6"/>
        <v>white male</v>
      </c>
      <c r="HO18" s="4" t="str">
        <f t="shared" si="7"/>
        <v>white male</v>
      </c>
      <c r="HP18" s="4" t="str">
        <f t="shared" si="8"/>
        <v>white female</v>
      </c>
      <c r="HQ18" s="4" t="str">
        <f t="shared" si="9"/>
        <v>white female</v>
      </c>
      <c r="HR18" s="4" t="str">
        <f t="shared" si="10"/>
        <v>white male</v>
      </c>
      <c r="HS18" s="4" t="str">
        <f t="shared" si="11"/>
        <v>white female</v>
      </c>
      <c r="HT18" s="4" t="str">
        <f t="shared" si="12"/>
        <v>black male</v>
      </c>
      <c r="HU18" s="4" t="str">
        <f t="shared" si="13"/>
        <v>white male</v>
      </c>
      <c r="HV18" s="4" t="str">
        <f t="shared" si="14"/>
        <v>white male</v>
      </c>
      <c r="HW18" s="4" t="str">
        <f t="shared" si="15"/>
        <v>white male</v>
      </c>
      <c r="HX18" s="4" t="str">
        <f t="shared" si="16"/>
        <v>white male</v>
      </c>
      <c r="HY18" s="4" t="str">
        <f t="shared" si="17"/>
        <v>white female</v>
      </c>
      <c r="HZ18" s="4" t="str">
        <f t="shared" si="18"/>
        <v>yellow male</v>
      </c>
      <c r="IA18" s="4" t="str">
        <f t="shared" si="19"/>
        <v>white male</v>
      </c>
      <c r="IB18" s="4" t="str">
        <f t="shared" si="20"/>
        <v>white female</v>
      </c>
      <c r="IC18" s="4" t="str">
        <f t="shared" si="21"/>
        <v>white male</v>
      </c>
      <c r="ID18" s="4" t="str">
        <f t="shared" si="22"/>
        <v>white female</v>
      </c>
      <c r="IE18" s="4" t="str">
        <f t="shared" si="23"/>
        <v>white female</v>
      </c>
      <c r="IF18" s="4" t="str">
        <f t="shared" si="24"/>
        <v>white female</v>
      </c>
      <c r="IG18" s="4" t="str">
        <f t="shared" si="25"/>
        <v>white female</v>
      </c>
      <c r="IH18" s="4" t="str">
        <f t="shared" si="26"/>
        <v>brown female</v>
      </c>
      <c r="II18" s="4" t="str">
        <f t="shared" si="27"/>
        <v>white female</v>
      </c>
      <c r="IJ18" s="4" t="str">
        <f t="shared" si="28"/>
        <v>white female</v>
      </c>
      <c r="IK18" s="4" t="str">
        <f t="shared" si="29"/>
        <v>white male</v>
      </c>
      <c r="IL18" s="4" t="str">
        <f t="shared" si="30"/>
        <v>white female</v>
      </c>
      <c r="IM18" s="4" t="str">
        <f t="shared" si="31"/>
        <v>white male</v>
      </c>
      <c r="IN18" s="4" t="str">
        <f t="shared" si="32"/>
        <v>white female</v>
      </c>
      <c r="IO18" s="4" t="str">
        <f t="shared" si="33"/>
        <v>white female</v>
      </c>
      <c r="IP18" s="4" t="str">
        <f t="shared" si="34"/>
        <v>white male</v>
      </c>
      <c r="IQ18" s="4" t="str">
        <f t="shared" si="35"/>
        <v>white male</v>
      </c>
      <c r="IR18" s="4" t="str">
        <f t="shared" si="36"/>
        <v>white female</v>
      </c>
      <c r="IS18" s="4" t="str">
        <f t="shared" si="37"/>
        <v>white female</v>
      </c>
      <c r="IT18" s="4" t="str">
        <f t="shared" si="38"/>
        <v>white male</v>
      </c>
      <c r="IU18" s="4" t="str">
        <f t="shared" si="39"/>
        <v>white female</v>
      </c>
      <c r="IV18" s="4" t="str">
        <f t="shared" si="40"/>
        <v>white female</v>
      </c>
      <c r="IW18" s="4" t="str">
        <f t="shared" si="41"/>
        <v>white female</v>
      </c>
      <c r="IX18" s="4" t="str">
        <f t="shared" si="42"/>
        <v>white female</v>
      </c>
      <c r="IY18" s="4" t="str">
        <f t="shared" si="43"/>
        <v>white male</v>
      </c>
      <c r="IZ18" s="4" t="str">
        <f t="shared" si="44"/>
        <v>white female</v>
      </c>
      <c r="JA18" s="4" t="str">
        <f t="shared" si="45"/>
        <v>white male</v>
      </c>
      <c r="JB18" s="4" t="str">
        <f t="shared" si="46"/>
        <v>white male</v>
      </c>
      <c r="JC18" s="4" t="str">
        <f t="shared" si="47"/>
        <v>white female</v>
      </c>
      <c r="JD18" s="4" t="str">
        <f t="shared" si="48"/>
        <v>white male</v>
      </c>
      <c r="JE18" s="4" t="str">
        <f t="shared" si="49"/>
        <v>white female</v>
      </c>
      <c r="JF18" s="4" t="str">
        <f t="shared" si="50"/>
        <v>white male</v>
      </c>
      <c r="JG18" s="4" t="str">
        <f t="shared" si="51"/>
        <v>white female</v>
      </c>
      <c r="JH18" s="4" t="str">
        <f t="shared" si="52"/>
        <v>white female</v>
      </c>
      <c r="JI18" s="4" t="str">
        <f t="shared" si="53"/>
        <v>white female</v>
      </c>
      <c r="JJ18" s="4" t="str">
        <f t="shared" si="54"/>
        <v>white female</v>
      </c>
      <c r="JK18" s="4" t="str">
        <f t="shared" si="55"/>
        <v>white female</v>
      </c>
      <c r="JL18" s="4" t="str">
        <f t="shared" si="56"/>
        <v>white male</v>
      </c>
      <c r="JM18" s="4" t="str">
        <f t="shared" si="57"/>
        <v>white female</v>
      </c>
      <c r="JN18" s="4" t="str">
        <f t="shared" si="58"/>
        <v>white male</v>
      </c>
      <c r="JO18" s="4" t="str">
        <f t="shared" si="59"/>
        <v>white male</v>
      </c>
      <c r="JP18" s="4" t="str">
        <f t="shared" si="60"/>
        <v>white female</v>
      </c>
      <c r="JQ18" s="4" t="str">
        <f t="shared" si="61"/>
        <v>white female</v>
      </c>
      <c r="JR18" s="4" t="str">
        <f t="shared" si="62"/>
        <v>white male</v>
      </c>
      <c r="JS18" s="4" t="str">
        <f t="shared" si="63"/>
        <v>white male</v>
      </c>
      <c r="JT18" s="4" t="str">
        <f t="shared" si="64"/>
        <v>white male</v>
      </c>
      <c r="JU18" s="4" t="str">
        <f t="shared" si="65"/>
        <v>white female</v>
      </c>
      <c r="JV18" s="4" t="str">
        <f t="shared" si="66"/>
        <v>white female</v>
      </c>
      <c r="JW18" s="4" t="str">
        <f t="shared" si="67"/>
        <v>brown male</v>
      </c>
      <c r="JX18" s="4" t="str">
        <f t="shared" si="4"/>
        <v>white male</v>
      </c>
      <c r="JY18" s="4" t="str">
        <f t="shared" si="93"/>
        <v>white male</v>
      </c>
      <c r="JZ18" s="4" t="str">
        <f t="shared" si="94"/>
        <v>white male</v>
      </c>
      <c r="KA18" s="4" t="str">
        <f t="shared" si="95"/>
        <v>white female</v>
      </c>
      <c r="KB18" s="4" t="str">
        <f t="shared" si="96"/>
        <v>white female</v>
      </c>
      <c r="KC18" s="4" t="str">
        <f t="shared" si="97"/>
        <v>white male</v>
      </c>
      <c r="KD18" s="4" t="str">
        <f t="shared" si="98"/>
        <v>white male</v>
      </c>
      <c r="KE18" s="4" t="str">
        <f t="shared" si="99"/>
        <v>white female</v>
      </c>
      <c r="KF18" s="4" t="str">
        <f t="shared" si="100"/>
        <v>white male</v>
      </c>
      <c r="KG18" s="4" t="str">
        <f t="shared" si="101"/>
        <v>white male</v>
      </c>
      <c r="KH18" s="4" t="str">
        <f t="shared" si="102"/>
        <v>white male</v>
      </c>
      <c r="KI18" s="4" t="str">
        <f t="shared" si="68"/>
        <v>white female</v>
      </c>
      <c r="KJ18" s="4" t="str">
        <f t="shared" si="69"/>
        <v>white male</v>
      </c>
      <c r="KK18" s="4" t="str">
        <f t="shared" si="70"/>
        <v>white male</v>
      </c>
      <c r="KL18" s="4" t="str">
        <f t="shared" si="71"/>
        <v>white male</v>
      </c>
      <c r="KM18" s="4" t="str">
        <f t="shared" si="72"/>
        <v>brown male</v>
      </c>
      <c r="KN18" s="4" t="str">
        <f t="shared" si="73"/>
        <v>white male</v>
      </c>
      <c r="KO18" s="4" t="str">
        <f t="shared" si="74"/>
        <v>white female</v>
      </c>
      <c r="KP18" s="4" t="str">
        <f t="shared" si="75"/>
        <v>white female</v>
      </c>
      <c r="KQ18" s="4" t="str">
        <f t="shared" si="76"/>
        <v>white male</v>
      </c>
      <c r="KR18" s="4" t="str">
        <f t="shared" si="77"/>
        <v>white male</v>
      </c>
      <c r="KS18" s="4" t="str">
        <f t="shared" si="78"/>
        <v>white female</v>
      </c>
      <c r="KT18" s="4" t="str">
        <f t="shared" si="79"/>
        <v>white female</v>
      </c>
      <c r="KU18" s="4" t="str">
        <f t="shared" si="80"/>
        <v>white female</v>
      </c>
      <c r="KV18" s="4" t="str">
        <f t="shared" si="81"/>
        <v>white female</v>
      </c>
      <c r="KW18" s="4" t="str">
        <f t="shared" si="82"/>
        <v>white female</v>
      </c>
      <c r="KX18" s="4" t="str">
        <f t="shared" si="83"/>
        <v>white male</v>
      </c>
      <c r="KY18" s="4" t="str">
        <f t="shared" si="84"/>
        <v>white male</v>
      </c>
      <c r="KZ18" s="4" t="str">
        <f t="shared" si="85"/>
        <v>white male</v>
      </c>
      <c r="LA18" s="4" t="str">
        <f t="shared" si="86"/>
        <v>white female</v>
      </c>
      <c r="LB18" s="4" t="str">
        <f t="shared" si="87"/>
        <v>white male</v>
      </c>
      <c r="LC18" s="4" t="str">
        <f t="shared" si="88"/>
        <v>white male</v>
      </c>
      <c r="LD18" s="4" t="str">
        <f t="shared" si="89"/>
        <v>white male</v>
      </c>
      <c r="LE18" s="4" t="str">
        <f t="shared" si="90"/>
        <v>white female</v>
      </c>
      <c r="LF18" s="4" t="str">
        <f t="shared" si="91"/>
        <v>white male</v>
      </c>
      <c r="LG18" s="4" t="str">
        <f t="shared" si="92"/>
        <v>white female</v>
      </c>
    </row>
    <row r="19" spans="2:319" x14ac:dyDescent="0.3">
      <c r="B19" s="4">
        <v>18</v>
      </c>
      <c r="C19" s="4">
        <v>5</v>
      </c>
      <c r="D19" s="51" t="s">
        <v>1385</v>
      </c>
      <c r="E19" s="4" t="s">
        <v>1387</v>
      </c>
      <c r="F19" s="4" t="str">
        <f>VLOOKUP(E19,populations!C:E,3,FALSE)</f>
        <v>143 million</v>
      </c>
      <c r="G19" s="4" t="s">
        <v>1387</v>
      </c>
      <c r="H19" s="4">
        <f>COUNTIF(ethnicities!C:C,countries!G19)</f>
        <v>1</v>
      </c>
      <c r="I19" s="4">
        <f>VLOOKUP($G19,ethnicities!$C:$I,3,FALSE)</f>
        <v>87</v>
      </c>
      <c r="J19" s="4">
        <f>VLOOKUP($G19,ethnicities!$C:$I,4,FALSE)</f>
        <v>1</v>
      </c>
      <c r="K19" s="4">
        <f>VLOOKUP($G19,ethnicities!$C:$I,5,FALSE)</f>
        <v>11</v>
      </c>
      <c r="L19" s="4">
        <f>VLOOKUP($G19,ethnicities!$C:$I,6,FALSE)</f>
        <v>1</v>
      </c>
      <c r="M19" s="4">
        <f>VLOOKUP($G19,ethnicities!$C:$I,7,FALSE)</f>
        <v>100</v>
      </c>
      <c r="N19" s="4" t="s">
        <v>1387</v>
      </c>
      <c r="O19" s="4">
        <f>COUNTIF(male_names!E:E,countries!N19)</f>
        <v>1</v>
      </c>
      <c r="P19" s="4" t="str">
        <f>VLOOKUP(N19,male_names!E:G,3,FALSE)</f>
        <v>Alexander</v>
      </c>
      <c r="Q19" s="4" t="s">
        <v>1387</v>
      </c>
      <c r="R19" s="4">
        <f>COUNTIF(female_names!E:E,countries!Q19)</f>
        <v>1</v>
      </c>
      <c r="S19" s="4" t="str">
        <f>VLOOKUP(Q19,female_names!E:G,3,FALSE)</f>
        <v>Sofiya</v>
      </c>
      <c r="T19" s="4">
        <v>0.97628325753190415</v>
      </c>
      <c r="U19" s="4">
        <v>0.10410487538515611</v>
      </c>
      <c r="V19" s="4">
        <v>6.2228062806451323E-2</v>
      </c>
      <c r="W19" s="4">
        <v>0.43053231256583846</v>
      </c>
      <c r="X19" s="4">
        <v>0.39571838112298141</v>
      </c>
      <c r="Y19" s="4">
        <v>0.85931852621883165</v>
      </c>
      <c r="Z19" s="4">
        <v>0.85453062680819492</v>
      </c>
      <c r="AA19" s="4">
        <v>0.69764892242226551</v>
      </c>
      <c r="AB19" s="4">
        <v>0.36453828382304954</v>
      </c>
      <c r="AC19" s="4">
        <v>0.86010019682891659</v>
      </c>
      <c r="AD19" s="4">
        <v>0.18498381574658118</v>
      </c>
      <c r="AE19" s="4">
        <v>0.58998384840273976</v>
      </c>
      <c r="AF19" s="4">
        <v>0.49570787744086497</v>
      </c>
      <c r="AG19" s="4">
        <v>0.95221625104823071</v>
      </c>
      <c r="AH19" s="4">
        <v>0.71918584869113555</v>
      </c>
      <c r="AI19" s="4">
        <v>0.86745674045783794</v>
      </c>
      <c r="AJ19" s="4">
        <v>0.92170811205973724</v>
      </c>
      <c r="AK19" s="4">
        <v>0.28921011782785522</v>
      </c>
      <c r="AL19" s="4">
        <v>0.38283264259474692</v>
      </c>
      <c r="AM19" s="4">
        <v>0.92182902316556337</v>
      </c>
      <c r="AN19" s="4">
        <v>0.84894336000350901</v>
      </c>
      <c r="AO19" s="4">
        <v>0.31790940003162593</v>
      </c>
      <c r="AP19" s="4">
        <v>0.93608317495538806</v>
      </c>
      <c r="AQ19" s="4">
        <v>0.11107682335755575</v>
      </c>
      <c r="AR19" s="4">
        <v>0.39612049549650608</v>
      </c>
      <c r="AS19" s="4">
        <v>0.56144325114149984</v>
      </c>
      <c r="AT19" s="4">
        <v>0.77011340046796928</v>
      </c>
      <c r="AU19" s="4">
        <v>0.56741218166803231</v>
      </c>
      <c r="AV19" s="4">
        <v>0.33118482743003341</v>
      </c>
      <c r="AW19" s="4">
        <v>0.49853799087578254</v>
      </c>
      <c r="AX19" s="4">
        <v>0.45757619835228225</v>
      </c>
      <c r="AY19" s="4">
        <v>0.63133874594696782</v>
      </c>
      <c r="AZ19" s="4">
        <v>0.4132211957560894</v>
      </c>
      <c r="BA19" s="4">
        <v>0.37155728072404892</v>
      </c>
      <c r="BB19" s="4">
        <v>0.74736535431185036</v>
      </c>
      <c r="BC19" s="4">
        <v>0.99829600357740722</v>
      </c>
      <c r="BD19" s="4">
        <v>0.95262754836419627</v>
      </c>
      <c r="BE19" s="4">
        <v>0.26732809120416257</v>
      </c>
      <c r="BF19" s="4">
        <v>0.73838486082025145</v>
      </c>
      <c r="BG19" s="4">
        <v>0.11633003390337371</v>
      </c>
      <c r="BH19" s="4">
        <v>0.71046572295942401</v>
      </c>
      <c r="BI19" s="4">
        <v>0.17470631742494969</v>
      </c>
      <c r="BJ19" s="4">
        <v>0.46599269736899096</v>
      </c>
      <c r="BK19" s="4">
        <v>0.66096326315773013</v>
      </c>
      <c r="BL19" s="4">
        <v>0.13068802848494965</v>
      </c>
      <c r="BM19" s="4">
        <v>0.94541092491737311</v>
      </c>
      <c r="BN19" s="4">
        <v>0.39802190513529512</v>
      </c>
      <c r="BO19" s="4">
        <v>0.81296158880656721</v>
      </c>
      <c r="BP19" s="4">
        <v>0.3295966100240918</v>
      </c>
      <c r="BQ19" s="4">
        <v>0.35856537122298171</v>
      </c>
      <c r="BR19" s="4">
        <v>0.10480258345212756</v>
      </c>
      <c r="BS19" s="4">
        <v>2.3887820587782271E-2</v>
      </c>
      <c r="BT19" s="4">
        <v>0.66275852303355309</v>
      </c>
      <c r="BU19" s="4">
        <v>0.66462309663484509</v>
      </c>
      <c r="BV19" s="4">
        <v>0.29821989930124693</v>
      </c>
      <c r="BW19" s="4">
        <v>1.6599776222058549E-2</v>
      </c>
      <c r="BX19" s="4">
        <v>9.685778702470027E-2</v>
      </c>
      <c r="BY19" s="4">
        <v>0.66892478948012535</v>
      </c>
      <c r="BZ19" s="4">
        <v>0.9535523389728725</v>
      </c>
      <c r="CA19" s="4">
        <v>0.93557883781622808</v>
      </c>
      <c r="CB19" s="4">
        <v>0.94493475714077035</v>
      </c>
      <c r="CC19" s="4">
        <v>0.11864688980633598</v>
      </c>
      <c r="CD19" s="4">
        <v>0.11800621326157068</v>
      </c>
      <c r="CE19" s="4">
        <v>0.80308944279319916</v>
      </c>
      <c r="CF19" s="4">
        <v>0.72721029149584226</v>
      </c>
      <c r="CG19" s="4">
        <v>6.8459332970806752E-2</v>
      </c>
      <c r="CH19" s="4">
        <v>0.28906704314518994</v>
      </c>
      <c r="CI19" s="4">
        <v>0.41502233424200885</v>
      </c>
      <c r="CJ19" s="4">
        <v>0.15674366702930276</v>
      </c>
      <c r="CK19" s="4">
        <v>1.5742438006027815E-2</v>
      </c>
      <c r="CL19" s="4">
        <v>0.85261041059482801</v>
      </c>
      <c r="CM19" s="4">
        <v>0.85300291488014512</v>
      </c>
      <c r="CN19" s="4">
        <v>0.37261478647246693</v>
      </c>
      <c r="CO19" s="4">
        <v>0.90289041093534927</v>
      </c>
      <c r="CP19" s="4">
        <v>0.5579871524725728</v>
      </c>
      <c r="CQ19" s="4">
        <v>0.53551932024759097</v>
      </c>
      <c r="CR19" s="4">
        <v>0.64754298002937971</v>
      </c>
      <c r="CS19" s="4">
        <v>3.3540820315542286E-2</v>
      </c>
      <c r="CT19" s="4">
        <v>0.73681719079823405</v>
      </c>
      <c r="CU19" s="4">
        <v>0.66600512335009354</v>
      </c>
      <c r="CV19" s="4">
        <v>0.15199118960786595</v>
      </c>
      <c r="CW19" s="4">
        <v>0.98492343375518832</v>
      </c>
      <c r="CX19" s="4">
        <v>0.83597057270590103</v>
      </c>
      <c r="CY19" s="4">
        <v>0.71678989792471592</v>
      </c>
      <c r="CZ19" s="4">
        <v>0.63838908811999928</v>
      </c>
      <c r="DA19" s="4">
        <v>0.6338264382159422</v>
      </c>
      <c r="DB19" s="4">
        <v>0.72683742986373157</v>
      </c>
      <c r="DC19" s="4">
        <v>0.21519030567019559</v>
      </c>
      <c r="DD19" s="4">
        <v>0.748017772585017</v>
      </c>
      <c r="DE19" s="4">
        <v>0.92923240397999507</v>
      </c>
      <c r="DF19" s="4">
        <v>0.35249160342557406</v>
      </c>
      <c r="DG19" s="4">
        <v>0.50842033082188831</v>
      </c>
      <c r="DH19" s="4">
        <v>0.78054451673098446</v>
      </c>
      <c r="DI19" s="4">
        <v>0.79298385793619242</v>
      </c>
      <c r="DJ19" s="4">
        <v>0.48829026230938632</v>
      </c>
      <c r="DK19" s="4">
        <v>0.95993304213995811</v>
      </c>
      <c r="DL19" s="4">
        <v>0.62866696055390714</v>
      </c>
      <c r="DM19" s="4">
        <v>0.90578773314138494</v>
      </c>
      <c r="DN19" s="4">
        <v>5.0538327815818906E-3</v>
      </c>
      <c r="DO19" s="4">
        <v>0.44461819670145253</v>
      </c>
      <c r="DP19" s="4">
        <v>3</v>
      </c>
      <c r="DQ19" s="4">
        <v>92</v>
      </c>
      <c r="DR19" s="4">
        <v>95</v>
      </c>
      <c r="DS19" s="4">
        <v>62</v>
      </c>
      <c r="DT19" s="4">
        <v>67</v>
      </c>
      <c r="DU19" s="4">
        <v>19</v>
      </c>
      <c r="DV19" s="4">
        <v>20</v>
      </c>
      <c r="DW19" s="4">
        <v>39</v>
      </c>
      <c r="DX19" s="4">
        <v>71</v>
      </c>
      <c r="DY19" s="4">
        <v>18</v>
      </c>
      <c r="DZ19" s="4">
        <v>82</v>
      </c>
      <c r="EA19" s="4">
        <v>50</v>
      </c>
      <c r="EB19" s="4">
        <v>57</v>
      </c>
      <c r="EC19" s="4">
        <v>7</v>
      </c>
      <c r="ED19" s="4">
        <v>36</v>
      </c>
      <c r="EE19" s="4">
        <v>17</v>
      </c>
      <c r="EF19" s="4">
        <v>14</v>
      </c>
      <c r="EG19" s="4">
        <v>78</v>
      </c>
      <c r="EH19" s="4">
        <v>68</v>
      </c>
      <c r="EI19" s="4">
        <v>13</v>
      </c>
      <c r="EJ19" s="4">
        <v>23</v>
      </c>
      <c r="EK19" s="4">
        <v>76</v>
      </c>
      <c r="EL19" s="4">
        <v>10</v>
      </c>
      <c r="EM19" s="4">
        <v>90</v>
      </c>
      <c r="EN19" s="4">
        <v>66</v>
      </c>
      <c r="EO19" s="4">
        <v>52</v>
      </c>
      <c r="EP19" s="4">
        <v>29</v>
      </c>
      <c r="EQ19" s="4">
        <v>51</v>
      </c>
      <c r="ER19" s="4">
        <v>74</v>
      </c>
      <c r="ES19" s="4">
        <v>56</v>
      </c>
      <c r="ET19" s="4">
        <v>60</v>
      </c>
      <c r="EU19" s="4">
        <v>48</v>
      </c>
      <c r="EV19" s="4">
        <v>64</v>
      </c>
      <c r="EW19" s="4">
        <v>70</v>
      </c>
      <c r="EX19" s="4">
        <v>31</v>
      </c>
      <c r="EY19" s="4">
        <v>1</v>
      </c>
      <c r="EZ19" s="4">
        <v>6</v>
      </c>
      <c r="FA19" s="4">
        <v>80</v>
      </c>
      <c r="FB19" s="4">
        <v>32</v>
      </c>
      <c r="FC19" s="4">
        <v>89</v>
      </c>
      <c r="FD19" s="4">
        <v>38</v>
      </c>
      <c r="FE19" s="4">
        <v>83</v>
      </c>
      <c r="FF19" s="4">
        <v>59</v>
      </c>
      <c r="FG19" s="4">
        <v>44</v>
      </c>
      <c r="FH19" s="4">
        <v>86</v>
      </c>
      <c r="FI19" s="4">
        <v>8</v>
      </c>
      <c r="FJ19" s="4">
        <v>65</v>
      </c>
      <c r="FK19" s="4">
        <v>25</v>
      </c>
      <c r="FL19" s="4">
        <v>75</v>
      </c>
      <c r="FM19" s="4">
        <v>72</v>
      </c>
      <c r="FN19" s="4">
        <v>91</v>
      </c>
      <c r="FO19" s="4">
        <v>97</v>
      </c>
      <c r="FP19" s="4">
        <v>43</v>
      </c>
      <c r="FQ19" s="4">
        <v>42</v>
      </c>
      <c r="FR19" s="4">
        <v>77</v>
      </c>
      <c r="FS19" s="4">
        <v>98</v>
      </c>
      <c r="FT19" s="4">
        <v>93</v>
      </c>
      <c r="FU19" s="4">
        <v>40</v>
      </c>
      <c r="FV19" s="4">
        <v>5</v>
      </c>
      <c r="FW19" s="4">
        <v>11</v>
      </c>
      <c r="FX19" s="4">
        <v>9</v>
      </c>
      <c r="FY19" s="4">
        <v>87</v>
      </c>
      <c r="FZ19" s="4">
        <v>88</v>
      </c>
      <c r="GA19" s="4">
        <v>26</v>
      </c>
      <c r="GB19" s="4">
        <v>34</v>
      </c>
      <c r="GC19" s="4">
        <v>94</v>
      </c>
      <c r="GD19" s="4">
        <v>79</v>
      </c>
      <c r="GE19" s="4">
        <v>63</v>
      </c>
      <c r="GF19" s="4">
        <v>84</v>
      </c>
      <c r="GG19" s="4">
        <v>99</v>
      </c>
      <c r="GH19" s="4">
        <v>22</v>
      </c>
      <c r="GI19" s="4">
        <v>21</v>
      </c>
      <c r="GJ19" s="4">
        <v>69</v>
      </c>
      <c r="GK19" s="4">
        <v>16</v>
      </c>
      <c r="GL19" s="4">
        <v>53</v>
      </c>
      <c r="GM19" s="4">
        <v>54</v>
      </c>
      <c r="GN19" s="4">
        <v>45</v>
      </c>
      <c r="GO19" s="4">
        <v>96</v>
      </c>
      <c r="GP19" s="4">
        <v>33</v>
      </c>
      <c r="GQ19" s="4">
        <v>41</v>
      </c>
      <c r="GR19" s="4">
        <v>85</v>
      </c>
      <c r="GS19" s="4">
        <v>2</v>
      </c>
      <c r="GT19" s="4">
        <v>24</v>
      </c>
      <c r="GU19" s="4">
        <v>37</v>
      </c>
      <c r="GV19" s="4">
        <v>46</v>
      </c>
      <c r="GW19" s="4">
        <v>47</v>
      </c>
      <c r="GX19" s="4">
        <v>35</v>
      </c>
      <c r="GY19" s="4">
        <v>81</v>
      </c>
      <c r="GZ19" s="4">
        <v>30</v>
      </c>
      <c r="HA19" s="4">
        <v>12</v>
      </c>
      <c r="HB19" s="4">
        <v>73</v>
      </c>
      <c r="HC19" s="4">
        <v>55</v>
      </c>
      <c r="HD19" s="4">
        <v>28</v>
      </c>
      <c r="HE19" s="4">
        <v>27</v>
      </c>
      <c r="HF19" s="4">
        <v>58</v>
      </c>
      <c r="HG19" s="4">
        <v>4</v>
      </c>
      <c r="HH19" s="4">
        <v>49</v>
      </c>
      <c r="HI19" s="4">
        <v>15</v>
      </c>
      <c r="HJ19" s="4">
        <v>100</v>
      </c>
      <c r="HK19" s="4">
        <v>61</v>
      </c>
      <c r="HL19" s="4" t="str">
        <f t="shared" si="3"/>
        <v>white female</v>
      </c>
      <c r="HM19" s="4" t="str">
        <f t="shared" si="5"/>
        <v>brown female</v>
      </c>
      <c r="HN19" s="4" t="str">
        <f t="shared" si="6"/>
        <v>brown male</v>
      </c>
      <c r="HO19" s="4" t="str">
        <f t="shared" si="7"/>
        <v>white male</v>
      </c>
      <c r="HP19" s="4" t="str">
        <f t="shared" si="8"/>
        <v>white male</v>
      </c>
      <c r="HQ19" s="4" t="str">
        <f t="shared" si="9"/>
        <v>white female</v>
      </c>
      <c r="HR19" s="4" t="str">
        <f t="shared" si="10"/>
        <v>white female</v>
      </c>
      <c r="HS19" s="4" t="str">
        <f t="shared" si="11"/>
        <v>white female</v>
      </c>
      <c r="HT19" s="4" t="str">
        <f t="shared" si="12"/>
        <v>white male</v>
      </c>
      <c r="HU19" s="4" t="str">
        <f t="shared" si="13"/>
        <v>white female</v>
      </c>
      <c r="HV19" s="4" t="str">
        <f t="shared" si="14"/>
        <v>white male</v>
      </c>
      <c r="HW19" s="4" t="str">
        <f t="shared" si="15"/>
        <v>white male</v>
      </c>
      <c r="HX19" s="4" t="str">
        <f t="shared" si="16"/>
        <v>white male</v>
      </c>
      <c r="HY19" s="4" t="str">
        <f t="shared" si="17"/>
        <v>white female</v>
      </c>
      <c r="HZ19" s="4" t="str">
        <f t="shared" si="18"/>
        <v>white female</v>
      </c>
      <c r="IA19" s="4" t="str">
        <f t="shared" si="19"/>
        <v>white female</v>
      </c>
      <c r="IB19" s="4" t="str">
        <f t="shared" si="20"/>
        <v>white female</v>
      </c>
      <c r="IC19" s="4" t="str">
        <f t="shared" si="21"/>
        <v>white male</v>
      </c>
      <c r="ID19" s="4" t="str">
        <f t="shared" si="22"/>
        <v>white male</v>
      </c>
      <c r="IE19" s="4" t="str">
        <f t="shared" si="23"/>
        <v>white female</v>
      </c>
      <c r="IF19" s="4" t="str">
        <f t="shared" si="24"/>
        <v>white female</v>
      </c>
      <c r="IG19" s="4" t="str">
        <f t="shared" si="25"/>
        <v>white male</v>
      </c>
      <c r="IH19" s="4" t="str">
        <f t="shared" si="26"/>
        <v>white female</v>
      </c>
      <c r="II19" s="4" t="str">
        <f t="shared" si="27"/>
        <v>brown female</v>
      </c>
      <c r="IJ19" s="4" t="str">
        <f t="shared" si="28"/>
        <v>white male</v>
      </c>
      <c r="IK19" s="4" t="str">
        <f t="shared" si="29"/>
        <v>white male</v>
      </c>
      <c r="IL19" s="4" t="str">
        <f t="shared" si="30"/>
        <v>white female</v>
      </c>
      <c r="IM19" s="4" t="str">
        <f t="shared" si="31"/>
        <v>white male</v>
      </c>
      <c r="IN19" s="4" t="str">
        <f t="shared" si="32"/>
        <v>white male</v>
      </c>
      <c r="IO19" s="4" t="str">
        <f t="shared" si="33"/>
        <v>white male</v>
      </c>
      <c r="IP19" s="4" t="str">
        <f t="shared" si="34"/>
        <v>white male</v>
      </c>
      <c r="IQ19" s="4" t="str">
        <f t="shared" si="35"/>
        <v>white male</v>
      </c>
      <c r="IR19" s="4" t="str">
        <f t="shared" si="36"/>
        <v>white male</v>
      </c>
      <c r="IS19" s="4" t="str">
        <f t="shared" si="37"/>
        <v>white male</v>
      </c>
      <c r="IT19" s="4" t="str">
        <f t="shared" si="38"/>
        <v>white female</v>
      </c>
      <c r="IU19" s="4" t="str">
        <f t="shared" si="39"/>
        <v>white female</v>
      </c>
      <c r="IV19" s="4" t="str">
        <f t="shared" si="40"/>
        <v>white female</v>
      </c>
      <c r="IW19" s="4" t="str">
        <f t="shared" si="41"/>
        <v>white male</v>
      </c>
      <c r="IX19" s="4" t="str">
        <f t="shared" si="42"/>
        <v>white female</v>
      </c>
      <c r="IY19" s="4" t="str">
        <f t="shared" si="43"/>
        <v>brown female</v>
      </c>
      <c r="IZ19" s="4" t="str">
        <f t="shared" si="44"/>
        <v>white female</v>
      </c>
      <c r="JA19" s="4" t="str">
        <f t="shared" si="45"/>
        <v>white male</v>
      </c>
      <c r="JB19" s="4" t="str">
        <f t="shared" si="46"/>
        <v>white male</v>
      </c>
      <c r="JC19" s="4" t="str">
        <f t="shared" si="47"/>
        <v>white male</v>
      </c>
      <c r="JD19" s="4" t="str">
        <f t="shared" si="48"/>
        <v>white male</v>
      </c>
      <c r="JE19" s="4" t="str">
        <f t="shared" si="49"/>
        <v>white female</v>
      </c>
      <c r="JF19" s="4" t="str">
        <f t="shared" si="50"/>
        <v>white male</v>
      </c>
      <c r="JG19" s="4" t="str">
        <f t="shared" si="51"/>
        <v>white female</v>
      </c>
      <c r="JH19" s="4" t="str">
        <f t="shared" si="52"/>
        <v>white male</v>
      </c>
      <c r="JI19" s="4" t="str">
        <f t="shared" si="53"/>
        <v>white male</v>
      </c>
      <c r="JJ19" s="4" t="str">
        <f t="shared" si="54"/>
        <v>brown female</v>
      </c>
      <c r="JK19" s="4" t="str">
        <f t="shared" si="55"/>
        <v>brown male</v>
      </c>
      <c r="JL19" s="4" t="str">
        <f t="shared" si="56"/>
        <v>white female</v>
      </c>
      <c r="JM19" s="4" t="str">
        <f t="shared" si="57"/>
        <v>white female</v>
      </c>
      <c r="JN19" s="4" t="str">
        <f t="shared" si="58"/>
        <v>white male</v>
      </c>
      <c r="JO19" s="4" t="str">
        <f t="shared" si="59"/>
        <v>brown male</v>
      </c>
      <c r="JP19" s="4" t="str">
        <f t="shared" si="60"/>
        <v>brown female</v>
      </c>
      <c r="JQ19" s="4" t="str">
        <f t="shared" si="61"/>
        <v>white female</v>
      </c>
      <c r="JR19" s="4" t="str">
        <f t="shared" si="62"/>
        <v>white female</v>
      </c>
      <c r="JS19" s="4" t="str">
        <f t="shared" si="63"/>
        <v>white female</v>
      </c>
      <c r="JT19" s="4" t="str">
        <f t="shared" si="64"/>
        <v>white female</v>
      </c>
      <c r="JU19" s="4" t="str">
        <f t="shared" si="65"/>
        <v>white male</v>
      </c>
      <c r="JV19" s="4" t="str">
        <f t="shared" si="66"/>
        <v>yellow male</v>
      </c>
      <c r="JW19" s="4" t="str">
        <f t="shared" si="67"/>
        <v>white female</v>
      </c>
      <c r="JX19" s="4" t="str">
        <f t="shared" si="4"/>
        <v>white female</v>
      </c>
      <c r="JY19" s="4" t="str">
        <f t="shared" si="93"/>
        <v>brown male</v>
      </c>
      <c r="JZ19" s="4" t="str">
        <f t="shared" si="94"/>
        <v>white male</v>
      </c>
      <c r="KA19" s="4" t="str">
        <f t="shared" si="95"/>
        <v>white male</v>
      </c>
      <c r="KB19" s="4" t="str">
        <f t="shared" si="96"/>
        <v>white male</v>
      </c>
      <c r="KC19" s="4" t="str">
        <f t="shared" si="97"/>
        <v>brown male</v>
      </c>
      <c r="KD19" s="4" t="str">
        <f t="shared" si="98"/>
        <v>white female</v>
      </c>
      <c r="KE19" s="4" t="str">
        <f t="shared" si="99"/>
        <v>white female</v>
      </c>
      <c r="KF19" s="4" t="str">
        <f t="shared" si="100"/>
        <v>white male</v>
      </c>
      <c r="KG19" s="4" t="str">
        <f t="shared" si="101"/>
        <v>white female</v>
      </c>
      <c r="KH19" s="4" t="str">
        <f t="shared" si="102"/>
        <v>white male</v>
      </c>
      <c r="KI19" s="4" t="str">
        <f t="shared" si="68"/>
        <v>white male</v>
      </c>
      <c r="KJ19" s="4" t="str">
        <f t="shared" si="69"/>
        <v>white male</v>
      </c>
      <c r="KK19" s="4" t="str">
        <f t="shared" si="70"/>
        <v>brown male</v>
      </c>
      <c r="KL19" s="4" t="str">
        <f t="shared" si="71"/>
        <v>white female</v>
      </c>
      <c r="KM19" s="4" t="str">
        <f t="shared" si="72"/>
        <v>white female</v>
      </c>
      <c r="KN19" s="4" t="str">
        <f t="shared" si="73"/>
        <v>white male</v>
      </c>
      <c r="KO19" s="4" t="str">
        <f t="shared" si="74"/>
        <v>white female</v>
      </c>
      <c r="KP19" s="4" t="str">
        <f t="shared" si="75"/>
        <v>white female</v>
      </c>
      <c r="KQ19" s="4" t="str">
        <f t="shared" si="76"/>
        <v>white female</v>
      </c>
      <c r="KR19" s="4" t="str">
        <f t="shared" si="77"/>
        <v>white male</v>
      </c>
      <c r="KS19" s="4" t="str">
        <f t="shared" si="78"/>
        <v>white male</v>
      </c>
      <c r="KT19" s="4" t="str">
        <f t="shared" si="79"/>
        <v>white female</v>
      </c>
      <c r="KU19" s="4" t="str">
        <f t="shared" si="80"/>
        <v>white male</v>
      </c>
      <c r="KV19" s="4" t="str">
        <f t="shared" si="81"/>
        <v>white female</v>
      </c>
      <c r="KW19" s="4" t="str">
        <f t="shared" si="82"/>
        <v>white female</v>
      </c>
      <c r="KX19" s="4" t="str">
        <f t="shared" si="83"/>
        <v>white male</v>
      </c>
      <c r="KY19" s="4" t="str">
        <f t="shared" si="84"/>
        <v>white male</v>
      </c>
      <c r="KZ19" s="4" t="str">
        <f t="shared" si="85"/>
        <v>white female</v>
      </c>
      <c r="LA19" s="4" t="str">
        <f t="shared" si="86"/>
        <v>white female</v>
      </c>
      <c r="LB19" s="4" t="str">
        <f t="shared" si="87"/>
        <v>white male</v>
      </c>
      <c r="LC19" s="4" t="str">
        <f t="shared" si="88"/>
        <v>white female</v>
      </c>
      <c r="LD19" s="4" t="str">
        <f t="shared" si="89"/>
        <v>white male</v>
      </c>
      <c r="LE19" s="4" t="str">
        <f t="shared" si="90"/>
        <v>white female</v>
      </c>
      <c r="LF19" s="4" t="str">
        <f t="shared" si="91"/>
        <v>black male</v>
      </c>
      <c r="LG19" s="4" t="str">
        <f t="shared" si="92"/>
        <v>white male</v>
      </c>
    </row>
    <row r="20" spans="2:319" x14ac:dyDescent="0.3">
      <c r="B20" s="4">
        <v>19</v>
      </c>
      <c r="C20" s="4">
        <v>5</v>
      </c>
      <c r="D20" s="51" t="s">
        <v>1385</v>
      </c>
      <c r="E20" s="4" t="s">
        <v>649</v>
      </c>
      <c r="F20" s="4" t="str">
        <f>VLOOKUP(E20,populations!C:E,3,FALSE)</f>
        <v>5 million</v>
      </c>
      <c r="G20" s="4" t="s">
        <v>649</v>
      </c>
      <c r="H20" s="4">
        <f>COUNTIF(ethnicities!C:C,countries!G20)</f>
        <v>1</v>
      </c>
      <c r="I20" s="4">
        <f>VLOOKUP($G20,ethnicities!$C:$I,3,FALSE)</f>
        <v>96</v>
      </c>
      <c r="J20" s="4">
        <f>VLOOKUP($G20,ethnicities!$C:$I,4,FALSE)</f>
        <v>1</v>
      </c>
      <c r="K20" s="4">
        <f>VLOOKUP($G20,ethnicities!$C:$I,5,FALSE)</f>
        <v>2</v>
      </c>
      <c r="L20" s="4">
        <f>VLOOKUP($G20,ethnicities!$C:$I,6,FALSE)</f>
        <v>1</v>
      </c>
      <c r="M20" s="4">
        <f>VLOOKUP($G20,ethnicities!$C:$I,7,FALSE)</f>
        <v>100</v>
      </c>
      <c r="N20" s="4" t="s">
        <v>649</v>
      </c>
      <c r="O20" s="4">
        <f>COUNTIF(male_names!E:E,countries!N20)</f>
        <v>1</v>
      </c>
      <c r="P20" s="4" t="str">
        <f>VLOOKUP(N20,male_names!E:G,3,FALSE)</f>
        <v>Jakub</v>
      </c>
      <c r="Q20" s="4" t="s">
        <v>649</v>
      </c>
      <c r="R20" s="4">
        <f>COUNTIF(female_names!E:E,countries!Q20)</f>
        <v>1</v>
      </c>
      <c r="S20" s="4" t="str">
        <f>VLOOKUP(Q20,female_names!E:G,3,FALSE)</f>
        <v>Sofia</v>
      </c>
      <c r="T20" s="4">
        <v>0.39083669375690355</v>
      </c>
      <c r="U20" s="4">
        <v>0.21794752363233649</v>
      </c>
      <c r="V20" s="4">
        <v>0.91447738967587333</v>
      </c>
      <c r="W20" s="4">
        <v>0.57949129505731956</v>
      </c>
      <c r="X20" s="4">
        <v>0.52202186718176957</v>
      </c>
      <c r="Y20" s="4">
        <v>0.78162521768545878</v>
      </c>
      <c r="Z20" s="4">
        <v>0.49817902280934967</v>
      </c>
      <c r="AA20" s="4">
        <v>0.67170835227737236</v>
      </c>
      <c r="AB20" s="4">
        <v>0.26800299045929421</v>
      </c>
      <c r="AC20" s="4">
        <v>0.54068787103171789</v>
      </c>
      <c r="AD20" s="4">
        <v>0.46317338856133639</v>
      </c>
      <c r="AE20" s="4">
        <v>0.54450064713750379</v>
      </c>
      <c r="AF20" s="4">
        <v>0.66009791573627852</v>
      </c>
      <c r="AG20" s="4">
        <v>0.73838815314180928</v>
      </c>
      <c r="AH20" s="4">
        <v>0.89426679201155834</v>
      </c>
      <c r="AI20" s="4">
        <v>0.1571985533254685</v>
      </c>
      <c r="AJ20" s="4">
        <v>0.63404584703073386</v>
      </c>
      <c r="AK20" s="4">
        <v>0.6127980218636695</v>
      </c>
      <c r="AL20" s="4">
        <v>2.1774755207887297E-2</v>
      </c>
      <c r="AM20" s="4">
        <v>0.15786527420955576</v>
      </c>
      <c r="AN20" s="4">
        <v>0.5877355290975258</v>
      </c>
      <c r="AO20" s="4">
        <v>0.51876114388690509</v>
      </c>
      <c r="AP20" s="4">
        <v>0.63048372964943766</v>
      </c>
      <c r="AQ20" s="4">
        <v>3.5212970272736177E-2</v>
      </c>
      <c r="AR20" s="4">
        <v>0.64061561098081887</v>
      </c>
      <c r="AS20" s="4">
        <v>0.4010188044456553</v>
      </c>
      <c r="AT20" s="4">
        <v>0.85843946478545075</v>
      </c>
      <c r="AU20" s="4">
        <v>0.62823931776089759</v>
      </c>
      <c r="AV20" s="4">
        <v>0.98575417630792628</v>
      </c>
      <c r="AW20" s="4">
        <v>0.53906735349825607</v>
      </c>
      <c r="AX20" s="4">
        <v>0.5031263092567182</v>
      </c>
      <c r="AY20" s="4">
        <v>0.70045708988204558</v>
      </c>
      <c r="AZ20" s="4">
        <v>0.96298848490746902</v>
      </c>
      <c r="BA20" s="4">
        <v>0.52054307755477203</v>
      </c>
      <c r="BB20" s="4">
        <v>0.68535122796719616</v>
      </c>
      <c r="BC20" s="4">
        <v>0.41092157000181206</v>
      </c>
      <c r="BD20" s="4">
        <v>0.73976577288328271</v>
      </c>
      <c r="BE20" s="4">
        <v>0.89891062934940902</v>
      </c>
      <c r="BF20" s="4">
        <v>0.58016402222255392</v>
      </c>
      <c r="BG20" s="4">
        <v>0.69665507775720159</v>
      </c>
      <c r="BH20" s="4">
        <v>0.96527745409275445</v>
      </c>
      <c r="BI20" s="4">
        <v>0.11708712398633325</v>
      </c>
      <c r="BJ20" s="4">
        <v>0.3969904162634722</v>
      </c>
      <c r="BK20" s="4">
        <v>0.65903086569933633</v>
      </c>
      <c r="BL20" s="4">
        <v>0.58002302597154465</v>
      </c>
      <c r="BM20" s="4">
        <v>0.88380031226599798</v>
      </c>
      <c r="BN20" s="4">
        <v>0.4540328509151389</v>
      </c>
      <c r="BO20" s="4">
        <v>6.0636844804984991E-2</v>
      </c>
      <c r="BP20" s="4">
        <v>0.73257917532895123</v>
      </c>
      <c r="BQ20" s="4">
        <v>0.42803363651859572</v>
      </c>
      <c r="BR20" s="4">
        <v>0.68129841127696078</v>
      </c>
      <c r="BS20" s="4">
        <v>0.28771860266733285</v>
      </c>
      <c r="BT20" s="4">
        <v>0.53690333751842634</v>
      </c>
      <c r="BU20" s="4">
        <v>0.3779387697615898</v>
      </c>
      <c r="BV20" s="4">
        <v>0.34942107466002026</v>
      </c>
      <c r="BW20" s="4">
        <v>0.76693401301049668</v>
      </c>
      <c r="BX20" s="4">
        <v>0.71834152671540463</v>
      </c>
      <c r="BY20" s="4">
        <v>3.4154385545414612E-2</v>
      </c>
      <c r="BZ20" s="4">
        <v>0.4927035574531673</v>
      </c>
      <c r="CA20" s="4">
        <v>0.60896691152301974</v>
      </c>
      <c r="CB20" s="4">
        <v>9.0273594993092288E-2</v>
      </c>
      <c r="CC20" s="4">
        <v>0.73315166818262423</v>
      </c>
      <c r="CD20" s="4">
        <v>0.53682029981472712</v>
      </c>
      <c r="CE20" s="4">
        <v>0.54904053991335156</v>
      </c>
      <c r="CF20" s="4">
        <v>0.47753969649253059</v>
      </c>
      <c r="CG20" s="4">
        <v>0.16019761578127578</v>
      </c>
      <c r="CH20" s="4">
        <v>0.22453243725877725</v>
      </c>
      <c r="CI20" s="4">
        <v>0.93240093535311319</v>
      </c>
      <c r="CJ20" s="4">
        <v>0.89475631590302707</v>
      </c>
      <c r="CK20" s="4">
        <v>3.2414508690347676E-2</v>
      </c>
      <c r="CL20" s="4">
        <v>0.41377986610160811</v>
      </c>
      <c r="CM20" s="4">
        <v>0.34812041196410393</v>
      </c>
      <c r="CN20" s="4">
        <v>0.2040230494847457</v>
      </c>
      <c r="CO20" s="4">
        <v>0.31396355362067363</v>
      </c>
      <c r="CP20" s="4">
        <v>0.26770500624720506</v>
      </c>
      <c r="CQ20" s="4">
        <v>0.9661445081882456</v>
      </c>
      <c r="CR20" s="4">
        <v>0.13985280834496294</v>
      </c>
      <c r="CS20" s="4">
        <v>0.4146342865926449</v>
      </c>
      <c r="CT20" s="4">
        <v>0.39838597644920626</v>
      </c>
      <c r="CU20" s="4">
        <v>0.80423669513544171</v>
      </c>
      <c r="CV20" s="4">
        <v>0.63977336319200451</v>
      </c>
      <c r="CW20" s="4">
        <v>0.22581653464899087</v>
      </c>
      <c r="CX20" s="4">
        <v>0.9618678126557374</v>
      </c>
      <c r="CY20" s="4">
        <v>0.69682946419034442</v>
      </c>
      <c r="CZ20" s="4">
        <v>0.6770851764868081</v>
      </c>
      <c r="DA20" s="4">
        <v>0.95968631970967666</v>
      </c>
      <c r="DB20" s="4">
        <v>0.78242388090652881</v>
      </c>
      <c r="DC20" s="4">
        <v>0.73881489237559195</v>
      </c>
      <c r="DD20" s="4">
        <v>0.61287947680131838</v>
      </c>
      <c r="DE20" s="4">
        <v>0.98792491346308287</v>
      </c>
      <c r="DF20" s="4">
        <v>0.97141202970480456</v>
      </c>
      <c r="DG20" s="4">
        <v>0.2804646209211733</v>
      </c>
      <c r="DH20" s="4">
        <v>0.37817601296692982</v>
      </c>
      <c r="DI20" s="4">
        <v>0.47494726014833466</v>
      </c>
      <c r="DJ20" s="4">
        <v>0.29582606776125708</v>
      </c>
      <c r="DK20" s="4">
        <v>4.2776970431590899E-2</v>
      </c>
      <c r="DL20" s="4">
        <v>0.18296002478474216</v>
      </c>
      <c r="DM20" s="4">
        <v>0.4790068254637091</v>
      </c>
      <c r="DN20" s="4">
        <v>2.8155226800035127E-3</v>
      </c>
      <c r="DO20" s="4">
        <v>0.68834956627826338</v>
      </c>
      <c r="DP20" s="4">
        <v>72</v>
      </c>
      <c r="DQ20" s="4">
        <v>85</v>
      </c>
      <c r="DR20" s="4">
        <v>10</v>
      </c>
      <c r="DS20" s="4">
        <v>47</v>
      </c>
      <c r="DT20" s="4">
        <v>54</v>
      </c>
      <c r="DU20" s="4">
        <v>18</v>
      </c>
      <c r="DV20" s="4">
        <v>58</v>
      </c>
      <c r="DW20" s="4">
        <v>33</v>
      </c>
      <c r="DX20" s="4">
        <v>81</v>
      </c>
      <c r="DY20" s="4">
        <v>50</v>
      </c>
      <c r="DZ20" s="4">
        <v>63</v>
      </c>
      <c r="EA20" s="4">
        <v>49</v>
      </c>
      <c r="EB20" s="4">
        <v>34</v>
      </c>
      <c r="EC20" s="4">
        <v>22</v>
      </c>
      <c r="ED20" s="4">
        <v>13</v>
      </c>
      <c r="EE20" s="4">
        <v>90</v>
      </c>
      <c r="EF20" s="4">
        <v>38</v>
      </c>
      <c r="EG20" s="4">
        <v>42</v>
      </c>
      <c r="EH20" s="4">
        <v>99</v>
      </c>
      <c r="EI20" s="4">
        <v>89</v>
      </c>
      <c r="EJ20" s="4">
        <v>44</v>
      </c>
      <c r="EK20" s="4">
        <v>56</v>
      </c>
      <c r="EL20" s="4">
        <v>39</v>
      </c>
      <c r="EM20" s="4">
        <v>96</v>
      </c>
      <c r="EN20" s="4">
        <v>36</v>
      </c>
      <c r="EO20" s="4">
        <v>69</v>
      </c>
      <c r="EP20" s="4">
        <v>15</v>
      </c>
      <c r="EQ20" s="4">
        <v>40</v>
      </c>
      <c r="ER20" s="4">
        <v>2</v>
      </c>
      <c r="ES20" s="4">
        <v>51</v>
      </c>
      <c r="ET20" s="4">
        <v>57</v>
      </c>
      <c r="EU20" s="4">
        <v>26</v>
      </c>
      <c r="EV20" s="4">
        <v>6</v>
      </c>
      <c r="EW20" s="4">
        <v>55</v>
      </c>
      <c r="EX20" s="4">
        <v>30</v>
      </c>
      <c r="EY20" s="4">
        <v>68</v>
      </c>
      <c r="EZ20" s="4">
        <v>20</v>
      </c>
      <c r="FA20" s="4">
        <v>11</v>
      </c>
      <c r="FB20" s="4">
        <v>45</v>
      </c>
      <c r="FC20" s="4">
        <v>28</v>
      </c>
      <c r="FD20" s="4">
        <v>5</v>
      </c>
      <c r="FE20" s="4">
        <v>92</v>
      </c>
      <c r="FF20" s="4">
        <v>71</v>
      </c>
      <c r="FG20" s="4">
        <v>35</v>
      </c>
      <c r="FH20" s="4">
        <v>46</v>
      </c>
      <c r="FI20" s="4">
        <v>14</v>
      </c>
      <c r="FJ20" s="4">
        <v>64</v>
      </c>
      <c r="FK20" s="4">
        <v>94</v>
      </c>
      <c r="FL20" s="4">
        <v>24</v>
      </c>
      <c r="FM20" s="4">
        <v>65</v>
      </c>
      <c r="FN20" s="4">
        <v>31</v>
      </c>
      <c r="FO20" s="4">
        <v>79</v>
      </c>
      <c r="FP20" s="4">
        <v>52</v>
      </c>
      <c r="FQ20" s="4">
        <v>74</v>
      </c>
      <c r="FR20" s="4">
        <v>75</v>
      </c>
      <c r="FS20" s="4">
        <v>19</v>
      </c>
      <c r="FT20" s="4">
        <v>25</v>
      </c>
      <c r="FU20" s="4">
        <v>97</v>
      </c>
      <c r="FV20" s="4">
        <v>59</v>
      </c>
      <c r="FW20" s="4">
        <v>43</v>
      </c>
      <c r="FX20" s="4">
        <v>93</v>
      </c>
      <c r="FY20" s="4">
        <v>23</v>
      </c>
      <c r="FZ20" s="4">
        <v>53</v>
      </c>
      <c r="GA20" s="4">
        <v>48</v>
      </c>
      <c r="GB20" s="4">
        <v>61</v>
      </c>
      <c r="GC20" s="4">
        <v>88</v>
      </c>
      <c r="GD20" s="4">
        <v>84</v>
      </c>
      <c r="GE20" s="4">
        <v>9</v>
      </c>
      <c r="GF20" s="4">
        <v>12</v>
      </c>
      <c r="GG20" s="4">
        <v>98</v>
      </c>
      <c r="GH20" s="4">
        <v>67</v>
      </c>
      <c r="GI20" s="4">
        <v>76</v>
      </c>
      <c r="GJ20" s="4">
        <v>86</v>
      </c>
      <c r="GK20" s="4">
        <v>77</v>
      </c>
      <c r="GL20" s="4">
        <v>82</v>
      </c>
      <c r="GM20" s="4">
        <v>4</v>
      </c>
      <c r="GN20" s="4">
        <v>91</v>
      </c>
      <c r="GO20" s="4">
        <v>66</v>
      </c>
      <c r="GP20" s="4">
        <v>70</v>
      </c>
      <c r="GQ20" s="4">
        <v>16</v>
      </c>
      <c r="GR20" s="4">
        <v>37</v>
      </c>
      <c r="GS20" s="4">
        <v>83</v>
      </c>
      <c r="GT20" s="4">
        <v>7</v>
      </c>
      <c r="GU20" s="4">
        <v>27</v>
      </c>
      <c r="GV20" s="4">
        <v>32</v>
      </c>
      <c r="GW20" s="4">
        <v>8</v>
      </c>
      <c r="GX20" s="4">
        <v>17</v>
      </c>
      <c r="GY20" s="4">
        <v>21</v>
      </c>
      <c r="GZ20" s="4">
        <v>41</v>
      </c>
      <c r="HA20" s="4">
        <v>1</v>
      </c>
      <c r="HB20" s="4">
        <v>3</v>
      </c>
      <c r="HC20" s="4">
        <v>80</v>
      </c>
      <c r="HD20" s="4">
        <v>73</v>
      </c>
      <c r="HE20" s="4">
        <v>62</v>
      </c>
      <c r="HF20" s="4">
        <v>78</v>
      </c>
      <c r="HG20" s="4">
        <v>95</v>
      </c>
      <c r="HH20" s="4">
        <v>87</v>
      </c>
      <c r="HI20" s="4">
        <v>60</v>
      </c>
      <c r="HJ20" s="4">
        <v>100</v>
      </c>
      <c r="HK20" s="4">
        <v>29</v>
      </c>
      <c r="HL20" s="4" t="str">
        <f t="shared" si="3"/>
        <v>white male</v>
      </c>
      <c r="HM20" s="4" t="str">
        <f t="shared" si="5"/>
        <v>white male</v>
      </c>
      <c r="HN20" s="4" t="str">
        <f t="shared" si="6"/>
        <v>white female</v>
      </c>
      <c r="HO20" s="4" t="str">
        <f t="shared" si="7"/>
        <v>white female</v>
      </c>
      <c r="HP20" s="4" t="str">
        <f t="shared" si="8"/>
        <v>white male</v>
      </c>
      <c r="HQ20" s="4" t="str">
        <f t="shared" si="9"/>
        <v>white female</v>
      </c>
      <c r="HR20" s="4" t="str">
        <f t="shared" si="10"/>
        <v>white male</v>
      </c>
      <c r="HS20" s="4" t="str">
        <f t="shared" si="11"/>
        <v>white female</v>
      </c>
      <c r="HT20" s="4" t="str">
        <f t="shared" si="12"/>
        <v>white male</v>
      </c>
      <c r="HU20" s="4" t="str">
        <f t="shared" si="13"/>
        <v>white male</v>
      </c>
      <c r="HV20" s="4" t="str">
        <f t="shared" si="14"/>
        <v>white male</v>
      </c>
      <c r="HW20" s="4" t="str">
        <f t="shared" si="15"/>
        <v>white male</v>
      </c>
      <c r="HX20" s="4" t="str">
        <f t="shared" si="16"/>
        <v>white female</v>
      </c>
      <c r="HY20" s="4" t="str">
        <f t="shared" si="17"/>
        <v>white female</v>
      </c>
      <c r="HZ20" s="4" t="str">
        <f t="shared" si="18"/>
        <v>white female</v>
      </c>
      <c r="IA20" s="4" t="str">
        <f t="shared" si="19"/>
        <v>white male</v>
      </c>
      <c r="IB20" s="4" t="str">
        <f t="shared" si="20"/>
        <v>white female</v>
      </c>
      <c r="IC20" s="4" t="str">
        <f t="shared" si="21"/>
        <v>white female</v>
      </c>
      <c r="ID20" s="4" t="str">
        <f t="shared" si="22"/>
        <v>brown male</v>
      </c>
      <c r="IE20" s="4" t="str">
        <f t="shared" si="23"/>
        <v>white male</v>
      </c>
      <c r="IF20" s="4" t="str">
        <f t="shared" si="24"/>
        <v>white female</v>
      </c>
      <c r="IG20" s="4" t="str">
        <f t="shared" si="25"/>
        <v>white male</v>
      </c>
      <c r="IH20" s="4" t="str">
        <f t="shared" si="26"/>
        <v>white female</v>
      </c>
      <c r="II20" s="4" t="str">
        <f t="shared" si="27"/>
        <v>white male</v>
      </c>
      <c r="IJ20" s="4" t="str">
        <f t="shared" si="28"/>
        <v>white female</v>
      </c>
      <c r="IK20" s="4" t="str">
        <f t="shared" si="29"/>
        <v>white male</v>
      </c>
      <c r="IL20" s="4" t="str">
        <f t="shared" si="30"/>
        <v>white female</v>
      </c>
      <c r="IM20" s="4" t="str">
        <f t="shared" si="31"/>
        <v>white female</v>
      </c>
      <c r="IN20" s="4" t="str">
        <f t="shared" si="32"/>
        <v>white female</v>
      </c>
      <c r="IO20" s="4" t="str">
        <f t="shared" si="33"/>
        <v>white male</v>
      </c>
      <c r="IP20" s="4" t="str">
        <f t="shared" si="34"/>
        <v>white male</v>
      </c>
      <c r="IQ20" s="4" t="str">
        <f t="shared" si="35"/>
        <v>white female</v>
      </c>
      <c r="IR20" s="4" t="str">
        <f t="shared" si="36"/>
        <v>white female</v>
      </c>
      <c r="IS20" s="4" t="str">
        <f t="shared" si="37"/>
        <v>white male</v>
      </c>
      <c r="IT20" s="4" t="str">
        <f t="shared" si="38"/>
        <v>white female</v>
      </c>
      <c r="IU20" s="4" t="str">
        <f t="shared" si="39"/>
        <v>white male</v>
      </c>
      <c r="IV20" s="4" t="str">
        <f t="shared" si="40"/>
        <v>white female</v>
      </c>
      <c r="IW20" s="4" t="str">
        <f t="shared" si="41"/>
        <v>white female</v>
      </c>
      <c r="IX20" s="4" t="str">
        <f t="shared" si="42"/>
        <v>white female</v>
      </c>
      <c r="IY20" s="4" t="str">
        <f t="shared" si="43"/>
        <v>white female</v>
      </c>
      <c r="IZ20" s="4" t="str">
        <f t="shared" si="44"/>
        <v>white female</v>
      </c>
      <c r="JA20" s="4" t="str">
        <f t="shared" si="45"/>
        <v>white male</v>
      </c>
      <c r="JB20" s="4" t="str">
        <f t="shared" si="46"/>
        <v>white male</v>
      </c>
      <c r="JC20" s="4" t="str">
        <f t="shared" si="47"/>
        <v>white female</v>
      </c>
      <c r="JD20" s="4" t="str">
        <f t="shared" si="48"/>
        <v>white female</v>
      </c>
      <c r="JE20" s="4" t="str">
        <f t="shared" si="49"/>
        <v>white female</v>
      </c>
      <c r="JF20" s="4" t="str">
        <f t="shared" si="50"/>
        <v>white male</v>
      </c>
      <c r="JG20" s="4" t="str">
        <f t="shared" si="51"/>
        <v>white male</v>
      </c>
      <c r="JH20" s="4" t="str">
        <f t="shared" si="52"/>
        <v>white female</v>
      </c>
      <c r="JI20" s="4" t="str">
        <f t="shared" si="53"/>
        <v>white male</v>
      </c>
      <c r="JJ20" s="4" t="str">
        <f t="shared" si="54"/>
        <v>white female</v>
      </c>
      <c r="JK20" s="4" t="str">
        <f t="shared" si="55"/>
        <v>white male</v>
      </c>
      <c r="JL20" s="4" t="str">
        <f t="shared" si="56"/>
        <v>white male</v>
      </c>
      <c r="JM20" s="4" t="str">
        <f t="shared" si="57"/>
        <v>white male</v>
      </c>
      <c r="JN20" s="4" t="str">
        <f t="shared" si="58"/>
        <v>white male</v>
      </c>
      <c r="JO20" s="4" t="str">
        <f t="shared" si="59"/>
        <v>white female</v>
      </c>
      <c r="JP20" s="4" t="str">
        <f t="shared" si="60"/>
        <v>white female</v>
      </c>
      <c r="JQ20" s="4" t="str">
        <f t="shared" si="61"/>
        <v>yellow male</v>
      </c>
      <c r="JR20" s="4" t="str">
        <f t="shared" si="62"/>
        <v>white male</v>
      </c>
      <c r="JS20" s="4" t="str">
        <f t="shared" si="63"/>
        <v>white female</v>
      </c>
      <c r="JT20" s="4" t="str">
        <f t="shared" si="64"/>
        <v>white male</v>
      </c>
      <c r="JU20" s="4" t="str">
        <f t="shared" si="65"/>
        <v>white female</v>
      </c>
      <c r="JV20" s="4" t="str">
        <f t="shared" si="66"/>
        <v>white male</v>
      </c>
      <c r="JW20" s="4" t="str">
        <f t="shared" si="67"/>
        <v>white female</v>
      </c>
      <c r="JX20" s="4" t="str">
        <f t="shared" si="4"/>
        <v>white male</v>
      </c>
      <c r="JY20" s="4" t="str">
        <f t="shared" si="93"/>
        <v>white male</v>
      </c>
      <c r="JZ20" s="4" t="str">
        <f t="shared" si="94"/>
        <v>white male</v>
      </c>
      <c r="KA20" s="4" t="str">
        <f t="shared" si="95"/>
        <v>white female</v>
      </c>
      <c r="KB20" s="4" t="str">
        <f t="shared" si="96"/>
        <v>white female</v>
      </c>
      <c r="KC20" s="4" t="str">
        <f t="shared" si="97"/>
        <v>brown female</v>
      </c>
      <c r="KD20" s="4" t="str">
        <f t="shared" si="98"/>
        <v>white male</v>
      </c>
      <c r="KE20" s="4" t="str">
        <f t="shared" si="99"/>
        <v>white male</v>
      </c>
      <c r="KF20" s="4" t="str">
        <f t="shared" si="100"/>
        <v>white male</v>
      </c>
      <c r="KG20" s="4" t="str">
        <f t="shared" si="101"/>
        <v>white male</v>
      </c>
      <c r="KH20" s="4" t="str">
        <f t="shared" si="102"/>
        <v>white male</v>
      </c>
      <c r="KI20" s="4" t="str">
        <f t="shared" si="68"/>
        <v>white female</v>
      </c>
      <c r="KJ20" s="4" t="str">
        <f t="shared" si="69"/>
        <v>white male</v>
      </c>
      <c r="KK20" s="4" t="str">
        <f t="shared" si="70"/>
        <v>white male</v>
      </c>
      <c r="KL20" s="4" t="str">
        <f t="shared" si="71"/>
        <v>white male</v>
      </c>
      <c r="KM20" s="4" t="str">
        <f t="shared" si="72"/>
        <v>white female</v>
      </c>
      <c r="KN20" s="4" t="str">
        <f t="shared" si="73"/>
        <v>white female</v>
      </c>
      <c r="KO20" s="4" t="str">
        <f t="shared" si="74"/>
        <v>white male</v>
      </c>
      <c r="KP20" s="4" t="str">
        <f t="shared" si="75"/>
        <v>white female</v>
      </c>
      <c r="KQ20" s="4" t="str">
        <f t="shared" si="76"/>
        <v>white female</v>
      </c>
      <c r="KR20" s="4" t="str">
        <f t="shared" si="77"/>
        <v>white female</v>
      </c>
      <c r="KS20" s="4" t="str">
        <f t="shared" si="78"/>
        <v>white female</v>
      </c>
      <c r="KT20" s="4" t="str">
        <f t="shared" si="79"/>
        <v>white female</v>
      </c>
      <c r="KU20" s="4" t="str">
        <f t="shared" si="80"/>
        <v>white female</v>
      </c>
      <c r="KV20" s="4" t="str">
        <f t="shared" si="81"/>
        <v>white female</v>
      </c>
      <c r="KW20" s="4" t="str">
        <f t="shared" si="82"/>
        <v>white female</v>
      </c>
      <c r="KX20" s="4" t="str">
        <f t="shared" si="83"/>
        <v>white female</v>
      </c>
      <c r="KY20" s="4" t="str">
        <f t="shared" si="84"/>
        <v>white male</v>
      </c>
      <c r="KZ20" s="4" t="str">
        <f t="shared" si="85"/>
        <v>white male</v>
      </c>
      <c r="LA20" s="4" t="str">
        <f t="shared" si="86"/>
        <v>white male</v>
      </c>
      <c r="LB20" s="4" t="str">
        <f t="shared" si="87"/>
        <v>white male</v>
      </c>
      <c r="LC20" s="4" t="str">
        <f t="shared" si="88"/>
        <v>white male</v>
      </c>
      <c r="LD20" s="4" t="str">
        <f t="shared" si="89"/>
        <v>white male</v>
      </c>
      <c r="LE20" s="4" t="str">
        <f t="shared" si="90"/>
        <v>white male</v>
      </c>
      <c r="LF20" s="4" t="str">
        <f t="shared" si="91"/>
        <v>black male</v>
      </c>
      <c r="LG20" s="4" t="str">
        <f t="shared" si="92"/>
        <v>white female</v>
      </c>
    </row>
    <row r="21" spans="2:319" x14ac:dyDescent="0.3">
      <c r="B21" s="4">
        <v>20</v>
      </c>
      <c r="C21" s="4">
        <v>5</v>
      </c>
      <c r="D21" s="51" t="s">
        <v>1385</v>
      </c>
      <c r="E21" s="4" t="s">
        <v>666</v>
      </c>
      <c r="F21" s="4" t="str">
        <f>VLOOKUP(E21,populations!C:E,3,FALSE)</f>
        <v>44 million</v>
      </c>
      <c r="G21" s="4" t="s">
        <v>666</v>
      </c>
      <c r="H21" s="4">
        <f>COUNTIF(ethnicities!C:C,countries!G21)</f>
        <v>1</v>
      </c>
      <c r="I21" s="4">
        <f>VLOOKUP($G21,ethnicities!$C:$I,3,FALSE)</f>
        <v>97</v>
      </c>
      <c r="J21" s="4">
        <f>VLOOKUP($G21,ethnicities!$C:$I,4,FALSE)</f>
        <v>1</v>
      </c>
      <c r="K21" s="4">
        <f>VLOOKUP($G21,ethnicities!$C:$I,5,FALSE)</f>
        <v>1</v>
      </c>
      <c r="L21" s="4">
        <f>VLOOKUP($G21,ethnicities!$C:$I,6,FALSE)</f>
        <v>1</v>
      </c>
      <c r="M21" s="4">
        <f>VLOOKUP($G21,ethnicities!$C:$I,7,FALSE)</f>
        <v>100</v>
      </c>
      <c r="N21" s="4" t="s">
        <v>666</v>
      </c>
      <c r="O21" s="4">
        <f>COUNTIF(male_names!E:E,countries!N21)</f>
        <v>1</v>
      </c>
      <c r="P21" s="4" t="str">
        <f>VLOOKUP(N21,male_names!E:G,3,FALSE)</f>
        <v>Artem</v>
      </c>
      <c r="Q21" s="4" t="s">
        <v>666</v>
      </c>
      <c r="R21" s="4">
        <f>COUNTIF(female_names!E:E,countries!Q21)</f>
        <v>1</v>
      </c>
      <c r="S21" s="4" t="str">
        <f>VLOOKUP(Q21,female_names!E:G,3,FALSE)</f>
        <v>Anna</v>
      </c>
      <c r="T21" s="4">
        <v>0.4328708979518574</v>
      </c>
      <c r="U21" s="4">
        <v>0.32736063469183085</v>
      </c>
      <c r="V21" s="4">
        <v>9.7413574459838448E-2</v>
      </c>
      <c r="W21" s="4">
        <v>0.30941637410275435</v>
      </c>
      <c r="X21" s="4">
        <v>9.6625962965750434E-2</v>
      </c>
      <c r="Y21" s="4">
        <v>0.68820344953995649</v>
      </c>
      <c r="Z21" s="4">
        <v>0.22200860680268353</v>
      </c>
      <c r="AA21" s="4">
        <v>0.64617320115812515</v>
      </c>
      <c r="AB21" s="4">
        <v>0.66905170542065062</v>
      </c>
      <c r="AC21" s="4">
        <v>0.55359815276941948</v>
      </c>
      <c r="AD21" s="4">
        <v>0.23467945837812931</v>
      </c>
      <c r="AE21" s="4">
        <v>0.49457023585327098</v>
      </c>
      <c r="AF21" s="4">
        <v>0.41877894639869739</v>
      </c>
      <c r="AG21" s="4">
        <v>0.37100727569298864</v>
      </c>
      <c r="AH21" s="4">
        <v>0.40214608103008231</v>
      </c>
      <c r="AI21" s="4">
        <v>0.28680319724770653</v>
      </c>
      <c r="AJ21" s="4">
        <v>0.76739715142029841</v>
      </c>
      <c r="AK21" s="4">
        <v>0.83140599720046826</v>
      </c>
      <c r="AL21" s="4">
        <v>0.97530060177485822</v>
      </c>
      <c r="AM21" s="4">
        <v>0.34164641284524744</v>
      </c>
      <c r="AN21" s="4">
        <v>0.73022663740392435</v>
      </c>
      <c r="AO21" s="4">
        <v>0.60556966440438942</v>
      </c>
      <c r="AP21" s="4">
        <v>0.50649762732077996</v>
      </c>
      <c r="AQ21" s="4">
        <v>2.7419603384341018E-3</v>
      </c>
      <c r="AR21" s="4">
        <v>0.69058756805138244</v>
      </c>
      <c r="AS21" s="4">
        <v>1.3746217860593934E-2</v>
      </c>
      <c r="AT21" s="4">
        <v>0.16522566712574427</v>
      </c>
      <c r="AU21" s="4">
        <v>0.35692527235748428</v>
      </c>
      <c r="AV21" s="4">
        <v>0.58931870166275124</v>
      </c>
      <c r="AW21" s="4">
        <v>0.10978226496180565</v>
      </c>
      <c r="AX21" s="4">
        <v>0.20198420768043601</v>
      </c>
      <c r="AY21" s="4">
        <v>0.73430761932931077</v>
      </c>
      <c r="AZ21" s="4">
        <v>0.89162935160869317</v>
      </c>
      <c r="BA21" s="4">
        <v>0.3665097659869212</v>
      </c>
      <c r="BB21" s="4">
        <v>0.26843595034114331</v>
      </c>
      <c r="BC21" s="4">
        <v>5.7246589828700234E-2</v>
      </c>
      <c r="BD21" s="4">
        <v>0.57170467109213419</v>
      </c>
      <c r="BE21" s="4">
        <v>0.84924735097673576</v>
      </c>
      <c r="BF21" s="4">
        <v>4.5088492467573515E-2</v>
      </c>
      <c r="BG21" s="4">
        <v>0.22755635171161537</v>
      </c>
      <c r="BH21" s="4">
        <v>0.78160157050669854</v>
      </c>
      <c r="BI21" s="4">
        <v>0.10933471568858222</v>
      </c>
      <c r="BJ21" s="4">
        <v>0.75510579897676855</v>
      </c>
      <c r="BK21" s="4">
        <v>0.40168745906482672</v>
      </c>
      <c r="BL21" s="4">
        <v>0.76746123036419256</v>
      </c>
      <c r="BM21" s="4">
        <v>0.54409961314920652</v>
      </c>
      <c r="BN21" s="4">
        <v>0.49306286682524403</v>
      </c>
      <c r="BO21" s="4">
        <v>0.67873985707843421</v>
      </c>
      <c r="BP21" s="4">
        <v>0.60368165148677089</v>
      </c>
      <c r="BQ21" s="4">
        <v>0.72776095949451625</v>
      </c>
      <c r="BR21" s="4">
        <v>0.64122392816232288</v>
      </c>
      <c r="BS21" s="4">
        <v>5.3337125927189755E-2</v>
      </c>
      <c r="BT21" s="4">
        <v>0.45129071451431979</v>
      </c>
      <c r="BU21" s="4">
        <v>0.9257383858042737</v>
      </c>
      <c r="BV21" s="4">
        <v>0.66561947301099289</v>
      </c>
      <c r="BW21" s="4">
        <v>0.43971015953941039</v>
      </c>
      <c r="BX21" s="4">
        <v>0.9897574351540398</v>
      </c>
      <c r="BY21" s="4">
        <v>0.20334638027783525</v>
      </c>
      <c r="BZ21" s="4">
        <v>0.69693948156076324</v>
      </c>
      <c r="CA21" s="4">
        <v>0.44537597458405487</v>
      </c>
      <c r="CB21" s="4">
        <v>0.59461787044611869</v>
      </c>
      <c r="CC21" s="4">
        <v>0.82105021557466984</v>
      </c>
      <c r="CD21" s="4">
        <v>0.9840752351162293</v>
      </c>
      <c r="CE21" s="4">
        <v>0.39258799066800054</v>
      </c>
      <c r="CF21" s="4">
        <v>0.87597343934563554</v>
      </c>
      <c r="CG21" s="4">
        <v>0.41090385766435689</v>
      </c>
      <c r="CH21" s="4">
        <v>0.54356279061890334</v>
      </c>
      <c r="CI21" s="4">
        <v>0.69240403006729023</v>
      </c>
      <c r="CJ21" s="4">
        <v>0.65339366057417636</v>
      </c>
      <c r="CK21" s="4">
        <v>0.95367012411410201</v>
      </c>
      <c r="CL21" s="4">
        <v>0.62600172125384745</v>
      </c>
      <c r="CM21" s="4">
        <v>0.7287837896663093</v>
      </c>
      <c r="CN21" s="4">
        <v>0.55028765448904771</v>
      </c>
      <c r="CO21" s="4">
        <v>0.49206672642702287</v>
      </c>
      <c r="CP21" s="4">
        <v>0.44024880824337165</v>
      </c>
      <c r="CQ21" s="4">
        <v>0.12689337136196799</v>
      </c>
      <c r="CR21" s="4">
        <v>0.11316950747325949</v>
      </c>
      <c r="CS21" s="4">
        <v>0.1820132865073959</v>
      </c>
      <c r="CT21" s="4">
        <v>0.1222658878288404</v>
      </c>
      <c r="CU21" s="4">
        <v>0.400904518580387</v>
      </c>
      <c r="CV21" s="4">
        <v>8.0796354317093089E-2</v>
      </c>
      <c r="CW21" s="4">
        <v>0.58978244820698933</v>
      </c>
      <c r="CX21" s="4">
        <v>0.44503806591534023</v>
      </c>
      <c r="CY21" s="4">
        <v>0.33826847261087323</v>
      </c>
      <c r="CZ21" s="4">
        <v>0.59897859693156119</v>
      </c>
      <c r="DA21" s="4">
        <v>0.88270580966681178</v>
      </c>
      <c r="DB21" s="4">
        <v>0.96259622616578788</v>
      </c>
      <c r="DC21" s="4">
        <v>0.47627742045195454</v>
      </c>
      <c r="DD21" s="4">
        <v>0.65216417400604254</v>
      </c>
      <c r="DE21" s="4">
        <v>0.94843959296349822</v>
      </c>
      <c r="DF21" s="4">
        <v>0.85938983093959831</v>
      </c>
      <c r="DG21" s="4">
        <v>0.42976719365628535</v>
      </c>
      <c r="DH21" s="4">
        <v>0.35354522295943547</v>
      </c>
      <c r="DI21" s="4">
        <v>0.17053807165189094</v>
      </c>
      <c r="DJ21" s="4">
        <v>0.90621181481896818</v>
      </c>
      <c r="DK21" s="4">
        <v>0.63113181152400555</v>
      </c>
      <c r="DL21" s="4">
        <v>0.76425183478260972</v>
      </c>
      <c r="DM21" s="4">
        <v>0.64910479412058808</v>
      </c>
      <c r="DN21" s="4">
        <v>0.25544217777637235</v>
      </c>
      <c r="DO21" s="4">
        <v>0.7117304016987569</v>
      </c>
      <c r="DP21" s="4">
        <v>61</v>
      </c>
      <c r="DQ21" s="4">
        <v>75</v>
      </c>
      <c r="DR21" s="4">
        <v>93</v>
      </c>
      <c r="DS21" s="4">
        <v>76</v>
      </c>
      <c r="DT21" s="4">
        <v>94</v>
      </c>
      <c r="DU21" s="4">
        <v>29</v>
      </c>
      <c r="DV21" s="4">
        <v>82</v>
      </c>
      <c r="DW21" s="4">
        <v>36</v>
      </c>
      <c r="DX21" s="4">
        <v>31</v>
      </c>
      <c r="DY21" s="4">
        <v>47</v>
      </c>
      <c r="DZ21" s="4">
        <v>80</v>
      </c>
      <c r="EA21" s="4">
        <v>52</v>
      </c>
      <c r="EB21" s="4">
        <v>63</v>
      </c>
      <c r="EC21" s="4">
        <v>69</v>
      </c>
      <c r="ED21" s="4">
        <v>65</v>
      </c>
      <c r="EE21" s="4">
        <v>77</v>
      </c>
      <c r="EF21" s="4">
        <v>18</v>
      </c>
      <c r="EG21" s="4">
        <v>14</v>
      </c>
      <c r="EH21" s="4">
        <v>3</v>
      </c>
      <c r="EI21" s="4">
        <v>73</v>
      </c>
      <c r="EJ21" s="4">
        <v>22</v>
      </c>
      <c r="EK21" s="4">
        <v>40</v>
      </c>
      <c r="EL21" s="4">
        <v>51</v>
      </c>
      <c r="EM21" s="4">
        <v>100</v>
      </c>
      <c r="EN21" s="4">
        <v>28</v>
      </c>
      <c r="EO21" s="4">
        <v>99</v>
      </c>
      <c r="EP21" s="4">
        <v>87</v>
      </c>
      <c r="EQ21" s="4">
        <v>71</v>
      </c>
      <c r="ER21" s="4">
        <v>45</v>
      </c>
      <c r="ES21" s="4">
        <v>91</v>
      </c>
      <c r="ET21" s="4">
        <v>84</v>
      </c>
      <c r="EU21" s="4">
        <v>21</v>
      </c>
      <c r="EV21" s="4">
        <v>9</v>
      </c>
      <c r="EW21" s="4">
        <v>70</v>
      </c>
      <c r="EX21" s="4">
        <v>78</v>
      </c>
      <c r="EY21" s="4">
        <v>96</v>
      </c>
      <c r="EZ21" s="4">
        <v>46</v>
      </c>
      <c r="FA21" s="4">
        <v>13</v>
      </c>
      <c r="FB21" s="4">
        <v>98</v>
      </c>
      <c r="FC21" s="4">
        <v>81</v>
      </c>
      <c r="FD21" s="4">
        <v>16</v>
      </c>
      <c r="FE21" s="4">
        <v>92</v>
      </c>
      <c r="FF21" s="4">
        <v>20</v>
      </c>
      <c r="FG21" s="4">
        <v>66</v>
      </c>
      <c r="FH21" s="4">
        <v>17</v>
      </c>
      <c r="FI21" s="4">
        <v>49</v>
      </c>
      <c r="FJ21" s="4">
        <v>53</v>
      </c>
      <c r="FK21" s="4">
        <v>30</v>
      </c>
      <c r="FL21" s="4">
        <v>41</v>
      </c>
      <c r="FM21" s="4">
        <v>24</v>
      </c>
      <c r="FN21" s="4">
        <v>37</v>
      </c>
      <c r="FO21" s="4">
        <v>97</v>
      </c>
      <c r="FP21" s="4">
        <v>56</v>
      </c>
      <c r="FQ21" s="4">
        <v>7</v>
      </c>
      <c r="FR21" s="4">
        <v>32</v>
      </c>
      <c r="FS21" s="4">
        <v>60</v>
      </c>
      <c r="FT21" s="4">
        <v>1</v>
      </c>
      <c r="FU21" s="4">
        <v>83</v>
      </c>
      <c r="FV21" s="4">
        <v>26</v>
      </c>
      <c r="FW21" s="4">
        <v>57</v>
      </c>
      <c r="FX21" s="4">
        <v>43</v>
      </c>
      <c r="FY21" s="4">
        <v>15</v>
      </c>
      <c r="FZ21" s="4">
        <v>2</v>
      </c>
      <c r="GA21" s="4">
        <v>68</v>
      </c>
      <c r="GB21" s="4">
        <v>11</v>
      </c>
      <c r="GC21" s="4">
        <v>64</v>
      </c>
      <c r="GD21" s="4">
        <v>50</v>
      </c>
      <c r="GE21" s="4">
        <v>27</v>
      </c>
      <c r="GF21" s="4">
        <v>33</v>
      </c>
      <c r="GG21" s="4">
        <v>5</v>
      </c>
      <c r="GH21" s="4">
        <v>39</v>
      </c>
      <c r="GI21" s="4">
        <v>23</v>
      </c>
      <c r="GJ21" s="4">
        <v>48</v>
      </c>
      <c r="GK21" s="4">
        <v>54</v>
      </c>
      <c r="GL21" s="4">
        <v>59</v>
      </c>
      <c r="GM21" s="4">
        <v>88</v>
      </c>
      <c r="GN21" s="4">
        <v>90</v>
      </c>
      <c r="GO21" s="4">
        <v>85</v>
      </c>
      <c r="GP21" s="4">
        <v>89</v>
      </c>
      <c r="GQ21" s="4">
        <v>67</v>
      </c>
      <c r="GR21" s="4">
        <v>95</v>
      </c>
      <c r="GS21" s="4">
        <v>44</v>
      </c>
      <c r="GT21" s="4">
        <v>58</v>
      </c>
      <c r="GU21" s="4">
        <v>74</v>
      </c>
      <c r="GV21" s="4">
        <v>42</v>
      </c>
      <c r="GW21" s="4">
        <v>10</v>
      </c>
      <c r="GX21" s="4">
        <v>4</v>
      </c>
      <c r="GY21" s="4">
        <v>55</v>
      </c>
      <c r="GZ21" s="4">
        <v>34</v>
      </c>
      <c r="HA21" s="4">
        <v>6</v>
      </c>
      <c r="HB21" s="4">
        <v>12</v>
      </c>
      <c r="HC21" s="4">
        <v>62</v>
      </c>
      <c r="HD21" s="4">
        <v>72</v>
      </c>
      <c r="HE21" s="4">
        <v>86</v>
      </c>
      <c r="HF21" s="4">
        <v>8</v>
      </c>
      <c r="HG21" s="4">
        <v>38</v>
      </c>
      <c r="HH21" s="4">
        <v>19</v>
      </c>
      <c r="HI21" s="4">
        <v>35</v>
      </c>
      <c r="HJ21" s="4">
        <v>79</v>
      </c>
      <c r="HK21" s="4">
        <v>25</v>
      </c>
      <c r="HL21" s="4" t="str">
        <f t="shared" si="3"/>
        <v>white male</v>
      </c>
      <c r="HM21" s="4" t="str">
        <f t="shared" si="5"/>
        <v>white male</v>
      </c>
      <c r="HN21" s="4" t="str">
        <f t="shared" si="6"/>
        <v>white male</v>
      </c>
      <c r="HO21" s="4" t="str">
        <f t="shared" si="7"/>
        <v>white male</v>
      </c>
      <c r="HP21" s="4" t="str">
        <f t="shared" si="8"/>
        <v>white male</v>
      </c>
      <c r="HQ21" s="4" t="str">
        <f t="shared" si="9"/>
        <v>white female</v>
      </c>
      <c r="HR21" s="4" t="str">
        <f t="shared" si="10"/>
        <v>white male</v>
      </c>
      <c r="HS21" s="4" t="str">
        <f t="shared" si="11"/>
        <v>white female</v>
      </c>
      <c r="HT21" s="4" t="str">
        <f t="shared" si="12"/>
        <v>white female</v>
      </c>
      <c r="HU21" s="4" t="str">
        <f t="shared" si="13"/>
        <v>white female</v>
      </c>
      <c r="HV21" s="4" t="str">
        <f t="shared" si="14"/>
        <v>white male</v>
      </c>
      <c r="HW21" s="4" t="str">
        <f t="shared" si="15"/>
        <v>white male</v>
      </c>
      <c r="HX21" s="4" t="str">
        <f t="shared" si="16"/>
        <v>white male</v>
      </c>
      <c r="HY21" s="4" t="str">
        <f t="shared" si="17"/>
        <v>white male</v>
      </c>
      <c r="HZ21" s="4" t="str">
        <f t="shared" si="18"/>
        <v>white male</v>
      </c>
      <c r="IA21" s="4" t="str">
        <f t="shared" si="19"/>
        <v>white male</v>
      </c>
      <c r="IB21" s="4" t="str">
        <f t="shared" si="20"/>
        <v>white female</v>
      </c>
      <c r="IC21" s="4" t="str">
        <f t="shared" si="21"/>
        <v>white female</v>
      </c>
      <c r="ID21" s="4" t="str">
        <f t="shared" si="22"/>
        <v>white female</v>
      </c>
      <c r="IE21" s="4" t="str">
        <f t="shared" si="23"/>
        <v>white male</v>
      </c>
      <c r="IF21" s="4" t="str">
        <f t="shared" si="24"/>
        <v>white female</v>
      </c>
      <c r="IG21" s="4" t="str">
        <f t="shared" si="25"/>
        <v>white female</v>
      </c>
      <c r="IH21" s="4" t="str">
        <f t="shared" si="26"/>
        <v>white male</v>
      </c>
      <c r="II21" s="4" t="str">
        <f t="shared" si="27"/>
        <v>black male</v>
      </c>
      <c r="IJ21" s="4" t="str">
        <f t="shared" si="28"/>
        <v>white female</v>
      </c>
      <c r="IK21" s="4" t="str">
        <f t="shared" si="29"/>
        <v>brown male</v>
      </c>
      <c r="IL21" s="4" t="str">
        <f t="shared" si="30"/>
        <v>white male</v>
      </c>
      <c r="IM21" s="4" t="str">
        <f t="shared" si="31"/>
        <v>white male</v>
      </c>
      <c r="IN21" s="4" t="str">
        <f t="shared" si="32"/>
        <v>white female</v>
      </c>
      <c r="IO21" s="4" t="str">
        <f t="shared" si="33"/>
        <v>white male</v>
      </c>
      <c r="IP21" s="4" t="str">
        <f t="shared" si="34"/>
        <v>white male</v>
      </c>
      <c r="IQ21" s="4" t="str">
        <f t="shared" si="35"/>
        <v>white female</v>
      </c>
      <c r="IR21" s="4" t="str">
        <f t="shared" si="36"/>
        <v>white female</v>
      </c>
      <c r="IS21" s="4" t="str">
        <f t="shared" si="37"/>
        <v>white male</v>
      </c>
      <c r="IT21" s="4" t="str">
        <f t="shared" si="38"/>
        <v>white male</v>
      </c>
      <c r="IU21" s="4" t="str">
        <f t="shared" si="39"/>
        <v>white male</v>
      </c>
      <c r="IV21" s="4" t="str">
        <f t="shared" si="40"/>
        <v>white female</v>
      </c>
      <c r="IW21" s="4" t="str">
        <f t="shared" si="41"/>
        <v>white female</v>
      </c>
      <c r="IX21" s="4" t="str">
        <f t="shared" si="42"/>
        <v>yellow male</v>
      </c>
      <c r="IY21" s="4" t="str">
        <f t="shared" si="43"/>
        <v>white male</v>
      </c>
      <c r="IZ21" s="4" t="str">
        <f t="shared" si="44"/>
        <v>white female</v>
      </c>
      <c r="JA21" s="4" t="str">
        <f t="shared" si="45"/>
        <v>white male</v>
      </c>
      <c r="JB21" s="4" t="str">
        <f t="shared" si="46"/>
        <v>white female</v>
      </c>
      <c r="JC21" s="4" t="str">
        <f t="shared" si="47"/>
        <v>white male</v>
      </c>
      <c r="JD21" s="4" t="str">
        <f t="shared" si="48"/>
        <v>white female</v>
      </c>
      <c r="JE21" s="4" t="str">
        <f t="shared" si="49"/>
        <v>white male</v>
      </c>
      <c r="JF21" s="4" t="str">
        <f t="shared" si="50"/>
        <v>white male</v>
      </c>
      <c r="JG21" s="4" t="str">
        <f t="shared" si="51"/>
        <v>white female</v>
      </c>
      <c r="JH21" s="4" t="str">
        <f t="shared" si="52"/>
        <v>white female</v>
      </c>
      <c r="JI21" s="4" t="str">
        <f t="shared" si="53"/>
        <v>white female</v>
      </c>
      <c r="JJ21" s="4" t="str">
        <f t="shared" si="54"/>
        <v>white female</v>
      </c>
      <c r="JK21" s="4" t="str">
        <f t="shared" si="55"/>
        <v>white male</v>
      </c>
      <c r="JL21" s="4" t="str">
        <f t="shared" si="56"/>
        <v>white male</v>
      </c>
      <c r="JM21" s="4" t="str">
        <f t="shared" si="57"/>
        <v>white female</v>
      </c>
      <c r="JN21" s="4" t="str">
        <f t="shared" si="58"/>
        <v>white female</v>
      </c>
      <c r="JO21" s="4" t="str">
        <f t="shared" si="59"/>
        <v>white male</v>
      </c>
      <c r="JP21" s="4" t="str">
        <f t="shared" si="60"/>
        <v>white female</v>
      </c>
      <c r="JQ21" s="4" t="str">
        <f t="shared" si="61"/>
        <v>white male</v>
      </c>
      <c r="JR21" s="4" t="str">
        <f t="shared" si="62"/>
        <v>white female</v>
      </c>
      <c r="JS21" s="4" t="str">
        <f t="shared" si="63"/>
        <v>white male</v>
      </c>
      <c r="JT21" s="4" t="str">
        <f t="shared" si="64"/>
        <v>white female</v>
      </c>
      <c r="JU21" s="4" t="str">
        <f t="shared" si="65"/>
        <v>white female</v>
      </c>
      <c r="JV21" s="4" t="str">
        <f t="shared" si="66"/>
        <v>white female</v>
      </c>
      <c r="JW21" s="4" t="str">
        <f t="shared" si="67"/>
        <v>white male</v>
      </c>
      <c r="JX21" s="4" t="str">
        <f t="shared" si="4"/>
        <v>white female</v>
      </c>
      <c r="JY21" s="4" t="str">
        <f t="shared" si="93"/>
        <v>white male</v>
      </c>
      <c r="JZ21" s="4" t="str">
        <f t="shared" si="94"/>
        <v>white male</v>
      </c>
      <c r="KA21" s="4" t="str">
        <f t="shared" si="95"/>
        <v>white female</v>
      </c>
      <c r="KB21" s="4" t="str">
        <f t="shared" si="96"/>
        <v>white female</v>
      </c>
      <c r="KC21" s="4" t="str">
        <f t="shared" si="97"/>
        <v>white female</v>
      </c>
      <c r="KD21" s="4" t="str">
        <f t="shared" si="98"/>
        <v>white female</v>
      </c>
      <c r="KE21" s="4" t="str">
        <f t="shared" si="99"/>
        <v>white female</v>
      </c>
      <c r="KF21" s="4" t="str">
        <f t="shared" si="100"/>
        <v>white female</v>
      </c>
      <c r="KG21" s="4" t="str">
        <f t="shared" si="101"/>
        <v>white male</v>
      </c>
      <c r="KH21" s="4" t="str">
        <f t="shared" si="102"/>
        <v>white male</v>
      </c>
      <c r="KI21" s="4" t="str">
        <f t="shared" si="68"/>
        <v>white male</v>
      </c>
      <c r="KJ21" s="4" t="str">
        <f t="shared" si="69"/>
        <v>white male</v>
      </c>
      <c r="KK21" s="4" t="str">
        <f t="shared" si="70"/>
        <v>white male</v>
      </c>
      <c r="KL21" s="4" t="str">
        <f t="shared" si="71"/>
        <v>white male</v>
      </c>
      <c r="KM21" s="4" t="str">
        <f t="shared" si="72"/>
        <v>white male</v>
      </c>
      <c r="KN21" s="4" t="str">
        <f t="shared" si="73"/>
        <v>white male</v>
      </c>
      <c r="KO21" s="4" t="str">
        <f t="shared" si="74"/>
        <v>white female</v>
      </c>
      <c r="KP21" s="4" t="str">
        <f t="shared" si="75"/>
        <v>white male</v>
      </c>
      <c r="KQ21" s="4" t="str">
        <f t="shared" si="76"/>
        <v>white male</v>
      </c>
      <c r="KR21" s="4" t="str">
        <f t="shared" si="77"/>
        <v>white female</v>
      </c>
      <c r="KS21" s="4" t="str">
        <f t="shared" si="78"/>
        <v>white female</v>
      </c>
      <c r="KT21" s="4" t="str">
        <f t="shared" si="79"/>
        <v>white female</v>
      </c>
      <c r="KU21" s="4" t="str">
        <f t="shared" si="80"/>
        <v>white male</v>
      </c>
      <c r="KV21" s="4" t="str">
        <f t="shared" si="81"/>
        <v>white female</v>
      </c>
      <c r="KW21" s="4" t="str">
        <f t="shared" si="82"/>
        <v>white female</v>
      </c>
      <c r="KX21" s="4" t="str">
        <f t="shared" si="83"/>
        <v>white female</v>
      </c>
      <c r="KY21" s="4" t="str">
        <f t="shared" si="84"/>
        <v>white male</v>
      </c>
      <c r="KZ21" s="4" t="str">
        <f t="shared" si="85"/>
        <v>white male</v>
      </c>
      <c r="LA21" s="4" t="str">
        <f t="shared" si="86"/>
        <v>white male</v>
      </c>
      <c r="LB21" s="4" t="str">
        <f t="shared" si="87"/>
        <v>white female</v>
      </c>
      <c r="LC21" s="4" t="str">
        <f t="shared" si="88"/>
        <v>white female</v>
      </c>
      <c r="LD21" s="4" t="str">
        <f t="shared" si="89"/>
        <v>white female</v>
      </c>
      <c r="LE21" s="4" t="str">
        <f t="shared" si="90"/>
        <v>white female</v>
      </c>
      <c r="LF21" s="4" t="str">
        <f t="shared" si="91"/>
        <v>white male</v>
      </c>
      <c r="LG21" s="4" t="str">
        <f t="shared" si="92"/>
        <v>white female</v>
      </c>
    </row>
    <row r="22" spans="2:319" x14ac:dyDescent="0.3">
      <c r="B22" s="4">
        <v>21</v>
      </c>
      <c r="C22" s="4">
        <v>4</v>
      </c>
      <c r="D22" s="4" t="s">
        <v>512</v>
      </c>
      <c r="E22" s="4" t="s">
        <v>1388</v>
      </c>
      <c r="F22" s="4" t="s">
        <v>1499</v>
      </c>
      <c r="G22" s="4" t="s">
        <v>1499</v>
      </c>
      <c r="H22" s="4">
        <f>COUNTIF(ethnicities!C:C,countries!G22)</f>
        <v>1</v>
      </c>
      <c r="I22" s="4" t="str">
        <f>VLOOKUP($G22,ethnicities!$C:$I,3,FALSE)</f>
        <v>NULL</v>
      </c>
      <c r="J22" s="4" t="str">
        <f>VLOOKUP($G22,ethnicities!$C:$I,4,FALSE)</f>
        <v>NULL</v>
      </c>
      <c r="K22" s="4" t="str">
        <f>VLOOKUP($G22,ethnicities!$C:$I,5,FALSE)</f>
        <v>NULL</v>
      </c>
      <c r="L22" s="4" t="str">
        <f>VLOOKUP($G22,ethnicities!$C:$I,6,FALSE)</f>
        <v>NULL</v>
      </c>
      <c r="M22" s="4" t="str">
        <f>VLOOKUP($G22,ethnicities!$C:$I,7,FALSE)</f>
        <v>NULL</v>
      </c>
      <c r="N22" s="4" t="s">
        <v>1499</v>
      </c>
      <c r="O22" s="4">
        <f>COUNTIF(male_names!E:E,countries!N22)</f>
        <v>1</v>
      </c>
      <c r="P22" s="4" t="str">
        <f>VLOOKUP(N22,male_names!E:G,3,FALSE)</f>
        <v>NULL</v>
      </c>
      <c r="Q22" s="4" t="s">
        <v>1499</v>
      </c>
      <c r="R22" s="4">
        <f>COUNTIF(female_names!E:E,countries!Q22)</f>
        <v>1</v>
      </c>
      <c r="S22" s="4" t="str">
        <f>VLOOKUP(Q22,female_names!E:G,3,FALSE)</f>
        <v>NULL</v>
      </c>
      <c r="T22" s="4">
        <v>0.57085292008170818</v>
      </c>
      <c r="U22" s="4">
        <v>8.2750844646910626E-2</v>
      </c>
      <c r="V22" s="4">
        <v>0.9767875164822567</v>
      </c>
      <c r="W22" s="4">
        <v>0.3146299907492548</v>
      </c>
      <c r="X22" s="4">
        <v>0.73205211843582652</v>
      </c>
      <c r="Y22" s="4">
        <v>0.76166291053523372</v>
      </c>
      <c r="Z22" s="4">
        <v>0.32913385501339454</v>
      </c>
      <c r="AA22" s="4">
        <v>0.79788429714415243</v>
      </c>
      <c r="AB22" s="4">
        <v>0.9167551576768519</v>
      </c>
      <c r="AC22" s="4">
        <v>0.10885341492480394</v>
      </c>
      <c r="AD22" s="4">
        <v>0.8409000107767548</v>
      </c>
      <c r="AE22" s="4">
        <v>0.97899721161279341</v>
      </c>
      <c r="AF22" s="4">
        <v>0.79520176433183498</v>
      </c>
      <c r="AG22" s="4">
        <v>0.17783421458969362</v>
      </c>
      <c r="AH22" s="4">
        <v>0.63275751072331865</v>
      </c>
      <c r="AI22" s="4">
        <v>0.36296046423475115</v>
      </c>
      <c r="AJ22" s="4">
        <v>0.38919365938838779</v>
      </c>
      <c r="AK22" s="4">
        <v>0.43040503634743288</v>
      </c>
      <c r="AL22" s="4">
        <v>0.45313587045943671</v>
      </c>
      <c r="AM22" s="4">
        <v>2.5933756604816782E-2</v>
      </c>
      <c r="AN22" s="4">
        <v>0.68446101456653186</v>
      </c>
      <c r="AO22" s="4">
        <v>0.51844555283337412</v>
      </c>
      <c r="AP22" s="4">
        <v>8.7748990708448216E-2</v>
      </c>
      <c r="AQ22" s="4">
        <v>0.59092707615059137</v>
      </c>
      <c r="AR22" s="4">
        <v>0.49013966919192187</v>
      </c>
      <c r="AS22" s="4">
        <v>0.89181988849763927</v>
      </c>
      <c r="AT22" s="4">
        <v>0.93378821909415022</v>
      </c>
      <c r="AU22" s="4">
        <v>0.11497512694749845</v>
      </c>
      <c r="AV22" s="4">
        <v>0.18961054427313151</v>
      </c>
      <c r="AW22" s="4">
        <v>0.77473485252028573</v>
      </c>
      <c r="AX22" s="4">
        <v>0.52449376861090136</v>
      </c>
      <c r="AY22" s="4">
        <v>0.94301726620869841</v>
      </c>
      <c r="AZ22" s="4">
        <v>0.33387692180585038</v>
      </c>
      <c r="BA22" s="4">
        <v>0.57029053347143643</v>
      </c>
      <c r="BB22" s="4">
        <v>0.97158666588877174</v>
      </c>
      <c r="BC22" s="4">
        <v>0.70043856188996456</v>
      </c>
      <c r="BD22" s="4">
        <v>0.91930282266157859</v>
      </c>
      <c r="BE22" s="4">
        <v>0.54702735219754883</v>
      </c>
      <c r="BF22" s="4">
        <v>0.94109166849025561</v>
      </c>
      <c r="BG22" s="4">
        <v>0.51425428610534596</v>
      </c>
      <c r="BH22" s="4">
        <v>0.66614737378438538</v>
      </c>
      <c r="BI22" s="4">
        <v>0.62790030528253982</v>
      </c>
      <c r="BJ22" s="4">
        <v>0.6894265122128066</v>
      </c>
      <c r="BK22" s="4">
        <v>7.0856027053658344E-2</v>
      </c>
      <c r="BL22" s="4">
        <v>8.478564882068429E-2</v>
      </c>
      <c r="BM22" s="4">
        <v>0.80029512756935217</v>
      </c>
      <c r="BN22" s="4">
        <v>3.1327805330791159E-2</v>
      </c>
      <c r="BO22" s="4">
        <v>0.64323406463621313</v>
      </c>
      <c r="BP22" s="4">
        <v>0.6560851232243895</v>
      </c>
      <c r="BQ22" s="4">
        <v>0.8791410657117894</v>
      </c>
      <c r="BR22" s="4">
        <v>0.2068162803790643</v>
      </c>
      <c r="BS22" s="4">
        <v>0.72776582532608614</v>
      </c>
      <c r="BT22" s="4">
        <v>0.10030066472519283</v>
      </c>
      <c r="BU22" s="4">
        <v>0.37214852169283297</v>
      </c>
      <c r="BV22" s="4">
        <v>0.14457231734701537</v>
      </c>
      <c r="BW22" s="4">
        <v>0.65611407758599138</v>
      </c>
      <c r="BX22" s="4">
        <v>0.39131772633914352</v>
      </c>
      <c r="BY22" s="4">
        <v>0.94528163273297861</v>
      </c>
      <c r="BZ22" s="4">
        <v>0.89741964548054909</v>
      </c>
      <c r="CA22" s="4">
        <v>0.69028364530673769</v>
      </c>
      <c r="CB22" s="4">
        <v>0.30841501559365558</v>
      </c>
      <c r="CC22" s="4">
        <v>0.95367723066938181</v>
      </c>
      <c r="CD22" s="4">
        <v>0.81042006804448474</v>
      </c>
      <c r="CE22" s="4">
        <v>8.2488010365726616E-3</v>
      </c>
      <c r="CF22" s="4">
        <v>0.14800515579259388</v>
      </c>
      <c r="CG22" s="4">
        <v>0.86332162176778626</v>
      </c>
      <c r="CH22" s="4">
        <v>0.27034015879681883</v>
      </c>
      <c r="CI22" s="4">
        <v>0.50559693032028907</v>
      </c>
      <c r="CJ22" s="4">
        <v>0.25589204260755949</v>
      </c>
      <c r="CK22" s="4">
        <v>0.82359044344040366</v>
      </c>
      <c r="CL22" s="4">
        <v>0.34913835436457885</v>
      </c>
      <c r="CM22" s="4">
        <v>0.11219151707057173</v>
      </c>
      <c r="CN22" s="4">
        <v>0.53208238288059007</v>
      </c>
      <c r="CO22" s="4">
        <v>0.82152330252731021</v>
      </c>
      <c r="CP22" s="4">
        <v>0.99520273323100883</v>
      </c>
      <c r="CQ22" s="4">
        <v>0.37426357286141021</v>
      </c>
      <c r="CR22" s="4">
        <v>0.52164157590738869</v>
      </c>
      <c r="CS22" s="4">
        <v>0.69245596850318036</v>
      </c>
      <c r="CT22" s="4">
        <v>0.50058241180270058</v>
      </c>
      <c r="CU22" s="4">
        <v>0.10258577432107685</v>
      </c>
      <c r="CV22" s="4">
        <v>0.63406076327053629</v>
      </c>
      <c r="CW22" s="4">
        <v>0.58011401902149107</v>
      </c>
      <c r="CX22" s="4">
        <v>0.82991013282821546</v>
      </c>
      <c r="CY22" s="4">
        <v>0.48207366610576863</v>
      </c>
      <c r="CZ22" s="4">
        <v>0.33174015557875547</v>
      </c>
      <c r="DA22" s="4">
        <v>0.97339643700507472</v>
      </c>
      <c r="DB22" s="4">
        <v>0.36119190302532933</v>
      </c>
      <c r="DC22" s="4">
        <v>3.9914731671542025E-3</v>
      </c>
      <c r="DD22" s="4">
        <v>0.75772339040499781</v>
      </c>
      <c r="DE22" s="4">
        <v>0.69667353706268054</v>
      </c>
      <c r="DF22" s="4">
        <v>0.62007898525478189</v>
      </c>
      <c r="DG22" s="4">
        <v>0.15848633310484628</v>
      </c>
      <c r="DH22" s="4">
        <v>0.13895128373345256</v>
      </c>
      <c r="DI22" s="4">
        <v>0.77608611564160135</v>
      </c>
      <c r="DJ22" s="4">
        <v>0.97653833085928099</v>
      </c>
      <c r="DK22" s="4">
        <v>0.64192964395706964</v>
      </c>
      <c r="DL22" s="4">
        <v>0.98174800983352906</v>
      </c>
      <c r="DM22" s="4">
        <v>0.91366632255784253</v>
      </c>
      <c r="DN22" s="4">
        <v>0.38642684894706192</v>
      </c>
      <c r="DO22" s="4">
        <v>0.86707323345623533</v>
      </c>
      <c r="DP22" s="4">
        <v>52</v>
      </c>
      <c r="DQ22" s="4">
        <v>95</v>
      </c>
      <c r="DR22" s="4">
        <v>4</v>
      </c>
      <c r="DS22" s="4">
        <v>77</v>
      </c>
      <c r="DT22" s="4">
        <v>33</v>
      </c>
      <c r="DU22" s="4">
        <v>31</v>
      </c>
      <c r="DV22" s="4">
        <v>76</v>
      </c>
      <c r="DW22" s="4">
        <v>27</v>
      </c>
      <c r="DX22" s="4">
        <v>14</v>
      </c>
      <c r="DY22" s="4">
        <v>90</v>
      </c>
      <c r="DZ22" s="4">
        <v>21</v>
      </c>
      <c r="EA22" s="4">
        <v>3</v>
      </c>
      <c r="EB22" s="4">
        <v>28</v>
      </c>
      <c r="EC22" s="4">
        <v>83</v>
      </c>
      <c r="ED22" s="4">
        <v>47</v>
      </c>
      <c r="EE22" s="4">
        <v>71</v>
      </c>
      <c r="EF22" s="4">
        <v>67</v>
      </c>
      <c r="EG22" s="4">
        <v>65</v>
      </c>
      <c r="EH22" s="4">
        <v>64</v>
      </c>
      <c r="EI22" s="4">
        <v>98</v>
      </c>
      <c r="EJ22" s="4">
        <v>40</v>
      </c>
      <c r="EK22" s="4">
        <v>58</v>
      </c>
      <c r="EL22" s="4">
        <v>93</v>
      </c>
      <c r="EM22" s="4">
        <v>50</v>
      </c>
      <c r="EN22" s="4">
        <v>62</v>
      </c>
      <c r="EO22" s="4">
        <v>17</v>
      </c>
      <c r="EP22" s="4">
        <v>12</v>
      </c>
      <c r="EQ22" s="4">
        <v>88</v>
      </c>
      <c r="ER22" s="4">
        <v>82</v>
      </c>
      <c r="ES22" s="4">
        <v>30</v>
      </c>
      <c r="ET22" s="4">
        <v>56</v>
      </c>
      <c r="EU22" s="4">
        <v>10</v>
      </c>
      <c r="EV22" s="4">
        <v>74</v>
      </c>
      <c r="EW22" s="4">
        <v>53</v>
      </c>
      <c r="EX22" s="4">
        <v>7</v>
      </c>
      <c r="EY22" s="4">
        <v>35</v>
      </c>
      <c r="EZ22" s="4">
        <v>13</v>
      </c>
      <c r="FA22" s="4">
        <v>54</v>
      </c>
      <c r="FB22" s="4">
        <v>11</v>
      </c>
      <c r="FC22" s="4">
        <v>59</v>
      </c>
      <c r="FD22" s="4">
        <v>41</v>
      </c>
      <c r="FE22" s="4">
        <v>48</v>
      </c>
      <c r="FF22" s="4">
        <v>39</v>
      </c>
      <c r="FG22" s="4">
        <v>96</v>
      </c>
      <c r="FH22" s="4">
        <v>94</v>
      </c>
      <c r="FI22" s="4">
        <v>26</v>
      </c>
      <c r="FJ22" s="4">
        <v>97</v>
      </c>
      <c r="FK22" s="4">
        <v>44</v>
      </c>
      <c r="FL22" s="4">
        <v>43</v>
      </c>
      <c r="FM22" s="4">
        <v>18</v>
      </c>
      <c r="FN22" s="4">
        <v>81</v>
      </c>
      <c r="FO22" s="4">
        <v>34</v>
      </c>
      <c r="FP22" s="4">
        <v>92</v>
      </c>
      <c r="FQ22" s="4">
        <v>70</v>
      </c>
      <c r="FR22" s="4">
        <v>86</v>
      </c>
      <c r="FS22" s="4">
        <v>42</v>
      </c>
      <c r="FT22" s="4">
        <v>66</v>
      </c>
      <c r="FU22" s="4">
        <v>9</v>
      </c>
      <c r="FV22" s="4">
        <v>16</v>
      </c>
      <c r="FW22" s="4">
        <v>38</v>
      </c>
      <c r="FX22" s="4">
        <v>78</v>
      </c>
      <c r="FY22" s="4">
        <v>8</v>
      </c>
      <c r="FZ22" s="4">
        <v>25</v>
      </c>
      <c r="GA22" s="4">
        <v>99</v>
      </c>
      <c r="GB22" s="4">
        <v>85</v>
      </c>
      <c r="GC22" s="4">
        <v>20</v>
      </c>
      <c r="GD22" s="4">
        <v>79</v>
      </c>
      <c r="GE22" s="4">
        <v>60</v>
      </c>
      <c r="GF22" s="4">
        <v>80</v>
      </c>
      <c r="GG22" s="4">
        <v>23</v>
      </c>
      <c r="GH22" s="4">
        <v>73</v>
      </c>
      <c r="GI22" s="4">
        <v>89</v>
      </c>
      <c r="GJ22" s="4">
        <v>55</v>
      </c>
      <c r="GK22" s="4">
        <v>24</v>
      </c>
      <c r="GL22" s="4">
        <v>1</v>
      </c>
      <c r="GM22" s="4">
        <v>69</v>
      </c>
      <c r="GN22" s="4">
        <v>57</v>
      </c>
      <c r="GO22" s="4">
        <v>37</v>
      </c>
      <c r="GP22" s="4">
        <v>61</v>
      </c>
      <c r="GQ22" s="4">
        <v>91</v>
      </c>
      <c r="GR22" s="4">
        <v>46</v>
      </c>
      <c r="GS22" s="4">
        <v>51</v>
      </c>
      <c r="GT22" s="4">
        <v>22</v>
      </c>
      <c r="GU22" s="4">
        <v>63</v>
      </c>
      <c r="GV22" s="4">
        <v>75</v>
      </c>
      <c r="GW22" s="4">
        <v>6</v>
      </c>
      <c r="GX22" s="4">
        <v>72</v>
      </c>
      <c r="GY22" s="4">
        <v>100</v>
      </c>
      <c r="GZ22" s="4">
        <v>32</v>
      </c>
      <c r="HA22" s="4">
        <v>36</v>
      </c>
      <c r="HB22" s="4">
        <v>49</v>
      </c>
      <c r="HC22" s="4">
        <v>84</v>
      </c>
      <c r="HD22" s="4">
        <v>87</v>
      </c>
      <c r="HE22" s="4">
        <v>29</v>
      </c>
      <c r="HF22" s="4">
        <v>5</v>
      </c>
      <c r="HG22" s="4">
        <v>45</v>
      </c>
      <c r="HH22" s="4">
        <v>2</v>
      </c>
      <c r="HI22" s="4">
        <v>15</v>
      </c>
      <c r="HJ22" s="4">
        <v>68</v>
      </c>
      <c r="HK22" s="4">
        <v>19</v>
      </c>
      <c r="HL22" s="4" t="str">
        <f t="shared" si="3"/>
        <v>NULL</v>
      </c>
      <c r="HM22" s="4" t="str">
        <f t="shared" si="5"/>
        <v>NULL</v>
      </c>
      <c r="HN22" s="4" t="str">
        <f t="shared" si="6"/>
        <v>NULL</v>
      </c>
      <c r="HO22" s="4" t="str">
        <f t="shared" si="7"/>
        <v>NULL</v>
      </c>
      <c r="HP22" s="4" t="str">
        <f t="shared" si="8"/>
        <v>NULL</v>
      </c>
      <c r="HQ22" s="4" t="str">
        <f t="shared" si="9"/>
        <v>NULL</v>
      </c>
      <c r="HR22" s="4" t="str">
        <f t="shared" si="10"/>
        <v>NULL</v>
      </c>
      <c r="HS22" s="4" t="str">
        <f t="shared" si="11"/>
        <v>NULL</v>
      </c>
      <c r="HT22" s="4" t="str">
        <f t="shared" si="12"/>
        <v>NULL</v>
      </c>
      <c r="HU22" s="4" t="str">
        <f t="shared" si="13"/>
        <v>NULL</v>
      </c>
      <c r="HV22" s="4" t="str">
        <f t="shared" si="14"/>
        <v>NULL</v>
      </c>
      <c r="HW22" s="4" t="str">
        <f t="shared" si="15"/>
        <v>NULL</v>
      </c>
      <c r="HX22" s="4" t="str">
        <f t="shared" si="16"/>
        <v>NULL</v>
      </c>
      <c r="HY22" s="4" t="str">
        <f t="shared" si="17"/>
        <v>NULL</v>
      </c>
      <c r="HZ22" s="4" t="str">
        <f t="shared" si="18"/>
        <v>NULL</v>
      </c>
      <c r="IA22" s="4" t="str">
        <f t="shared" si="19"/>
        <v>NULL</v>
      </c>
      <c r="IB22" s="4" t="str">
        <f t="shared" si="20"/>
        <v>NULL</v>
      </c>
      <c r="IC22" s="4" t="str">
        <f t="shared" si="21"/>
        <v>NULL</v>
      </c>
      <c r="ID22" s="4" t="str">
        <f t="shared" si="22"/>
        <v>NULL</v>
      </c>
      <c r="IE22" s="4" t="str">
        <f t="shared" si="23"/>
        <v>NULL</v>
      </c>
      <c r="IF22" s="4" t="str">
        <f t="shared" si="24"/>
        <v>NULL</v>
      </c>
      <c r="IG22" s="4" t="str">
        <f t="shared" si="25"/>
        <v>NULL</v>
      </c>
      <c r="IH22" s="4" t="str">
        <f t="shared" si="26"/>
        <v>NULL</v>
      </c>
      <c r="II22" s="4" t="str">
        <f t="shared" si="27"/>
        <v>NULL</v>
      </c>
      <c r="IJ22" s="4" t="str">
        <f t="shared" si="28"/>
        <v>NULL</v>
      </c>
      <c r="IK22" s="4" t="str">
        <f t="shared" si="29"/>
        <v>NULL</v>
      </c>
      <c r="IL22" s="4" t="str">
        <f t="shared" si="30"/>
        <v>NULL</v>
      </c>
      <c r="IM22" s="4" t="str">
        <f t="shared" si="31"/>
        <v>NULL</v>
      </c>
      <c r="IN22" s="4" t="str">
        <f t="shared" si="32"/>
        <v>NULL</v>
      </c>
      <c r="IO22" s="4" t="str">
        <f t="shared" si="33"/>
        <v>NULL</v>
      </c>
      <c r="IP22" s="4" t="str">
        <f t="shared" si="34"/>
        <v>NULL</v>
      </c>
      <c r="IQ22" s="4" t="str">
        <f t="shared" si="35"/>
        <v>NULL</v>
      </c>
      <c r="IR22" s="4" t="str">
        <f t="shared" si="36"/>
        <v>NULL</v>
      </c>
      <c r="IS22" s="4" t="str">
        <f t="shared" si="37"/>
        <v>NULL</v>
      </c>
      <c r="IT22" s="4" t="str">
        <f t="shared" si="38"/>
        <v>NULL</v>
      </c>
      <c r="IU22" s="4" t="str">
        <f t="shared" si="39"/>
        <v>NULL</v>
      </c>
      <c r="IV22" s="4" t="str">
        <f t="shared" si="40"/>
        <v>NULL</v>
      </c>
      <c r="IW22" s="4" t="str">
        <f t="shared" si="41"/>
        <v>NULL</v>
      </c>
      <c r="IX22" s="4" t="str">
        <f t="shared" si="42"/>
        <v>NULL</v>
      </c>
      <c r="IY22" s="4" t="str">
        <f t="shared" si="43"/>
        <v>NULL</v>
      </c>
      <c r="IZ22" s="4" t="str">
        <f t="shared" si="44"/>
        <v>NULL</v>
      </c>
      <c r="JA22" s="4" t="str">
        <f t="shared" si="45"/>
        <v>NULL</v>
      </c>
      <c r="JB22" s="4" t="str">
        <f t="shared" si="46"/>
        <v>NULL</v>
      </c>
      <c r="JC22" s="4" t="str">
        <f t="shared" si="47"/>
        <v>NULL</v>
      </c>
      <c r="JD22" s="4" t="str">
        <f t="shared" si="48"/>
        <v>NULL</v>
      </c>
      <c r="JE22" s="4" t="str">
        <f t="shared" si="49"/>
        <v>NULL</v>
      </c>
      <c r="JF22" s="4" t="str">
        <f t="shared" si="50"/>
        <v>NULL</v>
      </c>
      <c r="JG22" s="4" t="str">
        <f t="shared" si="51"/>
        <v>NULL</v>
      </c>
      <c r="JH22" s="4" t="str">
        <f t="shared" si="52"/>
        <v>NULL</v>
      </c>
      <c r="JI22" s="4" t="str">
        <f t="shared" si="53"/>
        <v>NULL</v>
      </c>
      <c r="JJ22" s="4" t="str">
        <f t="shared" si="54"/>
        <v>NULL</v>
      </c>
      <c r="JK22" s="4" t="str">
        <f t="shared" si="55"/>
        <v>NULL</v>
      </c>
      <c r="JL22" s="4" t="str">
        <f t="shared" si="56"/>
        <v>NULL</v>
      </c>
      <c r="JM22" s="4" t="str">
        <f t="shared" si="57"/>
        <v>NULL</v>
      </c>
      <c r="JN22" s="4" t="str">
        <f t="shared" si="58"/>
        <v>NULL</v>
      </c>
      <c r="JO22" s="4" t="str">
        <f t="shared" si="59"/>
        <v>NULL</v>
      </c>
      <c r="JP22" s="4" t="str">
        <f t="shared" si="60"/>
        <v>NULL</v>
      </c>
      <c r="JQ22" s="4" t="str">
        <f t="shared" si="61"/>
        <v>NULL</v>
      </c>
      <c r="JR22" s="4" t="str">
        <f t="shared" si="62"/>
        <v>NULL</v>
      </c>
      <c r="JS22" s="4" t="str">
        <f t="shared" si="63"/>
        <v>NULL</v>
      </c>
      <c r="JT22" s="4" t="str">
        <f t="shared" si="64"/>
        <v>NULL</v>
      </c>
      <c r="JU22" s="4" t="str">
        <f t="shared" si="65"/>
        <v>NULL</v>
      </c>
      <c r="JV22" s="4" t="str">
        <f t="shared" si="66"/>
        <v>NULL</v>
      </c>
      <c r="JW22" s="4" t="str">
        <f t="shared" si="67"/>
        <v>NULL</v>
      </c>
      <c r="JX22" s="4" t="str">
        <f t="shared" si="4"/>
        <v>NULL</v>
      </c>
      <c r="JY22" s="4" t="str">
        <f t="shared" si="93"/>
        <v>NULL</v>
      </c>
      <c r="JZ22" s="4" t="str">
        <f t="shared" si="94"/>
        <v>NULL</v>
      </c>
      <c r="KA22" s="4" t="str">
        <f t="shared" si="95"/>
        <v>NULL</v>
      </c>
      <c r="KB22" s="4" t="str">
        <f t="shared" si="96"/>
        <v>NULL</v>
      </c>
      <c r="KC22" s="4" t="str">
        <f t="shared" si="97"/>
        <v>NULL</v>
      </c>
      <c r="KD22" s="4" t="str">
        <f t="shared" si="98"/>
        <v>NULL</v>
      </c>
      <c r="KE22" s="4" t="str">
        <f t="shared" si="99"/>
        <v>NULL</v>
      </c>
      <c r="KF22" s="4" t="str">
        <f t="shared" si="100"/>
        <v>NULL</v>
      </c>
      <c r="KG22" s="4" t="str">
        <f t="shared" si="101"/>
        <v>NULL</v>
      </c>
      <c r="KH22" s="4" t="str">
        <f t="shared" si="102"/>
        <v>NULL</v>
      </c>
      <c r="KI22" s="4" t="str">
        <f t="shared" si="68"/>
        <v>NULL</v>
      </c>
      <c r="KJ22" s="4" t="str">
        <f t="shared" si="69"/>
        <v>NULL</v>
      </c>
      <c r="KK22" s="4" t="str">
        <f t="shared" si="70"/>
        <v>NULL</v>
      </c>
      <c r="KL22" s="4" t="str">
        <f t="shared" si="71"/>
        <v>NULL</v>
      </c>
      <c r="KM22" s="4" t="str">
        <f t="shared" si="72"/>
        <v>NULL</v>
      </c>
      <c r="KN22" s="4" t="str">
        <f t="shared" si="73"/>
        <v>NULL</v>
      </c>
      <c r="KO22" s="4" t="str">
        <f t="shared" si="74"/>
        <v>NULL</v>
      </c>
      <c r="KP22" s="4" t="str">
        <f t="shared" si="75"/>
        <v>NULL</v>
      </c>
      <c r="KQ22" s="4" t="str">
        <f t="shared" si="76"/>
        <v>NULL</v>
      </c>
      <c r="KR22" s="4" t="str">
        <f t="shared" si="77"/>
        <v>NULL</v>
      </c>
      <c r="KS22" s="4" t="str">
        <f t="shared" si="78"/>
        <v>NULL</v>
      </c>
      <c r="KT22" s="4" t="str">
        <f t="shared" si="79"/>
        <v>NULL</v>
      </c>
      <c r="KU22" s="4" t="str">
        <f t="shared" si="80"/>
        <v>NULL</v>
      </c>
      <c r="KV22" s="4" t="str">
        <f t="shared" si="81"/>
        <v>NULL</v>
      </c>
      <c r="KW22" s="4" t="str">
        <f t="shared" si="82"/>
        <v>NULL</v>
      </c>
      <c r="KX22" s="4" t="str">
        <f t="shared" si="83"/>
        <v>NULL</v>
      </c>
      <c r="KY22" s="4" t="str">
        <f t="shared" si="84"/>
        <v>NULL</v>
      </c>
      <c r="KZ22" s="4" t="str">
        <f t="shared" si="85"/>
        <v>NULL</v>
      </c>
      <c r="LA22" s="4" t="str">
        <f t="shared" si="86"/>
        <v>NULL</v>
      </c>
      <c r="LB22" s="4" t="str">
        <f t="shared" si="87"/>
        <v>NULL</v>
      </c>
      <c r="LC22" s="4" t="str">
        <f t="shared" si="88"/>
        <v>NULL</v>
      </c>
      <c r="LD22" s="4" t="str">
        <f t="shared" si="89"/>
        <v>NULL</v>
      </c>
      <c r="LE22" s="4" t="str">
        <f t="shared" si="90"/>
        <v>NULL</v>
      </c>
      <c r="LF22" s="4" t="str">
        <f t="shared" si="91"/>
        <v>NULL</v>
      </c>
      <c r="LG22" s="4" t="str">
        <f t="shared" si="92"/>
        <v>NULL</v>
      </c>
    </row>
    <row r="23" spans="2:319" x14ac:dyDescent="0.3">
      <c r="B23" s="4">
        <v>22</v>
      </c>
      <c r="C23" s="4">
        <v>5</v>
      </c>
      <c r="D23" s="50" t="s">
        <v>1388</v>
      </c>
      <c r="E23" s="4" t="s">
        <v>1389</v>
      </c>
      <c r="F23" s="81" t="s">
        <v>3569</v>
      </c>
      <c r="G23" s="4" t="s">
        <v>568</v>
      </c>
      <c r="H23" s="4">
        <f>COUNTIF(ethnicities!C:C,countries!G23)</f>
        <v>1</v>
      </c>
      <c r="I23" s="4">
        <f>VLOOKUP($G23,ethnicities!$C:$I,3,FALSE)</f>
        <v>97</v>
      </c>
      <c r="J23" s="4">
        <f>VLOOKUP($G23,ethnicities!$C:$I,4,FALSE)</f>
        <v>1</v>
      </c>
      <c r="K23" s="4">
        <f>VLOOKUP($G23,ethnicities!$C:$I,5,FALSE)</f>
        <v>1</v>
      </c>
      <c r="L23" s="4">
        <f>VLOOKUP($G23,ethnicities!$C:$I,6,FALSE)</f>
        <v>1</v>
      </c>
      <c r="M23" s="4">
        <f>VLOOKUP($G23,ethnicities!$C:$I,7,FALSE)</f>
        <v>100</v>
      </c>
      <c r="N23" s="4" t="s">
        <v>568</v>
      </c>
      <c r="O23" s="4">
        <f>COUNTIF(male_names!E:E,countries!N23)</f>
        <v>1</v>
      </c>
      <c r="P23" s="4" t="str">
        <f>VLOOKUP(N23,male_names!E:G,3,FALSE)</f>
        <v>Onni</v>
      </c>
      <c r="Q23" s="4" t="s">
        <v>568</v>
      </c>
      <c r="R23" s="4">
        <f>COUNTIF(female_names!E:E,countries!Q23)</f>
        <v>1</v>
      </c>
      <c r="S23" s="4" t="str">
        <f>VLOOKUP(Q23,female_names!E:G,3,FALSE)</f>
        <v>Sofia</v>
      </c>
      <c r="T23" s="4">
        <v>0.72276906097008908</v>
      </c>
      <c r="U23" s="4">
        <v>0.47248742649741693</v>
      </c>
      <c r="V23" s="4">
        <v>0.35852496470629125</v>
      </c>
      <c r="W23" s="4">
        <v>0.48681918595017915</v>
      </c>
      <c r="X23" s="4">
        <v>3.9134164195406496E-2</v>
      </c>
      <c r="Y23" s="4">
        <v>0.4438253336853567</v>
      </c>
      <c r="Z23" s="4">
        <v>0.11772405013364406</v>
      </c>
      <c r="AA23" s="4">
        <v>0.37277373589737439</v>
      </c>
      <c r="AB23" s="4">
        <v>0.77717176398764665</v>
      </c>
      <c r="AC23" s="4">
        <v>0.66050374862234329</v>
      </c>
      <c r="AD23" s="4">
        <v>0.62596801292904014</v>
      </c>
      <c r="AE23" s="4">
        <v>0.65193112646152407</v>
      </c>
      <c r="AF23" s="4">
        <v>0.83103018033507159</v>
      </c>
      <c r="AG23" s="4">
        <v>0.64650369183817968</v>
      </c>
      <c r="AH23" s="4">
        <v>0.93199384466741897</v>
      </c>
      <c r="AI23" s="4">
        <v>0.48614189243701467</v>
      </c>
      <c r="AJ23" s="4">
        <v>0.94289568696378423</v>
      </c>
      <c r="AK23" s="4">
        <v>0.86421434012073661</v>
      </c>
      <c r="AL23" s="4">
        <v>0.85350061448797787</v>
      </c>
      <c r="AM23" s="4">
        <v>0.48322167640578118</v>
      </c>
      <c r="AN23" s="4">
        <v>0.63799976475165909</v>
      </c>
      <c r="AO23" s="4">
        <v>0.1847936342810147</v>
      </c>
      <c r="AP23" s="4">
        <v>0.66487851704231571</v>
      </c>
      <c r="AQ23" s="4">
        <v>0.24072092602266704</v>
      </c>
      <c r="AR23" s="4">
        <v>9.0048934204613684E-2</v>
      </c>
      <c r="AS23" s="4">
        <v>0.60142741705207958</v>
      </c>
      <c r="AT23" s="4">
        <v>0.52401563597870693</v>
      </c>
      <c r="AU23" s="4">
        <v>0.77299578918502465</v>
      </c>
      <c r="AV23" s="4">
        <v>8.9630749950284083E-2</v>
      </c>
      <c r="AW23" s="4">
        <v>0.10787825064248935</v>
      </c>
      <c r="AX23" s="4">
        <v>0.4043030301485987</v>
      </c>
      <c r="AY23" s="4">
        <v>8.8476894468724754E-2</v>
      </c>
      <c r="AZ23" s="4">
        <v>0.64958398685469998</v>
      </c>
      <c r="BA23" s="4">
        <v>0.45779555268050443</v>
      </c>
      <c r="BB23" s="4">
        <v>8.6079162898513473E-2</v>
      </c>
      <c r="BC23" s="4">
        <v>0.60318420525012417</v>
      </c>
      <c r="BD23" s="4">
        <v>7.2415029996091618E-2</v>
      </c>
      <c r="BE23" s="4">
        <v>0.71835889090935023</v>
      </c>
      <c r="BF23" s="4">
        <v>0.83973138456810903</v>
      </c>
      <c r="BG23" s="4">
        <v>0.97625573364916662</v>
      </c>
      <c r="BH23" s="4">
        <v>0.57880946903545794</v>
      </c>
      <c r="BI23" s="4">
        <v>0.55508688540028794</v>
      </c>
      <c r="BJ23" s="4">
        <v>0.24292376408518035</v>
      </c>
      <c r="BK23" s="4">
        <v>0.23326292927024916</v>
      </c>
      <c r="BL23" s="4">
        <v>0.99194572163761308</v>
      </c>
      <c r="BM23" s="4">
        <v>0.67415530601953011</v>
      </c>
      <c r="BN23" s="4">
        <v>6.7510238736369521E-2</v>
      </c>
      <c r="BO23" s="4">
        <v>0.23433477845095929</v>
      </c>
      <c r="BP23" s="4">
        <v>0.32006946172599093</v>
      </c>
      <c r="BQ23" s="4">
        <v>0.12362857715337183</v>
      </c>
      <c r="BR23" s="4">
        <v>7.2997722518210018E-2</v>
      </c>
      <c r="BS23" s="4">
        <v>0.4823339363141087</v>
      </c>
      <c r="BT23" s="4">
        <v>0.99132538924402247</v>
      </c>
      <c r="BU23" s="4">
        <v>0.56776999793159266</v>
      </c>
      <c r="BV23" s="4">
        <v>0.62206653077619067</v>
      </c>
      <c r="BW23" s="4">
        <v>0.31671118553810351</v>
      </c>
      <c r="BX23" s="4">
        <v>0.41836686508667953</v>
      </c>
      <c r="BY23" s="4">
        <v>0.77984129918682998</v>
      </c>
      <c r="BZ23" s="4">
        <v>0.61694497099379519</v>
      </c>
      <c r="CA23" s="4">
        <v>0.97970035663400723</v>
      </c>
      <c r="CB23" s="4">
        <v>7.2541155444743155E-2</v>
      </c>
      <c r="CC23" s="4">
        <v>0.20387716895019703</v>
      </c>
      <c r="CD23" s="4">
        <v>0.24062754853270163</v>
      </c>
      <c r="CE23" s="4">
        <v>0.38593103884965008</v>
      </c>
      <c r="CF23" s="4">
        <v>0.16820745024017092</v>
      </c>
      <c r="CG23" s="4">
        <v>0.26991902951157509</v>
      </c>
      <c r="CH23" s="4">
        <v>0.10657140469022186</v>
      </c>
      <c r="CI23" s="4">
        <v>0.19245599527665624</v>
      </c>
      <c r="CJ23" s="4">
        <v>0.11562077939806692</v>
      </c>
      <c r="CK23" s="4">
        <v>0.20827256311593356</v>
      </c>
      <c r="CL23" s="4">
        <v>0.98284975630663085</v>
      </c>
      <c r="CM23" s="4">
        <v>0.74094716827370355</v>
      </c>
      <c r="CN23" s="4">
        <v>0.93667708611035216</v>
      </c>
      <c r="CO23" s="4">
        <v>0.17920547903048567</v>
      </c>
      <c r="CP23" s="4">
        <v>0.99535861883426002</v>
      </c>
      <c r="CQ23" s="4">
        <v>0.25623870880754229</v>
      </c>
      <c r="CR23" s="4">
        <v>0.70442973514741958</v>
      </c>
      <c r="CS23" s="4">
        <v>0.38892932170494976</v>
      </c>
      <c r="CT23" s="4">
        <v>0.1219964623044254</v>
      </c>
      <c r="CU23" s="4">
        <v>0.20286405046975076</v>
      </c>
      <c r="CV23" s="4">
        <v>0.50685129651008909</v>
      </c>
      <c r="CW23" s="4">
        <v>0.3135973029461413</v>
      </c>
      <c r="CX23" s="4">
        <v>0.31573478664520471</v>
      </c>
      <c r="CY23" s="4">
        <v>0.75114269508662213</v>
      </c>
      <c r="CZ23" s="4">
        <v>0.25283801021178043</v>
      </c>
      <c r="DA23" s="4">
        <v>0.24830358804225905</v>
      </c>
      <c r="DB23" s="4">
        <v>0.21507601937960963</v>
      </c>
      <c r="DC23" s="4">
        <v>0.42408917592891204</v>
      </c>
      <c r="DD23" s="4">
        <v>0.30179466752706807</v>
      </c>
      <c r="DE23" s="4">
        <v>0.10353340132896827</v>
      </c>
      <c r="DF23" s="4">
        <v>0.71523010811423615</v>
      </c>
      <c r="DG23" s="4">
        <v>0.14959135116824385</v>
      </c>
      <c r="DH23" s="4">
        <v>0.43033887907156088</v>
      </c>
      <c r="DI23" s="4">
        <v>0.54797532673427352</v>
      </c>
      <c r="DJ23" s="4">
        <v>0.33129664622500554</v>
      </c>
      <c r="DK23" s="4">
        <v>0.18296651780623419</v>
      </c>
      <c r="DL23" s="4">
        <v>0.50413166123836273</v>
      </c>
      <c r="DM23" s="4">
        <v>0.15941483263527578</v>
      </c>
      <c r="DN23" s="4">
        <v>0.53037593647236747</v>
      </c>
      <c r="DO23" s="4">
        <v>0.83504313698435217</v>
      </c>
      <c r="DP23" s="4">
        <v>20</v>
      </c>
      <c r="DQ23" s="4">
        <v>48</v>
      </c>
      <c r="DR23" s="4">
        <v>58</v>
      </c>
      <c r="DS23" s="4">
        <v>44</v>
      </c>
      <c r="DT23" s="4">
        <v>100</v>
      </c>
      <c r="DU23" s="4">
        <v>50</v>
      </c>
      <c r="DV23" s="4">
        <v>87</v>
      </c>
      <c r="DW23" s="4">
        <v>57</v>
      </c>
      <c r="DX23" s="4">
        <v>16</v>
      </c>
      <c r="DY23" s="4">
        <v>26</v>
      </c>
      <c r="DZ23" s="4">
        <v>31</v>
      </c>
      <c r="EA23" s="4">
        <v>27</v>
      </c>
      <c r="EB23" s="4">
        <v>14</v>
      </c>
      <c r="EC23" s="4">
        <v>29</v>
      </c>
      <c r="ED23" s="4">
        <v>9</v>
      </c>
      <c r="EE23" s="4">
        <v>45</v>
      </c>
      <c r="EF23" s="4">
        <v>7</v>
      </c>
      <c r="EG23" s="4">
        <v>10</v>
      </c>
      <c r="EH23" s="4">
        <v>11</v>
      </c>
      <c r="EI23" s="4">
        <v>46</v>
      </c>
      <c r="EJ23" s="4">
        <v>30</v>
      </c>
      <c r="EK23" s="4">
        <v>79</v>
      </c>
      <c r="EL23" s="4">
        <v>25</v>
      </c>
      <c r="EM23" s="4">
        <v>70</v>
      </c>
      <c r="EN23" s="4">
        <v>92</v>
      </c>
      <c r="EO23" s="4">
        <v>35</v>
      </c>
      <c r="EP23" s="4">
        <v>41</v>
      </c>
      <c r="EQ23" s="4">
        <v>17</v>
      </c>
      <c r="ER23" s="4">
        <v>93</v>
      </c>
      <c r="ES23" s="4">
        <v>89</v>
      </c>
      <c r="ET23" s="4">
        <v>54</v>
      </c>
      <c r="EU23" s="4">
        <v>94</v>
      </c>
      <c r="EV23" s="4">
        <v>28</v>
      </c>
      <c r="EW23" s="4">
        <v>49</v>
      </c>
      <c r="EX23" s="4">
        <v>95</v>
      </c>
      <c r="EY23" s="4">
        <v>34</v>
      </c>
      <c r="EZ23" s="4">
        <v>98</v>
      </c>
      <c r="FA23" s="4">
        <v>21</v>
      </c>
      <c r="FB23" s="4">
        <v>12</v>
      </c>
      <c r="FC23" s="4">
        <v>6</v>
      </c>
      <c r="FD23" s="4">
        <v>36</v>
      </c>
      <c r="FE23" s="4">
        <v>38</v>
      </c>
      <c r="FF23" s="4">
        <v>69</v>
      </c>
      <c r="FG23" s="4">
        <v>73</v>
      </c>
      <c r="FH23" s="4">
        <v>2</v>
      </c>
      <c r="FI23" s="4">
        <v>24</v>
      </c>
      <c r="FJ23" s="4">
        <v>99</v>
      </c>
      <c r="FK23" s="4">
        <v>72</v>
      </c>
      <c r="FL23" s="4">
        <v>60</v>
      </c>
      <c r="FM23" s="4">
        <v>85</v>
      </c>
      <c r="FN23" s="4">
        <v>96</v>
      </c>
      <c r="FO23" s="4">
        <v>47</v>
      </c>
      <c r="FP23" s="4">
        <v>3</v>
      </c>
      <c r="FQ23" s="4">
        <v>37</v>
      </c>
      <c r="FR23" s="4">
        <v>32</v>
      </c>
      <c r="FS23" s="4">
        <v>61</v>
      </c>
      <c r="FT23" s="4">
        <v>53</v>
      </c>
      <c r="FU23" s="4">
        <v>15</v>
      </c>
      <c r="FV23" s="4">
        <v>33</v>
      </c>
      <c r="FW23" s="4">
        <v>5</v>
      </c>
      <c r="FX23" s="4">
        <v>97</v>
      </c>
      <c r="FY23" s="4">
        <v>76</v>
      </c>
      <c r="FZ23" s="4">
        <v>71</v>
      </c>
      <c r="GA23" s="4">
        <v>56</v>
      </c>
      <c r="GB23" s="4">
        <v>82</v>
      </c>
      <c r="GC23" s="4">
        <v>65</v>
      </c>
      <c r="GD23" s="4">
        <v>90</v>
      </c>
      <c r="GE23" s="4">
        <v>78</v>
      </c>
      <c r="GF23" s="4">
        <v>88</v>
      </c>
      <c r="GG23" s="4">
        <v>75</v>
      </c>
      <c r="GH23" s="4">
        <v>4</v>
      </c>
      <c r="GI23" s="4">
        <v>19</v>
      </c>
      <c r="GJ23" s="4">
        <v>8</v>
      </c>
      <c r="GK23" s="4">
        <v>81</v>
      </c>
      <c r="GL23" s="4">
        <v>1</v>
      </c>
      <c r="GM23" s="4">
        <v>66</v>
      </c>
      <c r="GN23" s="4">
        <v>23</v>
      </c>
      <c r="GO23" s="4">
        <v>55</v>
      </c>
      <c r="GP23" s="4">
        <v>86</v>
      </c>
      <c r="GQ23" s="4">
        <v>77</v>
      </c>
      <c r="GR23" s="4">
        <v>42</v>
      </c>
      <c r="GS23" s="4">
        <v>63</v>
      </c>
      <c r="GT23" s="4">
        <v>62</v>
      </c>
      <c r="GU23" s="4">
        <v>18</v>
      </c>
      <c r="GV23" s="4">
        <v>67</v>
      </c>
      <c r="GW23" s="4">
        <v>68</v>
      </c>
      <c r="GX23" s="4">
        <v>74</v>
      </c>
      <c r="GY23" s="4">
        <v>52</v>
      </c>
      <c r="GZ23" s="4">
        <v>64</v>
      </c>
      <c r="HA23" s="4">
        <v>91</v>
      </c>
      <c r="HB23" s="4">
        <v>22</v>
      </c>
      <c r="HC23" s="4">
        <v>84</v>
      </c>
      <c r="HD23" s="4">
        <v>51</v>
      </c>
      <c r="HE23" s="4">
        <v>39</v>
      </c>
      <c r="HF23" s="4">
        <v>59</v>
      </c>
      <c r="HG23" s="4">
        <v>80</v>
      </c>
      <c r="HH23" s="4">
        <v>43</v>
      </c>
      <c r="HI23" s="4">
        <v>83</v>
      </c>
      <c r="HJ23" s="4">
        <v>40</v>
      </c>
      <c r="HK23" s="4">
        <v>13</v>
      </c>
      <c r="HL23" s="4" t="str">
        <f t="shared" si="3"/>
        <v>white female</v>
      </c>
      <c r="HM23" s="4" t="str">
        <f t="shared" si="5"/>
        <v>white female</v>
      </c>
      <c r="HN23" s="4" t="str">
        <f t="shared" si="6"/>
        <v>white male</v>
      </c>
      <c r="HO23" s="4" t="str">
        <f t="shared" si="7"/>
        <v>white female</v>
      </c>
      <c r="HP23" s="4" t="str">
        <f t="shared" si="8"/>
        <v>black male</v>
      </c>
      <c r="HQ23" s="4" t="str">
        <f t="shared" si="9"/>
        <v>white male</v>
      </c>
      <c r="HR23" s="4" t="str">
        <f t="shared" si="10"/>
        <v>white male</v>
      </c>
      <c r="HS23" s="4" t="str">
        <f t="shared" si="11"/>
        <v>white male</v>
      </c>
      <c r="HT23" s="4" t="str">
        <f t="shared" si="12"/>
        <v>white female</v>
      </c>
      <c r="HU23" s="4" t="str">
        <f t="shared" si="13"/>
        <v>white female</v>
      </c>
      <c r="HV23" s="4" t="str">
        <f t="shared" si="14"/>
        <v>white female</v>
      </c>
      <c r="HW23" s="4" t="str">
        <f t="shared" si="15"/>
        <v>white female</v>
      </c>
      <c r="HX23" s="4" t="str">
        <f t="shared" si="16"/>
        <v>white female</v>
      </c>
      <c r="HY23" s="4" t="str">
        <f t="shared" si="17"/>
        <v>white female</v>
      </c>
      <c r="HZ23" s="4" t="str">
        <f t="shared" si="18"/>
        <v>white female</v>
      </c>
      <c r="IA23" s="4" t="str">
        <f t="shared" si="19"/>
        <v>white female</v>
      </c>
      <c r="IB23" s="4" t="str">
        <f t="shared" si="20"/>
        <v>white female</v>
      </c>
      <c r="IC23" s="4" t="str">
        <f t="shared" si="21"/>
        <v>white female</v>
      </c>
      <c r="ID23" s="4" t="str">
        <f t="shared" si="22"/>
        <v>white female</v>
      </c>
      <c r="IE23" s="4" t="str">
        <f t="shared" si="23"/>
        <v>white female</v>
      </c>
      <c r="IF23" s="4" t="str">
        <f t="shared" si="24"/>
        <v>white female</v>
      </c>
      <c r="IG23" s="4" t="str">
        <f t="shared" si="25"/>
        <v>white male</v>
      </c>
      <c r="IH23" s="4" t="str">
        <f t="shared" si="26"/>
        <v>white female</v>
      </c>
      <c r="II23" s="4" t="str">
        <f t="shared" si="27"/>
        <v>white male</v>
      </c>
      <c r="IJ23" s="4" t="str">
        <f t="shared" si="28"/>
        <v>white male</v>
      </c>
      <c r="IK23" s="4" t="str">
        <f t="shared" si="29"/>
        <v>white female</v>
      </c>
      <c r="IL23" s="4" t="str">
        <f t="shared" si="30"/>
        <v>white female</v>
      </c>
      <c r="IM23" s="4" t="str">
        <f t="shared" si="31"/>
        <v>white female</v>
      </c>
      <c r="IN23" s="4" t="str">
        <f t="shared" si="32"/>
        <v>white male</v>
      </c>
      <c r="IO23" s="4" t="str">
        <f t="shared" si="33"/>
        <v>white male</v>
      </c>
      <c r="IP23" s="4" t="str">
        <f t="shared" si="34"/>
        <v>white male</v>
      </c>
      <c r="IQ23" s="4" t="str">
        <f t="shared" si="35"/>
        <v>white male</v>
      </c>
      <c r="IR23" s="4" t="str">
        <f t="shared" si="36"/>
        <v>white female</v>
      </c>
      <c r="IS23" s="4" t="str">
        <f t="shared" si="37"/>
        <v>white male</v>
      </c>
      <c r="IT23" s="4" t="str">
        <f t="shared" si="38"/>
        <v>white male</v>
      </c>
      <c r="IU23" s="4" t="str">
        <f t="shared" si="39"/>
        <v>white female</v>
      </c>
      <c r="IV23" s="4" t="str">
        <f t="shared" si="40"/>
        <v>yellow male</v>
      </c>
      <c r="IW23" s="4" t="str">
        <f t="shared" si="41"/>
        <v>white female</v>
      </c>
      <c r="IX23" s="4" t="str">
        <f t="shared" si="42"/>
        <v>white female</v>
      </c>
      <c r="IY23" s="4" t="str">
        <f t="shared" si="43"/>
        <v>white female</v>
      </c>
      <c r="IZ23" s="4" t="str">
        <f t="shared" si="44"/>
        <v>white female</v>
      </c>
      <c r="JA23" s="4" t="str">
        <f t="shared" si="45"/>
        <v>white female</v>
      </c>
      <c r="JB23" s="4" t="str">
        <f t="shared" si="46"/>
        <v>white male</v>
      </c>
      <c r="JC23" s="4" t="str">
        <f t="shared" si="47"/>
        <v>white male</v>
      </c>
      <c r="JD23" s="4" t="str">
        <f t="shared" si="48"/>
        <v>white female</v>
      </c>
      <c r="JE23" s="4" t="str">
        <f t="shared" si="49"/>
        <v>white female</v>
      </c>
      <c r="JF23" s="4" t="str">
        <f t="shared" si="50"/>
        <v>brown male</v>
      </c>
      <c r="JG23" s="4" t="str">
        <f t="shared" si="51"/>
        <v>white male</v>
      </c>
      <c r="JH23" s="4" t="str">
        <f t="shared" si="52"/>
        <v>white male</v>
      </c>
      <c r="JI23" s="4" t="str">
        <f t="shared" si="53"/>
        <v>white male</v>
      </c>
      <c r="JJ23" s="4" t="str">
        <f t="shared" si="54"/>
        <v>white male</v>
      </c>
      <c r="JK23" s="4" t="str">
        <f t="shared" si="55"/>
        <v>white female</v>
      </c>
      <c r="JL23" s="4" t="str">
        <f t="shared" si="56"/>
        <v>white female</v>
      </c>
      <c r="JM23" s="4" t="str">
        <f t="shared" si="57"/>
        <v>white female</v>
      </c>
      <c r="JN23" s="4" t="str">
        <f t="shared" si="58"/>
        <v>white female</v>
      </c>
      <c r="JO23" s="4" t="str">
        <f t="shared" si="59"/>
        <v>white male</v>
      </c>
      <c r="JP23" s="4" t="str">
        <f t="shared" si="60"/>
        <v>white male</v>
      </c>
      <c r="JQ23" s="4" t="str">
        <f t="shared" si="61"/>
        <v>white female</v>
      </c>
      <c r="JR23" s="4" t="str">
        <f t="shared" si="62"/>
        <v>white female</v>
      </c>
      <c r="JS23" s="4" t="str">
        <f t="shared" si="63"/>
        <v>white female</v>
      </c>
      <c r="JT23" s="4" t="str">
        <f t="shared" si="64"/>
        <v>white male</v>
      </c>
      <c r="JU23" s="4" t="str">
        <f t="shared" si="65"/>
        <v>white male</v>
      </c>
      <c r="JV23" s="4" t="str">
        <f t="shared" si="66"/>
        <v>white male</v>
      </c>
      <c r="JW23" s="4" t="str">
        <f t="shared" si="67"/>
        <v>white male</v>
      </c>
      <c r="JX23" s="4" t="str">
        <f t="shared" si="4"/>
        <v>white male</v>
      </c>
      <c r="JY23" s="4" t="str">
        <f t="shared" si="93"/>
        <v>white male</v>
      </c>
      <c r="JZ23" s="4" t="str">
        <f t="shared" si="94"/>
        <v>white male</v>
      </c>
      <c r="KA23" s="4" t="str">
        <f t="shared" si="95"/>
        <v>white male</v>
      </c>
      <c r="KB23" s="4" t="str">
        <f t="shared" si="96"/>
        <v>white male</v>
      </c>
      <c r="KC23" s="4" t="str">
        <f t="shared" si="97"/>
        <v>white male</v>
      </c>
      <c r="KD23" s="4" t="str">
        <f t="shared" si="98"/>
        <v>white female</v>
      </c>
      <c r="KE23" s="4" t="str">
        <f t="shared" si="99"/>
        <v>white female</v>
      </c>
      <c r="KF23" s="4" t="str">
        <f t="shared" si="100"/>
        <v>white female</v>
      </c>
      <c r="KG23" s="4" t="str">
        <f t="shared" si="101"/>
        <v>white male</v>
      </c>
      <c r="KH23" s="4" t="str">
        <f t="shared" si="102"/>
        <v>white female</v>
      </c>
      <c r="KI23" s="4" t="str">
        <f t="shared" si="68"/>
        <v>white male</v>
      </c>
      <c r="KJ23" s="4" t="str">
        <f t="shared" si="69"/>
        <v>white female</v>
      </c>
      <c r="KK23" s="4" t="str">
        <f t="shared" si="70"/>
        <v>white male</v>
      </c>
      <c r="KL23" s="4" t="str">
        <f t="shared" si="71"/>
        <v>white male</v>
      </c>
      <c r="KM23" s="4" t="str">
        <f t="shared" si="72"/>
        <v>white male</v>
      </c>
      <c r="KN23" s="4" t="str">
        <f t="shared" si="73"/>
        <v>white female</v>
      </c>
      <c r="KO23" s="4" t="str">
        <f t="shared" si="74"/>
        <v>white male</v>
      </c>
      <c r="KP23" s="4" t="str">
        <f t="shared" si="75"/>
        <v>white male</v>
      </c>
      <c r="KQ23" s="4" t="str">
        <f t="shared" si="76"/>
        <v>white female</v>
      </c>
      <c r="KR23" s="4" t="str">
        <f t="shared" si="77"/>
        <v>white male</v>
      </c>
      <c r="KS23" s="4" t="str">
        <f t="shared" si="78"/>
        <v>white male</v>
      </c>
      <c r="KT23" s="4" t="str">
        <f t="shared" si="79"/>
        <v>white male</v>
      </c>
      <c r="KU23" s="4" t="str">
        <f t="shared" si="80"/>
        <v>white male</v>
      </c>
      <c r="KV23" s="4" t="str">
        <f t="shared" si="81"/>
        <v>white male</v>
      </c>
      <c r="KW23" s="4" t="str">
        <f t="shared" si="82"/>
        <v>white male</v>
      </c>
      <c r="KX23" s="4" t="str">
        <f t="shared" si="83"/>
        <v>white female</v>
      </c>
      <c r="KY23" s="4" t="str">
        <f t="shared" si="84"/>
        <v>white male</v>
      </c>
      <c r="KZ23" s="4" t="str">
        <f t="shared" si="85"/>
        <v>white male</v>
      </c>
      <c r="LA23" s="4" t="str">
        <f t="shared" si="86"/>
        <v>white female</v>
      </c>
      <c r="LB23" s="4" t="str">
        <f t="shared" si="87"/>
        <v>white male</v>
      </c>
      <c r="LC23" s="4" t="str">
        <f t="shared" si="88"/>
        <v>white male</v>
      </c>
      <c r="LD23" s="4" t="str">
        <f t="shared" si="89"/>
        <v>white female</v>
      </c>
      <c r="LE23" s="4" t="str">
        <f t="shared" si="90"/>
        <v>white male</v>
      </c>
      <c r="LF23" s="4" t="str">
        <f t="shared" si="91"/>
        <v>white female</v>
      </c>
      <c r="LG23" s="4" t="str">
        <f t="shared" si="92"/>
        <v>white female</v>
      </c>
    </row>
    <row r="24" spans="2:319" x14ac:dyDescent="0.3">
      <c r="B24" s="4">
        <v>23</v>
      </c>
      <c r="C24" s="4">
        <v>5</v>
      </c>
      <c r="D24" s="51" t="s">
        <v>1388</v>
      </c>
      <c r="E24" s="4" t="s">
        <v>1390</v>
      </c>
      <c r="F24" s="81" t="s">
        <v>3569</v>
      </c>
      <c r="G24" s="4" t="s">
        <v>1392</v>
      </c>
      <c r="H24" s="4">
        <f>COUNTIF(ethnicities!C:C,countries!G24)</f>
        <v>1</v>
      </c>
      <c r="I24" s="4">
        <f>VLOOKUP($G24,ethnicities!$C:$I,3,FALSE)</f>
        <v>92</v>
      </c>
      <c r="J24" s="4">
        <f>VLOOKUP($G24,ethnicities!$C:$I,4,FALSE)</f>
        <v>1</v>
      </c>
      <c r="K24" s="4">
        <f>VLOOKUP($G24,ethnicities!$C:$I,5,FALSE)</f>
        <v>5</v>
      </c>
      <c r="L24" s="4">
        <f>VLOOKUP($G24,ethnicities!$C:$I,6,FALSE)</f>
        <v>2</v>
      </c>
      <c r="M24" s="4">
        <f>VLOOKUP($G24,ethnicities!$C:$I,7,FALSE)</f>
        <v>100</v>
      </c>
      <c r="N24" s="4" t="s">
        <v>1392</v>
      </c>
      <c r="O24" s="4">
        <f>COUNTIF(male_names!E:E,countries!N24)</f>
        <v>1</v>
      </c>
      <c r="P24" s="4" t="str">
        <f>VLOOKUP(N24,male_names!E:G,3,FALSE)</f>
        <v>Jack</v>
      </c>
      <c r="Q24" s="4" t="s">
        <v>1392</v>
      </c>
      <c r="R24" s="4">
        <f>COUNTIF(female_names!E:E,countries!Q24)</f>
        <v>1</v>
      </c>
      <c r="S24" s="4" t="str">
        <f>VLOOKUP(Q24,female_names!E:G,3,FALSE)</f>
        <v>Amelia</v>
      </c>
      <c r="T24" s="4">
        <v>0.97073129238761457</v>
      </c>
      <c r="U24" s="4">
        <v>5.8076966636582794E-2</v>
      </c>
      <c r="V24" s="4">
        <v>0.80433431320208038</v>
      </c>
      <c r="W24" s="4">
        <v>0.90655393845591081</v>
      </c>
      <c r="X24" s="4">
        <v>0.82559146867747746</v>
      </c>
      <c r="Y24" s="4">
        <v>0.50405047215136556</v>
      </c>
      <c r="Z24" s="4">
        <v>0.78186472368257165</v>
      </c>
      <c r="AA24" s="4">
        <v>7.1995979335367388E-2</v>
      </c>
      <c r="AB24" s="4">
        <v>0.86545415336691311</v>
      </c>
      <c r="AC24" s="4">
        <v>0.29200776715989973</v>
      </c>
      <c r="AD24" s="4">
        <v>5.5692930645912075E-2</v>
      </c>
      <c r="AE24" s="4">
        <v>0.51120268201995567</v>
      </c>
      <c r="AF24" s="4">
        <v>0.2161528391803097</v>
      </c>
      <c r="AG24" s="4">
        <v>0.10526365124302084</v>
      </c>
      <c r="AH24" s="4">
        <v>0.85343762032282744</v>
      </c>
      <c r="AI24" s="4">
        <v>0.1086768122837275</v>
      </c>
      <c r="AJ24" s="4">
        <v>1.2539668700922935E-2</v>
      </c>
      <c r="AK24" s="4">
        <v>0.28180800336524481</v>
      </c>
      <c r="AL24" s="4">
        <v>0.88370247087095555</v>
      </c>
      <c r="AM24" s="4">
        <v>0.6137462841047282</v>
      </c>
      <c r="AN24" s="4">
        <v>0.60798131810334799</v>
      </c>
      <c r="AO24" s="4">
        <v>0.75000682998653434</v>
      </c>
      <c r="AP24" s="4">
        <v>0.31217223768233904</v>
      </c>
      <c r="AQ24" s="4">
        <v>0.96289328449417244</v>
      </c>
      <c r="AR24" s="4">
        <v>0.73393690151738755</v>
      </c>
      <c r="AS24" s="4">
        <v>0.82418100767291447</v>
      </c>
      <c r="AT24" s="4">
        <v>0.38356258467401017</v>
      </c>
      <c r="AU24" s="4">
        <v>0.22094433452676654</v>
      </c>
      <c r="AV24" s="4">
        <v>2.1478152191846234E-2</v>
      </c>
      <c r="AW24" s="4">
        <v>0.84561181329450208</v>
      </c>
      <c r="AX24" s="4">
        <v>0.83083842137418218</v>
      </c>
      <c r="AY24" s="4">
        <v>0.95928276285304814</v>
      </c>
      <c r="AZ24" s="4">
        <v>0.38399820789657324</v>
      </c>
      <c r="BA24" s="4">
        <v>0.67063392535621191</v>
      </c>
      <c r="BB24" s="4">
        <v>0.65351048929732947</v>
      </c>
      <c r="BC24" s="4">
        <v>0.52250874490465238</v>
      </c>
      <c r="BD24" s="4">
        <v>0.5700002171521813</v>
      </c>
      <c r="BE24" s="4">
        <v>0.17155967596734767</v>
      </c>
      <c r="BF24" s="4">
        <v>0.84446122243258026</v>
      </c>
      <c r="BG24" s="4">
        <v>0.25849573979363705</v>
      </c>
      <c r="BH24" s="4">
        <v>0.75649255457336684</v>
      </c>
      <c r="BI24" s="4">
        <v>0.78531247852441122</v>
      </c>
      <c r="BJ24" s="4">
        <v>0.99638353283955283</v>
      </c>
      <c r="BK24" s="4">
        <v>8.8263051446785257E-3</v>
      </c>
      <c r="BL24" s="4">
        <v>0.32658100754382846</v>
      </c>
      <c r="BM24" s="4">
        <v>0.35922991681880823</v>
      </c>
      <c r="BN24" s="4">
        <v>0.75623709514358839</v>
      </c>
      <c r="BO24" s="4">
        <v>4.2038971285889959E-2</v>
      </c>
      <c r="BP24" s="4">
        <v>0.53702899902965717</v>
      </c>
      <c r="BQ24" s="4">
        <v>0.7935681751977216</v>
      </c>
      <c r="BR24" s="4">
        <v>0.69306161816823175</v>
      </c>
      <c r="BS24" s="4">
        <v>0.83489722439575187</v>
      </c>
      <c r="BT24" s="4">
        <v>4.6510300397511695E-2</v>
      </c>
      <c r="BU24" s="4">
        <v>0.14570974578267781</v>
      </c>
      <c r="BV24" s="4">
        <v>0.44712596481499589</v>
      </c>
      <c r="BW24" s="4">
        <v>0.22788586338423755</v>
      </c>
      <c r="BX24" s="4">
        <v>0.70378754076763805</v>
      </c>
      <c r="BY24" s="4">
        <v>0.59845454405539966</v>
      </c>
      <c r="BZ24" s="4">
        <v>0.42917983388385617</v>
      </c>
      <c r="CA24" s="4">
        <v>0.33809917010881407</v>
      </c>
      <c r="CB24" s="4">
        <v>0.47619835148413969</v>
      </c>
      <c r="CC24" s="4">
        <v>0.47019469903526478</v>
      </c>
      <c r="CD24" s="4">
        <v>0.98264097732847533</v>
      </c>
      <c r="CE24" s="4">
        <v>0.24313385988676939</v>
      </c>
      <c r="CF24" s="4">
        <v>0.15868887780144747</v>
      </c>
      <c r="CG24" s="4">
        <v>0.9803055492152517</v>
      </c>
      <c r="CH24" s="4">
        <v>0.61727433734491988</v>
      </c>
      <c r="CI24" s="4">
        <v>0.17623631727414546</v>
      </c>
      <c r="CJ24" s="4">
        <v>0.66926638797325544</v>
      </c>
      <c r="CK24" s="4">
        <v>0.50166738096998453</v>
      </c>
      <c r="CL24" s="4">
        <v>0.33077823153334507</v>
      </c>
      <c r="CM24" s="4">
        <v>0.98315308671472723</v>
      </c>
      <c r="CN24" s="4">
        <v>0.90358294318623233</v>
      </c>
      <c r="CO24" s="4">
        <v>0.54383028018137947</v>
      </c>
      <c r="CP24" s="4">
        <v>0.81196911318504394</v>
      </c>
      <c r="CQ24" s="4">
        <v>0.16298123061207548</v>
      </c>
      <c r="CR24" s="4">
        <v>0.14673510353862285</v>
      </c>
      <c r="CS24" s="4">
        <v>0.14548237674265629</v>
      </c>
      <c r="CT24" s="4">
        <v>5.3259726615599079E-2</v>
      </c>
      <c r="CU24" s="4">
        <v>5.6852516481937454E-2</v>
      </c>
      <c r="CV24" s="4">
        <v>0.90609645464604061</v>
      </c>
      <c r="CW24" s="4">
        <v>0.64652120363080701</v>
      </c>
      <c r="CX24" s="4">
        <v>0.13926337416409329</v>
      </c>
      <c r="CY24" s="4">
        <v>0.13832828470115621</v>
      </c>
      <c r="CZ24" s="4">
        <v>0.8531990539100458</v>
      </c>
      <c r="DA24" s="4">
        <v>0.40414829121703388</v>
      </c>
      <c r="DB24" s="4">
        <v>0.15990716875634559</v>
      </c>
      <c r="DC24" s="4">
        <v>0.29064074798071815</v>
      </c>
      <c r="DD24" s="4">
        <v>0.59582511960007567</v>
      </c>
      <c r="DE24" s="4">
        <v>0.70729601648887463</v>
      </c>
      <c r="DF24" s="4">
        <v>0.91228045014986892</v>
      </c>
      <c r="DG24" s="4">
        <v>0.79781670814902128</v>
      </c>
      <c r="DH24" s="4">
        <v>2.8212648146598518E-2</v>
      </c>
      <c r="DI24" s="4">
        <v>0.86559974363050818</v>
      </c>
      <c r="DJ24" s="4">
        <v>0.76421590804808914</v>
      </c>
      <c r="DK24" s="4">
        <v>0.59078544959963397</v>
      </c>
      <c r="DL24" s="4">
        <v>0.85804703325670184</v>
      </c>
      <c r="DM24" s="4">
        <v>0.38799123768587485</v>
      </c>
      <c r="DN24" s="4">
        <v>0.41356455835053785</v>
      </c>
      <c r="DO24" s="4">
        <v>0.318981098786147</v>
      </c>
      <c r="DP24" s="4">
        <v>5</v>
      </c>
      <c r="DQ24" s="4">
        <v>91</v>
      </c>
      <c r="DR24" s="4">
        <v>25</v>
      </c>
      <c r="DS24" s="4">
        <v>9</v>
      </c>
      <c r="DT24" s="4">
        <v>22</v>
      </c>
      <c r="DU24" s="4">
        <v>53</v>
      </c>
      <c r="DV24" s="4">
        <v>29</v>
      </c>
      <c r="DW24" s="4">
        <v>90</v>
      </c>
      <c r="DX24" s="4">
        <v>14</v>
      </c>
      <c r="DY24" s="4">
        <v>70</v>
      </c>
      <c r="DZ24" s="4">
        <v>93</v>
      </c>
      <c r="EA24" s="4">
        <v>52</v>
      </c>
      <c r="EB24" s="4">
        <v>77</v>
      </c>
      <c r="EC24" s="4">
        <v>89</v>
      </c>
      <c r="ED24" s="4">
        <v>16</v>
      </c>
      <c r="EE24" s="4">
        <v>88</v>
      </c>
      <c r="EF24" s="4">
        <v>99</v>
      </c>
      <c r="EG24" s="4">
        <v>72</v>
      </c>
      <c r="EH24" s="4">
        <v>12</v>
      </c>
      <c r="EI24" s="4">
        <v>43</v>
      </c>
      <c r="EJ24" s="4">
        <v>44</v>
      </c>
      <c r="EK24" s="4">
        <v>33</v>
      </c>
      <c r="EL24" s="4">
        <v>69</v>
      </c>
      <c r="EM24" s="4">
        <v>6</v>
      </c>
      <c r="EN24" s="4">
        <v>34</v>
      </c>
      <c r="EO24" s="4">
        <v>23</v>
      </c>
      <c r="EP24" s="4">
        <v>63</v>
      </c>
      <c r="EQ24" s="4">
        <v>76</v>
      </c>
      <c r="ER24" s="4">
        <v>98</v>
      </c>
      <c r="ES24" s="4">
        <v>18</v>
      </c>
      <c r="ET24" s="4">
        <v>21</v>
      </c>
      <c r="EU24" s="4">
        <v>7</v>
      </c>
      <c r="EV24" s="4">
        <v>62</v>
      </c>
      <c r="EW24" s="4">
        <v>38</v>
      </c>
      <c r="EX24" s="4">
        <v>40</v>
      </c>
      <c r="EY24" s="4">
        <v>51</v>
      </c>
      <c r="EZ24" s="4">
        <v>48</v>
      </c>
      <c r="FA24" s="4">
        <v>79</v>
      </c>
      <c r="FB24" s="4">
        <v>19</v>
      </c>
      <c r="FC24" s="4">
        <v>73</v>
      </c>
      <c r="FD24" s="4">
        <v>31</v>
      </c>
      <c r="FE24" s="4">
        <v>28</v>
      </c>
      <c r="FF24" s="4">
        <v>1</v>
      </c>
      <c r="FG24" s="4">
        <v>100</v>
      </c>
      <c r="FH24" s="4">
        <v>67</v>
      </c>
      <c r="FI24" s="4">
        <v>64</v>
      </c>
      <c r="FJ24" s="4">
        <v>32</v>
      </c>
      <c r="FK24" s="4">
        <v>96</v>
      </c>
      <c r="FL24" s="4">
        <v>50</v>
      </c>
      <c r="FM24" s="4">
        <v>27</v>
      </c>
      <c r="FN24" s="4">
        <v>37</v>
      </c>
      <c r="FO24" s="4">
        <v>20</v>
      </c>
      <c r="FP24" s="4">
        <v>95</v>
      </c>
      <c r="FQ24" s="4">
        <v>84</v>
      </c>
      <c r="FR24" s="4">
        <v>57</v>
      </c>
      <c r="FS24" s="4">
        <v>75</v>
      </c>
      <c r="FT24" s="4">
        <v>36</v>
      </c>
      <c r="FU24" s="4">
        <v>45</v>
      </c>
      <c r="FV24" s="4">
        <v>58</v>
      </c>
      <c r="FW24" s="4">
        <v>65</v>
      </c>
      <c r="FX24" s="4">
        <v>55</v>
      </c>
      <c r="FY24" s="4">
        <v>56</v>
      </c>
      <c r="FZ24" s="4">
        <v>3</v>
      </c>
      <c r="GA24" s="4">
        <v>74</v>
      </c>
      <c r="GB24" s="4">
        <v>82</v>
      </c>
      <c r="GC24" s="4">
        <v>4</v>
      </c>
      <c r="GD24" s="4">
        <v>42</v>
      </c>
      <c r="GE24" s="4">
        <v>78</v>
      </c>
      <c r="GF24" s="4">
        <v>39</v>
      </c>
      <c r="GG24" s="4">
        <v>54</v>
      </c>
      <c r="GH24" s="4">
        <v>66</v>
      </c>
      <c r="GI24" s="4">
        <v>2</v>
      </c>
      <c r="GJ24" s="4">
        <v>11</v>
      </c>
      <c r="GK24" s="4">
        <v>49</v>
      </c>
      <c r="GL24" s="4">
        <v>24</v>
      </c>
      <c r="GM24" s="4">
        <v>80</v>
      </c>
      <c r="GN24" s="4">
        <v>83</v>
      </c>
      <c r="GO24" s="4">
        <v>85</v>
      </c>
      <c r="GP24" s="4">
        <v>94</v>
      </c>
      <c r="GQ24" s="4">
        <v>92</v>
      </c>
      <c r="GR24" s="4">
        <v>10</v>
      </c>
      <c r="GS24" s="4">
        <v>41</v>
      </c>
      <c r="GT24" s="4">
        <v>86</v>
      </c>
      <c r="GU24" s="4">
        <v>87</v>
      </c>
      <c r="GV24" s="4">
        <v>17</v>
      </c>
      <c r="GW24" s="4">
        <v>60</v>
      </c>
      <c r="GX24" s="4">
        <v>81</v>
      </c>
      <c r="GY24" s="4">
        <v>71</v>
      </c>
      <c r="GZ24" s="4">
        <v>46</v>
      </c>
      <c r="HA24" s="4">
        <v>35</v>
      </c>
      <c r="HB24" s="4">
        <v>8</v>
      </c>
      <c r="HC24" s="4">
        <v>26</v>
      </c>
      <c r="HD24" s="4">
        <v>97</v>
      </c>
      <c r="HE24" s="4">
        <v>13</v>
      </c>
      <c r="HF24" s="4">
        <v>30</v>
      </c>
      <c r="HG24" s="4">
        <v>47</v>
      </c>
      <c r="HH24" s="4">
        <v>15</v>
      </c>
      <c r="HI24" s="4">
        <v>61</v>
      </c>
      <c r="HJ24" s="4">
        <v>59</v>
      </c>
      <c r="HK24" s="4">
        <v>68</v>
      </c>
      <c r="HL24" s="4" t="str">
        <f t="shared" si="3"/>
        <v>white female</v>
      </c>
      <c r="HM24" s="4" t="str">
        <f t="shared" si="5"/>
        <v>white male</v>
      </c>
      <c r="HN24" s="4" t="str">
        <f t="shared" si="6"/>
        <v>white female</v>
      </c>
      <c r="HO24" s="4" t="str">
        <f t="shared" si="7"/>
        <v>white female</v>
      </c>
      <c r="HP24" s="4" t="str">
        <f t="shared" si="8"/>
        <v>white female</v>
      </c>
      <c r="HQ24" s="4" t="str">
        <f t="shared" si="9"/>
        <v>white male</v>
      </c>
      <c r="HR24" s="4" t="str">
        <f t="shared" si="10"/>
        <v>white female</v>
      </c>
      <c r="HS24" s="4" t="str">
        <f t="shared" si="11"/>
        <v>white male</v>
      </c>
      <c r="HT24" s="4" t="str">
        <f t="shared" si="12"/>
        <v>white female</v>
      </c>
      <c r="HU24" s="4" t="str">
        <f t="shared" si="13"/>
        <v>white male</v>
      </c>
      <c r="HV24" s="4" t="str">
        <f t="shared" si="14"/>
        <v>yellow male</v>
      </c>
      <c r="HW24" s="4" t="str">
        <f t="shared" si="15"/>
        <v>white male</v>
      </c>
      <c r="HX24" s="4" t="str">
        <f t="shared" si="16"/>
        <v>white male</v>
      </c>
      <c r="HY24" s="4" t="str">
        <f t="shared" si="17"/>
        <v>white male</v>
      </c>
      <c r="HZ24" s="4" t="str">
        <f t="shared" si="18"/>
        <v>white female</v>
      </c>
      <c r="IA24" s="4" t="str">
        <f t="shared" si="19"/>
        <v>white male</v>
      </c>
      <c r="IB24" s="4" t="str">
        <f t="shared" si="20"/>
        <v>black female</v>
      </c>
      <c r="IC24" s="4" t="str">
        <f t="shared" si="21"/>
        <v>white male</v>
      </c>
      <c r="ID24" s="4" t="str">
        <f t="shared" si="22"/>
        <v>white female</v>
      </c>
      <c r="IE24" s="4" t="str">
        <f t="shared" si="23"/>
        <v>white female</v>
      </c>
      <c r="IF24" s="4" t="str">
        <f t="shared" si="24"/>
        <v>white female</v>
      </c>
      <c r="IG24" s="4" t="str">
        <f t="shared" si="25"/>
        <v>white female</v>
      </c>
      <c r="IH24" s="4" t="str">
        <f t="shared" si="26"/>
        <v>white male</v>
      </c>
      <c r="II24" s="4" t="str">
        <f t="shared" si="27"/>
        <v>white female</v>
      </c>
      <c r="IJ24" s="4" t="str">
        <f t="shared" si="28"/>
        <v>white female</v>
      </c>
      <c r="IK24" s="4" t="str">
        <f t="shared" si="29"/>
        <v>white female</v>
      </c>
      <c r="IL24" s="4" t="str">
        <f t="shared" si="30"/>
        <v>white male</v>
      </c>
      <c r="IM24" s="4" t="str">
        <f t="shared" si="31"/>
        <v>white male</v>
      </c>
      <c r="IN24" s="4" t="str">
        <f t="shared" si="32"/>
        <v>brown male</v>
      </c>
      <c r="IO24" s="4" t="str">
        <f t="shared" si="33"/>
        <v>white female</v>
      </c>
      <c r="IP24" s="4" t="str">
        <f t="shared" si="34"/>
        <v>white female</v>
      </c>
      <c r="IQ24" s="4" t="str">
        <f t="shared" si="35"/>
        <v>white female</v>
      </c>
      <c r="IR24" s="4" t="str">
        <f t="shared" si="36"/>
        <v>white male</v>
      </c>
      <c r="IS24" s="4" t="str">
        <f t="shared" si="37"/>
        <v>white female</v>
      </c>
      <c r="IT24" s="4" t="str">
        <f t="shared" si="38"/>
        <v>white female</v>
      </c>
      <c r="IU24" s="4" t="str">
        <f t="shared" si="39"/>
        <v>white male</v>
      </c>
      <c r="IV24" s="4" t="str">
        <f t="shared" si="40"/>
        <v>white male</v>
      </c>
      <c r="IW24" s="4" t="str">
        <f t="shared" si="41"/>
        <v>white male</v>
      </c>
      <c r="IX24" s="4" t="str">
        <f t="shared" si="42"/>
        <v>white female</v>
      </c>
      <c r="IY24" s="4" t="str">
        <f t="shared" si="43"/>
        <v>white male</v>
      </c>
      <c r="IZ24" s="4" t="str">
        <f t="shared" si="44"/>
        <v>white female</v>
      </c>
      <c r="JA24" s="4" t="str">
        <f t="shared" si="45"/>
        <v>white female</v>
      </c>
      <c r="JB24" s="4" t="str">
        <f t="shared" si="46"/>
        <v>white female</v>
      </c>
      <c r="JC24" s="4" t="str">
        <f t="shared" si="47"/>
        <v>black male</v>
      </c>
      <c r="JD24" s="4" t="str">
        <f t="shared" si="48"/>
        <v>white male</v>
      </c>
      <c r="JE24" s="4" t="str">
        <f t="shared" si="49"/>
        <v>white male</v>
      </c>
      <c r="JF24" s="4" t="str">
        <f t="shared" si="50"/>
        <v>white female</v>
      </c>
      <c r="JG24" s="4" t="str">
        <f t="shared" si="51"/>
        <v>brown male</v>
      </c>
      <c r="JH24" s="4" t="str">
        <f t="shared" si="52"/>
        <v>white male</v>
      </c>
      <c r="JI24" s="4" t="str">
        <f t="shared" si="53"/>
        <v>white female</v>
      </c>
      <c r="JJ24" s="4" t="str">
        <f t="shared" si="54"/>
        <v>white female</v>
      </c>
      <c r="JK24" s="4" t="str">
        <f t="shared" si="55"/>
        <v>white female</v>
      </c>
      <c r="JL24" s="4" t="str">
        <f t="shared" si="56"/>
        <v>brown female</v>
      </c>
      <c r="JM24" s="4" t="str">
        <f t="shared" si="57"/>
        <v>white male</v>
      </c>
      <c r="JN24" s="4" t="str">
        <f t="shared" si="58"/>
        <v>white male</v>
      </c>
      <c r="JO24" s="4" t="str">
        <f t="shared" si="59"/>
        <v>white male</v>
      </c>
      <c r="JP24" s="4" t="str">
        <f t="shared" si="60"/>
        <v>white female</v>
      </c>
      <c r="JQ24" s="4" t="str">
        <f t="shared" si="61"/>
        <v>white female</v>
      </c>
      <c r="JR24" s="4" t="str">
        <f t="shared" si="62"/>
        <v>white male</v>
      </c>
      <c r="JS24" s="4" t="str">
        <f t="shared" si="63"/>
        <v>white male</v>
      </c>
      <c r="JT24" s="4" t="str">
        <f t="shared" si="64"/>
        <v>white male</v>
      </c>
      <c r="JU24" s="4" t="str">
        <f t="shared" si="65"/>
        <v>white male</v>
      </c>
      <c r="JV24" s="4" t="str">
        <f t="shared" si="66"/>
        <v>white female</v>
      </c>
      <c r="JW24" s="4" t="str">
        <f t="shared" si="67"/>
        <v>white male</v>
      </c>
      <c r="JX24" s="4" t="str">
        <f t="shared" si="4"/>
        <v>white male</v>
      </c>
      <c r="JY24" s="4" t="str">
        <f t="shared" si="93"/>
        <v>white female</v>
      </c>
      <c r="JZ24" s="4" t="str">
        <f t="shared" si="94"/>
        <v>white female</v>
      </c>
      <c r="KA24" s="4" t="str">
        <f t="shared" si="95"/>
        <v>white male</v>
      </c>
      <c r="KB24" s="4" t="str">
        <f t="shared" si="96"/>
        <v>white female</v>
      </c>
      <c r="KC24" s="4" t="str">
        <f t="shared" si="97"/>
        <v>white male</v>
      </c>
      <c r="KD24" s="4" t="str">
        <f t="shared" si="98"/>
        <v>white male</v>
      </c>
      <c r="KE24" s="4" t="str">
        <f t="shared" si="99"/>
        <v>white female</v>
      </c>
      <c r="KF24" s="4" t="str">
        <f t="shared" si="100"/>
        <v>white female</v>
      </c>
      <c r="KG24" s="4" t="str">
        <f t="shared" si="101"/>
        <v>white male</v>
      </c>
      <c r="KH24" s="4" t="str">
        <f t="shared" si="102"/>
        <v>white female</v>
      </c>
      <c r="KI24" s="4" t="str">
        <f t="shared" si="68"/>
        <v>white male</v>
      </c>
      <c r="KJ24" s="4" t="str">
        <f t="shared" si="69"/>
        <v>white male</v>
      </c>
      <c r="KK24" s="4" t="str">
        <f t="shared" si="70"/>
        <v>white male</v>
      </c>
      <c r="KL24" s="4" t="str">
        <f t="shared" si="71"/>
        <v>brown female</v>
      </c>
      <c r="KM24" s="4" t="str">
        <f t="shared" si="72"/>
        <v>white male</v>
      </c>
      <c r="KN24" s="4" t="str">
        <f t="shared" si="73"/>
        <v>white female</v>
      </c>
      <c r="KO24" s="4" t="str">
        <f t="shared" si="74"/>
        <v>white female</v>
      </c>
      <c r="KP24" s="4" t="str">
        <f t="shared" si="75"/>
        <v>white male</v>
      </c>
      <c r="KQ24" s="4" t="str">
        <f t="shared" si="76"/>
        <v>white male</v>
      </c>
      <c r="KR24" s="4" t="str">
        <f t="shared" si="77"/>
        <v>white female</v>
      </c>
      <c r="KS24" s="4" t="str">
        <f t="shared" si="78"/>
        <v>white male</v>
      </c>
      <c r="KT24" s="4" t="str">
        <f t="shared" si="79"/>
        <v>white male</v>
      </c>
      <c r="KU24" s="4" t="str">
        <f t="shared" si="80"/>
        <v>white male</v>
      </c>
      <c r="KV24" s="4" t="str">
        <f t="shared" si="81"/>
        <v>white female</v>
      </c>
      <c r="KW24" s="4" t="str">
        <f t="shared" si="82"/>
        <v>white female</v>
      </c>
      <c r="KX24" s="4" t="str">
        <f t="shared" si="83"/>
        <v>white female</v>
      </c>
      <c r="KY24" s="4" t="str">
        <f t="shared" si="84"/>
        <v>white female</v>
      </c>
      <c r="KZ24" s="4" t="str">
        <f t="shared" si="85"/>
        <v>brown male</v>
      </c>
      <c r="LA24" s="4" t="str">
        <f t="shared" si="86"/>
        <v>white female</v>
      </c>
      <c r="LB24" s="4" t="str">
        <f t="shared" si="87"/>
        <v>white female</v>
      </c>
      <c r="LC24" s="4" t="str">
        <f t="shared" si="88"/>
        <v>white male</v>
      </c>
      <c r="LD24" s="4" t="str">
        <f t="shared" si="89"/>
        <v>white female</v>
      </c>
      <c r="LE24" s="4" t="str">
        <f t="shared" si="90"/>
        <v>white male</v>
      </c>
      <c r="LF24" s="4" t="str">
        <f t="shared" si="91"/>
        <v>white male</v>
      </c>
      <c r="LG24" s="4" t="str">
        <f t="shared" si="92"/>
        <v>white male</v>
      </c>
    </row>
    <row r="25" spans="2:319" x14ac:dyDescent="0.3">
      <c r="B25" s="4">
        <v>24</v>
      </c>
      <c r="C25" s="4">
        <v>5</v>
      </c>
      <c r="D25" s="51" t="s">
        <v>1388</v>
      </c>
      <c r="E25" s="4" t="s">
        <v>558</v>
      </c>
      <c r="F25" s="4" t="str">
        <f>VLOOKUP(E25,populations!C:E,3,FALSE)</f>
        <v>5 million</v>
      </c>
      <c r="G25" s="4" t="s">
        <v>558</v>
      </c>
      <c r="H25" s="4">
        <f>COUNTIF(ethnicities!C:C,countries!G25)</f>
        <v>1</v>
      </c>
      <c r="I25" s="4">
        <f>VLOOKUP($G25,ethnicities!$C:$I,3,FALSE)</f>
        <v>97</v>
      </c>
      <c r="J25" s="4">
        <f>VLOOKUP($G25,ethnicities!$C:$I,4,FALSE)</f>
        <v>1</v>
      </c>
      <c r="K25" s="4">
        <f>VLOOKUP($G25,ethnicities!$C:$I,5,FALSE)</f>
        <v>1</v>
      </c>
      <c r="L25" s="4">
        <f>VLOOKUP($G25,ethnicities!$C:$I,6,FALSE)</f>
        <v>1</v>
      </c>
      <c r="M25" s="4">
        <f>VLOOKUP($G25,ethnicities!$C:$I,7,FALSE)</f>
        <v>100</v>
      </c>
      <c r="N25" s="4" t="s">
        <v>558</v>
      </c>
      <c r="O25" s="4">
        <f>COUNTIF(male_names!E:E,countries!N25)</f>
        <v>1</v>
      </c>
      <c r="P25" s="4" t="str">
        <f>VLOOKUP(N25,male_names!E:G,3,FALSE)</f>
        <v>Noah</v>
      </c>
      <c r="Q25" s="4" t="s">
        <v>558</v>
      </c>
      <c r="R25" s="4">
        <f>COUNTIF(female_names!E:E,countries!Q25)</f>
        <v>1</v>
      </c>
      <c r="S25" s="4" t="str">
        <f>VLOOKUP(Q25,female_names!E:G,3,FALSE)</f>
        <v>Sofia</v>
      </c>
      <c r="T25" s="4">
        <v>0.86572857025923922</v>
      </c>
      <c r="U25" s="4">
        <v>0.37160505229142271</v>
      </c>
      <c r="V25" s="4">
        <v>0.29511666576435991</v>
      </c>
      <c r="W25" s="4">
        <v>0.47311826094563891</v>
      </c>
      <c r="X25" s="4">
        <v>0.9130495261027779</v>
      </c>
      <c r="Y25" s="4">
        <v>0.91044070027074908</v>
      </c>
      <c r="Z25" s="4">
        <v>0.12529714800379621</v>
      </c>
      <c r="AA25" s="4">
        <v>0.25615535926629207</v>
      </c>
      <c r="AB25" s="4">
        <v>0.27055960744022656</v>
      </c>
      <c r="AC25" s="4">
        <v>0.42596534421213328</v>
      </c>
      <c r="AD25" s="4">
        <v>0.38656834156561337</v>
      </c>
      <c r="AE25" s="4">
        <v>0.2670021809996963</v>
      </c>
      <c r="AF25" s="4">
        <v>0.30011517219011963</v>
      </c>
      <c r="AG25" s="4">
        <v>0.73929597182709539</v>
      </c>
      <c r="AH25" s="4">
        <v>0.90233646603639117</v>
      </c>
      <c r="AI25" s="4">
        <v>0.91435833511561659</v>
      </c>
      <c r="AJ25" s="4">
        <v>0.27500141290907198</v>
      </c>
      <c r="AK25" s="4">
        <v>0.55324984594129178</v>
      </c>
      <c r="AL25" s="4">
        <v>0.47688675687847282</v>
      </c>
      <c r="AM25" s="4">
        <v>0.95691189075276961</v>
      </c>
      <c r="AN25" s="4">
        <v>9.7768616478965953E-2</v>
      </c>
      <c r="AO25" s="4">
        <v>0.73586320799206595</v>
      </c>
      <c r="AP25" s="4">
        <v>0.78158756227117776</v>
      </c>
      <c r="AQ25" s="4">
        <v>0.57537317488778517</v>
      </c>
      <c r="AR25" s="4">
        <v>0.19839313744731712</v>
      </c>
      <c r="AS25" s="4">
        <v>0.46003618738345131</v>
      </c>
      <c r="AT25" s="4">
        <v>0.90118862323288906</v>
      </c>
      <c r="AU25" s="4">
        <v>0.63240584484304507</v>
      </c>
      <c r="AV25" s="4">
        <v>3.1035393454694082E-2</v>
      </c>
      <c r="AW25" s="4">
        <v>0.58027519843072228</v>
      </c>
      <c r="AX25" s="4">
        <v>0.64064921073456593</v>
      </c>
      <c r="AY25" s="4">
        <v>0.73056808597203127</v>
      </c>
      <c r="AZ25" s="4">
        <v>0.53539937069257504</v>
      </c>
      <c r="BA25" s="4">
        <v>7.5360152769029853E-2</v>
      </c>
      <c r="BB25" s="4">
        <v>0.54933430840759367</v>
      </c>
      <c r="BC25" s="4">
        <v>0.41701608269705359</v>
      </c>
      <c r="BD25" s="4">
        <v>0.64569678283521004</v>
      </c>
      <c r="BE25" s="4">
        <v>0.51648068981766304</v>
      </c>
      <c r="BF25" s="4">
        <v>0.7490611708474576</v>
      </c>
      <c r="BG25" s="4">
        <v>0.8581590478364518</v>
      </c>
      <c r="BH25" s="4">
        <v>0.58620628584151724</v>
      </c>
      <c r="BI25" s="4">
        <v>0.21489506221776433</v>
      </c>
      <c r="BJ25" s="4">
        <v>0.68916459450271372</v>
      </c>
      <c r="BK25" s="4">
        <v>0.39200708463469613</v>
      </c>
      <c r="BL25" s="4">
        <v>0.59014066438346846</v>
      </c>
      <c r="BM25" s="4">
        <v>0.78673426191358964</v>
      </c>
      <c r="BN25" s="4">
        <v>0.10394710130237261</v>
      </c>
      <c r="BO25" s="4">
        <v>0.9021744788775744</v>
      </c>
      <c r="BP25" s="4">
        <v>0.99189799874050177</v>
      </c>
      <c r="BQ25" s="4">
        <v>0.25415496417934125</v>
      </c>
      <c r="BR25" s="4">
        <v>0.63740229297523365</v>
      </c>
      <c r="BS25" s="4">
        <v>0.32105738323067146</v>
      </c>
      <c r="BT25" s="4">
        <v>0.97341329608360239</v>
      </c>
      <c r="BU25" s="4">
        <v>0.15202263376101754</v>
      </c>
      <c r="BV25" s="4">
        <v>0.74885778203344855</v>
      </c>
      <c r="BW25" s="4">
        <v>0.32544216623217692</v>
      </c>
      <c r="BX25" s="4">
        <v>0.87532898670798909</v>
      </c>
      <c r="BY25" s="4">
        <v>0.63993912566536948</v>
      </c>
      <c r="BZ25" s="4">
        <v>0.97940362548038273</v>
      </c>
      <c r="CA25" s="4">
        <v>0.86260299430072318</v>
      </c>
      <c r="CB25" s="4">
        <v>0.72964989591624052</v>
      </c>
      <c r="CC25" s="4">
        <v>0.81548834421967042</v>
      </c>
      <c r="CD25" s="4">
        <v>0.3020490835488856</v>
      </c>
      <c r="CE25" s="4">
        <v>0.66138984982902072</v>
      </c>
      <c r="CF25" s="4">
        <v>6.4813514546256834E-2</v>
      </c>
      <c r="CG25" s="4">
        <v>0.64442004911379491</v>
      </c>
      <c r="CH25" s="4">
        <v>0.13895128308511195</v>
      </c>
      <c r="CI25" s="4">
        <v>0.55808763381671322</v>
      </c>
      <c r="CJ25" s="4">
        <v>0.6557668036774893</v>
      </c>
      <c r="CK25" s="4">
        <v>5.9767504568321694E-2</v>
      </c>
      <c r="CL25" s="4">
        <v>0.45829265289859622</v>
      </c>
      <c r="CM25" s="4">
        <v>0.28925393478386729</v>
      </c>
      <c r="CN25" s="4">
        <v>0.66354104258147895</v>
      </c>
      <c r="CO25" s="4">
        <v>0.643302453908696</v>
      </c>
      <c r="CP25" s="4">
        <v>0.62626034807765962</v>
      </c>
      <c r="CQ25" s="4">
        <v>0.72295686811860715</v>
      </c>
      <c r="CR25" s="4">
        <v>0.31637739948032706</v>
      </c>
      <c r="CS25" s="4">
        <v>0.15259577725965212</v>
      </c>
      <c r="CT25" s="4">
        <v>0.30009104292734823</v>
      </c>
      <c r="CU25" s="4">
        <v>0.18904368104098646</v>
      </c>
      <c r="CV25" s="4">
        <v>0.24018871972344769</v>
      </c>
      <c r="CW25" s="4">
        <v>0.16010485477235248</v>
      </c>
      <c r="CX25" s="4">
        <v>0.80498444571344252</v>
      </c>
      <c r="CY25" s="4">
        <v>0.15341335680408952</v>
      </c>
      <c r="CZ25" s="4">
        <v>8.2111191997244148E-2</v>
      </c>
      <c r="DA25" s="4">
        <v>6.4460849236609108E-2</v>
      </c>
      <c r="DB25" s="4">
        <v>0.63897486456286079</v>
      </c>
      <c r="DC25" s="4">
        <v>0.19533879451302749</v>
      </c>
      <c r="DD25" s="4">
        <v>0.3559076614188621</v>
      </c>
      <c r="DE25" s="4">
        <v>0.43569433055613649</v>
      </c>
      <c r="DF25" s="4">
        <v>0.13634207509288165</v>
      </c>
      <c r="DG25" s="4">
        <v>0.32977434558425989</v>
      </c>
      <c r="DH25" s="4">
        <v>1.0759769926637963E-2</v>
      </c>
      <c r="DI25" s="4">
        <v>0.88981412550834749</v>
      </c>
      <c r="DJ25" s="4">
        <v>0.56923787092641154</v>
      </c>
      <c r="DK25" s="4">
        <v>0.98606177019882102</v>
      </c>
      <c r="DL25" s="4">
        <v>0.3865485578990403</v>
      </c>
      <c r="DM25" s="4">
        <v>0.57444446237675006</v>
      </c>
      <c r="DN25" s="4">
        <v>0.46214820806666024</v>
      </c>
      <c r="DO25" s="4">
        <v>0.89488549723516475</v>
      </c>
      <c r="DP25" s="4">
        <v>15</v>
      </c>
      <c r="DQ25" s="4">
        <v>64</v>
      </c>
      <c r="DR25" s="4">
        <v>73</v>
      </c>
      <c r="DS25" s="4">
        <v>54</v>
      </c>
      <c r="DT25" s="4">
        <v>7</v>
      </c>
      <c r="DU25" s="4">
        <v>8</v>
      </c>
      <c r="DV25" s="4">
        <v>91</v>
      </c>
      <c r="DW25" s="4">
        <v>78</v>
      </c>
      <c r="DX25" s="4">
        <v>76</v>
      </c>
      <c r="DY25" s="4">
        <v>59</v>
      </c>
      <c r="DZ25" s="4">
        <v>62</v>
      </c>
      <c r="EA25" s="4">
        <v>77</v>
      </c>
      <c r="EB25" s="4">
        <v>71</v>
      </c>
      <c r="EC25" s="4">
        <v>24</v>
      </c>
      <c r="ED25" s="4">
        <v>9</v>
      </c>
      <c r="EE25" s="4">
        <v>6</v>
      </c>
      <c r="EF25" s="4">
        <v>75</v>
      </c>
      <c r="EG25" s="4">
        <v>49</v>
      </c>
      <c r="EH25" s="4">
        <v>53</v>
      </c>
      <c r="EI25" s="4">
        <v>5</v>
      </c>
      <c r="EJ25" s="4">
        <v>93</v>
      </c>
      <c r="EK25" s="4">
        <v>25</v>
      </c>
      <c r="EL25" s="4">
        <v>21</v>
      </c>
      <c r="EM25" s="4">
        <v>45</v>
      </c>
      <c r="EN25" s="4">
        <v>82</v>
      </c>
      <c r="EO25" s="4">
        <v>56</v>
      </c>
      <c r="EP25" s="4">
        <v>11</v>
      </c>
      <c r="EQ25" s="4">
        <v>40</v>
      </c>
      <c r="ER25" s="4">
        <v>99</v>
      </c>
      <c r="ES25" s="4">
        <v>44</v>
      </c>
      <c r="ET25" s="4">
        <v>36</v>
      </c>
      <c r="EU25" s="4">
        <v>26</v>
      </c>
      <c r="EV25" s="4">
        <v>51</v>
      </c>
      <c r="EW25" s="4">
        <v>95</v>
      </c>
      <c r="EX25" s="4">
        <v>50</v>
      </c>
      <c r="EY25" s="4">
        <v>60</v>
      </c>
      <c r="EZ25" s="4">
        <v>33</v>
      </c>
      <c r="FA25" s="4">
        <v>52</v>
      </c>
      <c r="FB25" s="4">
        <v>22</v>
      </c>
      <c r="FC25" s="4">
        <v>17</v>
      </c>
      <c r="FD25" s="4">
        <v>43</v>
      </c>
      <c r="FE25" s="4">
        <v>81</v>
      </c>
      <c r="FF25" s="4">
        <v>29</v>
      </c>
      <c r="FG25" s="4">
        <v>61</v>
      </c>
      <c r="FH25" s="4">
        <v>42</v>
      </c>
      <c r="FI25" s="4">
        <v>20</v>
      </c>
      <c r="FJ25" s="4">
        <v>92</v>
      </c>
      <c r="FK25" s="4">
        <v>10</v>
      </c>
      <c r="FL25" s="4">
        <v>1</v>
      </c>
      <c r="FM25" s="4">
        <v>79</v>
      </c>
      <c r="FN25" s="4">
        <v>39</v>
      </c>
      <c r="FO25" s="4">
        <v>68</v>
      </c>
      <c r="FP25" s="4">
        <v>4</v>
      </c>
      <c r="FQ25" s="4">
        <v>88</v>
      </c>
      <c r="FR25" s="4">
        <v>23</v>
      </c>
      <c r="FS25" s="4">
        <v>67</v>
      </c>
      <c r="FT25" s="4">
        <v>14</v>
      </c>
      <c r="FU25" s="4">
        <v>37</v>
      </c>
      <c r="FV25" s="4">
        <v>3</v>
      </c>
      <c r="FW25" s="4">
        <v>16</v>
      </c>
      <c r="FX25" s="4">
        <v>27</v>
      </c>
      <c r="FY25" s="4">
        <v>18</v>
      </c>
      <c r="FZ25" s="4">
        <v>70</v>
      </c>
      <c r="GA25" s="4">
        <v>31</v>
      </c>
      <c r="GB25" s="4">
        <v>96</v>
      </c>
      <c r="GC25" s="4">
        <v>34</v>
      </c>
      <c r="GD25" s="4">
        <v>89</v>
      </c>
      <c r="GE25" s="4">
        <v>48</v>
      </c>
      <c r="GF25" s="4">
        <v>32</v>
      </c>
      <c r="GG25" s="4">
        <v>98</v>
      </c>
      <c r="GH25" s="4">
        <v>57</v>
      </c>
      <c r="GI25" s="4">
        <v>74</v>
      </c>
      <c r="GJ25" s="4">
        <v>30</v>
      </c>
      <c r="GK25" s="4">
        <v>35</v>
      </c>
      <c r="GL25" s="4">
        <v>41</v>
      </c>
      <c r="GM25" s="4">
        <v>28</v>
      </c>
      <c r="GN25" s="4">
        <v>69</v>
      </c>
      <c r="GO25" s="4">
        <v>87</v>
      </c>
      <c r="GP25" s="4">
        <v>72</v>
      </c>
      <c r="GQ25" s="4">
        <v>84</v>
      </c>
      <c r="GR25" s="4">
        <v>80</v>
      </c>
      <c r="GS25" s="4">
        <v>85</v>
      </c>
      <c r="GT25" s="4">
        <v>19</v>
      </c>
      <c r="GU25" s="4">
        <v>86</v>
      </c>
      <c r="GV25" s="4">
        <v>94</v>
      </c>
      <c r="GW25" s="4">
        <v>97</v>
      </c>
      <c r="GX25" s="4">
        <v>38</v>
      </c>
      <c r="GY25" s="4">
        <v>83</v>
      </c>
      <c r="GZ25" s="4">
        <v>65</v>
      </c>
      <c r="HA25" s="4">
        <v>58</v>
      </c>
      <c r="HB25" s="4">
        <v>90</v>
      </c>
      <c r="HC25" s="4">
        <v>66</v>
      </c>
      <c r="HD25" s="4">
        <v>100</v>
      </c>
      <c r="HE25" s="4">
        <v>13</v>
      </c>
      <c r="HF25" s="4">
        <v>47</v>
      </c>
      <c r="HG25" s="4">
        <v>2</v>
      </c>
      <c r="HH25" s="4">
        <v>63</v>
      </c>
      <c r="HI25" s="4">
        <v>46</v>
      </c>
      <c r="HJ25" s="4">
        <v>55</v>
      </c>
      <c r="HK25" s="4">
        <v>12</v>
      </c>
      <c r="HL25" s="4" t="str">
        <f t="shared" si="3"/>
        <v>white female</v>
      </c>
      <c r="HM25" s="4" t="str">
        <f t="shared" si="5"/>
        <v>white male</v>
      </c>
      <c r="HN25" s="4" t="str">
        <f t="shared" si="6"/>
        <v>white male</v>
      </c>
      <c r="HO25" s="4" t="str">
        <f t="shared" si="7"/>
        <v>white male</v>
      </c>
      <c r="HP25" s="4" t="str">
        <f t="shared" si="8"/>
        <v>white female</v>
      </c>
      <c r="HQ25" s="4" t="str">
        <f t="shared" si="9"/>
        <v>white female</v>
      </c>
      <c r="HR25" s="4" t="str">
        <f t="shared" si="10"/>
        <v>white male</v>
      </c>
      <c r="HS25" s="4" t="str">
        <f t="shared" si="11"/>
        <v>white male</v>
      </c>
      <c r="HT25" s="4" t="str">
        <f t="shared" si="12"/>
        <v>white male</v>
      </c>
      <c r="HU25" s="4" t="str">
        <f t="shared" si="13"/>
        <v>white male</v>
      </c>
      <c r="HV25" s="4" t="str">
        <f t="shared" si="14"/>
        <v>white male</v>
      </c>
      <c r="HW25" s="4" t="str">
        <f t="shared" si="15"/>
        <v>white male</v>
      </c>
      <c r="HX25" s="4" t="str">
        <f t="shared" si="16"/>
        <v>white male</v>
      </c>
      <c r="HY25" s="4" t="str">
        <f t="shared" si="17"/>
        <v>white female</v>
      </c>
      <c r="HZ25" s="4" t="str">
        <f t="shared" si="18"/>
        <v>white female</v>
      </c>
      <c r="IA25" s="4" t="str">
        <f t="shared" si="19"/>
        <v>white female</v>
      </c>
      <c r="IB25" s="4" t="str">
        <f t="shared" si="20"/>
        <v>white male</v>
      </c>
      <c r="IC25" s="4" t="str">
        <f t="shared" si="21"/>
        <v>white male</v>
      </c>
      <c r="ID25" s="4" t="str">
        <f t="shared" si="22"/>
        <v>white male</v>
      </c>
      <c r="IE25" s="4" t="str">
        <f t="shared" si="23"/>
        <v>white female</v>
      </c>
      <c r="IF25" s="4" t="str">
        <f t="shared" si="24"/>
        <v>white male</v>
      </c>
      <c r="IG25" s="4" t="str">
        <f t="shared" si="25"/>
        <v>white female</v>
      </c>
      <c r="IH25" s="4" t="str">
        <f t="shared" si="26"/>
        <v>white female</v>
      </c>
      <c r="II25" s="4" t="str">
        <f t="shared" si="27"/>
        <v>white female</v>
      </c>
      <c r="IJ25" s="4" t="str">
        <f t="shared" si="28"/>
        <v>white male</v>
      </c>
      <c r="IK25" s="4" t="str">
        <f t="shared" si="29"/>
        <v>white male</v>
      </c>
      <c r="IL25" s="4" t="str">
        <f t="shared" si="30"/>
        <v>white female</v>
      </c>
      <c r="IM25" s="4" t="str">
        <f t="shared" si="31"/>
        <v>white female</v>
      </c>
      <c r="IN25" s="4" t="str">
        <f t="shared" si="32"/>
        <v>brown male</v>
      </c>
      <c r="IO25" s="4" t="str">
        <f t="shared" si="33"/>
        <v>white female</v>
      </c>
      <c r="IP25" s="4" t="str">
        <f t="shared" si="34"/>
        <v>white female</v>
      </c>
      <c r="IQ25" s="4" t="str">
        <f t="shared" si="35"/>
        <v>white female</v>
      </c>
      <c r="IR25" s="4" t="str">
        <f t="shared" si="36"/>
        <v>white male</v>
      </c>
      <c r="IS25" s="4" t="str">
        <f t="shared" si="37"/>
        <v>white male</v>
      </c>
      <c r="IT25" s="4" t="str">
        <f t="shared" si="38"/>
        <v>white male</v>
      </c>
      <c r="IU25" s="4" t="str">
        <f t="shared" si="39"/>
        <v>white male</v>
      </c>
      <c r="IV25" s="4" t="str">
        <f t="shared" si="40"/>
        <v>white female</v>
      </c>
      <c r="IW25" s="4" t="str">
        <f t="shared" si="41"/>
        <v>white male</v>
      </c>
      <c r="IX25" s="4" t="str">
        <f t="shared" si="42"/>
        <v>white female</v>
      </c>
      <c r="IY25" s="4" t="str">
        <f t="shared" si="43"/>
        <v>white female</v>
      </c>
      <c r="IZ25" s="4" t="str">
        <f t="shared" si="44"/>
        <v>white female</v>
      </c>
      <c r="JA25" s="4" t="str">
        <f t="shared" si="45"/>
        <v>white male</v>
      </c>
      <c r="JB25" s="4" t="str">
        <f t="shared" si="46"/>
        <v>white female</v>
      </c>
      <c r="JC25" s="4" t="str">
        <f t="shared" si="47"/>
        <v>white male</v>
      </c>
      <c r="JD25" s="4" t="str">
        <f t="shared" si="48"/>
        <v>white female</v>
      </c>
      <c r="JE25" s="4" t="str">
        <f t="shared" si="49"/>
        <v>white female</v>
      </c>
      <c r="JF25" s="4" t="str">
        <f t="shared" si="50"/>
        <v>white male</v>
      </c>
      <c r="JG25" s="4" t="str">
        <f t="shared" si="51"/>
        <v>white female</v>
      </c>
      <c r="JH25" s="4" t="str">
        <f t="shared" si="52"/>
        <v>white female</v>
      </c>
      <c r="JI25" s="4" t="str">
        <f t="shared" si="53"/>
        <v>white male</v>
      </c>
      <c r="JJ25" s="4" t="str">
        <f t="shared" si="54"/>
        <v>white female</v>
      </c>
      <c r="JK25" s="4" t="str">
        <f t="shared" si="55"/>
        <v>white male</v>
      </c>
      <c r="JL25" s="4" t="str">
        <f t="shared" si="56"/>
        <v>white female</v>
      </c>
      <c r="JM25" s="4" t="str">
        <f t="shared" si="57"/>
        <v>white male</v>
      </c>
      <c r="JN25" s="4" t="str">
        <f t="shared" si="58"/>
        <v>white female</v>
      </c>
      <c r="JO25" s="4" t="str">
        <f t="shared" si="59"/>
        <v>white male</v>
      </c>
      <c r="JP25" s="4" t="str">
        <f t="shared" si="60"/>
        <v>white female</v>
      </c>
      <c r="JQ25" s="4" t="str">
        <f t="shared" si="61"/>
        <v>white female</v>
      </c>
      <c r="JR25" s="4" t="str">
        <f t="shared" si="62"/>
        <v>white female</v>
      </c>
      <c r="JS25" s="4" t="str">
        <f t="shared" si="63"/>
        <v>white female</v>
      </c>
      <c r="JT25" s="4" t="str">
        <f t="shared" si="64"/>
        <v>white female</v>
      </c>
      <c r="JU25" s="4" t="str">
        <f t="shared" si="65"/>
        <v>white female</v>
      </c>
      <c r="JV25" s="4" t="str">
        <f t="shared" si="66"/>
        <v>white male</v>
      </c>
      <c r="JW25" s="4" t="str">
        <f t="shared" si="67"/>
        <v>white female</v>
      </c>
      <c r="JX25" s="4" t="str">
        <f t="shared" si="4"/>
        <v>white male</v>
      </c>
      <c r="JY25" s="4" t="str">
        <f t="shared" si="93"/>
        <v>white female</v>
      </c>
      <c r="JZ25" s="4" t="str">
        <f t="shared" si="94"/>
        <v>white male</v>
      </c>
      <c r="KA25" s="4" t="str">
        <f t="shared" si="95"/>
        <v>white female</v>
      </c>
      <c r="KB25" s="4" t="str">
        <f t="shared" si="96"/>
        <v>white female</v>
      </c>
      <c r="KC25" s="4" t="str">
        <f t="shared" si="97"/>
        <v>yellow male</v>
      </c>
      <c r="KD25" s="4" t="str">
        <f t="shared" si="98"/>
        <v>white male</v>
      </c>
      <c r="KE25" s="4" t="str">
        <f t="shared" si="99"/>
        <v>white male</v>
      </c>
      <c r="KF25" s="4" t="str">
        <f t="shared" si="100"/>
        <v>white female</v>
      </c>
      <c r="KG25" s="4" t="str">
        <f t="shared" si="101"/>
        <v>white female</v>
      </c>
      <c r="KH25" s="4" t="str">
        <f t="shared" si="102"/>
        <v>white female</v>
      </c>
      <c r="KI25" s="4" t="str">
        <f t="shared" si="68"/>
        <v>white female</v>
      </c>
      <c r="KJ25" s="4" t="str">
        <f t="shared" si="69"/>
        <v>white male</v>
      </c>
      <c r="KK25" s="4" t="str">
        <f t="shared" si="70"/>
        <v>white male</v>
      </c>
      <c r="KL25" s="4" t="str">
        <f t="shared" si="71"/>
        <v>white male</v>
      </c>
      <c r="KM25" s="4" t="str">
        <f t="shared" si="72"/>
        <v>white male</v>
      </c>
      <c r="KN25" s="4" t="str">
        <f t="shared" si="73"/>
        <v>white male</v>
      </c>
      <c r="KO25" s="4" t="str">
        <f t="shared" si="74"/>
        <v>white male</v>
      </c>
      <c r="KP25" s="4" t="str">
        <f t="shared" si="75"/>
        <v>white female</v>
      </c>
      <c r="KQ25" s="4" t="str">
        <f t="shared" si="76"/>
        <v>white male</v>
      </c>
      <c r="KR25" s="4" t="str">
        <f t="shared" si="77"/>
        <v>white male</v>
      </c>
      <c r="KS25" s="4" t="str">
        <f t="shared" si="78"/>
        <v>white male</v>
      </c>
      <c r="KT25" s="4" t="str">
        <f t="shared" si="79"/>
        <v>white female</v>
      </c>
      <c r="KU25" s="4" t="str">
        <f t="shared" si="80"/>
        <v>white male</v>
      </c>
      <c r="KV25" s="4" t="str">
        <f t="shared" si="81"/>
        <v>white male</v>
      </c>
      <c r="KW25" s="4" t="str">
        <f t="shared" si="82"/>
        <v>white male</v>
      </c>
      <c r="KX25" s="4" t="str">
        <f t="shared" si="83"/>
        <v>white male</v>
      </c>
      <c r="KY25" s="4" t="str">
        <f t="shared" si="84"/>
        <v>white male</v>
      </c>
      <c r="KZ25" s="4" t="str">
        <f t="shared" si="85"/>
        <v>black male</v>
      </c>
      <c r="LA25" s="4" t="str">
        <f t="shared" si="86"/>
        <v>white female</v>
      </c>
      <c r="LB25" s="4" t="str">
        <f t="shared" si="87"/>
        <v>white female</v>
      </c>
      <c r="LC25" s="4" t="str">
        <f t="shared" si="88"/>
        <v>white female</v>
      </c>
      <c r="LD25" s="4" t="str">
        <f t="shared" si="89"/>
        <v>white male</v>
      </c>
      <c r="LE25" s="4" t="str">
        <f t="shared" si="90"/>
        <v>white female</v>
      </c>
      <c r="LF25" s="4" t="str">
        <f t="shared" si="91"/>
        <v>white male</v>
      </c>
      <c r="LG25" s="4" t="str">
        <f t="shared" si="92"/>
        <v>white female</v>
      </c>
    </row>
    <row r="26" spans="2:319" x14ac:dyDescent="0.3">
      <c r="B26" s="4">
        <v>25</v>
      </c>
      <c r="C26" s="4">
        <v>5</v>
      </c>
      <c r="D26" s="51" t="s">
        <v>1388</v>
      </c>
      <c r="E26" s="4" t="s">
        <v>565</v>
      </c>
      <c r="F26" s="4" t="str">
        <f>VLOOKUP(E26,populations!C:E,3,FALSE)</f>
        <v>1 million</v>
      </c>
      <c r="G26" s="4" t="s">
        <v>565</v>
      </c>
      <c r="H26" s="4">
        <f>COUNTIF(ethnicities!C:C,countries!G26)</f>
        <v>1</v>
      </c>
      <c r="I26" s="4">
        <f>VLOOKUP($G26,ethnicities!$C:$I,3,FALSE)</f>
        <v>97</v>
      </c>
      <c r="J26" s="4">
        <f>VLOOKUP($G26,ethnicities!$C:$I,4,FALSE)</f>
        <v>1</v>
      </c>
      <c r="K26" s="4">
        <f>VLOOKUP($G26,ethnicities!$C:$I,5,FALSE)</f>
        <v>1</v>
      </c>
      <c r="L26" s="4">
        <f>VLOOKUP($G26,ethnicities!$C:$I,6,FALSE)</f>
        <v>1</v>
      </c>
      <c r="M26" s="4">
        <f>VLOOKUP($G26,ethnicities!$C:$I,7,FALSE)</f>
        <v>100</v>
      </c>
      <c r="N26" s="4" t="s">
        <v>565</v>
      </c>
      <c r="O26" s="4">
        <f>COUNTIF(male_names!E:E,countries!N26)</f>
        <v>1</v>
      </c>
      <c r="P26" s="4" t="str">
        <f>VLOOKUP(N26,male_names!E:G,3,FALSE)</f>
        <v>Rasmus</v>
      </c>
      <c r="Q26" s="4" t="s">
        <v>565</v>
      </c>
      <c r="R26" s="4">
        <f>COUNTIF(female_names!E:E,countries!Q26)</f>
        <v>1</v>
      </c>
      <c r="S26" s="4" t="str">
        <f>VLOOKUP(Q26,female_names!E:G,3,FALSE)</f>
        <v>Sofia</v>
      </c>
      <c r="T26" s="4">
        <v>0.94082212772563167</v>
      </c>
      <c r="U26" s="4">
        <v>0.28032253111396099</v>
      </c>
      <c r="V26" s="4">
        <v>0.5908216695036278</v>
      </c>
      <c r="W26" s="4">
        <v>0.27783719634878723</v>
      </c>
      <c r="X26" s="4">
        <v>0.68727415208744358</v>
      </c>
      <c r="Y26" s="4">
        <v>0.96572393969630244</v>
      </c>
      <c r="Z26" s="4">
        <v>0.36031120480695022</v>
      </c>
      <c r="AA26" s="4">
        <v>0.6822032525635815</v>
      </c>
      <c r="AB26" s="4">
        <v>0.49592197264214566</v>
      </c>
      <c r="AC26" s="4">
        <v>0.76208168669125509</v>
      </c>
      <c r="AD26" s="4">
        <v>0.937575042653643</v>
      </c>
      <c r="AE26" s="4">
        <v>0.53146217255970996</v>
      </c>
      <c r="AF26" s="4">
        <v>0.67297924534658204</v>
      </c>
      <c r="AG26" s="4">
        <v>0.47885245469470727</v>
      </c>
      <c r="AH26" s="4">
        <v>0.42495285457088317</v>
      </c>
      <c r="AI26" s="4">
        <v>0.85452589341591489</v>
      </c>
      <c r="AJ26" s="4">
        <v>0.94907401269867053</v>
      </c>
      <c r="AK26" s="4">
        <v>0.89535885003555604</v>
      </c>
      <c r="AL26" s="4">
        <v>9.5206823701331822E-2</v>
      </c>
      <c r="AM26" s="4">
        <v>0.63896232559161326</v>
      </c>
      <c r="AN26" s="4">
        <v>0.92243165629587243</v>
      </c>
      <c r="AO26" s="4">
        <v>8.9798170213161166E-3</v>
      </c>
      <c r="AP26" s="4">
        <v>0.80799140075707299</v>
      </c>
      <c r="AQ26" s="4">
        <v>0.31270568561357015</v>
      </c>
      <c r="AR26" s="4">
        <v>3.6140745520092055E-2</v>
      </c>
      <c r="AS26" s="4">
        <v>0.98709115315182361</v>
      </c>
      <c r="AT26" s="4">
        <v>0.77993607876635507</v>
      </c>
      <c r="AU26" s="4">
        <v>0.65058791045654962</v>
      </c>
      <c r="AV26" s="4">
        <v>0.58892193698759332</v>
      </c>
      <c r="AW26" s="4">
        <v>0.74102155544070003</v>
      </c>
      <c r="AX26" s="4">
        <v>0.84610051863131941</v>
      </c>
      <c r="AY26" s="4">
        <v>0.92925853857034568</v>
      </c>
      <c r="AZ26" s="4">
        <v>0.65713251167541353</v>
      </c>
      <c r="BA26" s="4">
        <v>0.87657727039678179</v>
      </c>
      <c r="BB26" s="4">
        <v>0.90496333640773829</v>
      </c>
      <c r="BC26" s="4">
        <v>0.15418573580573203</v>
      </c>
      <c r="BD26" s="4">
        <v>0.30953892641569825</v>
      </c>
      <c r="BE26" s="4">
        <v>0.55172637773871336</v>
      </c>
      <c r="BF26" s="4">
        <v>0.21922213700068061</v>
      </c>
      <c r="BG26" s="4">
        <v>0.88491616658028038</v>
      </c>
      <c r="BH26" s="4">
        <v>0.88100949996106659</v>
      </c>
      <c r="BI26" s="4">
        <v>0.45689113966793149</v>
      </c>
      <c r="BJ26" s="4">
        <v>0.30081224701856657</v>
      </c>
      <c r="BK26" s="4">
        <v>8.5400695953669503E-2</v>
      </c>
      <c r="BL26" s="4">
        <v>0.8834728337031803</v>
      </c>
      <c r="BM26" s="4">
        <v>0.96392190808826184</v>
      </c>
      <c r="BN26" s="4">
        <v>0.26526354560875309</v>
      </c>
      <c r="BO26" s="4">
        <v>0.83951320609204294</v>
      </c>
      <c r="BP26" s="4">
        <v>0.60354784254654159</v>
      </c>
      <c r="BQ26" s="4">
        <v>0.96504194656531705</v>
      </c>
      <c r="BR26" s="4">
        <v>0.16656520471685476</v>
      </c>
      <c r="BS26" s="4">
        <v>0.22414512202701953</v>
      </c>
      <c r="BT26" s="4">
        <v>5.1588532705151735E-2</v>
      </c>
      <c r="BU26" s="4">
        <v>0.60110898568846105</v>
      </c>
      <c r="BV26" s="4">
        <v>0.41973195320942636</v>
      </c>
      <c r="BW26" s="4">
        <v>0.35280604477790023</v>
      </c>
      <c r="BX26" s="4">
        <v>0.31148866529576924</v>
      </c>
      <c r="BY26" s="4">
        <v>0.54467294983756831</v>
      </c>
      <c r="BZ26" s="4">
        <v>0.31261871637617689</v>
      </c>
      <c r="CA26" s="4">
        <v>0.7047985262955917</v>
      </c>
      <c r="CB26" s="4">
        <v>0.73488403845413286</v>
      </c>
      <c r="CC26" s="4">
        <v>0.57086273527639264</v>
      </c>
      <c r="CD26" s="4">
        <v>0.1751514487969914</v>
      </c>
      <c r="CE26" s="4">
        <v>0.84430932012890092</v>
      </c>
      <c r="CF26" s="4">
        <v>0.2311698278939277</v>
      </c>
      <c r="CG26" s="4">
        <v>0.87357408209521192</v>
      </c>
      <c r="CH26" s="4">
        <v>0.17229504152315678</v>
      </c>
      <c r="CI26" s="4">
        <v>0.42464590680826264</v>
      </c>
      <c r="CJ26" s="4">
        <v>0.40128721959586566</v>
      </c>
      <c r="CK26" s="4">
        <v>0.13436209433445279</v>
      </c>
      <c r="CL26" s="4">
        <v>0.51704731630456979</v>
      </c>
      <c r="CM26" s="4">
        <v>0.60149871987120873</v>
      </c>
      <c r="CN26" s="4">
        <v>0.33942060174477573</v>
      </c>
      <c r="CO26" s="4">
        <v>0.40144080837516505</v>
      </c>
      <c r="CP26" s="4">
        <v>0.95050265425659597</v>
      </c>
      <c r="CQ26" s="4">
        <v>0.95995433536611185</v>
      </c>
      <c r="CR26" s="4">
        <v>0.81356371825390883</v>
      </c>
      <c r="CS26" s="4">
        <v>0.52374433423187283</v>
      </c>
      <c r="CT26" s="4">
        <v>0.16028044489011062</v>
      </c>
      <c r="CU26" s="4">
        <v>0.93364979515379776</v>
      </c>
      <c r="CV26" s="4">
        <v>0.1899187431506707</v>
      </c>
      <c r="CW26" s="4">
        <v>0.48541899367481078</v>
      </c>
      <c r="CX26" s="4">
        <v>0.75345554983666641</v>
      </c>
      <c r="CY26" s="4">
        <v>0.49458725701585482</v>
      </c>
      <c r="CZ26" s="4">
        <v>0.59067403542175934</v>
      </c>
      <c r="DA26" s="4">
        <v>0.76113389711535917</v>
      </c>
      <c r="DB26" s="4">
        <v>0.10027235545804103</v>
      </c>
      <c r="DC26" s="4">
        <v>0.69744990527233119</v>
      </c>
      <c r="DD26" s="4">
        <v>0.99145783718878455</v>
      </c>
      <c r="DE26" s="4">
        <v>0.75598107993920982</v>
      </c>
      <c r="DF26" s="4">
        <v>1.1486403773792841E-2</v>
      </c>
      <c r="DG26" s="4">
        <v>0.97105633419810067</v>
      </c>
      <c r="DH26" s="4">
        <v>0.96819045891604383</v>
      </c>
      <c r="DI26" s="4">
        <v>0.53970030417754622</v>
      </c>
      <c r="DJ26" s="4">
        <v>0.25656529320442611</v>
      </c>
      <c r="DK26" s="4">
        <v>0.83579986350342339</v>
      </c>
      <c r="DL26" s="4">
        <v>0.76494912671235693</v>
      </c>
      <c r="DM26" s="4">
        <v>0.22808176844309136</v>
      </c>
      <c r="DN26" s="4">
        <v>0.70837739648494735</v>
      </c>
      <c r="DO26" s="4">
        <v>0.76004151471905557</v>
      </c>
      <c r="DP26" s="4">
        <v>11</v>
      </c>
      <c r="DQ26" s="4">
        <v>79</v>
      </c>
      <c r="DR26" s="4">
        <v>51</v>
      </c>
      <c r="DS26" s="4">
        <v>80</v>
      </c>
      <c r="DT26" s="4">
        <v>42</v>
      </c>
      <c r="DU26" s="4">
        <v>5</v>
      </c>
      <c r="DV26" s="4">
        <v>71</v>
      </c>
      <c r="DW26" s="4">
        <v>43</v>
      </c>
      <c r="DX26" s="4">
        <v>61</v>
      </c>
      <c r="DY26" s="4">
        <v>32</v>
      </c>
      <c r="DZ26" s="4">
        <v>12</v>
      </c>
      <c r="EA26" s="4">
        <v>58</v>
      </c>
      <c r="EB26" s="4">
        <v>44</v>
      </c>
      <c r="EC26" s="4">
        <v>64</v>
      </c>
      <c r="ED26" s="4">
        <v>66</v>
      </c>
      <c r="EE26" s="4">
        <v>23</v>
      </c>
      <c r="EF26" s="4">
        <v>10</v>
      </c>
      <c r="EG26" s="4">
        <v>17</v>
      </c>
      <c r="EH26" s="4">
        <v>95</v>
      </c>
      <c r="EI26" s="4">
        <v>47</v>
      </c>
      <c r="EJ26" s="4">
        <v>15</v>
      </c>
      <c r="EK26" s="4">
        <v>100</v>
      </c>
      <c r="EL26" s="4">
        <v>29</v>
      </c>
      <c r="EM26" s="4">
        <v>74</v>
      </c>
      <c r="EN26" s="4">
        <v>98</v>
      </c>
      <c r="EO26" s="4">
        <v>2</v>
      </c>
      <c r="EP26" s="4">
        <v>30</v>
      </c>
      <c r="EQ26" s="4">
        <v>46</v>
      </c>
      <c r="ER26" s="4">
        <v>53</v>
      </c>
      <c r="ES26" s="4">
        <v>37</v>
      </c>
      <c r="ET26" s="4">
        <v>24</v>
      </c>
      <c r="EU26" s="4">
        <v>14</v>
      </c>
      <c r="EV26" s="4">
        <v>45</v>
      </c>
      <c r="EW26" s="4">
        <v>21</v>
      </c>
      <c r="EX26" s="4">
        <v>16</v>
      </c>
      <c r="EY26" s="4">
        <v>92</v>
      </c>
      <c r="EZ26" s="4">
        <v>77</v>
      </c>
      <c r="FA26" s="4">
        <v>55</v>
      </c>
      <c r="FB26" s="4">
        <v>86</v>
      </c>
      <c r="FC26" s="4">
        <v>18</v>
      </c>
      <c r="FD26" s="4">
        <v>20</v>
      </c>
      <c r="FE26" s="4">
        <v>65</v>
      </c>
      <c r="FF26" s="4">
        <v>78</v>
      </c>
      <c r="FG26" s="4">
        <v>96</v>
      </c>
      <c r="FH26" s="4">
        <v>19</v>
      </c>
      <c r="FI26" s="4">
        <v>7</v>
      </c>
      <c r="FJ26" s="4">
        <v>81</v>
      </c>
      <c r="FK26" s="4">
        <v>26</v>
      </c>
      <c r="FL26" s="4">
        <v>48</v>
      </c>
      <c r="FM26" s="4">
        <v>6</v>
      </c>
      <c r="FN26" s="4">
        <v>90</v>
      </c>
      <c r="FO26" s="4">
        <v>85</v>
      </c>
      <c r="FP26" s="4">
        <v>97</v>
      </c>
      <c r="FQ26" s="4">
        <v>50</v>
      </c>
      <c r="FR26" s="4">
        <v>68</v>
      </c>
      <c r="FS26" s="4">
        <v>72</v>
      </c>
      <c r="FT26" s="4">
        <v>76</v>
      </c>
      <c r="FU26" s="4">
        <v>56</v>
      </c>
      <c r="FV26" s="4">
        <v>75</v>
      </c>
      <c r="FW26" s="4">
        <v>40</v>
      </c>
      <c r="FX26" s="4">
        <v>38</v>
      </c>
      <c r="FY26" s="4">
        <v>54</v>
      </c>
      <c r="FZ26" s="4">
        <v>88</v>
      </c>
      <c r="GA26" s="4">
        <v>25</v>
      </c>
      <c r="GB26" s="4">
        <v>83</v>
      </c>
      <c r="GC26" s="4">
        <v>22</v>
      </c>
      <c r="GD26" s="4">
        <v>89</v>
      </c>
      <c r="GE26" s="4">
        <v>67</v>
      </c>
      <c r="GF26" s="4">
        <v>70</v>
      </c>
      <c r="GG26" s="4">
        <v>93</v>
      </c>
      <c r="GH26" s="4">
        <v>60</v>
      </c>
      <c r="GI26" s="4">
        <v>49</v>
      </c>
      <c r="GJ26" s="4">
        <v>73</v>
      </c>
      <c r="GK26" s="4">
        <v>69</v>
      </c>
      <c r="GL26" s="4">
        <v>9</v>
      </c>
      <c r="GM26" s="4">
        <v>8</v>
      </c>
      <c r="GN26" s="4">
        <v>28</v>
      </c>
      <c r="GO26" s="4">
        <v>59</v>
      </c>
      <c r="GP26" s="4">
        <v>91</v>
      </c>
      <c r="GQ26" s="4">
        <v>13</v>
      </c>
      <c r="GR26" s="4">
        <v>87</v>
      </c>
      <c r="GS26" s="4">
        <v>63</v>
      </c>
      <c r="GT26" s="4">
        <v>36</v>
      </c>
      <c r="GU26" s="4">
        <v>62</v>
      </c>
      <c r="GV26" s="4">
        <v>52</v>
      </c>
      <c r="GW26" s="4">
        <v>33</v>
      </c>
      <c r="GX26" s="4">
        <v>94</v>
      </c>
      <c r="GY26" s="4">
        <v>41</v>
      </c>
      <c r="GZ26" s="4">
        <v>1</v>
      </c>
      <c r="HA26" s="4">
        <v>35</v>
      </c>
      <c r="HB26" s="4">
        <v>99</v>
      </c>
      <c r="HC26" s="4">
        <v>3</v>
      </c>
      <c r="HD26" s="4">
        <v>4</v>
      </c>
      <c r="HE26" s="4">
        <v>57</v>
      </c>
      <c r="HF26" s="4">
        <v>82</v>
      </c>
      <c r="HG26" s="4">
        <v>27</v>
      </c>
      <c r="HH26" s="4">
        <v>31</v>
      </c>
      <c r="HI26" s="4">
        <v>84</v>
      </c>
      <c r="HJ26" s="4">
        <v>39</v>
      </c>
      <c r="HK26" s="4">
        <v>34</v>
      </c>
      <c r="HL26" s="4" t="str">
        <f t="shared" si="3"/>
        <v>white female</v>
      </c>
      <c r="HM26" s="4" t="str">
        <f t="shared" si="5"/>
        <v>white male</v>
      </c>
      <c r="HN26" s="4" t="str">
        <f t="shared" si="6"/>
        <v>white male</v>
      </c>
      <c r="HO26" s="4" t="str">
        <f t="shared" si="7"/>
        <v>white male</v>
      </c>
      <c r="HP26" s="4" t="str">
        <f t="shared" si="8"/>
        <v>white female</v>
      </c>
      <c r="HQ26" s="4" t="str">
        <f t="shared" si="9"/>
        <v>white female</v>
      </c>
      <c r="HR26" s="4" t="str">
        <f t="shared" si="10"/>
        <v>white male</v>
      </c>
      <c r="HS26" s="4" t="str">
        <f t="shared" si="11"/>
        <v>white female</v>
      </c>
      <c r="HT26" s="4" t="str">
        <f t="shared" si="12"/>
        <v>white male</v>
      </c>
      <c r="HU26" s="4" t="str">
        <f t="shared" si="13"/>
        <v>white female</v>
      </c>
      <c r="HV26" s="4" t="str">
        <f t="shared" si="14"/>
        <v>white female</v>
      </c>
      <c r="HW26" s="4" t="str">
        <f t="shared" si="15"/>
        <v>white male</v>
      </c>
      <c r="HX26" s="4" t="str">
        <f t="shared" si="16"/>
        <v>white female</v>
      </c>
      <c r="HY26" s="4" t="str">
        <f t="shared" si="17"/>
        <v>white male</v>
      </c>
      <c r="HZ26" s="4" t="str">
        <f t="shared" si="18"/>
        <v>white male</v>
      </c>
      <c r="IA26" s="4" t="str">
        <f t="shared" si="19"/>
        <v>white female</v>
      </c>
      <c r="IB26" s="4" t="str">
        <f t="shared" si="20"/>
        <v>white female</v>
      </c>
      <c r="IC26" s="4" t="str">
        <f t="shared" si="21"/>
        <v>white female</v>
      </c>
      <c r="ID26" s="4" t="str">
        <f t="shared" si="22"/>
        <v>white male</v>
      </c>
      <c r="IE26" s="4" t="str">
        <f t="shared" si="23"/>
        <v>white female</v>
      </c>
      <c r="IF26" s="4" t="str">
        <f t="shared" si="24"/>
        <v>white female</v>
      </c>
      <c r="IG26" s="4" t="str">
        <f t="shared" si="25"/>
        <v>black male</v>
      </c>
      <c r="IH26" s="4" t="str">
        <f t="shared" si="26"/>
        <v>white female</v>
      </c>
      <c r="II26" s="4" t="str">
        <f t="shared" si="27"/>
        <v>white male</v>
      </c>
      <c r="IJ26" s="4" t="str">
        <f t="shared" si="28"/>
        <v>yellow male</v>
      </c>
      <c r="IK26" s="4" t="str">
        <f t="shared" si="29"/>
        <v>white female</v>
      </c>
      <c r="IL26" s="4" t="str">
        <f t="shared" si="30"/>
        <v>white female</v>
      </c>
      <c r="IM26" s="4" t="str">
        <f t="shared" si="31"/>
        <v>white female</v>
      </c>
      <c r="IN26" s="4" t="str">
        <f t="shared" si="32"/>
        <v>white male</v>
      </c>
      <c r="IO26" s="4" t="str">
        <f t="shared" si="33"/>
        <v>white female</v>
      </c>
      <c r="IP26" s="4" t="str">
        <f t="shared" si="34"/>
        <v>white female</v>
      </c>
      <c r="IQ26" s="4" t="str">
        <f t="shared" si="35"/>
        <v>white female</v>
      </c>
      <c r="IR26" s="4" t="str">
        <f t="shared" si="36"/>
        <v>white female</v>
      </c>
      <c r="IS26" s="4" t="str">
        <f t="shared" si="37"/>
        <v>white female</v>
      </c>
      <c r="IT26" s="4" t="str">
        <f t="shared" si="38"/>
        <v>white female</v>
      </c>
      <c r="IU26" s="4" t="str">
        <f t="shared" si="39"/>
        <v>white male</v>
      </c>
      <c r="IV26" s="4" t="str">
        <f t="shared" si="40"/>
        <v>white male</v>
      </c>
      <c r="IW26" s="4" t="str">
        <f t="shared" si="41"/>
        <v>white male</v>
      </c>
      <c r="IX26" s="4" t="str">
        <f t="shared" si="42"/>
        <v>white male</v>
      </c>
      <c r="IY26" s="4" t="str">
        <f t="shared" si="43"/>
        <v>white female</v>
      </c>
      <c r="IZ26" s="4" t="str">
        <f t="shared" si="44"/>
        <v>white female</v>
      </c>
      <c r="JA26" s="4" t="str">
        <f t="shared" si="45"/>
        <v>white male</v>
      </c>
      <c r="JB26" s="4" t="str">
        <f t="shared" si="46"/>
        <v>white male</v>
      </c>
      <c r="JC26" s="4" t="str">
        <f t="shared" si="47"/>
        <v>white male</v>
      </c>
      <c r="JD26" s="4" t="str">
        <f t="shared" si="48"/>
        <v>white female</v>
      </c>
      <c r="JE26" s="4" t="str">
        <f t="shared" si="49"/>
        <v>white female</v>
      </c>
      <c r="JF26" s="4" t="str">
        <f t="shared" si="50"/>
        <v>white male</v>
      </c>
      <c r="JG26" s="4" t="str">
        <f t="shared" si="51"/>
        <v>white female</v>
      </c>
      <c r="JH26" s="4" t="str">
        <f t="shared" si="52"/>
        <v>white female</v>
      </c>
      <c r="JI26" s="4" t="str">
        <f t="shared" si="53"/>
        <v>white female</v>
      </c>
      <c r="JJ26" s="4" t="str">
        <f t="shared" si="54"/>
        <v>white male</v>
      </c>
      <c r="JK26" s="4" t="str">
        <f t="shared" si="55"/>
        <v>white male</v>
      </c>
      <c r="JL26" s="4" t="str">
        <f t="shared" si="56"/>
        <v>white male</v>
      </c>
      <c r="JM26" s="4" t="str">
        <f t="shared" si="57"/>
        <v>white male</v>
      </c>
      <c r="JN26" s="4" t="str">
        <f t="shared" si="58"/>
        <v>white male</v>
      </c>
      <c r="JO26" s="4" t="str">
        <f t="shared" si="59"/>
        <v>white male</v>
      </c>
      <c r="JP26" s="4" t="str">
        <f t="shared" si="60"/>
        <v>white male</v>
      </c>
      <c r="JQ26" s="4" t="str">
        <f t="shared" si="61"/>
        <v>white male</v>
      </c>
      <c r="JR26" s="4" t="str">
        <f t="shared" si="62"/>
        <v>white male</v>
      </c>
      <c r="JS26" s="4" t="str">
        <f t="shared" si="63"/>
        <v>white female</v>
      </c>
      <c r="JT26" s="4" t="str">
        <f t="shared" si="64"/>
        <v>white female</v>
      </c>
      <c r="JU26" s="4" t="str">
        <f t="shared" si="65"/>
        <v>white male</v>
      </c>
      <c r="JV26" s="4" t="str">
        <f t="shared" si="66"/>
        <v>white male</v>
      </c>
      <c r="JW26" s="4" t="str">
        <f t="shared" si="67"/>
        <v>white female</v>
      </c>
      <c r="JX26" s="4" t="str">
        <f t="shared" si="4"/>
        <v>white male</v>
      </c>
      <c r="JY26" s="4" t="str">
        <f t="shared" si="93"/>
        <v>white female</v>
      </c>
      <c r="JZ26" s="4" t="str">
        <f t="shared" si="94"/>
        <v>white male</v>
      </c>
      <c r="KA26" s="4" t="str">
        <f t="shared" si="95"/>
        <v>white male</v>
      </c>
      <c r="KB26" s="4" t="str">
        <f t="shared" si="96"/>
        <v>white male</v>
      </c>
      <c r="KC26" s="4" t="str">
        <f t="shared" si="97"/>
        <v>white male</v>
      </c>
      <c r="KD26" s="4" t="str">
        <f t="shared" si="98"/>
        <v>white male</v>
      </c>
      <c r="KE26" s="4" t="str">
        <f t="shared" si="99"/>
        <v>white male</v>
      </c>
      <c r="KF26" s="4" t="str">
        <f t="shared" si="100"/>
        <v>white male</v>
      </c>
      <c r="KG26" s="4" t="str">
        <f t="shared" si="101"/>
        <v>white male</v>
      </c>
      <c r="KH26" s="4" t="str">
        <f t="shared" si="102"/>
        <v>white female</v>
      </c>
      <c r="KI26" s="4" t="str">
        <f t="shared" si="68"/>
        <v>white female</v>
      </c>
      <c r="KJ26" s="4" t="str">
        <f t="shared" si="69"/>
        <v>white female</v>
      </c>
      <c r="KK26" s="4" t="str">
        <f t="shared" si="70"/>
        <v>white male</v>
      </c>
      <c r="KL26" s="4" t="str">
        <f t="shared" si="71"/>
        <v>white male</v>
      </c>
      <c r="KM26" s="4" t="str">
        <f t="shared" si="72"/>
        <v>white female</v>
      </c>
      <c r="KN26" s="4" t="str">
        <f t="shared" si="73"/>
        <v>white male</v>
      </c>
      <c r="KO26" s="4" t="str">
        <f t="shared" si="74"/>
        <v>white male</v>
      </c>
      <c r="KP26" s="4" t="str">
        <f t="shared" si="75"/>
        <v>white female</v>
      </c>
      <c r="KQ26" s="4" t="str">
        <f t="shared" si="76"/>
        <v>white male</v>
      </c>
      <c r="KR26" s="4" t="str">
        <f t="shared" si="77"/>
        <v>white male</v>
      </c>
      <c r="KS26" s="4" t="str">
        <f t="shared" si="78"/>
        <v>white female</v>
      </c>
      <c r="KT26" s="4" t="str">
        <f t="shared" si="79"/>
        <v>white male</v>
      </c>
      <c r="KU26" s="4" t="str">
        <f t="shared" si="80"/>
        <v>white female</v>
      </c>
      <c r="KV26" s="4" t="str">
        <f t="shared" si="81"/>
        <v>white female</v>
      </c>
      <c r="KW26" s="4" t="str">
        <f t="shared" si="82"/>
        <v>white female</v>
      </c>
      <c r="KX26" s="4" t="str">
        <f t="shared" si="83"/>
        <v>brown male</v>
      </c>
      <c r="KY26" s="4" t="str">
        <f t="shared" si="84"/>
        <v>white female</v>
      </c>
      <c r="KZ26" s="4" t="str">
        <f t="shared" si="85"/>
        <v>white female</v>
      </c>
      <c r="LA26" s="4" t="str">
        <f t="shared" si="86"/>
        <v>white male</v>
      </c>
      <c r="LB26" s="4" t="str">
        <f t="shared" si="87"/>
        <v>white male</v>
      </c>
      <c r="LC26" s="4" t="str">
        <f t="shared" si="88"/>
        <v>white female</v>
      </c>
      <c r="LD26" s="4" t="str">
        <f t="shared" si="89"/>
        <v>white female</v>
      </c>
      <c r="LE26" s="4" t="str">
        <f t="shared" si="90"/>
        <v>white male</v>
      </c>
      <c r="LF26" s="4" t="str">
        <f t="shared" si="91"/>
        <v>white female</v>
      </c>
      <c r="LG26" s="4" t="str">
        <f t="shared" si="92"/>
        <v>white female</v>
      </c>
    </row>
    <row r="27" spans="2:319" x14ac:dyDescent="0.3">
      <c r="B27" s="4">
        <v>26</v>
      </c>
      <c r="C27" s="4">
        <v>5</v>
      </c>
      <c r="D27" s="51" t="s">
        <v>1388</v>
      </c>
      <c r="E27" s="4" t="s">
        <v>1377</v>
      </c>
      <c r="F27" s="4" t="str">
        <f>VLOOKUP(E27,populations!C:E,3,FALSE)</f>
        <v>50 thousand</v>
      </c>
      <c r="G27" s="4" t="s">
        <v>558</v>
      </c>
      <c r="H27" s="4">
        <f>COUNTIF(ethnicities!C:C,countries!G27)</f>
        <v>1</v>
      </c>
      <c r="I27" s="4">
        <f>VLOOKUP($G27,ethnicities!$C:$I,3,FALSE)</f>
        <v>97</v>
      </c>
      <c r="J27" s="4">
        <f>VLOOKUP($G27,ethnicities!$C:$I,4,FALSE)</f>
        <v>1</v>
      </c>
      <c r="K27" s="4">
        <f>VLOOKUP($G27,ethnicities!$C:$I,5,FALSE)</f>
        <v>1</v>
      </c>
      <c r="L27" s="4">
        <f>VLOOKUP($G27,ethnicities!$C:$I,6,FALSE)</f>
        <v>1</v>
      </c>
      <c r="M27" s="4">
        <f>VLOOKUP($G27,ethnicities!$C:$I,7,FALSE)</f>
        <v>100</v>
      </c>
      <c r="N27" s="4" t="s">
        <v>1377</v>
      </c>
      <c r="O27" s="4">
        <f>COUNTIF(male_names!E:E,countries!N27)</f>
        <v>1</v>
      </c>
      <c r="P27" s="4" t="str">
        <f>VLOOKUP(N27,male_names!E:G,3,FALSE)</f>
        <v>Benjamin</v>
      </c>
      <c r="Q27" s="4" t="s">
        <v>1377</v>
      </c>
      <c r="R27" s="4">
        <f>COUNTIF(female_names!E:E,countries!Q27)</f>
        <v>1</v>
      </c>
      <c r="S27" s="4" t="str">
        <f>VLOOKUP(Q27,female_names!E:G,3,FALSE)</f>
        <v>Eva</v>
      </c>
      <c r="T27" s="4">
        <v>0.70911677427211017</v>
      </c>
      <c r="U27" s="4">
        <v>0.58995354359202767</v>
      </c>
      <c r="V27" s="4">
        <v>0.74897314687090699</v>
      </c>
      <c r="W27" s="4">
        <v>0.53422382607631491</v>
      </c>
      <c r="X27" s="4">
        <v>0.37348898486847071</v>
      </c>
      <c r="Y27" s="4">
        <v>7.4204765228026104E-2</v>
      </c>
      <c r="Z27" s="4">
        <v>0.28656264532239606</v>
      </c>
      <c r="AA27" s="4">
        <v>0.96826689869606186</v>
      </c>
      <c r="AB27" s="4">
        <v>0.12279750750956775</v>
      </c>
      <c r="AC27" s="4">
        <v>0.93125310043544862</v>
      </c>
      <c r="AD27" s="4">
        <v>0.29941960928627342</v>
      </c>
      <c r="AE27" s="4">
        <v>0.63128762802463945</v>
      </c>
      <c r="AF27" s="4">
        <v>0.43117904999937229</v>
      </c>
      <c r="AG27" s="4">
        <v>0.69436296784508833</v>
      </c>
      <c r="AH27" s="4">
        <v>0.33723089887515023</v>
      </c>
      <c r="AI27" s="4">
        <v>0.27716740308444232</v>
      </c>
      <c r="AJ27" s="4">
        <v>0.92249683017521278</v>
      </c>
      <c r="AK27" s="4">
        <v>0.22779993064138626</v>
      </c>
      <c r="AL27" s="4">
        <v>0.2924165647958813</v>
      </c>
      <c r="AM27" s="4">
        <v>0.30433863568177677</v>
      </c>
      <c r="AN27" s="4">
        <v>0.74524998585366153</v>
      </c>
      <c r="AO27" s="4">
        <v>6.6069577741219576E-2</v>
      </c>
      <c r="AP27" s="4">
        <v>0.8584271548942366</v>
      </c>
      <c r="AQ27" s="4">
        <v>0.33574475514925806</v>
      </c>
      <c r="AR27" s="4">
        <v>0.47034021354351074</v>
      </c>
      <c r="AS27" s="4">
        <v>0.11476596684215901</v>
      </c>
      <c r="AT27" s="4">
        <v>2.029780954208471E-2</v>
      </c>
      <c r="AU27" s="4">
        <v>2.1114752732238284E-2</v>
      </c>
      <c r="AV27" s="4">
        <v>0.98538428175365667</v>
      </c>
      <c r="AW27" s="4">
        <v>0.60531848454484594</v>
      </c>
      <c r="AX27" s="4">
        <v>0.28179317929178394</v>
      </c>
      <c r="AY27" s="4">
        <v>0.83748789254388156</v>
      </c>
      <c r="AZ27" s="4">
        <v>0.36942291814338279</v>
      </c>
      <c r="BA27" s="4">
        <v>0.58409834492222756</v>
      </c>
      <c r="BB27" s="4">
        <v>0.35365130435965642</v>
      </c>
      <c r="BC27" s="4">
        <v>0.34351319371371292</v>
      </c>
      <c r="BD27" s="4">
        <v>0.10170516306838162</v>
      </c>
      <c r="BE27" s="4">
        <v>0.22658860369901745</v>
      </c>
      <c r="BF27" s="4">
        <v>0.63308209928387482</v>
      </c>
      <c r="BG27" s="4">
        <v>0.38308500433057435</v>
      </c>
      <c r="BH27" s="4">
        <v>0.52828291338784406</v>
      </c>
      <c r="BI27" s="4">
        <v>0.55855208785231669</v>
      </c>
      <c r="BJ27" s="4">
        <v>0.36034059854336475</v>
      </c>
      <c r="BK27" s="4">
        <v>0.14305490094897044</v>
      </c>
      <c r="BL27" s="4">
        <v>0.5077461990690032</v>
      </c>
      <c r="BM27" s="4">
        <v>0.57443215413102133</v>
      </c>
      <c r="BN27" s="4">
        <v>0.99587030903138973</v>
      </c>
      <c r="BO27" s="4">
        <v>0.42559480192521282</v>
      </c>
      <c r="BP27" s="4">
        <v>0.37093856455818808</v>
      </c>
      <c r="BQ27" s="4">
        <v>0.27983892318060299</v>
      </c>
      <c r="BR27" s="4">
        <v>0.77802903779793253</v>
      </c>
      <c r="BS27" s="4">
        <v>1.4771684722388989E-2</v>
      </c>
      <c r="BT27" s="4">
        <v>0.57315365809118646</v>
      </c>
      <c r="BU27" s="4">
        <v>0.7953745222451406</v>
      </c>
      <c r="BV27" s="4">
        <v>0.75352378465758829</v>
      </c>
      <c r="BW27" s="4">
        <v>0.41058085222793717</v>
      </c>
      <c r="BX27" s="4">
        <v>0.26296075247208828</v>
      </c>
      <c r="BY27" s="4">
        <v>0.96281106122791738</v>
      </c>
      <c r="BZ27" s="4">
        <v>0.24478262036124265</v>
      </c>
      <c r="CA27" s="4">
        <v>0.32148070471498313</v>
      </c>
      <c r="CB27" s="4">
        <v>0.36941806511919761</v>
      </c>
      <c r="CC27" s="4">
        <v>0.20508130703279492</v>
      </c>
      <c r="CD27" s="4">
        <v>0.61971907259146786</v>
      </c>
      <c r="CE27" s="4">
        <v>0.80670622237828715</v>
      </c>
      <c r="CF27" s="4">
        <v>0.47371197280218946</v>
      </c>
      <c r="CG27" s="4">
        <v>0.13519498516441231</v>
      </c>
      <c r="CH27" s="4">
        <v>7.0448814478992761E-3</v>
      </c>
      <c r="CI27" s="4">
        <v>0.74127718957879596</v>
      </c>
      <c r="CJ27" s="4">
        <v>0.74881078586792449</v>
      </c>
      <c r="CK27" s="4">
        <v>0.84276979858309076</v>
      </c>
      <c r="CL27" s="4">
        <v>2.4278863745840096E-2</v>
      </c>
      <c r="CM27" s="4">
        <v>0.23016936190085369</v>
      </c>
      <c r="CN27" s="4">
        <v>0.16777869307594795</v>
      </c>
      <c r="CO27" s="4">
        <v>0.85918711244277035</v>
      </c>
      <c r="CP27" s="4">
        <v>0.67269451024498017</v>
      </c>
      <c r="CQ27" s="4">
        <v>0.77676829854016238</v>
      </c>
      <c r="CR27" s="4">
        <v>0.18682832981620323</v>
      </c>
      <c r="CS27" s="4">
        <v>0.34441632470570527</v>
      </c>
      <c r="CT27" s="4">
        <v>0.58003796253227113</v>
      </c>
      <c r="CU27" s="4">
        <v>0.21116692620313848</v>
      </c>
      <c r="CV27" s="4">
        <v>0.10305632139503562</v>
      </c>
      <c r="CW27" s="4">
        <v>0.95978955048721359</v>
      </c>
      <c r="CX27" s="4">
        <v>0.85116855869120234</v>
      </c>
      <c r="CY27" s="4">
        <v>0.65712764026580484</v>
      </c>
      <c r="CZ27" s="4">
        <v>0.42900367023076957</v>
      </c>
      <c r="DA27" s="4">
        <v>0.53209766581487206</v>
      </c>
      <c r="DB27" s="4">
        <v>1.4720770478962586E-2</v>
      </c>
      <c r="DC27" s="4">
        <v>0.43276274311441065</v>
      </c>
      <c r="DD27" s="4">
        <v>0.31687560963798267</v>
      </c>
      <c r="DE27" s="4">
        <v>0.48662334568741061</v>
      </c>
      <c r="DF27" s="4">
        <v>0.56341691656840498</v>
      </c>
      <c r="DG27" s="4">
        <v>0.90532964407009942</v>
      </c>
      <c r="DH27" s="4">
        <v>0.98604931677092478</v>
      </c>
      <c r="DI27" s="4">
        <v>5.6644217220534698E-2</v>
      </c>
      <c r="DJ27" s="4">
        <v>1.0497738180004101E-2</v>
      </c>
      <c r="DK27" s="4">
        <v>0.73797509831177432</v>
      </c>
      <c r="DL27" s="4">
        <v>0.68267392826576134</v>
      </c>
      <c r="DM27" s="4">
        <v>0.62068467333742061</v>
      </c>
      <c r="DN27" s="4">
        <v>0.28642913512663326</v>
      </c>
      <c r="DO27" s="4">
        <v>9.7345191619873983E-2</v>
      </c>
      <c r="DP27" s="4">
        <v>25</v>
      </c>
      <c r="DQ27" s="4">
        <v>35</v>
      </c>
      <c r="DR27" s="4">
        <v>20</v>
      </c>
      <c r="DS27" s="4">
        <v>42</v>
      </c>
      <c r="DT27" s="4">
        <v>55</v>
      </c>
      <c r="DU27" s="4">
        <v>91</v>
      </c>
      <c r="DV27" s="4">
        <v>70</v>
      </c>
      <c r="DW27" s="4">
        <v>4</v>
      </c>
      <c r="DX27" s="4">
        <v>86</v>
      </c>
      <c r="DY27" s="4">
        <v>7</v>
      </c>
      <c r="DZ27" s="4">
        <v>68</v>
      </c>
      <c r="EA27" s="4">
        <v>31</v>
      </c>
      <c r="EB27" s="4">
        <v>50</v>
      </c>
      <c r="EC27" s="4">
        <v>26</v>
      </c>
      <c r="ED27" s="4">
        <v>63</v>
      </c>
      <c r="EE27" s="4">
        <v>74</v>
      </c>
      <c r="EF27" s="4">
        <v>8</v>
      </c>
      <c r="EG27" s="4">
        <v>78</v>
      </c>
      <c r="EH27" s="4">
        <v>69</v>
      </c>
      <c r="EI27" s="4">
        <v>67</v>
      </c>
      <c r="EJ27" s="4">
        <v>22</v>
      </c>
      <c r="EK27" s="4">
        <v>92</v>
      </c>
      <c r="EL27" s="4">
        <v>11</v>
      </c>
      <c r="EM27" s="4">
        <v>64</v>
      </c>
      <c r="EN27" s="4">
        <v>48</v>
      </c>
      <c r="EO27" s="4">
        <v>87</v>
      </c>
      <c r="EP27" s="4">
        <v>96</v>
      </c>
      <c r="EQ27" s="4">
        <v>95</v>
      </c>
      <c r="ER27" s="4">
        <v>3</v>
      </c>
      <c r="ES27" s="4">
        <v>34</v>
      </c>
      <c r="ET27" s="4">
        <v>72</v>
      </c>
      <c r="EU27" s="4">
        <v>14</v>
      </c>
      <c r="EV27" s="4">
        <v>57</v>
      </c>
      <c r="EW27" s="4">
        <v>36</v>
      </c>
      <c r="EX27" s="4">
        <v>60</v>
      </c>
      <c r="EY27" s="4">
        <v>62</v>
      </c>
      <c r="EZ27" s="4">
        <v>89</v>
      </c>
      <c r="FA27" s="4">
        <v>79</v>
      </c>
      <c r="FB27" s="4">
        <v>30</v>
      </c>
      <c r="FC27" s="4">
        <v>54</v>
      </c>
      <c r="FD27" s="4">
        <v>44</v>
      </c>
      <c r="FE27" s="4">
        <v>41</v>
      </c>
      <c r="FF27" s="4">
        <v>59</v>
      </c>
      <c r="FG27" s="4">
        <v>84</v>
      </c>
      <c r="FH27" s="4">
        <v>45</v>
      </c>
      <c r="FI27" s="4">
        <v>38</v>
      </c>
      <c r="FJ27" s="4">
        <v>1</v>
      </c>
      <c r="FK27" s="4">
        <v>52</v>
      </c>
      <c r="FL27" s="4">
        <v>56</v>
      </c>
      <c r="FM27" s="4">
        <v>73</v>
      </c>
      <c r="FN27" s="4">
        <v>17</v>
      </c>
      <c r="FO27" s="4">
        <v>97</v>
      </c>
      <c r="FP27" s="4">
        <v>39</v>
      </c>
      <c r="FQ27" s="4">
        <v>16</v>
      </c>
      <c r="FR27" s="4">
        <v>19</v>
      </c>
      <c r="FS27" s="4">
        <v>53</v>
      </c>
      <c r="FT27" s="4">
        <v>75</v>
      </c>
      <c r="FU27" s="4">
        <v>5</v>
      </c>
      <c r="FV27" s="4">
        <v>76</v>
      </c>
      <c r="FW27" s="4">
        <v>65</v>
      </c>
      <c r="FX27" s="4">
        <v>58</v>
      </c>
      <c r="FY27" s="4">
        <v>81</v>
      </c>
      <c r="FZ27" s="4">
        <v>33</v>
      </c>
      <c r="GA27" s="4">
        <v>15</v>
      </c>
      <c r="GB27" s="4">
        <v>47</v>
      </c>
      <c r="GC27" s="4">
        <v>85</v>
      </c>
      <c r="GD27" s="4">
        <v>100</v>
      </c>
      <c r="GE27" s="4">
        <v>23</v>
      </c>
      <c r="GF27" s="4">
        <v>21</v>
      </c>
      <c r="GG27" s="4">
        <v>13</v>
      </c>
      <c r="GH27" s="4">
        <v>94</v>
      </c>
      <c r="GI27" s="4">
        <v>77</v>
      </c>
      <c r="GJ27" s="4">
        <v>83</v>
      </c>
      <c r="GK27" s="4">
        <v>10</v>
      </c>
      <c r="GL27" s="4">
        <v>28</v>
      </c>
      <c r="GM27" s="4">
        <v>18</v>
      </c>
      <c r="GN27" s="4">
        <v>82</v>
      </c>
      <c r="GO27" s="4">
        <v>61</v>
      </c>
      <c r="GP27" s="4">
        <v>37</v>
      </c>
      <c r="GQ27" s="4">
        <v>80</v>
      </c>
      <c r="GR27" s="4">
        <v>88</v>
      </c>
      <c r="GS27" s="4">
        <v>6</v>
      </c>
      <c r="GT27" s="4">
        <v>12</v>
      </c>
      <c r="GU27" s="4">
        <v>29</v>
      </c>
      <c r="GV27" s="4">
        <v>51</v>
      </c>
      <c r="GW27" s="4">
        <v>43</v>
      </c>
      <c r="GX27" s="4">
        <v>98</v>
      </c>
      <c r="GY27" s="4">
        <v>49</v>
      </c>
      <c r="GZ27" s="4">
        <v>66</v>
      </c>
      <c r="HA27" s="4">
        <v>46</v>
      </c>
      <c r="HB27" s="4">
        <v>40</v>
      </c>
      <c r="HC27" s="4">
        <v>9</v>
      </c>
      <c r="HD27" s="4">
        <v>2</v>
      </c>
      <c r="HE27" s="4">
        <v>93</v>
      </c>
      <c r="HF27" s="4">
        <v>99</v>
      </c>
      <c r="HG27" s="4">
        <v>24</v>
      </c>
      <c r="HH27" s="4">
        <v>27</v>
      </c>
      <c r="HI27" s="4">
        <v>32</v>
      </c>
      <c r="HJ27" s="4">
        <v>71</v>
      </c>
      <c r="HK27" s="4">
        <v>90</v>
      </c>
      <c r="HL27" s="4" t="str">
        <f t="shared" si="3"/>
        <v>white female</v>
      </c>
      <c r="HM27" s="4" t="str">
        <f t="shared" si="5"/>
        <v>white female</v>
      </c>
      <c r="HN27" s="4" t="str">
        <f t="shared" si="6"/>
        <v>white female</v>
      </c>
      <c r="HO27" s="4" t="str">
        <f t="shared" si="7"/>
        <v>white female</v>
      </c>
      <c r="HP27" s="4" t="str">
        <f t="shared" si="8"/>
        <v>white male</v>
      </c>
      <c r="HQ27" s="4" t="str">
        <f t="shared" si="9"/>
        <v>white male</v>
      </c>
      <c r="HR27" s="4" t="str">
        <f t="shared" si="10"/>
        <v>white male</v>
      </c>
      <c r="HS27" s="4" t="str">
        <f t="shared" si="11"/>
        <v>white female</v>
      </c>
      <c r="HT27" s="4" t="str">
        <f t="shared" si="12"/>
        <v>white male</v>
      </c>
      <c r="HU27" s="4" t="str">
        <f t="shared" si="13"/>
        <v>white female</v>
      </c>
      <c r="HV27" s="4" t="str">
        <f t="shared" si="14"/>
        <v>white male</v>
      </c>
      <c r="HW27" s="4" t="str">
        <f t="shared" si="15"/>
        <v>white female</v>
      </c>
      <c r="HX27" s="4" t="str">
        <f t="shared" si="16"/>
        <v>white male</v>
      </c>
      <c r="HY27" s="4" t="str">
        <f t="shared" si="17"/>
        <v>white female</v>
      </c>
      <c r="HZ27" s="4" t="str">
        <f t="shared" si="18"/>
        <v>white male</v>
      </c>
      <c r="IA27" s="4" t="str">
        <f t="shared" si="19"/>
        <v>white male</v>
      </c>
      <c r="IB27" s="4" t="str">
        <f t="shared" si="20"/>
        <v>white female</v>
      </c>
      <c r="IC27" s="4" t="str">
        <f t="shared" si="21"/>
        <v>white male</v>
      </c>
      <c r="ID27" s="4" t="str">
        <f t="shared" si="22"/>
        <v>white male</v>
      </c>
      <c r="IE27" s="4" t="str">
        <f t="shared" si="23"/>
        <v>white male</v>
      </c>
      <c r="IF27" s="4" t="str">
        <f t="shared" si="24"/>
        <v>white female</v>
      </c>
      <c r="IG27" s="4" t="str">
        <f t="shared" si="25"/>
        <v>white male</v>
      </c>
      <c r="IH27" s="4" t="str">
        <f t="shared" si="26"/>
        <v>white female</v>
      </c>
      <c r="II27" s="4" t="str">
        <f t="shared" si="27"/>
        <v>white male</v>
      </c>
      <c r="IJ27" s="4" t="str">
        <f t="shared" si="28"/>
        <v>white female</v>
      </c>
      <c r="IK27" s="4" t="str">
        <f t="shared" si="29"/>
        <v>white male</v>
      </c>
      <c r="IL27" s="4" t="str">
        <f t="shared" si="30"/>
        <v>white male</v>
      </c>
      <c r="IM27" s="4" t="str">
        <f t="shared" si="31"/>
        <v>white male</v>
      </c>
      <c r="IN27" s="4" t="str">
        <f t="shared" si="32"/>
        <v>white female</v>
      </c>
      <c r="IO27" s="4" t="str">
        <f t="shared" si="33"/>
        <v>white female</v>
      </c>
      <c r="IP27" s="4" t="str">
        <f t="shared" si="34"/>
        <v>white male</v>
      </c>
      <c r="IQ27" s="4" t="str">
        <f t="shared" si="35"/>
        <v>white female</v>
      </c>
      <c r="IR27" s="4" t="str">
        <f t="shared" si="36"/>
        <v>white male</v>
      </c>
      <c r="IS27" s="4" t="str">
        <f t="shared" si="37"/>
        <v>white female</v>
      </c>
      <c r="IT27" s="4" t="str">
        <f t="shared" si="38"/>
        <v>white male</v>
      </c>
      <c r="IU27" s="4" t="str">
        <f t="shared" si="39"/>
        <v>white male</v>
      </c>
      <c r="IV27" s="4" t="str">
        <f t="shared" si="40"/>
        <v>white male</v>
      </c>
      <c r="IW27" s="4" t="str">
        <f t="shared" si="41"/>
        <v>white male</v>
      </c>
      <c r="IX27" s="4" t="str">
        <f t="shared" si="42"/>
        <v>white female</v>
      </c>
      <c r="IY27" s="4" t="str">
        <f t="shared" si="43"/>
        <v>white male</v>
      </c>
      <c r="IZ27" s="4" t="str">
        <f t="shared" si="44"/>
        <v>white female</v>
      </c>
      <c r="JA27" s="4" t="str">
        <f t="shared" si="45"/>
        <v>white female</v>
      </c>
      <c r="JB27" s="4" t="str">
        <f t="shared" si="46"/>
        <v>white male</v>
      </c>
      <c r="JC27" s="4" t="str">
        <f t="shared" si="47"/>
        <v>white male</v>
      </c>
      <c r="JD27" s="4" t="str">
        <f t="shared" si="48"/>
        <v>white female</v>
      </c>
      <c r="JE27" s="4" t="str">
        <f t="shared" si="49"/>
        <v>white female</v>
      </c>
      <c r="JF27" s="4" t="str">
        <f t="shared" si="50"/>
        <v>white female</v>
      </c>
      <c r="JG27" s="4" t="str">
        <f t="shared" si="51"/>
        <v>white male</v>
      </c>
      <c r="JH27" s="4" t="str">
        <f t="shared" si="52"/>
        <v>white male</v>
      </c>
      <c r="JI27" s="4" t="str">
        <f t="shared" si="53"/>
        <v>white male</v>
      </c>
      <c r="JJ27" s="4" t="str">
        <f t="shared" si="54"/>
        <v>white female</v>
      </c>
      <c r="JK27" s="4" t="str">
        <f t="shared" si="55"/>
        <v>white male</v>
      </c>
      <c r="JL27" s="4" t="str">
        <f t="shared" si="56"/>
        <v>white female</v>
      </c>
      <c r="JM27" s="4" t="str">
        <f t="shared" si="57"/>
        <v>white female</v>
      </c>
      <c r="JN27" s="4" t="str">
        <f t="shared" si="58"/>
        <v>white female</v>
      </c>
      <c r="JO27" s="4" t="str">
        <f t="shared" si="59"/>
        <v>white male</v>
      </c>
      <c r="JP27" s="4" t="str">
        <f t="shared" si="60"/>
        <v>white male</v>
      </c>
      <c r="JQ27" s="4" t="str">
        <f t="shared" si="61"/>
        <v>white female</v>
      </c>
      <c r="JR27" s="4" t="str">
        <f t="shared" si="62"/>
        <v>white male</v>
      </c>
      <c r="JS27" s="4" t="str">
        <f t="shared" si="63"/>
        <v>white male</v>
      </c>
      <c r="JT27" s="4" t="str">
        <f t="shared" si="64"/>
        <v>white male</v>
      </c>
      <c r="JU27" s="4" t="str">
        <f t="shared" si="65"/>
        <v>white male</v>
      </c>
      <c r="JV27" s="4" t="str">
        <f t="shared" si="66"/>
        <v>white female</v>
      </c>
      <c r="JW27" s="4" t="str">
        <f t="shared" si="67"/>
        <v>white female</v>
      </c>
      <c r="JX27" s="4" t="str">
        <f t="shared" si="4"/>
        <v>white female</v>
      </c>
      <c r="JY27" s="4" t="str">
        <f t="shared" si="93"/>
        <v>white male</v>
      </c>
      <c r="JZ27" s="4" t="str">
        <f t="shared" si="94"/>
        <v>black male</v>
      </c>
      <c r="KA27" s="4" t="str">
        <f t="shared" si="95"/>
        <v>white female</v>
      </c>
      <c r="KB27" s="4" t="str">
        <f t="shared" si="96"/>
        <v>white female</v>
      </c>
      <c r="KC27" s="4" t="str">
        <f t="shared" si="97"/>
        <v>white female</v>
      </c>
      <c r="KD27" s="4" t="str">
        <f t="shared" si="98"/>
        <v>white male</v>
      </c>
      <c r="KE27" s="4" t="str">
        <f t="shared" si="99"/>
        <v>white male</v>
      </c>
      <c r="KF27" s="4" t="str">
        <f t="shared" si="100"/>
        <v>white male</v>
      </c>
      <c r="KG27" s="4" t="str">
        <f t="shared" si="101"/>
        <v>white female</v>
      </c>
      <c r="KH27" s="4" t="str">
        <f t="shared" si="102"/>
        <v>white female</v>
      </c>
      <c r="KI27" s="4" t="str">
        <f t="shared" si="68"/>
        <v>white female</v>
      </c>
      <c r="KJ27" s="4" t="str">
        <f t="shared" si="69"/>
        <v>white male</v>
      </c>
      <c r="KK27" s="4" t="str">
        <f t="shared" si="70"/>
        <v>white male</v>
      </c>
      <c r="KL27" s="4" t="str">
        <f t="shared" si="71"/>
        <v>white female</v>
      </c>
      <c r="KM27" s="4" t="str">
        <f t="shared" si="72"/>
        <v>white male</v>
      </c>
      <c r="KN27" s="4" t="str">
        <f t="shared" si="73"/>
        <v>white male</v>
      </c>
      <c r="KO27" s="4" t="str">
        <f t="shared" si="74"/>
        <v>white female</v>
      </c>
      <c r="KP27" s="4" t="str">
        <f t="shared" si="75"/>
        <v>white female</v>
      </c>
      <c r="KQ27" s="4" t="str">
        <f t="shared" si="76"/>
        <v>white female</v>
      </c>
      <c r="KR27" s="4" t="str">
        <f t="shared" si="77"/>
        <v>white male</v>
      </c>
      <c r="KS27" s="4" t="str">
        <f t="shared" si="78"/>
        <v>white female</v>
      </c>
      <c r="KT27" s="4" t="str">
        <f t="shared" si="79"/>
        <v>yellow male</v>
      </c>
      <c r="KU27" s="4" t="str">
        <f t="shared" si="80"/>
        <v>white male</v>
      </c>
      <c r="KV27" s="4" t="str">
        <f t="shared" si="81"/>
        <v>white male</v>
      </c>
      <c r="KW27" s="4" t="str">
        <f t="shared" si="82"/>
        <v>white female</v>
      </c>
      <c r="KX27" s="4" t="str">
        <f t="shared" si="83"/>
        <v>white female</v>
      </c>
      <c r="KY27" s="4" t="str">
        <f t="shared" si="84"/>
        <v>white female</v>
      </c>
      <c r="KZ27" s="4" t="str">
        <f t="shared" si="85"/>
        <v>white female</v>
      </c>
      <c r="LA27" s="4" t="str">
        <f t="shared" si="86"/>
        <v>white male</v>
      </c>
      <c r="LB27" s="4" t="str">
        <f t="shared" si="87"/>
        <v>brown male</v>
      </c>
      <c r="LC27" s="4" t="str">
        <f t="shared" si="88"/>
        <v>white female</v>
      </c>
      <c r="LD27" s="4" t="str">
        <f t="shared" si="89"/>
        <v>white female</v>
      </c>
      <c r="LE27" s="4" t="str">
        <f t="shared" si="90"/>
        <v>white female</v>
      </c>
      <c r="LF27" s="4" t="str">
        <f t="shared" si="91"/>
        <v>white male</v>
      </c>
      <c r="LG27" s="4" t="str">
        <f t="shared" si="92"/>
        <v>white male</v>
      </c>
    </row>
    <row r="28" spans="2:319" x14ac:dyDescent="0.3">
      <c r="B28" s="4">
        <v>27</v>
      </c>
      <c r="C28" s="4">
        <v>5</v>
      </c>
      <c r="D28" s="51" t="s">
        <v>1388</v>
      </c>
      <c r="E28" s="4" t="s">
        <v>568</v>
      </c>
      <c r="F28" s="4" t="str">
        <f>VLOOKUP(E28,populations!C:E,3,FALSE)</f>
        <v>5 million</v>
      </c>
      <c r="G28" s="4" t="s">
        <v>568</v>
      </c>
      <c r="H28" s="4">
        <f>COUNTIF(ethnicities!C:C,countries!G28)</f>
        <v>1</v>
      </c>
      <c r="I28" s="4">
        <f>VLOOKUP($G28,ethnicities!$C:$I,3,FALSE)</f>
        <v>97</v>
      </c>
      <c r="J28" s="4">
        <f>VLOOKUP($G28,ethnicities!$C:$I,4,FALSE)</f>
        <v>1</v>
      </c>
      <c r="K28" s="4">
        <f>VLOOKUP($G28,ethnicities!$C:$I,5,FALSE)</f>
        <v>1</v>
      </c>
      <c r="L28" s="4">
        <f>VLOOKUP($G28,ethnicities!$C:$I,6,FALSE)</f>
        <v>1</v>
      </c>
      <c r="M28" s="4">
        <f>VLOOKUP($G28,ethnicities!$C:$I,7,FALSE)</f>
        <v>100</v>
      </c>
      <c r="N28" s="4" t="s">
        <v>568</v>
      </c>
      <c r="O28" s="4">
        <f>COUNTIF(male_names!E:E,countries!N28)</f>
        <v>1</v>
      </c>
      <c r="P28" s="4" t="str">
        <f>VLOOKUP(N28,male_names!E:G,3,FALSE)</f>
        <v>Onni</v>
      </c>
      <c r="Q28" s="4" t="s">
        <v>568</v>
      </c>
      <c r="R28" s="4">
        <f>COUNTIF(female_names!E:E,countries!Q28)</f>
        <v>1</v>
      </c>
      <c r="S28" s="4" t="str">
        <f>VLOOKUP(Q28,female_names!E:G,3,FALSE)</f>
        <v>Sofia</v>
      </c>
      <c r="T28" s="4">
        <v>0.36349322523165051</v>
      </c>
      <c r="U28" s="4">
        <v>0.70284252448597584</v>
      </c>
      <c r="V28" s="4">
        <v>0.2913721188336309</v>
      </c>
      <c r="W28" s="4">
        <v>0.10116336808519089</v>
      </c>
      <c r="X28" s="4">
        <v>0.99671190819490907</v>
      </c>
      <c r="Y28" s="4">
        <v>0.52180056527223317</v>
      </c>
      <c r="Z28" s="4">
        <v>0.26735421049848695</v>
      </c>
      <c r="AA28" s="4">
        <v>0.47463502426795934</v>
      </c>
      <c r="AB28" s="4">
        <v>0.47769275200840111</v>
      </c>
      <c r="AC28" s="4">
        <v>0.88108520435096527</v>
      </c>
      <c r="AD28" s="4">
        <v>0.90776559914230925</v>
      </c>
      <c r="AE28" s="4">
        <v>0.22482244898672876</v>
      </c>
      <c r="AF28" s="4">
        <v>0.10026209098126337</v>
      </c>
      <c r="AG28" s="4">
        <v>0.25927828631882299</v>
      </c>
      <c r="AH28" s="4">
        <v>1.9221549371667424E-2</v>
      </c>
      <c r="AI28" s="4">
        <v>1.1784070704800476E-2</v>
      </c>
      <c r="AJ28" s="4">
        <v>0.41493023297272991</v>
      </c>
      <c r="AK28" s="4">
        <v>0.15743292277634147</v>
      </c>
      <c r="AL28" s="4">
        <v>0.62547697196590246</v>
      </c>
      <c r="AM28" s="4">
        <v>0.18597601798643282</v>
      </c>
      <c r="AN28" s="4">
        <v>9.00914197848659E-2</v>
      </c>
      <c r="AO28" s="4">
        <v>0.62278978427989673</v>
      </c>
      <c r="AP28" s="4">
        <v>0.46895163616240787</v>
      </c>
      <c r="AQ28" s="4">
        <v>0.36355567171732961</v>
      </c>
      <c r="AR28" s="4">
        <v>0.50839723539883674</v>
      </c>
      <c r="AS28" s="4">
        <v>0.85519446442230929</v>
      </c>
      <c r="AT28" s="4">
        <v>6.6355224535508461E-2</v>
      </c>
      <c r="AU28" s="4">
        <v>0.28798599397278513</v>
      </c>
      <c r="AV28" s="4">
        <v>0.86935855594336353</v>
      </c>
      <c r="AW28" s="4">
        <v>0.16681532476700744</v>
      </c>
      <c r="AX28" s="4">
        <v>0.57496605546097457</v>
      </c>
      <c r="AY28" s="4">
        <v>0.46988697321840622</v>
      </c>
      <c r="AZ28" s="4">
        <v>0.41443413910331439</v>
      </c>
      <c r="BA28" s="4">
        <v>0.93288859653215805</v>
      </c>
      <c r="BB28" s="4">
        <v>6.6514268433819357E-2</v>
      </c>
      <c r="BC28" s="4">
        <v>0.50791032052469476</v>
      </c>
      <c r="BD28" s="4">
        <v>0.38162497908982984</v>
      </c>
      <c r="BE28" s="4">
        <v>0.34625906053967825</v>
      </c>
      <c r="BF28" s="4">
        <v>0.43687637685812686</v>
      </c>
      <c r="BG28" s="4">
        <v>7.5214931780505645E-2</v>
      </c>
      <c r="BH28" s="4">
        <v>0.8393841725090837</v>
      </c>
      <c r="BI28" s="4">
        <v>0.82617553242145381</v>
      </c>
      <c r="BJ28" s="4">
        <v>0.98740306411690681</v>
      </c>
      <c r="BK28" s="4">
        <v>3.2863119440055266E-2</v>
      </c>
      <c r="BL28" s="4">
        <v>0.24716290193190771</v>
      </c>
      <c r="BM28" s="4">
        <v>0.36036032686282715</v>
      </c>
      <c r="BN28" s="4">
        <v>0.52247371802213005</v>
      </c>
      <c r="BO28" s="4">
        <v>0.27431789824419317</v>
      </c>
      <c r="BP28" s="4">
        <v>0.58875372639242618</v>
      </c>
      <c r="BQ28" s="4">
        <v>0.54153724227953814</v>
      </c>
      <c r="BR28" s="4">
        <v>0.24233739942075583</v>
      </c>
      <c r="BS28" s="4">
        <v>0.96413400861046128</v>
      </c>
      <c r="BT28" s="4">
        <v>0.91359420705669647</v>
      </c>
      <c r="BU28" s="4">
        <v>0.70101690908337644</v>
      </c>
      <c r="BV28" s="4">
        <v>0.45483572728886135</v>
      </c>
      <c r="BW28" s="4">
        <v>0.50383144149975356</v>
      </c>
      <c r="BX28" s="4">
        <v>0.72035309772497369</v>
      </c>
      <c r="BY28" s="4">
        <v>0.80947416924126914</v>
      </c>
      <c r="BZ28" s="4">
        <v>0.75074901044129116</v>
      </c>
      <c r="CA28" s="4">
        <v>0.6888462246180812</v>
      </c>
      <c r="CB28" s="4">
        <v>0.15519296051459108</v>
      </c>
      <c r="CC28" s="4">
        <v>0.4466571513079437</v>
      </c>
      <c r="CD28" s="4">
        <v>0.18107134401118585</v>
      </c>
      <c r="CE28" s="4">
        <v>0.7676854864583148</v>
      </c>
      <c r="CF28" s="4">
        <v>0.96595425240497002</v>
      </c>
      <c r="CG28" s="4">
        <v>0.21264794568613643</v>
      </c>
      <c r="CH28" s="4">
        <v>0.57474888582526196</v>
      </c>
      <c r="CI28" s="4">
        <v>7.00911851533913E-2</v>
      </c>
      <c r="CJ28" s="4">
        <v>0.41188486436216176</v>
      </c>
      <c r="CK28" s="4">
        <v>0.24014837875594197</v>
      </c>
      <c r="CL28" s="4">
        <v>9.5487256149353605E-3</v>
      </c>
      <c r="CM28" s="4">
        <v>0.77558468059458729</v>
      </c>
      <c r="CN28" s="4">
        <v>0.61078593995723318</v>
      </c>
      <c r="CO28" s="4">
        <v>0.22641066091283324</v>
      </c>
      <c r="CP28" s="4">
        <v>0.78946887969943336</v>
      </c>
      <c r="CQ28" s="4">
        <v>0.6954205192100309</v>
      </c>
      <c r="CR28" s="4">
        <v>0.35413216605675002</v>
      </c>
      <c r="CS28" s="4">
        <v>0.44191941281811642</v>
      </c>
      <c r="CT28" s="4">
        <v>0.64831717646572529</v>
      </c>
      <c r="CU28" s="4">
        <v>0.93573865171665827</v>
      </c>
      <c r="CV28" s="4">
        <v>0.84416715250766439</v>
      </c>
      <c r="CW28" s="4">
        <v>0.55249449401867701</v>
      </c>
      <c r="CX28" s="4">
        <v>0.43085752856365667</v>
      </c>
      <c r="CY28" s="4">
        <v>0.9155229824760529</v>
      </c>
      <c r="CZ28" s="4">
        <v>0.92169818194063802</v>
      </c>
      <c r="DA28" s="4">
        <v>0.37178305942023571</v>
      </c>
      <c r="DB28" s="4">
        <v>0.35952575618256988</v>
      </c>
      <c r="DC28" s="4">
        <v>0.809122904859918</v>
      </c>
      <c r="DD28" s="4">
        <v>7.4595885894824243E-2</v>
      </c>
      <c r="DE28" s="4">
        <v>0.89827191381627847</v>
      </c>
      <c r="DF28" s="4">
        <v>0.80163945031225958</v>
      </c>
      <c r="DG28" s="4">
        <v>0.95582398953889491</v>
      </c>
      <c r="DH28" s="4">
        <v>0.81806560378679993</v>
      </c>
      <c r="DI28" s="4">
        <v>0.31289343829056193</v>
      </c>
      <c r="DJ28" s="4">
        <v>0.42140658877501169</v>
      </c>
      <c r="DK28" s="4">
        <v>0.26695886689917503</v>
      </c>
      <c r="DL28" s="4">
        <v>0.74914016210398238</v>
      </c>
      <c r="DM28" s="4">
        <v>0.71799783748613999</v>
      </c>
      <c r="DN28" s="4">
        <v>0.92470838439723002</v>
      </c>
      <c r="DO28" s="4">
        <v>0.61855510869720098</v>
      </c>
      <c r="DP28" s="4">
        <v>66</v>
      </c>
      <c r="DQ28" s="4">
        <v>31</v>
      </c>
      <c r="DR28" s="4">
        <v>72</v>
      </c>
      <c r="DS28" s="4">
        <v>89</v>
      </c>
      <c r="DT28" s="4">
        <v>1</v>
      </c>
      <c r="DU28" s="4">
        <v>46</v>
      </c>
      <c r="DV28" s="4">
        <v>75</v>
      </c>
      <c r="DW28" s="4">
        <v>51</v>
      </c>
      <c r="DX28" s="4">
        <v>50</v>
      </c>
      <c r="DY28" s="4">
        <v>14</v>
      </c>
      <c r="DZ28" s="4">
        <v>12</v>
      </c>
      <c r="EA28" s="4">
        <v>82</v>
      </c>
      <c r="EB28" s="4">
        <v>90</v>
      </c>
      <c r="EC28" s="4">
        <v>77</v>
      </c>
      <c r="ED28" s="4">
        <v>98</v>
      </c>
      <c r="EE28" s="4">
        <v>99</v>
      </c>
      <c r="EF28" s="4">
        <v>60</v>
      </c>
      <c r="EG28" s="4">
        <v>87</v>
      </c>
      <c r="EH28" s="4">
        <v>36</v>
      </c>
      <c r="EI28" s="4">
        <v>84</v>
      </c>
      <c r="EJ28" s="4">
        <v>91</v>
      </c>
      <c r="EK28" s="4">
        <v>37</v>
      </c>
      <c r="EL28" s="4">
        <v>53</v>
      </c>
      <c r="EM28" s="4">
        <v>65</v>
      </c>
      <c r="EN28" s="4">
        <v>47</v>
      </c>
      <c r="EO28" s="4">
        <v>16</v>
      </c>
      <c r="EP28" s="4">
        <v>96</v>
      </c>
      <c r="EQ28" s="4">
        <v>73</v>
      </c>
      <c r="ER28" s="4">
        <v>15</v>
      </c>
      <c r="ES28" s="4">
        <v>86</v>
      </c>
      <c r="ET28" s="4">
        <v>41</v>
      </c>
      <c r="EU28" s="4">
        <v>52</v>
      </c>
      <c r="EV28" s="4">
        <v>61</v>
      </c>
      <c r="EW28" s="4">
        <v>7</v>
      </c>
      <c r="EX28" s="4">
        <v>95</v>
      </c>
      <c r="EY28" s="4">
        <v>48</v>
      </c>
      <c r="EZ28" s="4">
        <v>63</v>
      </c>
      <c r="FA28" s="4">
        <v>70</v>
      </c>
      <c r="FB28" s="4">
        <v>57</v>
      </c>
      <c r="FC28" s="4">
        <v>92</v>
      </c>
      <c r="FD28" s="4">
        <v>18</v>
      </c>
      <c r="FE28" s="4">
        <v>19</v>
      </c>
      <c r="FF28" s="4">
        <v>2</v>
      </c>
      <c r="FG28" s="4">
        <v>97</v>
      </c>
      <c r="FH28" s="4">
        <v>78</v>
      </c>
      <c r="FI28" s="4">
        <v>67</v>
      </c>
      <c r="FJ28" s="4">
        <v>45</v>
      </c>
      <c r="FK28" s="4">
        <v>74</v>
      </c>
      <c r="FL28" s="4">
        <v>40</v>
      </c>
      <c r="FM28" s="4">
        <v>44</v>
      </c>
      <c r="FN28" s="4">
        <v>79</v>
      </c>
      <c r="FO28" s="4">
        <v>4</v>
      </c>
      <c r="FP28" s="4">
        <v>11</v>
      </c>
      <c r="FQ28" s="4">
        <v>32</v>
      </c>
      <c r="FR28" s="4">
        <v>54</v>
      </c>
      <c r="FS28" s="4">
        <v>49</v>
      </c>
      <c r="FT28" s="4">
        <v>29</v>
      </c>
      <c r="FU28" s="4">
        <v>21</v>
      </c>
      <c r="FV28" s="4">
        <v>27</v>
      </c>
      <c r="FW28" s="4">
        <v>34</v>
      </c>
      <c r="FX28" s="4">
        <v>88</v>
      </c>
      <c r="FY28" s="4">
        <v>55</v>
      </c>
      <c r="FZ28" s="4">
        <v>85</v>
      </c>
      <c r="GA28" s="4">
        <v>26</v>
      </c>
      <c r="GB28" s="4">
        <v>3</v>
      </c>
      <c r="GC28" s="4">
        <v>83</v>
      </c>
      <c r="GD28" s="4">
        <v>42</v>
      </c>
      <c r="GE28" s="4">
        <v>94</v>
      </c>
      <c r="GF28" s="4">
        <v>62</v>
      </c>
      <c r="GG28" s="4">
        <v>80</v>
      </c>
      <c r="GH28" s="4">
        <v>100</v>
      </c>
      <c r="GI28" s="4">
        <v>25</v>
      </c>
      <c r="GJ28" s="4">
        <v>39</v>
      </c>
      <c r="GK28" s="4">
        <v>81</v>
      </c>
      <c r="GL28" s="4">
        <v>24</v>
      </c>
      <c r="GM28" s="4">
        <v>33</v>
      </c>
      <c r="GN28" s="4">
        <v>69</v>
      </c>
      <c r="GO28" s="4">
        <v>56</v>
      </c>
      <c r="GP28" s="4">
        <v>35</v>
      </c>
      <c r="GQ28" s="4">
        <v>6</v>
      </c>
      <c r="GR28" s="4">
        <v>17</v>
      </c>
      <c r="GS28" s="4">
        <v>43</v>
      </c>
      <c r="GT28" s="4">
        <v>58</v>
      </c>
      <c r="GU28" s="4">
        <v>10</v>
      </c>
      <c r="GV28" s="4">
        <v>9</v>
      </c>
      <c r="GW28" s="4">
        <v>64</v>
      </c>
      <c r="GX28" s="4">
        <v>68</v>
      </c>
      <c r="GY28" s="4">
        <v>22</v>
      </c>
      <c r="GZ28" s="4">
        <v>93</v>
      </c>
      <c r="HA28" s="4">
        <v>13</v>
      </c>
      <c r="HB28" s="4">
        <v>23</v>
      </c>
      <c r="HC28" s="4">
        <v>5</v>
      </c>
      <c r="HD28" s="4">
        <v>20</v>
      </c>
      <c r="HE28" s="4">
        <v>71</v>
      </c>
      <c r="HF28" s="4">
        <v>59</v>
      </c>
      <c r="HG28" s="4">
        <v>76</v>
      </c>
      <c r="HH28" s="4">
        <v>28</v>
      </c>
      <c r="HI28" s="4">
        <v>30</v>
      </c>
      <c r="HJ28" s="4">
        <v>8</v>
      </c>
      <c r="HK28" s="4">
        <v>38</v>
      </c>
      <c r="HL28" s="4" t="str">
        <f t="shared" si="3"/>
        <v>white male</v>
      </c>
      <c r="HM28" s="4" t="str">
        <f t="shared" si="5"/>
        <v>white female</v>
      </c>
      <c r="HN28" s="4" t="str">
        <f t="shared" si="6"/>
        <v>white male</v>
      </c>
      <c r="HO28" s="4" t="str">
        <f t="shared" si="7"/>
        <v>white male</v>
      </c>
      <c r="HP28" s="4" t="str">
        <f t="shared" si="8"/>
        <v>white female</v>
      </c>
      <c r="HQ28" s="4" t="str">
        <f t="shared" si="9"/>
        <v>white female</v>
      </c>
      <c r="HR28" s="4" t="str">
        <f t="shared" si="10"/>
        <v>white male</v>
      </c>
      <c r="HS28" s="4" t="str">
        <f t="shared" si="11"/>
        <v>white male</v>
      </c>
      <c r="HT28" s="4" t="str">
        <f t="shared" si="12"/>
        <v>white male</v>
      </c>
      <c r="HU28" s="4" t="str">
        <f t="shared" si="13"/>
        <v>white female</v>
      </c>
      <c r="HV28" s="4" t="str">
        <f t="shared" si="14"/>
        <v>white female</v>
      </c>
      <c r="HW28" s="4" t="str">
        <f t="shared" si="15"/>
        <v>white male</v>
      </c>
      <c r="HX28" s="4" t="str">
        <f t="shared" si="16"/>
        <v>white male</v>
      </c>
      <c r="HY28" s="4" t="str">
        <f t="shared" si="17"/>
        <v>white male</v>
      </c>
      <c r="HZ28" s="4" t="str">
        <f t="shared" si="18"/>
        <v>yellow male</v>
      </c>
      <c r="IA28" s="4" t="str">
        <f t="shared" si="19"/>
        <v>brown male</v>
      </c>
      <c r="IB28" s="4" t="str">
        <f t="shared" si="20"/>
        <v>white male</v>
      </c>
      <c r="IC28" s="4" t="str">
        <f t="shared" si="21"/>
        <v>white male</v>
      </c>
      <c r="ID28" s="4" t="str">
        <f t="shared" si="22"/>
        <v>white female</v>
      </c>
      <c r="IE28" s="4" t="str">
        <f t="shared" si="23"/>
        <v>white male</v>
      </c>
      <c r="IF28" s="4" t="str">
        <f t="shared" si="24"/>
        <v>white male</v>
      </c>
      <c r="IG28" s="4" t="str">
        <f t="shared" si="25"/>
        <v>white female</v>
      </c>
      <c r="IH28" s="4" t="str">
        <f t="shared" si="26"/>
        <v>white male</v>
      </c>
      <c r="II28" s="4" t="str">
        <f t="shared" si="27"/>
        <v>white male</v>
      </c>
      <c r="IJ28" s="4" t="str">
        <f t="shared" si="28"/>
        <v>white female</v>
      </c>
      <c r="IK28" s="4" t="str">
        <f t="shared" si="29"/>
        <v>white female</v>
      </c>
      <c r="IL28" s="4" t="str">
        <f t="shared" si="30"/>
        <v>white male</v>
      </c>
      <c r="IM28" s="4" t="str">
        <f t="shared" si="31"/>
        <v>white male</v>
      </c>
      <c r="IN28" s="4" t="str">
        <f t="shared" si="32"/>
        <v>white female</v>
      </c>
      <c r="IO28" s="4" t="str">
        <f t="shared" si="33"/>
        <v>white male</v>
      </c>
      <c r="IP28" s="4" t="str">
        <f t="shared" si="34"/>
        <v>white female</v>
      </c>
      <c r="IQ28" s="4" t="str">
        <f t="shared" si="35"/>
        <v>white male</v>
      </c>
      <c r="IR28" s="4" t="str">
        <f t="shared" si="36"/>
        <v>white male</v>
      </c>
      <c r="IS28" s="4" t="str">
        <f t="shared" si="37"/>
        <v>white female</v>
      </c>
      <c r="IT28" s="4" t="str">
        <f t="shared" si="38"/>
        <v>white male</v>
      </c>
      <c r="IU28" s="4" t="str">
        <f t="shared" si="39"/>
        <v>white female</v>
      </c>
      <c r="IV28" s="4" t="str">
        <f t="shared" si="40"/>
        <v>white male</v>
      </c>
      <c r="IW28" s="4" t="str">
        <f t="shared" si="41"/>
        <v>white male</v>
      </c>
      <c r="IX28" s="4" t="str">
        <f t="shared" si="42"/>
        <v>white male</v>
      </c>
      <c r="IY28" s="4" t="str">
        <f t="shared" si="43"/>
        <v>white male</v>
      </c>
      <c r="IZ28" s="4" t="str">
        <f t="shared" si="44"/>
        <v>white female</v>
      </c>
      <c r="JA28" s="4" t="str">
        <f t="shared" si="45"/>
        <v>white female</v>
      </c>
      <c r="JB28" s="4" t="str">
        <f t="shared" si="46"/>
        <v>white female</v>
      </c>
      <c r="JC28" s="4" t="str">
        <f t="shared" si="47"/>
        <v>white male</v>
      </c>
      <c r="JD28" s="4" t="str">
        <f t="shared" si="48"/>
        <v>white male</v>
      </c>
      <c r="JE28" s="4" t="str">
        <f t="shared" si="49"/>
        <v>white male</v>
      </c>
      <c r="JF28" s="4" t="str">
        <f t="shared" si="50"/>
        <v>white female</v>
      </c>
      <c r="JG28" s="4" t="str">
        <f t="shared" si="51"/>
        <v>white male</v>
      </c>
      <c r="JH28" s="4" t="str">
        <f t="shared" si="52"/>
        <v>white female</v>
      </c>
      <c r="JI28" s="4" t="str">
        <f t="shared" si="53"/>
        <v>white female</v>
      </c>
      <c r="JJ28" s="4" t="str">
        <f t="shared" si="54"/>
        <v>white male</v>
      </c>
      <c r="JK28" s="4" t="str">
        <f t="shared" si="55"/>
        <v>white female</v>
      </c>
      <c r="JL28" s="4" t="str">
        <f t="shared" si="56"/>
        <v>white female</v>
      </c>
      <c r="JM28" s="4" t="str">
        <f t="shared" si="57"/>
        <v>white female</v>
      </c>
      <c r="JN28" s="4" t="str">
        <f t="shared" si="58"/>
        <v>white male</v>
      </c>
      <c r="JO28" s="4" t="str">
        <f t="shared" si="59"/>
        <v>white male</v>
      </c>
      <c r="JP28" s="4" t="str">
        <f t="shared" si="60"/>
        <v>white female</v>
      </c>
      <c r="JQ28" s="4" t="str">
        <f t="shared" si="61"/>
        <v>white female</v>
      </c>
      <c r="JR28" s="4" t="str">
        <f t="shared" si="62"/>
        <v>white female</v>
      </c>
      <c r="JS28" s="4" t="str">
        <f t="shared" si="63"/>
        <v>white female</v>
      </c>
      <c r="JT28" s="4" t="str">
        <f t="shared" si="64"/>
        <v>white male</v>
      </c>
      <c r="JU28" s="4" t="str">
        <f t="shared" si="65"/>
        <v>white male</v>
      </c>
      <c r="JV28" s="4" t="str">
        <f t="shared" si="66"/>
        <v>white male</v>
      </c>
      <c r="JW28" s="4" t="str">
        <f t="shared" si="67"/>
        <v>white female</v>
      </c>
      <c r="JX28" s="4" t="str">
        <f t="shared" si="4"/>
        <v>white female</v>
      </c>
      <c r="JY28" s="4" t="str">
        <f t="shared" si="93"/>
        <v>white male</v>
      </c>
      <c r="JZ28" s="4" t="str">
        <f t="shared" si="94"/>
        <v>white female</v>
      </c>
      <c r="KA28" s="4" t="str">
        <f t="shared" si="95"/>
        <v>white male</v>
      </c>
      <c r="KB28" s="4" t="str">
        <f t="shared" si="96"/>
        <v>white male</v>
      </c>
      <c r="KC28" s="4" t="str">
        <f t="shared" si="97"/>
        <v>white male</v>
      </c>
      <c r="KD28" s="4" t="str">
        <f t="shared" si="98"/>
        <v>black male</v>
      </c>
      <c r="KE28" s="4" t="str">
        <f t="shared" si="99"/>
        <v>white female</v>
      </c>
      <c r="KF28" s="4" t="str">
        <f t="shared" si="100"/>
        <v>white female</v>
      </c>
      <c r="KG28" s="4" t="str">
        <f t="shared" si="101"/>
        <v>white male</v>
      </c>
      <c r="KH28" s="4" t="str">
        <f t="shared" si="102"/>
        <v>white female</v>
      </c>
      <c r="KI28" s="4" t="str">
        <f t="shared" si="68"/>
        <v>white female</v>
      </c>
      <c r="KJ28" s="4" t="str">
        <f t="shared" si="69"/>
        <v>white male</v>
      </c>
      <c r="KK28" s="4" t="str">
        <f t="shared" si="70"/>
        <v>white male</v>
      </c>
      <c r="KL28" s="4" t="str">
        <f t="shared" si="71"/>
        <v>white female</v>
      </c>
      <c r="KM28" s="4" t="str">
        <f t="shared" si="72"/>
        <v>white female</v>
      </c>
      <c r="KN28" s="4" t="str">
        <f t="shared" si="73"/>
        <v>white female</v>
      </c>
      <c r="KO28" s="4" t="str">
        <f t="shared" si="74"/>
        <v>white female</v>
      </c>
      <c r="KP28" s="4" t="str">
        <f t="shared" si="75"/>
        <v>white male</v>
      </c>
      <c r="KQ28" s="4" t="str">
        <f t="shared" si="76"/>
        <v>white female</v>
      </c>
      <c r="KR28" s="4" t="str">
        <f t="shared" si="77"/>
        <v>white female</v>
      </c>
      <c r="KS28" s="4" t="str">
        <f t="shared" si="78"/>
        <v>white male</v>
      </c>
      <c r="KT28" s="4" t="str">
        <f t="shared" si="79"/>
        <v>white male</v>
      </c>
      <c r="KU28" s="4" t="str">
        <f t="shared" si="80"/>
        <v>white female</v>
      </c>
      <c r="KV28" s="4" t="str">
        <f t="shared" si="81"/>
        <v>white male</v>
      </c>
      <c r="KW28" s="4" t="str">
        <f t="shared" si="82"/>
        <v>white female</v>
      </c>
      <c r="KX28" s="4" t="str">
        <f t="shared" si="83"/>
        <v>white female</v>
      </c>
      <c r="KY28" s="4" t="str">
        <f t="shared" si="84"/>
        <v>white female</v>
      </c>
      <c r="KZ28" s="4" t="str">
        <f t="shared" si="85"/>
        <v>white female</v>
      </c>
      <c r="LA28" s="4" t="str">
        <f t="shared" si="86"/>
        <v>white male</v>
      </c>
      <c r="LB28" s="4" t="str">
        <f t="shared" si="87"/>
        <v>white male</v>
      </c>
      <c r="LC28" s="4" t="str">
        <f t="shared" si="88"/>
        <v>white male</v>
      </c>
      <c r="LD28" s="4" t="str">
        <f t="shared" si="89"/>
        <v>white female</v>
      </c>
      <c r="LE28" s="4" t="str">
        <f t="shared" si="90"/>
        <v>white female</v>
      </c>
      <c r="LF28" s="4" t="str">
        <f t="shared" si="91"/>
        <v>white female</v>
      </c>
      <c r="LG28" s="4" t="str">
        <f t="shared" si="92"/>
        <v>white female</v>
      </c>
    </row>
    <row r="29" spans="2:319" x14ac:dyDescent="0.3">
      <c r="B29" s="4">
        <v>28</v>
      </c>
      <c r="C29" s="4">
        <v>5</v>
      </c>
      <c r="D29" s="51" t="s">
        <v>1388</v>
      </c>
      <c r="E29" s="4" t="s">
        <v>583</v>
      </c>
      <c r="F29" s="4" t="str">
        <f>VLOOKUP(E29,populations!C:E,3,FALSE)</f>
        <v>340 thousand</v>
      </c>
      <c r="G29" s="4" t="s">
        <v>583</v>
      </c>
      <c r="H29" s="4">
        <f>COUNTIF(ethnicities!C:C,countries!G29)</f>
        <v>1</v>
      </c>
      <c r="I29" s="4">
        <f>VLOOKUP($G29,ethnicities!$C:$I,3,FALSE)</f>
        <v>94</v>
      </c>
      <c r="J29" s="4">
        <f>VLOOKUP($G29,ethnicities!$C:$I,4,FALSE)</f>
        <v>2</v>
      </c>
      <c r="K29" s="4">
        <f>VLOOKUP($G29,ethnicities!$C:$I,5,FALSE)</f>
        <v>2</v>
      </c>
      <c r="L29" s="4">
        <f>VLOOKUP($G29,ethnicities!$C:$I,6,FALSE)</f>
        <v>2</v>
      </c>
      <c r="M29" s="4">
        <f>VLOOKUP($G29,ethnicities!$C:$I,7,FALSE)</f>
        <v>100</v>
      </c>
      <c r="N29" s="4" t="s">
        <v>583</v>
      </c>
      <c r="O29" s="4">
        <f>COUNTIF(male_names!E:E,countries!N29)</f>
        <v>1</v>
      </c>
      <c r="P29" s="4" t="str">
        <f>VLOOKUP(N29,male_names!E:G,3,FALSE)</f>
        <v>Aron</v>
      </c>
      <c r="Q29" s="4" t="s">
        <v>583</v>
      </c>
      <c r="R29" s="4">
        <f>COUNTIF(female_names!E:E,countries!Q29)</f>
        <v>1</v>
      </c>
      <c r="S29" s="4" t="str">
        <f>VLOOKUP(Q29,female_names!E:G,3,FALSE)</f>
        <v>Margret</v>
      </c>
      <c r="T29" s="4">
        <v>0.13792113084539559</v>
      </c>
      <c r="U29" s="4">
        <v>0.47994870504815168</v>
      </c>
      <c r="V29" s="4">
        <v>0.39944973999045152</v>
      </c>
      <c r="W29" s="4">
        <v>0.360819640527135</v>
      </c>
      <c r="X29" s="4">
        <v>0.92429018236162019</v>
      </c>
      <c r="Y29" s="4">
        <v>0.24519002667381218</v>
      </c>
      <c r="Z29" s="4">
        <v>0.98931261013629701</v>
      </c>
      <c r="AA29" s="4">
        <v>0.25604870514838152</v>
      </c>
      <c r="AB29" s="4">
        <v>0.54575023231829567</v>
      </c>
      <c r="AC29" s="4">
        <v>0.45236252777558073</v>
      </c>
      <c r="AD29" s="4">
        <v>0.75133541397895431</v>
      </c>
      <c r="AE29" s="4">
        <v>0.95246324966248852</v>
      </c>
      <c r="AF29" s="4">
        <v>0.59719194415480215</v>
      </c>
      <c r="AG29" s="4">
        <v>0.99152147313332506</v>
      </c>
      <c r="AH29" s="4">
        <v>0.95860742248091768</v>
      </c>
      <c r="AI29" s="4">
        <v>0.19489918593881983</v>
      </c>
      <c r="AJ29" s="4">
        <v>0.21896277210617088</v>
      </c>
      <c r="AK29" s="4">
        <v>0.75059083969865759</v>
      </c>
      <c r="AL29" s="4">
        <v>0.29107637518221274</v>
      </c>
      <c r="AM29" s="4">
        <v>7.0276341931936992E-2</v>
      </c>
      <c r="AN29" s="4">
        <v>0.11527285164647738</v>
      </c>
      <c r="AO29" s="4">
        <v>0.42343239266984833</v>
      </c>
      <c r="AP29" s="4">
        <v>0.75411754164677081</v>
      </c>
      <c r="AQ29" s="4">
        <v>0.87186196052883524</v>
      </c>
      <c r="AR29" s="4">
        <v>9.7621587226540241E-2</v>
      </c>
      <c r="AS29" s="4">
        <v>0.30567654148751044</v>
      </c>
      <c r="AT29" s="4">
        <v>0.37805962478824062</v>
      </c>
      <c r="AU29" s="4">
        <v>0.70619060079155827</v>
      </c>
      <c r="AV29" s="4">
        <v>0.37996481451288899</v>
      </c>
      <c r="AW29" s="4">
        <v>0.32211884069018437</v>
      </c>
      <c r="AX29" s="4">
        <v>0.80127853213221101</v>
      </c>
      <c r="AY29" s="4">
        <v>0.58114880655630852</v>
      </c>
      <c r="AZ29" s="4">
        <v>0.27464428922426976</v>
      </c>
      <c r="BA29" s="4">
        <v>0.17025097889437879</v>
      </c>
      <c r="BB29" s="4">
        <v>0.44670234318611002</v>
      </c>
      <c r="BC29" s="4">
        <v>0.2499413073258554</v>
      </c>
      <c r="BD29" s="4">
        <v>0.96125009138990525</v>
      </c>
      <c r="BE29" s="4">
        <v>0.70937411391822569</v>
      </c>
      <c r="BF29" s="4">
        <v>0.65088622090016857</v>
      </c>
      <c r="BG29" s="4">
        <v>5.3690832324684967E-2</v>
      </c>
      <c r="BH29" s="4">
        <v>0.40401649268583306</v>
      </c>
      <c r="BI29" s="4">
        <v>0.30798237053027733</v>
      </c>
      <c r="BJ29" s="4">
        <v>0.46689288572986365</v>
      </c>
      <c r="BK29" s="4">
        <v>0.50141420828861827</v>
      </c>
      <c r="BL29" s="4">
        <v>0.71222515673992115</v>
      </c>
      <c r="BM29" s="4">
        <v>3.5040585454803042E-2</v>
      </c>
      <c r="BN29" s="4">
        <v>0.19039136197378093</v>
      </c>
      <c r="BO29" s="4">
        <v>0.76232516547882012</v>
      </c>
      <c r="BP29" s="4">
        <v>0.8967459791884298</v>
      </c>
      <c r="BQ29" s="4">
        <v>0.24165980362661954</v>
      </c>
      <c r="BR29" s="4">
        <v>0.17826198818804018</v>
      </c>
      <c r="BS29" s="4">
        <v>0.24134148518073273</v>
      </c>
      <c r="BT29" s="4">
        <v>0.70385184647884713</v>
      </c>
      <c r="BU29" s="4">
        <v>4.4205777312974592E-2</v>
      </c>
      <c r="BV29" s="4">
        <v>0.93536833850056011</v>
      </c>
      <c r="BW29" s="4">
        <v>0.77832888779668052</v>
      </c>
      <c r="BX29" s="4">
        <v>0.43642492239218378</v>
      </c>
      <c r="BY29" s="4">
        <v>0.1271649899888968</v>
      </c>
      <c r="BZ29" s="4">
        <v>0.89767158192834495</v>
      </c>
      <c r="CA29" s="4">
        <v>0.28457147729807675</v>
      </c>
      <c r="CB29" s="4">
        <v>9.4506583197966454E-2</v>
      </c>
      <c r="CC29" s="4">
        <v>9.2247840237648426E-2</v>
      </c>
      <c r="CD29" s="4">
        <v>0.37098198475171473</v>
      </c>
      <c r="CE29" s="4">
        <v>0.49784976132192671</v>
      </c>
      <c r="CF29" s="4">
        <v>0.21814030877863821</v>
      </c>
      <c r="CG29" s="4">
        <v>6.2959511455559558E-2</v>
      </c>
      <c r="CH29" s="4">
        <v>0.99339003769119627</v>
      </c>
      <c r="CI29" s="4">
        <v>0.17623352271705872</v>
      </c>
      <c r="CJ29" s="4">
        <v>2.8499815553911345E-2</v>
      </c>
      <c r="CK29" s="4">
        <v>0.3036604723553552</v>
      </c>
      <c r="CL29" s="4">
        <v>0.54574645007376021</v>
      </c>
      <c r="CM29" s="4">
        <v>0.80588622783639463</v>
      </c>
      <c r="CN29" s="4">
        <v>0.1070485133694099</v>
      </c>
      <c r="CO29" s="4">
        <v>0.60164766921517632</v>
      </c>
      <c r="CP29" s="4">
        <v>1.5751806337094165E-2</v>
      </c>
      <c r="CQ29" s="4">
        <v>0.4405788030047042</v>
      </c>
      <c r="CR29" s="4">
        <v>0.64654562835648155</v>
      </c>
      <c r="CS29" s="4">
        <v>0.99778551392556536</v>
      </c>
      <c r="CT29" s="4">
        <v>4.4550755600221814E-2</v>
      </c>
      <c r="CU29" s="4">
        <v>0.75661308778531733</v>
      </c>
      <c r="CV29" s="4">
        <v>0.82783699779486386</v>
      </c>
      <c r="CW29" s="4">
        <v>0.64948537561589004</v>
      </c>
      <c r="CX29" s="4">
        <v>0.13128816159940659</v>
      </c>
      <c r="CY29" s="4">
        <v>0.30374145286131582</v>
      </c>
      <c r="CZ29" s="4">
        <v>0.60264284910922039</v>
      </c>
      <c r="DA29" s="4">
        <v>0.17008570860887107</v>
      </c>
      <c r="DB29" s="4">
        <v>6.8542509539863405E-2</v>
      </c>
      <c r="DC29" s="4">
        <v>0.5447429791588323</v>
      </c>
      <c r="DD29" s="4">
        <v>0.16631521137401861</v>
      </c>
      <c r="DE29" s="4">
        <v>0.2349930980983278</v>
      </c>
      <c r="DF29" s="4">
        <v>0.68261813831956053</v>
      </c>
      <c r="DG29" s="4">
        <v>0.14466123678375664</v>
      </c>
      <c r="DH29" s="4">
        <v>0.47199727460936713</v>
      </c>
      <c r="DI29" s="4">
        <v>4.2740094055569222E-2</v>
      </c>
      <c r="DJ29" s="4">
        <v>0.93850498738176047</v>
      </c>
      <c r="DK29" s="4">
        <v>0.48878234151356481</v>
      </c>
      <c r="DL29" s="4">
        <v>0.17617100202595359</v>
      </c>
      <c r="DM29" s="4">
        <v>0.46697547080759305</v>
      </c>
      <c r="DN29" s="4">
        <v>0.68044063488673556</v>
      </c>
      <c r="DO29" s="4">
        <v>0.63270984902999339</v>
      </c>
      <c r="DP29" s="4">
        <v>83</v>
      </c>
      <c r="DQ29" s="4">
        <v>43</v>
      </c>
      <c r="DR29" s="4">
        <v>53</v>
      </c>
      <c r="DS29" s="4">
        <v>57</v>
      </c>
      <c r="DT29" s="4">
        <v>10</v>
      </c>
      <c r="DU29" s="4">
        <v>68</v>
      </c>
      <c r="DV29" s="4">
        <v>4</v>
      </c>
      <c r="DW29" s="4">
        <v>66</v>
      </c>
      <c r="DX29" s="4">
        <v>37</v>
      </c>
      <c r="DY29" s="4">
        <v>47</v>
      </c>
      <c r="DZ29" s="4">
        <v>21</v>
      </c>
      <c r="EA29" s="4">
        <v>7</v>
      </c>
      <c r="EB29" s="4">
        <v>35</v>
      </c>
      <c r="EC29" s="4">
        <v>3</v>
      </c>
      <c r="ED29" s="4">
        <v>6</v>
      </c>
      <c r="EE29" s="4">
        <v>74</v>
      </c>
      <c r="EF29" s="4">
        <v>72</v>
      </c>
      <c r="EG29" s="4">
        <v>22</v>
      </c>
      <c r="EH29" s="4">
        <v>63</v>
      </c>
      <c r="EI29" s="4">
        <v>91</v>
      </c>
      <c r="EJ29" s="4">
        <v>86</v>
      </c>
      <c r="EK29" s="4">
        <v>51</v>
      </c>
      <c r="EL29" s="4">
        <v>20</v>
      </c>
      <c r="EM29" s="4">
        <v>13</v>
      </c>
      <c r="EN29" s="4">
        <v>88</v>
      </c>
      <c r="EO29" s="4">
        <v>60</v>
      </c>
      <c r="EP29" s="4">
        <v>55</v>
      </c>
      <c r="EQ29" s="4">
        <v>25</v>
      </c>
      <c r="ER29" s="4">
        <v>54</v>
      </c>
      <c r="ES29" s="4">
        <v>58</v>
      </c>
      <c r="ET29" s="4">
        <v>16</v>
      </c>
      <c r="EU29" s="4">
        <v>36</v>
      </c>
      <c r="EV29" s="4">
        <v>65</v>
      </c>
      <c r="EW29" s="4">
        <v>79</v>
      </c>
      <c r="EX29" s="4">
        <v>48</v>
      </c>
      <c r="EY29" s="4">
        <v>67</v>
      </c>
      <c r="EZ29" s="4">
        <v>5</v>
      </c>
      <c r="FA29" s="4">
        <v>24</v>
      </c>
      <c r="FB29" s="4">
        <v>29</v>
      </c>
      <c r="FC29" s="4">
        <v>94</v>
      </c>
      <c r="FD29" s="4">
        <v>52</v>
      </c>
      <c r="FE29" s="4">
        <v>59</v>
      </c>
      <c r="FF29" s="4">
        <v>46</v>
      </c>
      <c r="FG29" s="4">
        <v>40</v>
      </c>
      <c r="FH29" s="4">
        <v>23</v>
      </c>
      <c r="FI29" s="4">
        <v>98</v>
      </c>
      <c r="FJ29" s="4">
        <v>75</v>
      </c>
      <c r="FK29" s="4">
        <v>18</v>
      </c>
      <c r="FL29" s="4">
        <v>12</v>
      </c>
      <c r="FM29" s="4">
        <v>69</v>
      </c>
      <c r="FN29" s="4">
        <v>76</v>
      </c>
      <c r="FO29" s="4">
        <v>70</v>
      </c>
      <c r="FP29" s="4">
        <v>26</v>
      </c>
      <c r="FQ29" s="4">
        <v>96</v>
      </c>
      <c r="FR29" s="4">
        <v>9</v>
      </c>
      <c r="FS29" s="4">
        <v>17</v>
      </c>
      <c r="FT29" s="4">
        <v>50</v>
      </c>
      <c r="FU29" s="4">
        <v>85</v>
      </c>
      <c r="FV29" s="4">
        <v>11</v>
      </c>
      <c r="FW29" s="4">
        <v>64</v>
      </c>
      <c r="FX29" s="4">
        <v>89</v>
      </c>
      <c r="FY29" s="4">
        <v>90</v>
      </c>
      <c r="FZ29" s="4">
        <v>56</v>
      </c>
      <c r="GA29" s="4">
        <v>41</v>
      </c>
      <c r="GB29" s="4">
        <v>73</v>
      </c>
      <c r="GC29" s="4">
        <v>93</v>
      </c>
      <c r="GD29" s="4">
        <v>2</v>
      </c>
      <c r="GE29" s="4">
        <v>77</v>
      </c>
      <c r="GF29" s="4">
        <v>99</v>
      </c>
      <c r="GG29" s="4">
        <v>62</v>
      </c>
      <c r="GH29" s="4">
        <v>38</v>
      </c>
      <c r="GI29" s="4">
        <v>15</v>
      </c>
      <c r="GJ29" s="4">
        <v>87</v>
      </c>
      <c r="GK29" s="4">
        <v>34</v>
      </c>
      <c r="GL29" s="4">
        <v>100</v>
      </c>
      <c r="GM29" s="4">
        <v>49</v>
      </c>
      <c r="GN29" s="4">
        <v>31</v>
      </c>
      <c r="GO29" s="4">
        <v>1</v>
      </c>
      <c r="GP29" s="4">
        <v>95</v>
      </c>
      <c r="GQ29" s="4">
        <v>19</v>
      </c>
      <c r="GR29" s="4">
        <v>14</v>
      </c>
      <c r="GS29" s="4">
        <v>30</v>
      </c>
      <c r="GT29" s="4">
        <v>84</v>
      </c>
      <c r="GU29" s="4">
        <v>61</v>
      </c>
      <c r="GV29" s="4">
        <v>33</v>
      </c>
      <c r="GW29" s="4">
        <v>80</v>
      </c>
      <c r="GX29" s="4">
        <v>92</v>
      </c>
      <c r="GY29" s="4">
        <v>39</v>
      </c>
      <c r="GZ29" s="4">
        <v>81</v>
      </c>
      <c r="HA29" s="4">
        <v>71</v>
      </c>
      <c r="HB29" s="4">
        <v>27</v>
      </c>
      <c r="HC29" s="4">
        <v>82</v>
      </c>
      <c r="HD29" s="4">
        <v>44</v>
      </c>
      <c r="HE29" s="4">
        <v>97</v>
      </c>
      <c r="HF29" s="4">
        <v>8</v>
      </c>
      <c r="HG29" s="4">
        <v>42</v>
      </c>
      <c r="HH29" s="4">
        <v>78</v>
      </c>
      <c r="HI29" s="4">
        <v>45</v>
      </c>
      <c r="HJ29" s="4">
        <v>28</v>
      </c>
      <c r="HK29" s="4">
        <v>32</v>
      </c>
      <c r="HL29" s="4" t="str">
        <f t="shared" si="3"/>
        <v>white male</v>
      </c>
      <c r="HM29" s="4" t="str">
        <f t="shared" si="5"/>
        <v>white female</v>
      </c>
      <c r="HN29" s="4" t="str">
        <f t="shared" si="6"/>
        <v>white male</v>
      </c>
      <c r="HO29" s="4" t="str">
        <f t="shared" si="7"/>
        <v>white male</v>
      </c>
      <c r="HP29" s="4" t="str">
        <f t="shared" si="8"/>
        <v>white female</v>
      </c>
      <c r="HQ29" s="4" t="str">
        <f t="shared" si="9"/>
        <v>white male</v>
      </c>
      <c r="HR29" s="4" t="str">
        <f t="shared" si="10"/>
        <v>white female</v>
      </c>
      <c r="HS29" s="4" t="str">
        <f t="shared" si="11"/>
        <v>white male</v>
      </c>
      <c r="HT29" s="4" t="str">
        <f t="shared" si="12"/>
        <v>white female</v>
      </c>
      <c r="HU29" s="4" t="str">
        <f t="shared" si="13"/>
        <v>white female</v>
      </c>
      <c r="HV29" s="4" t="str">
        <f t="shared" si="14"/>
        <v>white female</v>
      </c>
      <c r="HW29" s="4" t="str">
        <f t="shared" si="15"/>
        <v>white female</v>
      </c>
      <c r="HX29" s="4" t="str">
        <f t="shared" si="16"/>
        <v>white female</v>
      </c>
      <c r="HY29" s="4" t="str">
        <f t="shared" si="17"/>
        <v>white female</v>
      </c>
      <c r="HZ29" s="4" t="str">
        <f t="shared" si="18"/>
        <v>white female</v>
      </c>
      <c r="IA29" s="4" t="str">
        <f t="shared" si="19"/>
        <v>white male</v>
      </c>
      <c r="IB29" s="4" t="str">
        <f t="shared" si="20"/>
        <v>white male</v>
      </c>
      <c r="IC29" s="4" t="str">
        <f t="shared" si="21"/>
        <v>white female</v>
      </c>
      <c r="ID29" s="4" t="str">
        <f t="shared" si="22"/>
        <v>white male</v>
      </c>
      <c r="IE29" s="4" t="str">
        <f t="shared" si="23"/>
        <v>white male</v>
      </c>
      <c r="IF29" s="4" t="str">
        <f t="shared" si="24"/>
        <v>white male</v>
      </c>
      <c r="IG29" s="4" t="str">
        <f t="shared" si="25"/>
        <v>white male</v>
      </c>
      <c r="IH29" s="4" t="str">
        <f t="shared" si="26"/>
        <v>white female</v>
      </c>
      <c r="II29" s="4" t="str">
        <f t="shared" si="27"/>
        <v>white female</v>
      </c>
      <c r="IJ29" s="4" t="str">
        <f t="shared" si="28"/>
        <v>white male</v>
      </c>
      <c r="IK29" s="4" t="str">
        <f t="shared" si="29"/>
        <v>white male</v>
      </c>
      <c r="IL29" s="4" t="str">
        <f t="shared" si="30"/>
        <v>white male</v>
      </c>
      <c r="IM29" s="4" t="str">
        <f t="shared" si="31"/>
        <v>white female</v>
      </c>
      <c r="IN29" s="4" t="str">
        <f t="shared" si="32"/>
        <v>white male</v>
      </c>
      <c r="IO29" s="4" t="str">
        <f t="shared" si="33"/>
        <v>white male</v>
      </c>
      <c r="IP29" s="4" t="str">
        <f t="shared" si="34"/>
        <v>white female</v>
      </c>
      <c r="IQ29" s="4" t="str">
        <f t="shared" si="35"/>
        <v>white female</v>
      </c>
      <c r="IR29" s="4" t="str">
        <f t="shared" si="36"/>
        <v>white male</v>
      </c>
      <c r="IS29" s="4" t="str">
        <f t="shared" si="37"/>
        <v>white male</v>
      </c>
      <c r="IT29" s="4" t="str">
        <f t="shared" si="38"/>
        <v>white male</v>
      </c>
      <c r="IU29" s="4" t="str">
        <f t="shared" si="39"/>
        <v>white male</v>
      </c>
      <c r="IV29" s="4" t="str">
        <f t="shared" si="40"/>
        <v>white female</v>
      </c>
      <c r="IW29" s="4" t="str">
        <f t="shared" si="41"/>
        <v>white female</v>
      </c>
      <c r="IX29" s="4" t="str">
        <f t="shared" si="42"/>
        <v>white female</v>
      </c>
      <c r="IY29" s="4" t="str">
        <f t="shared" si="43"/>
        <v>white male</v>
      </c>
      <c r="IZ29" s="4" t="str">
        <f t="shared" si="44"/>
        <v>white male</v>
      </c>
      <c r="JA29" s="4" t="str">
        <f t="shared" si="45"/>
        <v>white male</v>
      </c>
      <c r="JB29" s="4" t="str">
        <f t="shared" si="46"/>
        <v>white female</v>
      </c>
      <c r="JC29" s="4" t="str">
        <f t="shared" si="47"/>
        <v>white female</v>
      </c>
      <c r="JD29" s="4" t="str">
        <f t="shared" si="48"/>
        <v>white female</v>
      </c>
      <c r="JE29" s="4" t="str">
        <f t="shared" si="49"/>
        <v>brown male</v>
      </c>
      <c r="JF29" s="4" t="str">
        <f t="shared" si="50"/>
        <v>white male</v>
      </c>
      <c r="JG29" s="4" t="str">
        <f t="shared" si="51"/>
        <v>white female</v>
      </c>
      <c r="JH29" s="4" t="str">
        <f t="shared" si="52"/>
        <v>white female</v>
      </c>
      <c r="JI29" s="4" t="str">
        <f t="shared" si="53"/>
        <v>white male</v>
      </c>
      <c r="JJ29" s="4" t="str">
        <f t="shared" si="54"/>
        <v>white male</v>
      </c>
      <c r="JK29" s="4" t="str">
        <f t="shared" si="55"/>
        <v>white male</v>
      </c>
      <c r="JL29" s="4" t="str">
        <f t="shared" si="56"/>
        <v>white female</v>
      </c>
      <c r="JM29" s="4" t="str">
        <f t="shared" si="57"/>
        <v>yellow male</v>
      </c>
      <c r="JN29" s="4" t="str">
        <f t="shared" si="58"/>
        <v>white female</v>
      </c>
      <c r="JO29" s="4" t="str">
        <f t="shared" si="59"/>
        <v>white female</v>
      </c>
      <c r="JP29" s="4" t="str">
        <f t="shared" si="60"/>
        <v>white male</v>
      </c>
      <c r="JQ29" s="4" t="str">
        <f t="shared" si="61"/>
        <v>white male</v>
      </c>
      <c r="JR29" s="4" t="str">
        <f t="shared" si="62"/>
        <v>white female</v>
      </c>
      <c r="JS29" s="4" t="str">
        <f t="shared" si="63"/>
        <v>white male</v>
      </c>
      <c r="JT29" s="4" t="str">
        <f t="shared" si="64"/>
        <v>white male</v>
      </c>
      <c r="JU29" s="4" t="str">
        <f t="shared" si="65"/>
        <v>white male</v>
      </c>
      <c r="JV29" s="4" t="str">
        <f t="shared" si="66"/>
        <v>white male</v>
      </c>
      <c r="JW29" s="4" t="str">
        <f t="shared" si="67"/>
        <v>white female</v>
      </c>
      <c r="JX29" s="4" t="str">
        <f t="shared" si="4"/>
        <v>white male</v>
      </c>
      <c r="JY29" s="4" t="str">
        <f t="shared" si="93"/>
        <v>white male</v>
      </c>
      <c r="JZ29" s="4" t="str">
        <f t="shared" si="94"/>
        <v>white female</v>
      </c>
      <c r="KA29" s="4" t="str">
        <f t="shared" si="95"/>
        <v>white male</v>
      </c>
      <c r="KB29" s="4" t="str">
        <f t="shared" si="96"/>
        <v>black female</v>
      </c>
      <c r="KC29" s="4" t="str">
        <f t="shared" si="97"/>
        <v>white male</v>
      </c>
      <c r="KD29" s="4" t="str">
        <f t="shared" si="98"/>
        <v>white female</v>
      </c>
      <c r="KE29" s="4" t="str">
        <f t="shared" si="99"/>
        <v>white female</v>
      </c>
      <c r="KF29" s="4" t="str">
        <f t="shared" si="100"/>
        <v>white male</v>
      </c>
      <c r="KG29" s="4" t="str">
        <f t="shared" si="101"/>
        <v>white female</v>
      </c>
      <c r="KH29" s="4" t="str">
        <f t="shared" si="102"/>
        <v>black male</v>
      </c>
      <c r="KI29" s="4" t="str">
        <f t="shared" si="68"/>
        <v>white male</v>
      </c>
      <c r="KJ29" s="4" t="str">
        <f t="shared" si="69"/>
        <v>white female</v>
      </c>
      <c r="KK29" s="4" t="str">
        <f t="shared" si="70"/>
        <v>white female</v>
      </c>
      <c r="KL29" s="4" t="str">
        <f t="shared" si="71"/>
        <v>yellow female</v>
      </c>
      <c r="KM29" s="4" t="str">
        <f t="shared" si="72"/>
        <v>white female</v>
      </c>
      <c r="KN29" s="4" t="str">
        <f t="shared" si="73"/>
        <v>white female</v>
      </c>
      <c r="KO29" s="4" t="str">
        <f t="shared" si="74"/>
        <v>white female</v>
      </c>
      <c r="KP29" s="4" t="str">
        <f t="shared" si="75"/>
        <v>white male</v>
      </c>
      <c r="KQ29" s="4" t="str">
        <f t="shared" si="76"/>
        <v>white male</v>
      </c>
      <c r="KR29" s="4" t="str">
        <f t="shared" si="77"/>
        <v>white female</v>
      </c>
      <c r="KS29" s="4" t="str">
        <f t="shared" si="78"/>
        <v>white male</v>
      </c>
      <c r="KT29" s="4" t="str">
        <f t="shared" si="79"/>
        <v>white male</v>
      </c>
      <c r="KU29" s="4" t="str">
        <f t="shared" si="80"/>
        <v>white female</v>
      </c>
      <c r="KV29" s="4" t="str">
        <f t="shared" si="81"/>
        <v>white male</v>
      </c>
      <c r="KW29" s="4" t="str">
        <f t="shared" si="82"/>
        <v>white male</v>
      </c>
      <c r="KX29" s="4" t="str">
        <f t="shared" si="83"/>
        <v>white female</v>
      </c>
      <c r="KY29" s="4" t="str">
        <f t="shared" si="84"/>
        <v>white male</v>
      </c>
      <c r="KZ29" s="4" t="str">
        <f t="shared" si="85"/>
        <v>white female</v>
      </c>
      <c r="LA29" s="4" t="str">
        <f t="shared" si="86"/>
        <v>brown female</v>
      </c>
      <c r="LB29" s="4" t="str">
        <f t="shared" si="87"/>
        <v>white female</v>
      </c>
      <c r="LC29" s="4" t="str">
        <f t="shared" si="88"/>
        <v>white female</v>
      </c>
      <c r="LD29" s="4" t="str">
        <f t="shared" si="89"/>
        <v>white male</v>
      </c>
      <c r="LE29" s="4" t="str">
        <f t="shared" si="90"/>
        <v>white female</v>
      </c>
      <c r="LF29" s="4" t="str">
        <f t="shared" si="91"/>
        <v>white female</v>
      </c>
      <c r="LG29" s="4" t="str">
        <f t="shared" si="92"/>
        <v>white female</v>
      </c>
    </row>
    <row r="30" spans="2:319" x14ac:dyDescent="0.3">
      <c r="B30" s="4">
        <v>29</v>
      </c>
      <c r="C30" s="4">
        <v>5</v>
      </c>
      <c r="D30" s="51" t="s">
        <v>1388</v>
      </c>
      <c r="E30" s="4" t="s">
        <v>587</v>
      </c>
      <c r="F30" s="4" t="str">
        <f>VLOOKUP(E30,populations!C:E,3,FALSE)</f>
        <v>4 million</v>
      </c>
      <c r="G30" s="4" t="s">
        <v>587</v>
      </c>
      <c r="H30" s="4">
        <f>COUNTIF(ethnicities!C:C,countries!G30)</f>
        <v>1</v>
      </c>
      <c r="I30" s="4">
        <f>VLOOKUP($G30,ethnicities!$C:$I,3,FALSE)</f>
        <v>97</v>
      </c>
      <c r="J30" s="4">
        <f>VLOOKUP($G30,ethnicities!$C:$I,4,FALSE)</f>
        <v>1</v>
      </c>
      <c r="K30" s="4">
        <f>VLOOKUP($G30,ethnicities!$C:$I,5,FALSE)</f>
        <v>1</v>
      </c>
      <c r="L30" s="4">
        <f>VLOOKUP($G30,ethnicities!$C:$I,6,FALSE)</f>
        <v>1</v>
      </c>
      <c r="M30" s="4">
        <f>VLOOKUP($G30,ethnicities!$C:$I,7,FALSE)</f>
        <v>100</v>
      </c>
      <c r="N30" s="4" t="s">
        <v>587</v>
      </c>
      <c r="O30" s="4">
        <f>COUNTIF(male_names!E:E,countries!N30)</f>
        <v>1</v>
      </c>
      <c r="P30" s="4" t="str">
        <f>VLOOKUP(N30,male_names!E:G,3,FALSE)</f>
        <v>Sean</v>
      </c>
      <c r="Q30" s="4" t="s">
        <v>587</v>
      </c>
      <c r="R30" s="4">
        <f>COUNTIF(female_names!E:E,countries!Q30)</f>
        <v>1</v>
      </c>
      <c r="S30" s="4" t="str">
        <f>VLOOKUP(Q30,female_names!E:G,3,FALSE)</f>
        <v>Emily</v>
      </c>
      <c r="T30" s="4">
        <v>0.63331745018218932</v>
      </c>
      <c r="U30" s="4">
        <v>0.16490117953568417</v>
      </c>
      <c r="V30" s="4">
        <v>0.72777557394436931</v>
      </c>
      <c r="W30" s="4">
        <v>0.85459595437393354</v>
      </c>
      <c r="X30" s="4">
        <v>6.9967107318081867E-2</v>
      </c>
      <c r="Y30" s="4">
        <v>0.91202918137411748</v>
      </c>
      <c r="Z30" s="4">
        <v>0.81288199816006879</v>
      </c>
      <c r="AA30" s="4">
        <v>0.15923376506266274</v>
      </c>
      <c r="AB30" s="4">
        <v>0.70017505191107143</v>
      </c>
      <c r="AC30" s="4">
        <v>0.92211991677538452</v>
      </c>
      <c r="AD30" s="4">
        <v>0.10728112864168382</v>
      </c>
      <c r="AE30" s="4">
        <v>0.46495041376076962</v>
      </c>
      <c r="AF30" s="4">
        <v>0.30917421691047364</v>
      </c>
      <c r="AG30" s="4">
        <v>0.70023651294758216</v>
      </c>
      <c r="AH30" s="4">
        <v>0.63605721609451638</v>
      </c>
      <c r="AI30" s="4">
        <v>0.50917559811541058</v>
      </c>
      <c r="AJ30" s="4">
        <v>0.57490446816022722</v>
      </c>
      <c r="AK30" s="4">
        <v>0.13846793751943109</v>
      </c>
      <c r="AL30" s="4">
        <v>0.58953152408769749</v>
      </c>
      <c r="AM30" s="4">
        <v>0.64205958296161558</v>
      </c>
      <c r="AN30" s="4">
        <v>0.51743585093237199</v>
      </c>
      <c r="AO30" s="4">
        <v>0.27653157954998941</v>
      </c>
      <c r="AP30" s="4">
        <v>0.51684995314834026</v>
      </c>
      <c r="AQ30" s="4">
        <v>0.44434794627311425</v>
      </c>
      <c r="AR30" s="4">
        <v>0.25914546380657866</v>
      </c>
      <c r="AS30" s="4">
        <v>0.12434964702988438</v>
      </c>
      <c r="AT30" s="4">
        <v>7.9134939983653063E-2</v>
      </c>
      <c r="AU30" s="4">
        <v>0.92309902557163992</v>
      </c>
      <c r="AV30" s="4">
        <v>0.9317542179364543</v>
      </c>
      <c r="AW30" s="4">
        <v>0.39724834775627449</v>
      </c>
      <c r="AX30" s="4">
        <v>9.9510460184524252E-3</v>
      </c>
      <c r="AY30" s="4">
        <v>0.97883305136832965</v>
      </c>
      <c r="AZ30" s="4">
        <v>0.52354207219908688</v>
      </c>
      <c r="BA30" s="4">
        <v>0.19051745868482917</v>
      </c>
      <c r="BB30" s="4">
        <v>0.3730298534474189</v>
      </c>
      <c r="BC30" s="4">
        <v>0.21928730794938001</v>
      </c>
      <c r="BD30" s="4">
        <v>0.22165483344188097</v>
      </c>
      <c r="BE30" s="4">
        <v>0.62959065235879974</v>
      </c>
      <c r="BF30" s="4">
        <v>0.68256909958784784</v>
      </c>
      <c r="BG30" s="4">
        <v>0.68668824227094905</v>
      </c>
      <c r="BH30" s="4">
        <v>0.82824874889688294</v>
      </c>
      <c r="BI30" s="4">
        <v>0.57694024356377549</v>
      </c>
      <c r="BJ30" s="4">
        <v>0.76878458177294318</v>
      </c>
      <c r="BK30" s="4">
        <v>0.75166399641585491</v>
      </c>
      <c r="BL30" s="4">
        <v>0.26450559595052725</v>
      </c>
      <c r="BM30" s="4">
        <v>0.27324861916110599</v>
      </c>
      <c r="BN30" s="4">
        <v>0.68024726558865556</v>
      </c>
      <c r="BO30" s="4">
        <v>0.31992072341786737</v>
      </c>
      <c r="BP30" s="4">
        <v>0.38565250071158785</v>
      </c>
      <c r="BQ30" s="4">
        <v>0.57655536042425892</v>
      </c>
      <c r="BR30" s="4">
        <v>0.80860663726722803</v>
      </c>
      <c r="BS30" s="4">
        <v>0.64493985155270017</v>
      </c>
      <c r="BT30" s="4">
        <v>0.66025681182847007</v>
      </c>
      <c r="BU30" s="4">
        <v>0.6060046700777274</v>
      </c>
      <c r="BV30" s="4">
        <v>0.62756603479288964</v>
      </c>
      <c r="BW30" s="4">
        <v>0.37878348145210328</v>
      </c>
      <c r="BX30" s="4">
        <v>0.97372321697478448</v>
      </c>
      <c r="BY30" s="4">
        <v>0.90097744151811221</v>
      </c>
      <c r="BZ30" s="4">
        <v>0.86070524035785456</v>
      </c>
      <c r="CA30" s="4">
        <v>0.10353777517651974</v>
      </c>
      <c r="CB30" s="4">
        <v>0.3935500545138052</v>
      </c>
      <c r="CC30" s="4">
        <v>0.24090115177085447</v>
      </c>
      <c r="CD30" s="4">
        <v>0.15780504159389463</v>
      </c>
      <c r="CE30" s="4">
        <v>0.60274910159669359</v>
      </c>
      <c r="CF30" s="4">
        <v>0.51975213308557444</v>
      </c>
      <c r="CG30" s="4">
        <v>0.1466116705734638</v>
      </c>
      <c r="CH30" s="4">
        <v>0.98407336727050554</v>
      </c>
      <c r="CI30" s="4">
        <v>6.7196689704250412E-2</v>
      </c>
      <c r="CJ30" s="4">
        <v>0.18688826420546167</v>
      </c>
      <c r="CK30" s="4">
        <v>7.9710021702338762E-2</v>
      </c>
      <c r="CL30" s="4">
        <v>4.1281733447694036E-2</v>
      </c>
      <c r="CM30" s="4">
        <v>0.70964782702574458</v>
      </c>
      <c r="CN30" s="4">
        <v>0.20125218292753222</v>
      </c>
      <c r="CO30" s="4">
        <v>5.1180634882794673E-2</v>
      </c>
      <c r="CP30" s="4">
        <v>0.67445862287367919</v>
      </c>
      <c r="CQ30" s="4">
        <v>0.74411042636038094</v>
      </c>
      <c r="CR30" s="4">
        <v>0.46731776427268179</v>
      </c>
      <c r="CS30" s="4">
        <v>0.65220342801998088</v>
      </c>
      <c r="CT30" s="4">
        <v>0.51682283339860313</v>
      </c>
      <c r="CU30" s="4">
        <v>0.19538445288332618</v>
      </c>
      <c r="CV30" s="4">
        <v>0.20381616142631398</v>
      </c>
      <c r="CW30" s="4">
        <v>0.77188551013554507</v>
      </c>
      <c r="CX30" s="4">
        <v>0.13554308223188971</v>
      </c>
      <c r="CY30" s="4">
        <v>0.16420688805878014</v>
      </c>
      <c r="CZ30" s="4">
        <v>0.5477260958735698</v>
      </c>
      <c r="DA30" s="4">
        <v>0.81711954865638714</v>
      </c>
      <c r="DB30" s="4">
        <v>0.45029418636574425</v>
      </c>
      <c r="DC30" s="4">
        <v>7.2195909928339908E-2</v>
      </c>
      <c r="DD30" s="4">
        <v>0.79997049534047004</v>
      </c>
      <c r="DE30" s="4">
        <v>0.90466503622004535</v>
      </c>
      <c r="DF30" s="4">
        <v>0.51522291759670824</v>
      </c>
      <c r="DG30" s="4">
        <v>0.31524102343853277</v>
      </c>
      <c r="DH30" s="4">
        <v>0.11999558203491645</v>
      </c>
      <c r="DI30" s="4">
        <v>0.5940129291461409</v>
      </c>
      <c r="DJ30" s="4">
        <v>0.82511170463154582</v>
      </c>
      <c r="DK30" s="4">
        <v>8.9703772500789203E-2</v>
      </c>
      <c r="DL30" s="4">
        <v>0.9246198478283052</v>
      </c>
      <c r="DM30" s="4">
        <v>0.52625718087182838</v>
      </c>
      <c r="DN30" s="4">
        <v>0.92078941903768896</v>
      </c>
      <c r="DO30" s="4">
        <v>7.7803000535995759E-2</v>
      </c>
      <c r="DP30" s="4">
        <v>37</v>
      </c>
      <c r="DQ30" s="4">
        <v>80</v>
      </c>
      <c r="DR30" s="4">
        <v>24</v>
      </c>
      <c r="DS30" s="4">
        <v>13</v>
      </c>
      <c r="DT30" s="4">
        <v>96</v>
      </c>
      <c r="DU30" s="4">
        <v>9</v>
      </c>
      <c r="DV30" s="4">
        <v>17</v>
      </c>
      <c r="DW30" s="4">
        <v>82</v>
      </c>
      <c r="DX30" s="4">
        <v>27</v>
      </c>
      <c r="DY30" s="4">
        <v>7</v>
      </c>
      <c r="DZ30" s="4">
        <v>89</v>
      </c>
      <c r="EA30" s="4">
        <v>57</v>
      </c>
      <c r="EB30" s="4">
        <v>67</v>
      </c>
      <c r="EC30" s="4">
        <v>26</v>
      </c>
      <c r="ED30" s="4">
        <v>36</v>
      </c>
      <c r="EE30" s="4">
        <v>55</v>
      </c>
      <c r="EF30" s="4">
        <v>46</v>
      </c>
      <c r="EG30" s="4">
        <v>85</v>
      </c>
      <c r="EH30" s="4">
        <v>43</v>
      </c>
      <c r="EI30" s="4">
        <v>35</v>
      </c>
      <c r="EJ30" s="4">
        <v>51</v>
      </c>
      <c r="EK30" s="4">
        <v>68</v>
      </c>
      <c r="EL30" s="4">
        <v>52</v>
      </c>
      <c r="EM30" s="4">
        <v>59</v>
      </c>
      <c r="EN30" s="4">
        <v>71</v>
      </c>
      <c r="EO30" s="4">
        <v>87</v>
      </c>
      <c r="EP30" s="4">
        <v>93</v>
      </c>
      <c r="EQ30" s="4">
        <v>6</v>
      </c>
      <c r="ER30" s="4">
        <v>4</v>
      </c>
      <c r="ES30" s="4">
        <v>60</v>
      </c>
      <c r="ET30" s="4">
        <v>100</v>
      </c>
      <c r="EU30" s="4">
        <v>2</v>
      </c>
      <c r="EV30" s="4">
        <v>49</v>
      </c>
      <c r="EW30" s="4">
        <v>78</v>
      </c>
      <c r="EX30" s="4">
        <v>64</v>
      </c>
      <c r="EY30" s="4">
        <v>74</v>
      </c>
      <c r="EZ30" s="4">
        <v>73</v>
      </c>
      <c r="FA30" s="4">
        <v>38</v>
      </c>
      <c r="FB30" s="4">
        <v>29</v>
      </c>
      <c r="FC30" s="4">
        <v>28</v>
      </c>
      <c r="FD30" s="4">
        <v>14</v>
      </c>
      <c r="FE30" s="4">
        <v>44</v>
      </c>
      <c r="FF30" s="4">
        <v>21</v>
      </c>
      <c r="FG30" s="4">
        <v>22</v>
      </c>
      <c r="FH30" s="4">
        <v>70</v>
      </c>
      <c r="FI30" s="4">
        <v>69</v>
      </c>
      <c r="FJ30" s="4">
        <v>30</v>
      </c>
      <c r="FK30" s="4">
        <v>65</v>
      </c>
      <c r="FL30" s="4">
        <v>62</v>
      </c>
      <c r="FM30" s="4">
        <v>45</v>
      </c>
      <c r="FN30" s="4">
        <v>18</v>
      </c>
      <c r="FO30" s="4">
        <v>34</v>
      </c>
      <c r="FP30" s="4">
        <v>32</v>
      </c>
      <c r="FQ30" s="4">
        <v>40</v>
      </c>
      <c r="FR30" s="4">
        <v>39</v>
      </c>
      <c r="FS30" s="4">
        <v>63</v>
      </c>
      <c r="FT30" s="4">
        <v>3</v>
      </c>
      <c r="FU30" s="4">
        <v>11</v>
      </c>
      <c r="FV30" s="4">
        <v>12</v>
      </c>
      <c r="FW30" s="4">
        <v>90</v>
      </c>
      <c r="FX30" s="4">
        <v>61</v>
      </c>
      <c r="FY30" s="4">
        <v>72</v>
      </c>
      <c r="FZ30" s="4">
        <v>83</v>
      </c>
      <c r="GA30" s="4">
        <v>41</v>
      </c>
      <c r="GB30" s="4">
        <v>50</v>
      </c>
      <c r="GC30" s="4">
        <v>84</v>
      </c>
      <c r="GD30" s="4">
        <v>1</v>
      </c>
      <c r="GE30" s="4">
        <v>97</v>
      </c>
      <c r="GF30" s="4">
        <v>79</v>
      </c>
      <c r="GG30" s="4">
        <v>92</v>
      </c>
      <c r="GH30" s="4">
        <v>99</v>
      </c>
      <c r="GI30" s="4">
        <v>25</v>
      </c>
      <c r="GJ30" s="4">
        <v>76</v>
      </c>
      <c r="GK30" s="4">
        <v>98</v>
      </c>
      <c r="GL30" s="4">
        <v>31</v>
      </c>
      <c r="GM30" s="4">
        <v>23</v>
      </c>
      <c r="GN30" s="4">
        <v>56</v>
      </c>
      <c r="GO30" s="4">
        <v>33</v>
      </c>
      <c r="GP30" s="4">
        <v>53</v>
      </c>
      <c r="GQ30" s="4">
        <v>77</v>
      </c>
      <c r="GR30" s="4">
        <v>75</v>
      </c>
      <c r="GS30" s="4">
        <v>20</v>
      </c>
      <c r="GT30" s="4">
        <v>86</v>
      </c>
      <c r="GU30" s="4">
        <v>81</v>
      </c>
      <c r="GV30" s="4">
        <v>47</v>
      </c>
      <c r="GW30" s="4">
        <v>16</v>
      </c>
      <c r="GX30" s="4">
        <v>58</v>
      </c>
      <c r="GY30" s="4">
        <v>95</v>
      </c>
      <c r="GZ30" s="4">
        <v>19</v>
      </c>
      <c r="HA30" s="4">
        <v>10</v>
      </c>
      <c r="HB30" s="4">
        <v>54</v>
      </c>
      <c r="HC30" s="4">
        <v>66</v>
      </c>
      <c r="HD30" s="4">
        <v>88</v>
      </c>
      <c r="HE30" s="4">
        <v>42</v>
      </c>
      <c r="HF30" s="4">
        <v>15</v>
      </c>
      <c r="HG30" s="4">
        <v>91</v>
      </c>
      <c r="HH30" s="4">
        <v>5</v>
      </c>
      <c r="HI30" s="4">
        <v>48</v>
      </c>
      <c r="HJ30" s="4">
        <v>8</v>
      </c>
      <c r="HK30" s="4">
        <v>94</v>
      </c>
      <c r="HL30" s="4" t="str">
        <f t="shared" si="3"/>
        <v>white female</v>
      </c>
      <c r="HM30" s="4" t="str">
        <f t="shared" si="5"/>
        <v>white male</v>
      </c>
      <c r="HN30" s="4" t="str">
        <f t="shared" si="6"/>
        <v>white female</v>
      </c>
      <c r="HO30" s="4" t="str">
        <f t="shared" si="7"/>
        <v>white female</v>
      </c>
      <c r="HP30" s="4" t="str">
        <f t="shared" si="8"/>
        <v>white male</v>
      </c>
      <c r="HQ30" s="4" t="str">
        <f t="shared" si="9"/>
        <v>white female</v>
      </c>
      <c r="HR30" s="4" t="str">
        <f t="shared" si="10"/>
        <v>white female</v>
      </c>
      <c r="HS30" s="4" t="str">
        <f t="shared" si="11"/>
        <v>white male</v>
      </c>
      <c r="HT30" s="4" t="str">
        <f t="shared" si="12"/>
        <v>white female</v>
      </c>
      <c r="HU30" s="4" t="str">
        <f t="shared" si="13"/>
        <v>white female</v>
      </c>
      <c r="HV30" s="4" t="str">
        <f t="shared" si="14"/>
        <v>white male</v>
      </c>
      <c r="HW30" s="4" t="str">
        <f t="shared" si="15"/>
        <v>white male</v>
      </c>
      <c r="HX30" s="4" t="str">
        <f t="shared" si="16"/>
        <v>white male</v>
      </c>
      <c r="HY30" s="4" t="str">
        <f t="shared" si="17"/>
        <v>white female</v>
      </c>
      <c r="HZ30" s="4" t="str">
        <f t="shared" si="18"/>
        <v>white female</v>
      </c>
      <c r="IA30" s="4" t="str">
        <f t="shared" si="19"/>
        <v>white male</v>
      </c>
      <c r="IB30" s="4" t="str">
        <f t="shared" si="20"/>
        <v>white female</v>
      </c>
      <c r="IC30" s="4" t="str">
        <f t="shared" si="21"/>
        <v>white male</v>
      </c>
      <c r="ID30" s="4" t="str">
        <f t="shared" si="22"/>
        <v>white female</v>
      </c>
      <c r="IE30" s="4" t="str">
        <f t="shared" si="23"/>
        <v>white female</v>
      </c>
      <c r="IF30" s="4" t="str">
        <f t="shared" si="24"/>
        <v>white male</v>
      </c>
      <c r="IG30" s="4" t="str">
        <f t="shared" si="25"/>
        <v>white male</v>
      </c>
      <c r="IH30" s="4" t="str">
        <f t="shared" si="26"/>
        <v>white male</v>
      </c>
      <c r="II30" s="4" t="str">
        <f t="shared" si="27"/>
        <v>white male</v>
      </c>
      <c r="IJ30" s="4" t="str">
        <f t="shared" si="28"/>
        <v>white male</v>
      </c>
      <c r="IK30" s="4" t="str">
        <f t="shared" si="29"/>
        <v>white male</v>
      </c>
      <c r="IL30" s="4" t="str">
        <f t="shared" si="30"/>
        <v>white male</v>
      </c>
      <c r="IM30" s="4" t="str">
        <f t="shared" si="31"/>
        <v>white female</v>
      </c>
      <c r="IN30" s="4" t="str">
        <f t="shared" si="32"/>
        <v>white female</v>
      </c>
      <c r="IO30" s="4" t="str">
        <f t="shared" si="33"/>
        <v>white male</v>
      </c>
      <c r="IP30" s="4" t="str">
        <f t="shared" si="34"/>
        <v>black male</v>
      </c>
      <c r="IQ30" s="4" t="str">
        <f t="shared" si="35"/>
        <v>white female</v>
      </c>
      <c r="IR30" s="4" t="str">
        <f t="shared" si="36"/>
        <v>white male</v>
      </c>
      <c r="IS30" s="4" t="str">
        <f t="shared" si="37"/>
        <v>white male</v>
      </c>
      <c r="IT30" s="4" t="str">
        <f t="shared" si="38"/>
        <v>white male</v>
      </c>
      <c r="IU30" s="4" t="str">
        <f t="shared" si="39"/>
        <v>white male</v>
      </c>
      <c r="IV30" s="4" t="str">
        <f t="shared" si="40"/>
        <v>white male</v>
      </c>
      <c r="IW30" s="4" t="str">
        <f t="shared" si="41"/>
        <v>white female</v>
      </c>
      <c r="IX30" s="4" t="str">
        <f t="shared" si="42"/>
        <v>white female</v>
      </c>
      <c r="IY30" s="4" t="str">
        <f t="shared" si="43"/>
        <v>white female</v>
      </c>
      <c r="IZ30" s="4" t="str">
        <f t="shared" si="44"/>
        <v>white female</v>
      </c>
      <c r="JA30" s="4" t="str">
        <f t="shared" si="45"/>
        <v>white female</v>
      </c>
      <c r="JB30" s="4" t="str">
        <f t="shared" si="46"/>
        <v>white female</v>
      </c>
      <c r="JC30" s="4" t="str">
        <f t="shared" si="47"/>
        <v>white female</v>
      </c>
      <c r="JD30" s="4" t="str">
        <f t="shared" si="48"/>
        <v>white male</v>
      </c>
      <c r="JE30" s="4" t="str">
        <f t="shared" si="49"/>
        <v>white male</v>
      </c>
      <c r="JF30" s="4" t="str">
        <f t="shared" si="50"/>
        <v>white female</v>
      </c>
      <c r="JG30" s="4" t="str">
        <f t="shared" si="51"/>
        <v>white male</v>
      </c>
      <c r="JH30" s="4" t="str">
        <f t="shared" si="52"/>
        <v>white male</v>
      </c>
      <c r="JI30" s="4" t="str">
        <f t="shared" si="53"/>
        <v>white female</v>
      </c>
      <c r="JJ30" s="4" t="str">
        <f t="shared" si="54"/>
        <v>white female</v>
      </c>
      <c r="JK30" s="4" t="str">
        <f t="shared" si="55"/>
        <v>white female</v>
      </c>
      <c r="JL30" s="4" t="str">
        <f t="shared" si="56"/>
        <v>white female</v>
      </c>
      <c r="JM30" s="4" t="str">
        <f t="shared" si="57"/>
        <v>white female</v>
      </c>
      <c r="JN30" s="4" t="str">
        <f t="shared" si="58"/>
        <v>white female</v>
      </c>
      <c r="JO30" s="4" t="str">
        <f t="shared" si="59"/>
        <v>white male</v>
      </c>
      <c r="JP30" s="4" t="str">
        <f t="shared" si="60"/>
        <v>white female</v>
      </c>
      <c r="JQ30" s="4" t="str">
        <f t="shared" si="61"/>
        <v>white female</v>
      </c>
      <c r="JR30" s="4" t="str">
        <f t="shared" si="62"/>
        <v>white female</v>
      </c>
      <c r="JS30" s="4" t="str">
        <f t="shared" si="63"/>
        <v>white male</v>
      </c>
      <c r="JT30" s="4" t="str">
        <f t="shared" si="64"/>
        <v>white male</v>
      </c>
      <c r="JU30" s="4" t="str">
        <f t="shared" si="65"/>
        <v>white male</v>
      </c>
      <c r="JV30" s="4" t="str">
        <f t="shared" si="66"/>
        <v>white male</v>
      </c>
      <c r="JW30" s="4" t="str">
        <f t="shared" si="67"/>
        <v>white female</v>
      </c>
      <c r="JX30" s="4" t="str">
        <f t="shared" si="4"/>
        <v>white male</v>
      </c>
      <c r="JY30" s="4" t="str">
        <f t="shared" si="93"/>
        <v>white male</v>
      </c>
      <c r="JZ30" s="4" t="str">
        <f t="shared" si="94"/>
        <v>white female</v>
      </c>
      <c r="KA30" s="4" t="str">
        <f t="shared" si="95"/>
        <v>white male</v>
      </c>
      <c r="KB30" s="4" t="str">
        <f t="shared" si="96"/>
        <v>white male</v>
      </c>
      <c r="KC30" s="4" t="str">
        <f t="shared" si="97"/>
        <v>white male</v>
      </c>
      <c r="KD30" s="4" t="str">
        <f t="shared" si="98"/>
        <v>brown male</v>
      </c>
      <c r="KE30" s="4" t="str">
        <f t="shared" si="99"/>
        <v>white female</v>
      </c>
      <c r="KF30" s="4" t="str">
        <f t="shared" si="100"/>
        <v>white male</v>
      </c>
      <c r="KG30" s="4" t="str">
        <f t="shared" si="101"/>
        <v>yellow male</v>
      </c>
      <c r="KH30" s="4" t="str">
        <f t="shared" si="102"/>
        <v>white female</v>
      </c>
      <c r="KI30" s="4" t="str">
        <f t="shared" si="68"/>
        <v>white female</v>
      </c>
      <c r="KJ30" s="4" t="str">
        <f t="shared" si="69"/>
        <v>white male</v>
      </c>
      <c r="KK30" s="4" t="str">
        <f t="shared" si="70"/>
        <v>white female</v>
      </c>
      <c r="KL30" s="4" t="str">
        <f t="shared" si="71"/>
        <v>white male</v>
      </c>
      <c r="KM30" s="4" t="str">
        <f t="shared" si="72"/>
        <v>white male</v>
      </c>
      <c r="KN30" s="4" t="str">
        <f t="shared" si="73"/>
        <v>white male</v>
      </c>
      <c r="KO30" s="4" t="str">
        <f t="shared" si="74"/>
        <v>white female</v>
      </c>
      <c r="KP30" s="4" t="str">
        <f t="shared" si="75"/>
        <v>white male</v>
      </c>
      <c r="KQ30" s="4" t="str">
        <f t="shared" si="76"/>
        <v>white male</v>
      </c>
      <c r="KR30" s="4" t="str">
        <f t="shared" si="77"/>
        <v>white female</v>
      </c>
      <c r="KS30" s="4" t="str">
        <f t="shared" si="78"/>
        <v>white female</v>
      </c>
      <c r="KT30" s="4" t="str">
        <f t="shared" si="79"/>
        <v>white male</v>
      </c>
      <c r="KU30" s="4" t="str">
        <f t="shared" si="80"/>
        <v>white male</v>
      </c>
      <c r="KV30" s="4" t="str">
        <f t="shared" si="81"/>
        <v>white female</v>
      </c>
      <c r="KW30" s="4" t="str">
        <f t="shared" si="82"/>
        <v>white female</v>
      </c>
      <c r="KX30" s="4" t="str">
        <f t="shared" si="83"/>
        <v>white male</v>
      </c>
      <c r="KY30" s="4" t="str">
        <f t="shared" si="84"/>
        <v>white male</v>
      </c>
      <c r="KZ30" s="4" t="str">
        <f t="shared" si="85"/>
        <v>white male</v>
      </c>
      <c r="LA30" s="4" t="str">
        <f t="shared" si="86"/>
        <v>white female</v>
      </c>
      <c r="LB30" s="4" t="str">
        <f t="shared" si="87"/>
        <v>white female</v>
      </c>
      <c r="LC30" s="4" t="str">
        <f t="shared" si="88"/>
        <v>white male</v>
      </c>
      <c r="LD30" s="4" t="str">
        <f t="shared" si="89"/>
        <v>white female</v>
      </c>
      <c r="LE30" s="4" t="str">
        <f t="shared" si="90"/>
        <v>white female</v>
      </c>
      <c r="LF30" s="4" t="str">
        <f t="shared" si="91"/>
        <v>white female</v>
      </c>
      <c r="LG30" s="4" t="str">
        <f t="shared" si="92"/>
        <v>white male</v>
      </c>
    </row>
    <row r="31" spans="2:319" x14ac:dyDescent="0.3">
      <c r="B31" s="4">
        <v>30</v>
      </c>
      <c r="C31" s="4">
        <v>5</v>
      </c>
      <c r="D31" s="51" t="s">
        <v>1388</v>
      </c>
      <c r="E31" s="4" t="s">
        <v>1376</v>
      </c>
      <c r="F31" s="4" t="str">
        <f>VLOOKUP(E31,populations!C:E,3,FALSE)</f>
        <v>80 thousand</v>
      </c>
      <c r="G31" s="4" t="s">
        <v>1392</v>
      </c>
      <c r="H31" s="4">
        <f>COUNTIF(ethnicities!C:C,countries!G31)</f>
        <v>1</v>
      </c>
      <c r="I31" s="4">
        <f>VLOOKUP($G31,ethnicities!$C:$I,3,FALSE)</f>
        <v>92</v>
      </c>
      <c r="J31" s="4">
        <f>VLOOKUP($G31,ethnicities!$C:$I,4,FALSE)</f>
        <v>1</v>
      </c>
      <c r="K31" s="4">
        <f>VLOOKUP($G31,ethnicities!$C:$I,5,FALSE)</f>
        <v>5</v>
      </c>
      <c r="L31" s="4">
        <f>VLOOKUP($G31,ethnicities!$C:$I,6,FALSE)</f>
        <v>2</v>
      </c>
      <c r="M31" s="4">
        <f>VLOOKUP($G31,ethnicities!$C:$I,7,FALSE)</f>
        <v>100</v>
      </c>
      <c r="N31" s="4" t="s">
        <v>1376</v>
      </c>
      <c r="O31" s="4">
        <f>COUNTIF(male_names!E:E,countries!N31)</f>
        <v>1</v>
      </c>
      <c r="P31" s="4" t="str">
        <f>VLOOKUP(N31,male_names!E:G,3,FALSE)</f>
        <v>James</v>
      </c>
      <c r="Q31" s="4" t="s">
        <v>1376</v>
      </c>
      <c r="R31" s="4">
        <f>COUNTIF(female_names!E:E,countries!Q31)</f>
        <v>1</v>
      </c>
      <c r="S31" s="4" t="str">
        <f>VLOOKUP(Q31,female_names!E:G,3,FALSE)</f>
        <v>Isabella</v>
      </c>
      <c r="T31" s="4">
        <v>0.66947770017543518</v>
      </c>
      <c r="U31" s="4">
        <v>0.12517242900529812</v>
      </c>
      <c r="V31" s="4">
        <v>0.36668556062652058</v>
      </c>
      <c r="W31" s="4">
        <v>0.50675029900430602</v>
      </c>
      <c r="X31" s="4">
        <v>0.10539299025687332</v>
      </c>
      <c r="Y31" s="4">
        <v>0.14202091146823004</v>
      </c>
      <c r="Z31" s="4">
        <v>0.17199107221516441</v>
      </c>
      <c r="AA31" s="4">
        <v>0.24192207778654617</v>
      </c>
      <c r="AB31" s="4">
        <v>0.19682500528117819</v>
      </c>
      <c r="AC31" s="4">
        <v>0.53929091462771606</v>
      </c>
      <c r="AD31" s="4">
        <v>0.49704323723428734</v>
      </c>
      <c r="AE31" s="4">
        <v>0.30773362757729039</v>
      </c>
      <c r="AF31" s="4">
        <v>0.87612533325952036</v>
      </c>
      <c r="AG31" s="4">
        <v>0.42085331388930403</v>
      </c>
      <c r="AH31" s="4">
        <v>0.29079281689541869</v>
      </c>
      <c r="AI31" s="4">
        <v>0.85585578627529291</v>
      </c>
      <c r="AJ31" s="4">
        <v>7.7644737140295295E-2</v>
      </c>
      <c r="AK31" s="4">
        <v>0.67649379037649005</v>
      </c>
      <c r="AL31" s="4">
        <v>0.93868898959093727</v>
      </c>
      <c r="AM31" s="4">
        <v>0.66789458950089708</v>
      </c>
      <c r="AN31" s="4">
        <v>0.6787273100376563</v>
      </c>
      <c r="AO31" s="4">
        <v>0.90899165732992737</v>
      </c>
      <c r="AP31" s="4">
        <v>0.92581861838987078</v>
      </c>
      <c r="AQ31" s="4">
        <v>0.89071207084367798</v>
      </c>
      <c r="AR31" s="4">
        <v>0.16869303790231349</v>
      </c>
      <c r="AS31" s="4">
        <v>1.5882782530174611E-2</v>
      </c>
      <c r="AT31" s="4">
        <v>0.5879119777474715</v>
      </c>
      <c r="AU31" s="4">
        <v>0.60201538345798156</v>
      </c>
      <c r="AV31" s="4">
        <v>0.72575890290760192</v>
      </c>
      <c r="AW31" s="4">
        <v>0.75250659389353824</v>
      </c>
      <c r="AX31" s="4">
        <v>7.7534796343488366E-2</v>
      </c>
      <c r="AY31" s="4">
        <v>0.71624458932052271</v>
      </c>
      <c r="AZ31" s="4">
        <v>0.44945415442808856</v>
      </c>
      <c r="BA31" s="4">
        <v>0.70532669651180302</v>
      </c>
      <c r="BB31" s="4">
        <v>0.92785634954863039</v>
      </c>
      <c r="BC31" s="4">
        <v>0.28738679376840659</v>
      </c>
      <c r="BD31" s="4">
        <v>0.75388611842533715</v>
      </c>
      <c r="BE31" s="4">
        <v>0.19747234576259898</v>
      </c>
      <c r="BF31" s="4">
        <v>0.34910395320494114</v>
      </c>
      <c r="BG31" s="4">
        <v>0.14671214328697324</v>
      </c>
      <c r="BH31" s="4">
        <v>0.61802516440181343</v>
      </c>
      <c r="BI31" s="4">
        <v>0.82420633350169092</v>
      </c>
      <c r="BJ31" s="4">
        <v>0.87550012869504301</v>
      </c>
      <c r="BK31" s="4">
        <v>0.44290643950164832</v>
      </c>
      <c r="BL31" s="4">
        <v>0.65842996215028882</v>
      </c>
      <c r="BM31" s="4">
        <v>0.5609493813266121</v>
      </c>
      <c r="BN31" s="4">
        <v>0.6404609294601713</v>
      </c>
      <c r="BO31" s="4">
        <v>0.62550663648352389</v>
      </c>
      <c r="BP31" s="4">
        <v>0.45933827128587512</v>
      </c>
      <c r="BQ31" s="4">
        <v>0.18008776863647302</v>
      </c>
      <c r="BR31" s="4">
        <v>0.34864236415172956</v>
      </c>
      <c r="BS31" s="4">
        <v>0.51065043118555287</v>
      </c>
      <c r="BT31" s="4">
        <v>0.8667935173603748</v>
      </c>
      <c r="BU31" s="4">
        <v>8.2813316043346852E-2</v>
      </c>
      <c r="BV31" s="4">
        <v>0.81580208918388619</v>
      </c>
      <c r="BW31" s="4">
        <v>0.37022117536473387</v>
      </c>
      <c r="BX31" s="4">
        <v>0.26223270601058513</v>
      </c>
      <c r="BY31" s="4">
        <v>0.77361583352960006</v>
      </c>
      <c r="BZ31" s="4">
        <v>0.7958714929558115</v>
      </c>
      <c r="CA31" s="4">
        <v>0.14181641918958821</v>
      </c>
      <c r="CB31" s="4">
        <v>0.15996189058872334</v>
      </c>
      <c r="CC31" s="4">
        <v>0.73309819005024168</v>
      </c>
      <c r="CD31" s="4">
        <v>0.90922446338051477</v>
      </c>
      <c r="CE31" s="4">
        <v>5.1660122026861321E-2</v>
      </c>
      <c r="CF31" s="4">
        <v>0.30211030438490361</v>
      </c>
      <c r="CG31" s="4">
        <v>0.25743627645023615</v>
      </c>
      <c r="CH31" s="4">
        <v>0.27596592297337919</v>
      </c>
      <c r="CI31" s="4">
        <v>8.6174104479553981E-2</v>
      </c>
      <c r="CJ31" s="4">
        <v>0.67438700293955511</v>
      </c>
      <c r="CK31" s="4">
        <v>0.49814690277023932</v>
      </c>
      <c r="CL31" s="4">
        <v>0.95984076243363869</v>
      </c>
      <c r="CM31" s="4">
        <v>0.83853199381050103</v>
      </c>
      <c r="CN31" s="4">
        <v>0.77357938191387432</v>
      </c>
      <c r="CO31" s="4">
        <v>2.7510762099187125E-2</v>
      </c>
      <c r="CP31" s="4">
        <v>0.68549390112860842</v>
      </c>
      <c r="CQ31" s="4">
        <v>0.48084166960308528</v>
      </c>
      <c r="CR31" s="4">
        <v>0.21644085932186596</v>
      </c>
      <c r="CS31" s="4">
        <v>0.85255684248944985</v>
      </c>
      <c r="CT31" s="4">
        <v>0.89225800132696043</v>
      </c>
      <c r="CU31" s="4">
        <v>0.73665570589227003</v>
      </c>
      <c r="CV31" s="4">
        <v>0.80142546430996664</v>
      </c>
      <c r="CW31" s="4">
        <v>0.2586542726624449</v>
      </c>
      <c r="CX31" s="4">
        <v>0.26924760326084218</v>
      </c>
      <c r="CY31" s="4">
        <v>0.15537502134212711</v>
      </c>
      <c r="CZ31" s="4">
        <v>0.41988179635561884</v>
      </c>
      <c r="DA31" s="4">
        <v>0.23127247035153853</v>
      </c>
      <c r="DB31" s="4">
        <v>4.2190341031279943E-2</v>
      </c>
      <c r="DC31" s="4">
        <v>0.26716306923746369</v>
      </c>
      <c r="DD31" s="4">
        <v>0.8483052443418877</v>
      </c>
      <c r="DE31" s="4">
        <v>0.82521012662836368</v>
      </c>
      <c r="DF31" s="4">
        <v>0.50451566112847723</v>
      </c>
      <c r="DG31" s="4">
        <v>6.5256986369532477E-2</v>
      </c>
      <c r="DH31" s="4">
        <v>0.71658264334118071</v>
      </c>
      <c r="DI31" s="4">
        <v>0.29778545702985459</v>
      </c>
      <c r="DJ31" s="4">
        <v>0.12409164929723004</v>
      </c>
      <c r="DK31" s="4">
        <v>0.94629586780551578</v>
      </c>
      <c r="DL31" s="4">
        <v>0.82797144681513013</v>
      </c>
      <c r="DM31" s="4">
        <v>0.65324617010302155</v>
      </c>
      <c r="DN31" s="4">
        <v>0.30115365904212632</v>
      </c>
      <c r="DO31" s="4">
        <v>1.6476232300927651E-2</v>
      </c>
      <c r="DP31" s="4">
        <v>37</v>
      </c>
      <c r="DQ31" s="4">
        <v>88</v>
      </c>
      <c r="DR31" s="4">
        <v>60</v>
      </c>
      <c r="DS31" s="4">
        <v>49</v>
      </c>
      <c r="DT31" s="4">
        <v>90</v>
      </c>
      <c r="DU31" s="4">
        <v>86</v>
      </c>
      <c r="DV31" s="4">
        <v>81</v>
      </c>
      <c r="DW31" s="4">
        <v>75</v>
      </c>
      <c r="DX31" s="4">
        <v>79</v>
      </c>
      <c r="DY31" s="4">
        <v>47</v>
      </c>
      <c r="DZ31" s="4">
        <v>52</v>
      </c>
      <c r="EA31" s="4">
        <v>63</v>
      </c>
      <c r="EB31" s="4">
        <v>10</v>
      </c>
      <c r="EC31" s="4">
        <v>57</v>
      </c>
      <c r="ED31" s="4">
        <v>67</v>
      </c>
      <c r="EE31" s="4">
        <v>13</v>
      </c>
      <c r="EF31" s="4">
        <v>93</v>
      </c>
      <c r="EG31" s="4">
        <v>35</v>
      </c>
      <c r="EH31" s="4">
        <v>3</v>
      </c>
      <c r="EI31" s="4">
        <v>38</v>
      </c>
      <c r="EJ31" s="4">
        <v>34</v>
      </c>
      <c r="EK31" s="4">
        <v>7</v>
      </c>
      <c r="EL31" s="4">
        <v>5</v>
      </c>
      <c r="EM31" s="4">
        <v>9</v>
      </c>
      <c r="EN31" s="4">
        <v>82</v>
      </c>
      <c r="EO31" s="4">
        <v>100</v>
      </c>
      <c r="EP31" s="4">
        <v>45</v>
      </c>
      <c r="EQ31" s="4">
        <v>44</v>
      </c>
      <c r="ER31" s="4">
        <v>29</v>
      </c>
      <c r="ES31" s="4">
        <v>26</v>
      </c>
      <c r="ET31" s="4">
        <v>94</v>
      </c>
      <c r="EU31" s="4">
        <v>31</v>
      </c>
      <c r="EV31" s="4">
        <v>55</v>
      </c>
      <c r="EW31" s="4">
        <v>32</v>
      </c>
      <c r="EX31" s="4">
        <v>4</v>
      </c>
      <c r="EY31" s="4">
        <v>68</v>
      </c>
      <c r="EZ31" s="4">
        <v>25</v>
      </c>
      <c r="FA31" s="4">
        <v>78</v>
      </c>
      <c r="FB31" s="4">
        <v>61</v>
      </c>
      <c r="FC31" s="4">
        <v>85</v>
      </c>
      <c r="FD31" s="4">
        <v>43</v>
      </c>
      <c r="FE31" s="4">
        <v>19</v>
      </c>
      <c r="FF31" s="4">
        <v>11</v>
      </c>
      <c r="FG31" s="4">
        <v>56</v>
      </c>
      <c r="FH31" s="4">
        <v>39</v>
      </c>
      <c r="FI31" s="4">
        <v>46</v>
      </c>
      <c r="FJ31" s="4">
        <v>41</v>
      </c>
      <c r="FK31" s="4">
        <v>42</v>
      </c>
      <c r="FL31" s="4">
        <v>54</v>
      </c>
      <c r="FM31" s="4">
        <v>80</v>
      </c>
      <c r="FN31" s="4">
        <v>62</v>
      </c>
      <c r="FO31" s="4">
        <v>48</v>
      </c>
      <c r="FP31" s="4">
        <v>12</v>
      </c>
      <c r="FQ31" s="4">
        <v>92</v>
      </c>
      <c r="FR31" s="4">
        <v>20</v>
      </c>
      <c r="FS31" s="4">
        <v>59</v>
      </c>
      <c r="FT31" s="4">
        <v>72</v>
      </c>
      <c r="FU31" s="4">
        <v>23</v>
      </c>
      <c r="FV31" s="4">
        <v>22</v>
      </c>
      <c r="FW31" s="4">
        <v>87</v>
      </c>
      <c r="FX31" s="4">
        <v>83</v>
      </c>
      <c r="FY31" s="4">
        <v>28</v>
      </c>
      <c r="FZ31" s="4">
        <v>6</v>
      </c>
      <c r="GA31" s="4">
        <v>96</v>
      </c>
      <c r="GB31" s="4">
        <v>64</v>
      </c>
      <c r="GC31" s="4">
        <v>74</v>
      </c>
      <c r="GD31" s="4">
        <v>69</v>
      </c>
      <c r="GE31" s="4">
        <v>91</v>
      </c>
      <c r="GF31" s="4">
        <v>36</v>
      </c>
      <c r="GG31" s="4">
        <v>51</v>
      </c>
      <c r="GH31" s="4">
        <v>1</v>
      </c>
      <c r="GI31" s="4">
        <v>16</v>
      </c>
      <c r="GJ31" s="4">
        <v>24</v>
      </c>
      <c r="GK31" s="4">
        <v>98</v>
      </c>
      <c r="GL31" s="4">
        <v>33</v>
      </c>
      <c r="GM31" s="4">
        <v>53</v>
      </c>
      <c r="GN31" s="4">
        <v>77</v>
      </c>
      <c r="GO31" s="4">
        <v>14</v>
      </c>
      <c r="GP31" s="4">
        <v>8</v>
      </c>
      <c r="GQ31" s="4">
        <v>27</v>
      </c>
      <c r="GR31" s="4">
        <v>21</v>
      </c>
      <c r="GS31" s="4">
        <v>73</v>
      </c>
      <c r="GT31" s="4">
        <v>70</v>
      </c>
      <c r="GU31" s="4">
        <v>84</v>
      </c>
      <c r="GV31" s="4">
        <v>58</v>
      </c>
      <c r="GW31" s="4">
        <v>76</v>
      </c>
      <c r="GX31" s="4">
        <v>97</v>
      </c>
      <c r="GY31" s="4">
        <v>71</v>
      </c>
      <c r="GZ31" s="4">
        <v>15</v>
      </c>
      <c r="HA31" s="4">
        <v>18</v>
      </c>
      <c r="HB31" s="4">
        <v>50</v>
      </c>
      <c r="HC31" s="4">
        <v>95</v>
      </c>
      <c r="HD31" s="4">
        <v>30</v>
      </c>
      <c r="HE31" s="4">
        <v>66</v>
      </c>
      <c r="HF31" s="4">
        <v>89</v>
      </c>
      <c r="HG31" s="4">
        <v>2</v>
      </c>
      <c r="HH31" s="4">
        <v>17</v>
      </c>
      <c r="HI31" s="4">
        <v>40</v>
      </c>
      <c r="HJ31" s="4">
        <v>65</v>
      </c>
      <c r="HK31" s="4">
        <v>99</v>
      </c>
      <c r="HL31" s="4" t="str">
        <f t="shared" si="3"/>
        <v>white female</v>
      </c>
      <c r="HM31" s="4" t="str">
        <f t="shared" si="5"/>
        <v>white male</v>
      </c>
      <c r="HN31" s="4" t="str">
        <f t="shared" si="6"/>
        <v>white male</v>
      </c>
      <c r="HO31" s="4" t="str">
        <f t="shared" si="7"/>
        <v>white male</v>
      </c>
      <c r="HP31" s="4" t="str">
        <f t="shared" si="8"/>
        <v>white male</v>
      </c>
      <c r="HQ31" s="4" t="str">
        <f t="shared" si="9"/>
        <v>white male</v>
      </c>
      <c r="HR31" s="4" t="str">
        <f t="shared" si="10"/>
        <v>white male</v>
      </c>
      <c r="HS31" s="4" t="str">
        <f t="shared" si="11"/>
        <v>white male</v>
      </c>
      <c r="HT31" s="4" t="str">
        <f t="shared" si="12"/>
        <v>white male</v>
      </c>
      <c r="HU31" s="4" t="str">
        <f t="shared" si="13"/>
        <v>white male</v>
      </c>
      <c r="HV31" s="4" t="str">
        <f t="shared" si="14"/>
        <v>white male</v>
      </c>
      <c r="HW31" s="4" t="str">
        <f t="shared" si="15"/>
        <v>white male</v>
      </c>
      <c r="HX31" s="4" t="str">
        <f t="shared" si="16"/>
        <v>white female</v>
      </c>
      <c r="HY31" s="4" t="str">
        <f t="shared" si="17"/>
        <v>white male</v>
      </c>
      <c r="HZ31" s="4" t="str">
        <f t="shared" si="18"/>
        <v>white male</v>
      </c>
      <c r="IA31" s="4" t="str">
        <f t="shared" si="19"/>
        <v>white female</v>
      </c>
      <c r="IB31" s="4" t="str">
        <f t="shared" si="20"/>
        <v>yellow male</v>
      </c>
      <c r="IC31" s="4" t="str">
        <f t="shared" si="21"/>
        <v>white female</v>
      </c>
      <c r="ID31" s="4" t="str">
        <f t="shared" si="22"/>
        <v>white female</v>
      </c>
      <c r="IE31" s="4" t="str">
        <f t="shared" si="23"/>
        <v>white female</v>
      </c>
      <c r="IF31" s="4" t="str">
        <f t="shared" si="24"/>
        <v>white female</v>
      </c>
      <c r="IG31" s="4" t="str">
        <f t="shared" si="25"/>
        <v>white female</v>
      </c>
      <c r="IH31" s="4" t="str">
        <f t="shared" si="26"/>
        <v>white female</v>
      </c>
      <c r="II31" s="4" t="str">
        <f t="shared" si="27"/>
        <v>white female</v>
      </c>
      <c r="IJ31" s="4" t="str">
        <f t="shared" si="28"/>
        <v>white male</v>
      </c>
      <c r="IK31" s="4" t="str">
        <f t="shared" si="29"/>
        <v>black male</v>
      </c>
      <c r="IL31" s="4" t="str">
        <f t="shared" si="30"/>
        <v>white female</v>
      </c>
      <c r="IM31" s="4" t="str">
        <f t="shared" si="31"/>
        <v>white female</v>
      </c>
      <c r="IN31" s="4" t="str">
        <f t="shared" si="32"/>
        <v>white female</v>
      </c>
      <c r="IO31" s="4" t="str">
        <f t="shared" si="33"/>
        <v>white female</v>
      </c>
      <c r="IP31" s="4" t="str">
        <f t="shared" si="34"/>
        <v>brown female</v>
      </c>
      <c r="IQ31" s="4" t="str">
        <f t="shared" si="35"/>
        <v>white female</v>
      </c>
      <c r="IR31" s="4" t="str">
        <f t="shared" si="36"/>
        <v>white male</v>
      </c>
      <c r="IS31" s="4" t="str">
        <f t="shared" si="37"/>
        <v>white female</v>
      </c>
      <c r="IT31" s="4" t="str">
        <f t="shared" si="38"/>
        <v>white female</v>
      </c>
      <c r="IU31" s="4" t="str">
        <f t="shared" si="39"/>
        <v>white male</v>
      </c>
      <c r="IV31" s="4" t="str">
        <f t="shared" si="40"/>
        <v>white female</v>
      </c>
      <c r="IW31" s="4" t="str">
        <f t="shared" si="41"/>
        <v>white male</v>
      </c>
      <c r="IX31" s="4" t="str">
        <f t="shared" si="42"/>
        <v>white male</v>
      </c>
      <c r="IY31" s="4" t="str">
        <f t="shared" si="43"/>
        <v>white male</v>
      </c>
      <c r="IZ31" s="4" t="str">
        <f t="shared" si="44"/>
        <v>white female</v>
      </c>
      <c r="JA31" s="4" t="str">
        <f t="shared" si="45"/>
        <v>white female</v>
      </c>
      <c r="JB31" s="4" t="str">
        <f t="shared" si="46"/>
        <v>white female</v>
      </c>
      <c r="JC31" s="4" t="str">
        <f t="shared" si="47"/>
        <v>white male</v>
      </c>
      <c r="JD31" s="4" t="str">
        <f t="shared" si="48"/>
        <v>white female</v>
      </c>
      <c r="JE31" s="4" t="str">
        <f t="shared" si="49"/>
        <v>white female</v>
      </c>
      <c r="JF31" s="4" t="str">
        <f t="shared" si="50"/>
        <v>white female</v>
      </c>
      <c r="JG31" s="4" t="str">
        <f t="shared" si="51"/>
        <v>white female</v>
      </c>
      <c r="JH31" s="4" t="str">
        <f t="shared" si="52"/>
        <v>white male</v>
      </c>
      <c r="JI31" s="4" t="str">
        <f t="shared" si="53"/>
        <v>white male</v>
      </c>
      <c r="JJ31" s="4" t="str">
        <f t="shared" si="54"/>
        <v>white male</v>
      </c>
      <c r="JK31" s="4" t="str">
        <f t="shared" si="55"/>
        <v>white male</v>
      </c>
      <c r="JL31" s="4" t="str">
        <f t="shared" si="56"/>
        <v>white female</v>
      </c>
      <c r="JM31" s="4" t="str">
        <f t="shared" si="57"/>
        <v>white male</v>
      </c>
      <c r="JN31" s="4" t="str">
        <f t="shared" si="58"/>
        <v>white female</v>
      </c>
      <c r="JO31" s="4" t="str">
        <f t="shared" si="59"/>
        <v>white male</v>
      </c>
      <c r="JP31" s="4" t="str">
        <f t="shared" si="60"/>
        <v>white male</v>
      </c>
      <c r="JQ31" s="4" t="str">
        <f t="shared" si="61"/>
        <v>white female</v>
      </c>
      <c r="JR31" s="4" t="str">
        <f t="shared" si="62"/>
        <v>white female</v>
      </c>
      <c r="JS31" s="4" t="str">
        <f t="shared" si="63"/>
        <v>white male</v>
      </c>
      <c r="JT31" s="4" t="str">
        <f t="shared" si="64"/>
        <v>white male</v>
      </c>
      <c r="JU31" s="4" t="str">
        <f t="shared" si="65"/>
        <v>white female</v>
      </c>
      <c r="JV31" s="4" t="str">
        <f t="shared" si="66"/>
        <v>white female</v>
      </c>
      <c r="JW31" s="4" t="str">
        <f t="shared" si="67"/>
        <v>brown male</v>
      </c>
      <c r="JX31" s="4" t="str">
        <f t="shared" si="4"/>
        <v>white male</v>
      </c>
      <c r="JY31" s="4" t="str">
        <f t="shared" si="93"/>
        <v>white male</v>
      </c>
      <c r="JZ31" s="4" t="str">
        <f t="shared" si="94"/>
        <v>white male</v>
      </c>
      <c r="KA31" s="4" t="str">
        <f t="shared" si="95"/>
        <v>white male</v>
      </c>
      <c r="KB31" s="4" t="str">
        <f t="shared" si="96"/>
        <v>white female</v>
      </c>
      <c r="KC31" s="4" t="str">
        <f t="shared" si="97"/>
        <v>white male</v>
      </c>
      <c r="KD31" s="4" t="str">
        <f t="shared" si="98"/>
        <v>white female</v>
      </c>
      <c r="KE31" s="4" t="str">
        <f t="shared" si="99"/>
        <v>white female</v>
      </c>
      <c r="KF31" s="4" t="str">
        <f t="shared" si="100"/>
        <v>white female</v>
      </c>
      <c r="KG31" s="4" t="str">
        <f t="shared" si="101"/>
        <v>brown male</v>
      </c>
      <c r="KH31" s="4" t="str">
        <f t="shared" si="102"/>
        <v>white female</v>
      </c>
      <c r="KI31" s="4" t="str">
        <f t="shared" si="68"/>
        <v>white male</v>
      </c>
      <c r="KJ31" s="4" t="str">
        <f t="shared" si="69"/>
        <v>white male</v>
      </c>
      <c r="KK31" s="4" t="str">
        <f t="shared" si="70"/>
        <v>white female</v>
      </c>
      <c r="KL31" s="4" t="str">
        <f t="shared" si="71"/>
        <v>white female</v>
      </c>
      <c r="KM31" s="4" t="str">
        <f t="shared" si="72"/>
        <v>white female</v>
      </c>
      <c r="KN31" s="4" t="str">
        <f t="shared" si="73"/>
        <v>white female</v>
      </c>
      <c r="KO31" s="4" t="str">
        <f t="shared" si="74"/>
        <v>white male</v>
      </c>
      <c r="KP31" s="4" t="str">
        <f t="shared" si="75"/>
        <v>white male</v>
      </c>
      <c r="KQ31" s="4" t="str">
        <f t="shared" si="76"/>
        <v>white male</v>
      </c>
      <c r="KR31" s="4" t="str">
        <f t="shared" si="77"/>
        <v>white male</v>
      </c>
      <c r="KS31" s="4" t="str">
        <f t="shared" si="78"/>
        <v>white male</v>
      </c>
      <c r="KT31" s="4" t="str">
        <f t="shared" si="79"/>
        <v>brown male</v>
      </c>
      <c r="KU31" s="4" t="str">
        <f t="shared" si="80"/>
        <v>white male</v>
      </c>
      <c r="KV31" s="4" t="str">
        <f t="shared" si="81"/>
        <v>white female</v>
      </c>
      <c r="KW31" s="4" t="str">
        <f t="shared" si="82"/>
        <v>white female</v>
      </c>
      <c r="KX31" s="4" t="str">
        <f t="shared" si="83"/>
        <v>white male</v>
      </c>
      <c r="KY31" s="4" t="str">
        <f t="shared" si="84"/>
        <v>brown female</v>
      </c>
      <c r="KZ31" s="4" t="str">
        <f t="shared" si="85"/>
        <v>white female</v>
      </c>
      <c r="LA31" s="4" t="str">
        <f t="shared" si="86"/>
        <v>white male</v>
      </c>
      <c r="LB31" s="4" t="str">
        <f t="shared" si="87"/>
        <v>white male</v>
      </c>
      <c r="LC31" s="4" t="str">
        <f t="shared" si="88"/>
        <v>white female</v>
      </c>
      <c r="LD31" s="4" t="str">
        <f t="shared" si="89"/>
        <v>white female</v>
      </c>
      <c r="LE31" s="4" t="str">
        <f t="shared" si="90"/>
        <v>white female</v>
      </c>
      <c r="LF31" s="4" t="str">
        <f t="shared" si="91"/>
        <v>white male</v>
      </c>
      <c r="LG31" s="4" t="str">
        <f t="shared" si="92"/>
        <v>black female</v>
      </c>
    </row>
    <row r="32" spans="2:319" x14ac:dyDescent="0.3">
      <c r="B32" s="4">
        <v>31</v>
      </c>
      <c r="C32" s="4">
        <v>5</v>
      </c>
      <c r="D32" s="51" t="s">
        <v>1388</v>
      </c>
      <c r="E32" s="4" t="s">
        <v>598</v>
      </c>
      <c r="F32" s="4" t="str">
        <f>VLOOKUP(E32,populations!C:E,3,FALSE)</f>
        <v>1 million</v>
      </c>
      <c r="G32" s="4" t="s">
        <v>598</v>
      </c>
      <c r="H32" s="4">
        <f>COUNTIF(ethnicities!C:C,countries!G32)</f>
        <v>1</v>
      </c>
      <c r="I32" s="4">
        <f>VLOOKUP($G32,ethnicities!$C:$I,3,FALSE)</f>
        <v>97</v>
      </c>
      <c r="J32" s="4">
        <f>VLOOKUP($G32,ethnicities!$C:$I,4,FALSE)</f>
        <v>1</v>
      </c>
      <c r="K32" s="4">
        <f>VLOOKUP($G32,ethnicities!$C:$I,5,FALSE)</f>
        <v>1</v>
      </c>
      <c r="L32" s="4">
        <f>VLOOKUP($G32,ethnicities!$C:$I,6,FALSE)</f>
        <v>1</v>
      </c>
      <c r="M32" s="4">
        <f>VLOOKUP($G32,ethnicities!$C:$I,7,FALSE)</f>
        <v>100</v>
      </c>
      <c r="N32" s="4" t="s">
        <v>598</v>
      </c>
      <c r="O32" s="4">
        <f>COUNTIF(male_names!E:E,countries!N32)</f>
        <v>1</v>
      </c>
      <c r="P32" s="4" t="str">
        <f>VLOOKUP(N32,male_names!E:G,3,FALSE)</f>
        <v>Roberts</v>
      </c>
      <c r="Q32" s="4" t="s">
        <v>598</v>
      </c>
      <c r="R32" s="4">
        <f>COUNTIF(female_names!E:E,countries!Q32)</f>
        <v>1</v>
      </c>
      <c r="S32" s="4" t="str">
        <f>VLOOKUP(Q32,female_names!E:G,3,FALSE)</f>
        <v>Sofia</v>
      </c>
      <c r="T32" s="4">
        <v>0.42652165666463582</v>
      </c>
      <c r="U32" s="4">
        <v>0.68282260096840341</v>
      </c>
      <c r="V32" s="4">
        <v>0.30210757352298701</v>
      </c>
      <c r="W32" s="4">
        <v>0.94139705123248507</v>
      </c>
      <c r="X32" s="4">
        <v>0.64049350030857344</v>
      </c>
      <c r="Y32" s="4">
        <v>0.73664457425741392</v>
      </c>
      <c r="Z32" s="4">
        <v>0.24536414526138017</v>
      </c>
      <c r="AA32" s="4">
        <v>0.48797092165343636</v>
      </c>
      <c r="AB32" s="4">
        <v>0.16660698572245458</v>
      </c>
      <c r="AC32" s="4">
        <v>0.75468783724607524</v>
      </c>
      <c r="AD32" s="4">
        <v>0.79247742247615338</v>
      </c>
      <c r="AE32" s="4">
        <v>0.92323251069733325</v>
      </c>
      <c r="AF32" s="4">
        <v>0.47371288910811205</v>
      </c>
      <c r="AG32" s="4">
        <v>0.24542197470430849</v>
      </c>
      <c r="AH32" s="4">
        <v>0.35891495885112745</v>
      </c>
      <c r="AI32" s="4">
        <v>3.6875929999523605E-3</v>
      </c>
      <c r="AJ32" s="4">
        <v>0.31920933496008164</v>
      </c>
      <c r="AK32" s="4">
        <v>0.19064996991309147</v>
      </c>
      <c r="AL32" s="4">
        <v>0.28937728845463051</v>
      </c>
      <c r="AM32" s="4">
        <v>0.73270533335045029</v>
      </c>
      <c r="AN32" s="4">
        <v>0.10380477539967281</v>
      </c>
      <c r="AO32" s="4">
        <v>0.56061863241199772</v>
      </c>
      <c r="AP32" s="4">
        <v>0.95407505888639821</v>
      </c>
      <c r="AQ32" s="4">
        <v>0.82357677152763675</v>
      </c>
      <c r="AR32" s="4">
        <v>1.5380146466956957E-2</v>
      </c>
      <c r="AS32" s="4">
        <v>0.32263275872370434</v>
      </c>
      <c r="AT32" s="4">
        <v>0.97589583166115057</v>
      </c>
      <c r="AU32" s="4">
        <v>0.77322708112037741</v>
      </c>
      <c r="AV32" s="4">
        <v>2.6552607085744917E-2</v>
      </c>
      <c r="AW32" s="4">
        <v>0.71131605302372714</v>
      </c>
      <c r="AX32" s="4">
        <v>0.31780841685883021</v>
      </c>
      <c r="AY32" s="4">
        <v>0.90523861491881996</v>
      </c>
      <c r="AZ32" s="4">
        <v>0.20165984812618387</v>
      </c>
      <c r="BA32" s="4">
        <v>0.61175858600668287</v>
      </c>
      <c r="BB32" s="4">
        <v>0.79789512875355328</v>
      </c>
      <c r="BC32" s="4">
        <v>0.4875346894311261</v>
      </c>
      <c r="BD32" s="4">
        <v>0.99490779089706938</v>
      </c>
      <c r="BE32" s="4">
        <v>0.98292485812130936</v>
      </c>
      <c r="BF32" s="4">
        <v>0.2796641287188687</v>
      </c>
      <c r="BG32" s="4">
        <v>0.11369164963077283</v>
      </c>
      <c r="BH32" s="4">
        <v>0.58658263331489446</v>
      </c>
      <c r="BI32" s="4">
        <v>0.2990490367690426</v>
      </c>
      <c r="BJ32" s="4">
        <v>0.89060361453790993</v>
      </c>
      <c r="BK32" s="4">
        <v>0.9579701014213321</v>
      </c>
      <c r="BL32" s="4">
        <v>0.25201896513095834</v>
      </c>
      <c r="BM32" s="4">
        <v>0.15101430344038203</v>
      </c>
      <c r="BN32" s="4">
        <v>0.94669973599120205</v>
      </c>
      <c r="BO32" s="4">
        <v>0.14692701589300627</v>
      </c>
      <c r="BP32" s="4">
        <v>0.47461703583605286</v>
      </c>
      <c r="BQ32" s="4">
        <v>0.32849233934937694</v>
      </c>
      <c r="BR32" s="4">
        <v>0.67081313266774978</v>
      </c>
      <c r="BS32" s="4">
        <v>0.60222667735710378</v>
      </c>
      <c r="BT32" s="4">
        <v>0.61595335468089485</v>
      </c>
      <c r="BU32" s="4">
        <v>0.79412364469730734</v>
      </c>
      <c r="BV32" s="4">
        <v>0.78991523186962054</v>
      </c>
      <c r="BW32" s="4">
        <v>0.86623828088783639</v>
      </c>
      <c r="BX32" s="4">
        <v>0.17179068368585859</v>
      </c>
      <c r="BY32" s="4">
        <v>0.9390351240605207</v>
      </c>
      <c r="BZ32" s="4">
        <v>0.41419612227228264</v>
      </c>
      <c r="CA32" s="4">
        <v>0.86159446350240487</v>
      </c>
      <c r="CB32" s="4">
        <v>0.51608539847828772</v>
      </c>
      <c r="CC32" s="4">
        <v>0.73948209497805961</v>
      </c>
      <c r="CD32" s="4">
        <v>0.95707368854205999</v>
      </c>
      <c r="CE32" s="4">
        <v>0.83978220305037188</v>
      </c>
      <c r="CF32" s="4">
        <v>0.49059683803092158</v>
      </c>
      <c r="CG32" s="4">
        <v>0.67687198994130637</v>
      </c>
      <c r="CH32" s="4">
        <v>0.43405610594715993</v>
      </c>
      <c r="CI32" s="4">
        <v>0.32701945990411485</v>
      </c>
      <c r="CJ32" s="4">
        <v>0.62316641542269724</v>
      </c>
      <c r="CK32" s="4">
        <v>0.85587665479138875</v>
      </c>
      <c r="CL32" s="4">
        <v>0.27479544149665314</v>
      </c>
      <c r="CM32" s="4">
        <v>8.9194134713293183E-2</v>
      </c>
      <c r="CN32" s="4">
        <v>0.8850336442477521</v>
      </c>
      <c r="CO32" s="4">
        <v>0.48790013811940325</v>
      </c>
      <c r="CP32" s="4">
        <v>0.27555400673928043</v>
      </c>
      <c r="CQ32" s="4">
        <v>0.25289381429962854</v>
      </c>
      <c r="CR32" s="4">
        <v>0.44943886092962493</v>
      </c>
      <c r="CS32" s="4">
        <v>0.35770380597782847</v>
      </c>
      <c r="CT32" s="4">
        <v>0.22488158606844033</v>
      </c>
      <c r="CU32" s="4">
        <v>0.26922158112511085</v>
      </c>
      <c r="CV32" s="4">
        <v>0.83734194205313606</v>
      </c>
      <c r="CW32" s="4">
        <v>0.2140608660722092</v>
      </c>
      <c r="CX32" s="4">
        <v>7.6647098932954849E-3</v>
      </c>
      <c r="CY32" s="4">
        <v>0.96650655491055881</v>
      </c>
      <c r="CZ32" s="4">
        <v>0.53093993154735908</v>
      </c>
      <c r="DA32" s="4">
        <v>0.25271511072822805</v>
      </c>
      <c r="DB32" s="4">
        <v>0.44330525150781019</v>
      </c>
      <c r="DC32" s="4">
        <v>0.30955424125095032</v>
      </c>
      <c r="DD32" s="4">
        <v>0.42050606316497618</v>
      </c>
      <c r="DE32" s="4">
        <v>0.46132363810086863</v>
      </c>
      <c r="DF32" s="4">
        <v>0.76723540597980777</v>
      </c>
      <c r="DG32" s="4">
        <v>0.73818379242327159</v>
      </c>
      <c r="DH32" s="4">
        <v>0.41934877960054451</v>
      </c>
      <c r="DI32" s="4">
        <v>0.64232775348639215</v>
      </c>
      <c r="DJ32" s="4">
        <v>0.28716379944306469</v>
      </c>
      <c r="DK32" s="4">
        <v>0.18803479446021909</v>
      </c>
      <c r="DL32" s="4">
        <v>0.95330223225355926</v>
      </c>
      <c r="DM32" s="4">
        <v>0.26277781899717778</v>
      </c>
      <c r="DN32" s="4">
        <v>0.61309926296307438</v>
      </c>
      <c r="DO32" s="4">
        <v>0.33887073087910058</v>
      </c>
      <c r="DP32" s="4">
        <v>58</v>
      </c>
      <c r="DQ32" s="4">
        <v>34</v>
      </c>
      <c r="DR32" s="4">
        <v>71</v>
      </c>
      <c r="DS32" s="4">
        <v>10</v>
      </c>
      <c r="DT32" s="4">
        <v>38</v>
      </c>
      <c r="DU32" s="4">
        <v>31</v>
      </c>
      <c r="DV32" s="4">
        <v>84</v>
      </c>
      <c r="DW32" s="4">
        <v>49</v>
      </c>
      <c r="DX32" s="4">
        <v>91</v>
      </c>
      <c r="DY32" s="4">
        <v>28</v>
      </c>
      <c r="DZ32" s="4">
        <v>24</v>
      </c>
      <c r="EA32" s="4">
        <v>12</v>
      </c>
      <c r="EB32" s="4">
        <v>53</v>
      </c>
      <c r="EC32" s="4">
        <v>83</v>
      </c>
      <c r="ED32" s="4">
        <v>62</v>
      </c>
      <c r="EE32" s="4">
        <v>100</v>
      </c>
      <c r="EF32" s="4">
        <v>68</v>
      </c>
      <c r="EG32" s="4">
        <v>88</v>
      </c>
      <c r="EH32" s="4">
        <v>73</v>
      </c>
      <c r="EI32" s="4">
        <v>32</v>
      </c>
      <c r="EJ32" s="4">
        <v>95</v>
      </c>
      <c r="EK32" s="4">
        <v>45</v>
      </c>
      <c r="EL32" s="4">
        <v>7</v>
      </c>
      <c r="EM32" s="4">
        <v>21</v>
      </c>
      <c r="EN32" s="4">
        <v>98</v>
      </c>
      <c r="EO32" s="4">
        <v>67</v>
      </c>
      <c r="EP32" s="4">
        <v>3</v>
      </c>
      <c r="EQ32" s="4">
        <v>26</v>
      </c>
      <c r="ER32" s="4">
        <v>97</v>
      </c>
      <c r="ES32" s="4">
        <v>33</v>
      </c>
      <c r="ET32" s="4">
        <v>69</v>
      </c>
      <c r="EU32" s="4">
        <v>13</v>
      </c>
      <c r="EV32" s="4">
        <v>87</v>
      </c>
      <c r="EW32" s="4">
        <v>42</v>
      </c>
      <c r="EX32" s="4">
        <v>22</v>
      </c>
      <c r="EY32" s="4">
        <v>51</v>
      </c>
      <c r="EZ32" s="4">
        <v>1</v>
      </c>
      <c r="FA32" s="4">
        <v>2</v>
      </c>
      <c r="FB32" s="4">
        <v>75</v>
      </c>
      <c r="FC32" s="4">
        <v>94</v>
      </c>
      <c r="FD32" s="4">
        <v>44</v>
      </c>
      <c r="FE32" s="4">
        <v>72</v>
      </c>
      <c r="FF32" s="4">
        <v>14</v>
      </c>
      <c r="FG32" s="4">
        <v>5</v>
      </c>
      <c r="FH32" s="4">
        <v>82</v>
      </c>
      <c r="FI32" s="4">
        <v>92</v>
      </c>
      <c r="FJ32" s="4">
        <v>9</v>
      </c>
      <c r="FK32" s="4">
        <v>93</v>
      </c>
      <c r="FL32" s="4">
        <v>52</v>
      </c>
      <c r="FM32" s="4">
        <v>65</v>
      </c>
      <c r="FN32" s="4">
        <v>36</v>
      </c>
      <c r="FO32" s="4">
        <v>43</v>
      </c>
      <c r="FP32" s="4">
        <v>40</v>
      </c>
      <c r="FQ32" s="4">
        <v>23</v>
      </c>
      <c r="FR32" s="4">
        <v>25</v>
      </c>
      <c r="FS32" s="4">
        <v>16</v>
      </c>
      <c r="FT32" s="4">
        <v>90</v>
      </c>
      <c r="FU32" s="4">
        <v>11</v>
      </c>
      <c r="FV32" s="4">
        <v>61</v>
      </c>
      <c r="FW32" s="4">
        <v>17</v>
      </c>
      <c r="FX32" s="4">
        <v>47</v>
      </c>
      <c r="FY32" s="4">
        <v>29</v>
      </c>
      <c r="FZ32" s="4">
        <v>6</v>
      </c>
      <c r="GA32" s="4">
        <v>19</v>
      </c>
      <c r="GB32" s="4">
        <v>48</v>
      </c>
      <c r="GC32" s="4">
        <v>35</v>
      </c>
      <c r="GD32" s="4">
        <v>57</v>
      </c>
      <c r="GE32" s="4">
        <v>66</v>
      </c>
      <c r="GF32" s="4">
        <v>39</v>
      </c>
      <c r="GG32" s="4">
        <v>18</v>
      </c>
      <c r="GH32" s="4">
        <v>77</v>
      </c>
      <c r="GI32" s="4">
        <v>96</v>
      </c>
      <c r="GJ32" s="4">
        <v>15</v>
      </c>
      <c r="GK32" s="4">
        <v>50</v>
      </c>
      <c r="GL32" s="4">
        <v>76</v>
      </c>
      <c r="GM32" s="4">
        <v>80</v>
      </c>
      <c r="GN32" s="4">
        <v>55</v>
      </c>
      <c r="GO32" s="4">
        <v>63</v>
      </c>
      <c r="GP32" s="4">
        <v>85</v>
      </c>
      <c r="GQ32" s="4">
        <v>78</v>
      </c>
      <c r="GR32" s="4">
        <v>20</v>
      </c>
      <c r="GS32" s="4">
        <v>86</v>
      </c>
      <c r="GT32" s="4">
        <v>99</v>
      </c>
      <c r="GU32" s="4">
        <v>4</v>
      </c>
      <c r="GV32" s="4">
        <v>46</v>
      </c>
      <c r="GW32" s="4">
        <v>81</v>
      </c>
      <c r="GX32" s="4">
        <v>56</v>
      </c>
      <c r="GY32" s="4">
        <v>70</v>
      </c>
      <c r="GZ32" s="4">
        <v>59</v>
      </c>
      <c r="HA32" s="4">
        <v>54</v>
      </c>
      <c r="HB32" s="4">
        <v>27</v>
      </c>
      <c r="HC32" s="4">
        <v>30</v>
      </c>
      <c r="HD32" s="4">
        <v>60</v>
      </c>
      <c r="HE32" s="4">
        <v>37</v>
      </c>
      <c r="HF32" s="4">
        <v>74</v>
      </c>
      <c r="HG32" s="4">
        <v>89</v>
      </c>
      <c r="HH32" s="4">
        <v>8</v>
      </c>
      <c r="HI32" s="4">
        <v>79</v>
      </c>
      <c r="HJ32" s="4">
        <v>41</v>
      </c>
      <c r="HK32" s="4">
        <v>64</v>
      </c>
      <c r="HL32" s="4" t="str">
        <f t="shared" si="3"/>
        <v>white male</v>
      </c>
      <c r="HM32" s="4" t="str">
        <f t="shared" si="5"/>
        <v>white female</v>
      </c>
      <c r="HN32" s="4" t="str">
        <f t="shared" si="6"/>
        <v>white male</v>
      </c>
      <c r="HO32" s="4" t="str">
        <f t="shared" si="7"/>
        <v>white female</v>
      </c>
      <c r="HP32" s="4" t="str">
        <f t="shared" si="8"/>
        <v>white female</v>
      </c>
      <c r="HQ32" s="4" t="str">
        <f t="shared" si="9"/>
        <v>white female</v>
      </c>
      <c r="HR32" s="4" t="str">
        <f t="shared" si="10"/>
        <v>white male</v>
      </c>
      <c r="HS32" s="4" t="str">
        <f t="shared" si="11"/>
        <v>white male</v>
      </c>
      <c r="HT32" s="4" t="str">
        <f t="shared" si="12"/>
        <v>white male</v>
      </c>
      <c r="HU32" s="4" t="str">
        <f t="shared" si="13"/>
        <v>white female</v>
      </c>
      <c r="HV32" s="4" t="str">
        <f t="shared" si="14"/>
        <v>white female</v>
      </c>
      <c r="HW32" s="4" t="str">
        <f t="shared" si="15"/>
        <v>white female</v>
      </c>
      <c r="HX32" s="4" t="str">
        <f t="shared" si="16"/>
        <v>white male</v>
      </c>
      <c r="HY32" s="4" t="str">
        <f t="shared" si="17"/>
        <v>white male</v>
      </c>
      <c r="HZ32" s="4" t="str">
        <f t="shared" si="18"/>
        <v>white male</v>
      </c>
      <c r="IA32" s="4" t="str">
        <f t="shared" si="19"/>
        <v>black male</v>
      </c>
      <c r="IB32" s="4" t="str">
        <f t="shared" si="20"/>
        <v>white male</v>
      </c>
      <c r="IC32" s="4" t="str">
        <f t="shared" si="21"/>
        <v>white male</v>
      </c>
      <c r="ID32" s="4" t="str">
        <f t="shared" si="22"/>
        <v>white male</v>
      </c>
      <c r="IE32" s="4" t="str">
        <f t="shared" si="23"/>
        <v>white female</v>
      </c>
      <c r="IF32" s="4" t="str">
        <f t="shared" si="24"/>
        <v>white male</v>
      </c>
      <c r="IG32" s="4" t="str">
        <f t="shared" si="25"/>
        <v>white female</v>
      </c>
      <c r="IH32" s="4" t="str">
        <f t="shared" si="26"/>
        <v>white female</v>
      </c>
      <c r="II32" s="4" t="str">
        <f t="shared" si="27"/>
        <v>white female</v>
      </c>
      <c r="IJ32" s="4" t="str">
        <f t="shared" si="28"/>
        <v>yellow male</v>
      </c>
      <c r="IK32" s="4" t="str">
        <f t="shared" si="29"/>
        <v>white male</v>
      </c>
      <c r="IL32" s="4" t="str">
        <f t="shared" si="30"/>
        <v>white female</v>
      </c>
      <c r="IM32" s="4" t="str">
        <f t="shared" si="31"/>
        <v>white female</v>
      </c>
      <c r="IN32" s="4" t="str">
        <f t="shared" si="32"/>
        <v>white male</v>
      </c>
      <c r="IO32" s="4" t="str">
        <f t="shared" si="33"/>
        <v>white female</v>
      </c>
      <c r="IP32" s="4" t="str">
        <f t="shared" si="34"/>
        <v>white male</v>
      </c>
      <c r="IQ32" s="4" t="str">
        <f t="shared" si="35"/>
        <v>white female</v>
      </c>
      <c r="IR32" s="4" t="str">
        <f t="shared" si="36"/>
        <v>white male</v>
      </c>
      <c r="IS32" s="4" t="str">
        <f t="shared" si="37"/>
        <v>white female</v>
      </c>
      <c r="IT32" s="4" t="str">
        <f t="shared" si="38"/>
        <v>white female</v>
      </c>
      <c r="IU32" s="4" t="str">
        <f t="shared" si="39"/>
        <v>white male</v>
      </c>
      <c r="IV32" s="4" t="str">
        <f t="shared" si="40"/>
        <v>white female</v>
      </c>
      <c r="IW32" s="4" t="str">
        <f t="shared" si="41"/>
        <v>white female</v>
      </c>
      <c r="IX32" s="4" t="str">
        <f t="shared" si="42"/>
        <v>white male</v>
      </c>
      <c r="IY32" s="4" t="str">
        <f t="shared" si="43"/>
        <v>white male</v>
      </c>
      <c r="IZ32" s="4" t="str">
        <f t="shared" si="44"/>
        <v>white female</v>
      </c>
      <c r="JA32" s="4" t="str">
        <f t="shared" si="45"/>
        <v>white male</v>
      </c>
      <c r="JB32" s="4" t="str">
        <f t="shared" si="46"/>
        <v>white female</v>
      </c>
      <c r="JC32" s="4" t="str">
        <f t="shared" si="47"/>
        <v>white female</v>
      </c>
      <c r="JD32" s="4" t="str">
        <f t="shared" si="48"/>
        <v>white male</v>
      </c>
      <c r="JE32" s="4" t="str">
        <f t="shared" si="49"/>
        <v>white male</v>
      </c>
      <c r="JF32" s="4" t="str">
        <f t="shared" si="50"/>
        <v>white female</v>
      </c>
      <c r="JG32" s="4" t="str">
        <f t="shared" si="51"/>
        <v>white male</v>
      </c>
      <c r="JH32" s="4" t="str">
        <f t="shared" si="52"/>
        <v>white male</v>
      </c>
      <c r="JI32" s="4" t="str">
        <f t="shared" si="53"/>
        <v>white male</v>
      </c>
      <c r="JJ32" s="4" t="str">
        <f t="shared" si="54"/>
        <v>white female</v>
      </c>
      <c r="JK32" s="4" t="str">
        <f t="shared" si="55"/>
        <v>white female</v>
      </c>
      <c r="JL32" s="4" t="str">
        <f t="shared" si="56"/>
        <v>white female</v>
      </c>
      <c r="JM32" s="4" t="str">
        <f t="shared" si="57"/>
        <v>white female</v>
      </c>
      <c r="JN32" s="4" t="str">
        <f t="shared" si="58"/>
        <v>white female</v>
      </c>
      <c r="JO32" s="4" t="str">
        <f t="shared" si="59"/>
        <v>white female</v>
      </c>
      <c r="JP32" s="4" t="str">
        <f t="shared" si="60"/>
        <v>white male</v>
      </c>
      <c r="JQ32" s="4" t="str">
        <f t="shared" si="61"/>
        <v>white female</v>
      </c>
      <c r="JR32" s="4" t="str">
        <f t="shared" si="62"/>
        <v>white male</v>
      </c>
      <c r="JS32" s="4" t="str">
        <f t="shared" si="63"/>
        <v>white female</v>
      </c>
      <c r="JT32" s="4" t="str">
        <f t="shared" si="64"/>
        <v>white female</v>
      </c>
      <c r="JU32" s="4" t="str">
        <f t="shared" si="65"/>
        <v>white female</v>
      </c>
      <c r="JV32" s="4" t="str">
        <f t="shared" si="66"/>
        <v>white female</v>
      </c>
      <c r="JW32" s="4" t="str">
        <f t="shared" si="67"/>
        <v>white female</v>
      </c>
      <c r="JX32" s="4" t="str">
        <f t="shared" si="4"/>
        <v>white female</v>
      </c>
      <c r="JY32" s="4" t="str">
        <f t="shared" si="93"/>
        <v>white female</v>
      </c>
      <c r="JZ32" s="4" t="str">
        <f t="shared" si="94"/>
        <v>white male</v>
      </c>
      <c r="KA32" s="4" t="str">
        <f t="shared" si="95"/>
        <v>white male</v>
      </c>
      <c r="KB32" s="4" t="str">
        <f t="shared" si="96"/>
        <v>white female</v>
      </c>
      <c r="KC32" s="4" t="str">
        <f t="shared" si="97"/>
        <v>white female</v>
      </c>
      <c r="KD32" s="4" t="str">
        <f t="shared" si="98"/>
        <v>white male</v>
      </c>
      <c r="KE32" s="4" t="str">
        <f t="shared" si="99"/>
        <v>white male</v>
      </c>
      <c r="KF32" s="4" t="str">
        <f t="shared" si="100"/>
        <v>white female</v>
      </c>
      <c r="KG32" s="4" t="str">
        <f t="shared" si="101"/>
        <v>white male</v>
      </c>
      <c r="KH32" s="4" t="str">
        <f t="shared" si="102"/>
        <v>white male</v>
      </c>
      <c r="KI32" s="4" t="str">
        <f t="shared" si="68"/>
        <v>white male</v>
      </c>
      <c r="KJ32" s="4" t="str">
        <f t="shared" si="69"/>
        <v>white male</v>
      </c>
      <c r="KK32" s="4" t="str">
        <f t="shared" si="70"/>
        <v>white male</v>
      </c>
      <c r="KL32" s="4" t="str">
        <f t="shared" si="71"/>
        <v>white male</v>
      </c>
      <c r="KM32" s="4" t="str">
        <f t="shared" si="72"/>
        <v>white male</v>
      </c>
      <c r="KN32" s="4" t="str">
        <f t="shared" si="73"/>
        <v>white female</v>
      </c>
      <c r="KO32" s="4" t="str">
        <f t="shared" si="74"/>
        <v>white male</v>
      </c>
      <c r="KP32" s="4" t="str">
        <f t="shared" si="75"/>
        <v>brown male</v>
      </c>
      <c r="KQ32" s="4" t="str">
        <f t="shared" si="76"/>
        <v>white female</v>
      </c>
      <c r="KR32" s="4" t="str">
        <f t="shared" si="77"/>
        <v>white female</v>
      </c>
      <c r="KS32" s="4" t="str">
        <f t="shared" si="78"/>
        <v>white male</v>
      </c>
      <c r="KT32" s="4" t="str">
        <f t="shared" si="79"/>
        <v>white male</v>
      </c>
      <c r="KU32" s="4" t="str">
        <f t="shared" si="80"/>
        <v>white male</v>
      </c>
      <c r="KV32" s="4" t="str">
        <f t="shared" si="81"/>
        <v>white male</v>
      </c>
      <c r="KW32" s="4" t="str">
        <f t="shared" si="82"/>
        <v>white male</v>
      </c>
      <c r="KX32" s="4" t="str">
        <f t="shared" si="83"/>
        <v>white female</v>
      </c>
      <c r="KY32" s="4" t="str">
        <f t="shared" si="84"/>
        <v>white female</v>
      </c>
      <c r="KZ32" s="4" t="str">
        <f t="shared" si="85"/>
        <v>white male</v>
      </c>
      <c r="LA32" s="4" t="str">
        <f t="shared" si="86"/>
        <v>white female</v>
      </c>
      <c r="LB32" s="4" t="str">
        <f t="shared" si="87"/>
        <v>white male</v>
      </c>
      <c r="LC32" s="4" t="str">
        <f t="shared" si="88"/>
        <v>white male</v>
      </c>
      <c r="LD32" s="4" t="str">
        <f t="shared" si="89"/>
        <v>white female</v>
      </c>
      <c r="LE32" s="4" t="str">
        <f t="shared" si="90"/>
        <v>white male</v>
      </c>
      <c r="LF32" s="4" t="str">
        <f t="shared" si="91"/>
        <v>white female</v>
      </c>
      <c r="LG32" s="4" t="str">
        <f t="shared" si="92"/>
        <v>white male</v>
      </c>
    </row>
    <row r="33" spans="2:319" x14ac:dyDescent="0.3">
      <c r="B33" s="4">
        <v>32</v>
      </c>
      <c r="C33" s="4">
        <v>5</v>
      </c>
      <c r="D33" s="51" t="s">
        <v>1388</v>
      </c>
      <c r="E33" s="4" t="s">
        <v>605</v>
      </c>
      <c r="F33" s="4" t="str">
        <f>VLOOKUP(E33,populations!C:E,3,FALSE)</f>
        <v>2 million</v>
      </c>
      <c r="G33" s="4" t="s">
        <v>605</v>
      </c>
      <c r="H33" s="4">
        <f>COUNTIF(ethnicities!C:C,countries!G33)</f>
        <v>1</v>
      </c>
      <c r="I33" s="4">
        <f>VLOOKUP($G33,ethnicities!$C:$I,3,FALSE)</f>
        <v>97</v>
      </c>
      <c r="J33" s="4">
        <f>VLOOKUP($G33,ethnicities!$C:$I,4,FALSE)</f>
        <v>1</v>
      </c>
      <c r="K33" s="4">
        <f>VLOOKUP($G33,ethnicities!$C:$I,5,FALSE)</f>
        <v>1</v>
      </c>
      <c r="L33" s="4">
        <f>VLOOKUP($G33,ethnicities!$C:$I,6,FALSE)</f>
        <v>1</v>
      </c>
      <c r="M33" s="4">
        <f>VLOOKUP($G33,ethnicities!$C:$I,7,FALSE)</f>
        <v>100</v>
      </c>
      <c r="N33" s="4" t="s">
        <v>605</v>
      </c>
      <c r="O33" s="4">
        <f>COUNTIF(male_names!E:E,countries!N33)</f>
        <v>1</v>
      </c>
      <c r="P33" s="4" t="str">
        <f>VLOOKUP(N33,male_names!E:G,3,FALSE)</f>
        <v>Lukas</v>
      </c>
      <c r="Q33" s="4" t="s">
        <v>605</v>
      </c>
      <c r="R33" s="4">
        <f>COUNTIF(female_names!E:E,countries!Q33)</f>
        <v>1</v>
      </c>
      <c r="S33" s="4" t="str">
        <f>VLOOKUP(Q33,female_names!E:G,3,FALSE)</f>
        <v>Emilija</v>
      </c>
      <c r="T33" s="4">
        <v>0.61577367884994827</v>
      </c>
      <c r="U33" s="4">
        <v>0.5518131720927375</v>
      </c>
      <c r="V33" s="4">
        <v>0.35624212450065229</v>
      </c>
      <c r="W33" s="4">
        <v>0.71264881095127575</v>
      </c>
      <c r="X33" s="4">
        <v>0.60948103234970497</v>
      </c>
      <c r="Y33" s="4">
        <v>0.72323140683060327</v>
      </c>
      <c r="Z33" s="4">
        <v>0.32190560321902173</v>
      </c>
      <c r="AA33" s="4">
        <v>0.91334336726359033</v>
      </c>
      <c r="AB33" s="4">
        <v>0.89152697191009567</v>
      </c>
      <c r="AC33" s="4">
        <v>0.63685785461236577</v>
      </c>
      <c r="AD33" s="4">
        <v>0.30859080935356609</v>
      </c>
      <c r="AE33" s="4">
        <v>0.14490022405983161</v>
      </c>
      <c r="AF33" s="4">
        <v>0.86979037060565056</v>
      </c>
      <c r="AG33" s="4">
        <v>0.8396149061247461</v>
      </c>
      <c r="AH33" s="4">
        <v>0.91519846002678906</v>
      </c>
      <c r="AI33" s="4">
        <v>0.71353496892631529</v>
      </c>
      <c r="AJ33" s="4">
        <v>8.6052767240736849E-2</v>
      </c>
      <c r="AK33" s="4">
        <v>0.874062573490763</v>
      </c>
      <c r="AL33" s="4">
        <v>0.75507849053040599</v>
      </c>
      <c r="AM33" s="4">
        <v>0.93118569018978936</v>
      </c>
      <c r="AN33" s="4">
        <v>4.0869606743714204E-2</v>
      </c>
      <c r="AO33" s="4">
        <v>0.67745346222681524</v>
      </c>
      <c r="AP33" s="4">
        <v>0.87313485735896212</v>
      </c>
      <c r="AQ33" s="4">
        <v>0.34583974012088781</v>
      </c>
      <c r="AR33" s="4">
        <v>0.16815575567458163</v>
      </c>
      <c r="AS33" s="4">
        <v>0.27055363794062659</v>
      </c>
      <c r="AT33" s="4">
        <v>0.4959625349546829</v>
      </c>
      <c r="AU33" s="4">
        <v>0.20547528431507356</v>
      </c>
      <c r="AV33" s="4">
        <v>0.75126470341477358</v>
      </c>
      <c r="AW33" s="4">
        <v>0.20044800041976341</v>
      </c>
      <c r="AX33" s="4">
        <v>0.99205224967714944</v>
      </c>
      <c r="AY33" s="4">
        <v>0.72294504500484613</v>
      </c>
      <c r="AZ33" s="4">
        <v>0.40678715279907329</v>
      </c>
      <c r="BA33" s="4">
        <v>0.48253501314294822</v>
      </c>
      <c r="BB33" s="4">
        <v>0.38564984866851193</v>
      </c>
      <c r="BC33" s="4">
        <v>0.56652342056548</v>
      </c>
      <c r="BD33" s="4">
        <v>0.35937448416119067</v>
      </c>
      <c r="BE33" s="4">
        <v>0.53829290840361999</v>
      </c>
      <c r="BF33" s="4">
        <v>0.23583569538151505</v>
      </c>
      <c r="BG33" s="4">
        <v>0.59147279759528359</v>
      </c>
      <c r="BH33" s="4">
        <v>0.85625784574422725</v>
      </c>
      <c r="BI33" s="4">
        <v>0.4598672247534018</v>
      </c>
      <c r="BJ33" s="4">
        <v>0.61885816222227863</v>
      </c>
      <c r="BK33" s="4">
        <v>0.83370166128078249</v>
      </c>
      <c r="BL33" s="4">
        <v>0.63151900106112635</v>
      </c>
      <c r="BM33" s="4">
        <v>0.65715235577102649</v>
      </c>
      <c r="BN33" s="4">
        <v>7.3997750249839123E-2</v>
      </c>
      <c r="BO33" s="4">
        <v>0.70113003966964915</v>
      </c>
      <c r="BP33" s="4">
        <v>0.61952871249399921</v>
      </c>
      <c r="BQ33" s="4">
        <v>2.480813371590973E-2</v>
      </c>
      <c r="BR33" s="4">
        <v>0.77920927611399704</v>
      </c>
      <c r="BS33" s="4">
        <v>0.34574051571281417</v>
      </c>
      <c r="BT33" s="4">
        <v>0.92372637392977452</v>
      </c>
      <c r="BU33" s="4">
        <v>0.74603837234219994</v>
      </c>
      <c r="BV33" s="4">
        <v>0.21907731197769531</v>
      </c>
      <c r="BW33" s="4">
        <v>0.81032901736800722</v>
      </c>
      <c r="BX33" s="4">
        <v>0.93962458119970371</v>
      </c>
      <c r="BY33" s="4">
        <v>0.50447437051964117</v>
      </c>
      <c r="BZ33" s="4">
        <v>0.6857281026280968</v>
      </c>
      <c r="CA33" s="4">
        <v>0.86229467921918901</v>
      </c>
      <c r="CB33" s="4">
        <v>0.10827921248144001</v>
      </c>
      <c r="CC33" s="4">
        <v>0.8133332075273666</v>
      </c>
      <c r="CD33" s="4">
        <v>0.83247206773367688</v>
      </c>
      <c r="CE33" s="4">
        <v>0.3611282605129541</v>
      </c>
      <c r="CF33" s="4">
        <v>0.82800045111064147</v>
      </c>
      <c r="CG33" s="4">
        <v>0.51452924442328307</v>
      </c>
      <c r="CH33" s="4">
        <v>0.69961180480787799</v>
      </c>
      <c r="CI33" s="4">
        <v>0.17670239661413922</v>
      </c>
      <c r="CJ33" s="4">
        <v>0.55521287970445476</v>
      </c>
      <c r="CK33" s="4">
        <v>0.87361574762649896</v>
      </c>
      <c r="CL33" s="4">
        <v>1.9213670355785251E-2</v>
      </c>
      <c r="CM33" s="4">
        <v>0.78888151998851797</v>
      </c>
      <c r="CN33" s="4">
        <v>0.6958894194071199</v>
      </c>
      <c r="CO33" s="4">
        <v>0.90133014464704508</v>
      </c>
      <c r="CP33" s="4">
        <v>0.25781537574948421</v>
      </c>
      <c r="CQ33" s="4">
        <v>0.63789868872011402</v>
      </c>
      <c r="CR33" s="4">
        <v>0.13066839083347515</v>
      </c>
      <c r="CS33" s="4">
        <v>0.54896444641336672</v>
      </c>
      <c r="CT33" s="4">
        <v>0.5714130285144241</v>
      </c>
      <c r="CU33" s="4">
        <v>4.9516266580041823E-2</v>
      </c>
      <c r="CV33" s="4">
        <v>5.5957576594706793E-2</v>
      </c>
      <c r="CW33" s="4">
        <v>0.70651071458701231</v>
      </c>
      <c r="CX33" s="4">
        <v>0.30904609263626859</v>
      </c>
      <c r="CY33" s="4">
        <v>0.23843433339365383</v>
      </c>
      <c r="CZ33" s="4">
        <v>0.85889200161085344</v>
      </c>
      <c r="DA33" s="4">
        <v>0.54451996895157651</v>
      </c>
      <c r="DB33" s="4">
        <v>0.20046049557264889</v>
      </c>
      <c r="DC33" s="4">
        <v>0.2791704865488287</v>
      </c>
      <c r="DD33" s="4">
        <v>0.94656711157558826</v>
      </c>
      <c r="DE33" s="4">
        <v>0.51672253623183773</v>
      </c>
      <c r="DF33" s="4">
        <v>0.7944275567656377</v>
      </c>
      <c r="DG33" s="4">
        <v>0.75019777762014994</v>
      </c>
      <c r="DH33" s="4">
        <v>0.97788930549080577</v>
      </c>
      <c r="DI33" s="4">
        <v>0.3150292021066381</v>
      </c>
      <c r="DJ33" s="4">
        <v>1.3004474674578881E-2</v>
      </c>
      <c r="DK33" s="4">
        <v>3.5369131234789797E-2</v>
      </c>
      <c r="DL33" s="4">
        <v>0.49739865748304068</v>
      </c>
      <c r="DM33" s="4">
        <v>0.79524058014066978</v>
      </c>
      <c r="DN33" s="4">
        <v>0.38691924236838926</v>
      </c>
      <c r="DO33" s="4">
        <v>0.97085123785656835</v>
      </c>
      <c r="DP33" s="4">
        <v>49</v>
      </c>
      <c r="DQ33" s="4">
        <v>55</v>
      </c>
      <c r="DR33" s="4">
        <v>71</v>
      </c>
      <c r="DS33" s="4">
        <v>36</v>
      </c>
      <c r="DT33" s="4">
        <v>50</v>
      </c>
      <c r="DU33" s="4">
        <v>33</v>
      </c>
      <c r="DV33" s="4">
        <v>74</v>
      </c>
      <c r="DW33" s="4">
        <v>9</v>
      </c>
      <c r="DX33" s="4">
        <v>11</v>
      </c>
      <c r="DY33" s="4">
        <v>45</v>
      </c>
      <c r="DZ33" s="4">
        <v>77</v>
      </c>
      <c r="EA33" s="4">
        <v>89</v>
      </c>
      <c r="EB33" s="4">
        <v>15</v>
      </c>
      <c r="EC33" s="4">
        <v>19</v>
      </c>
      <c r="ED33" s="4">
        <v>8</v>
      </c>
      <c r="EE33" s="4">
        <v>35</v>
      </c>
      <c r="EF33" s="4">
        <v>92</v>
      </c>
      <c r="EG33" s="4">
        <v>12</v>
      </c>
      <c r="EH33" s="4">
        <v>29</v>
      </c>
      <c r="EI33" s="4">
        <v>6</v>
      </c>
      <c r="EJ33" s="4">
        <v>96</v>
      </c>
      <c r="EK33" s="4">
        <v>42</v>
      </c>
      <c r="EL33" s="4">
        <v>14</v>
      </c>
      <c r="EM33" s="4">
        <v>72</v>
      </c>
      <c r="EN33" s="4">
        <v>88</v>
      </c>
      <c r="EO33" s="4">
        <v>79</v>
      </c>
      <c r="EP33" s="4">
        <v>63</v>
      </c>
      <c r="EQ33" s="4">
        <v>84</v>
      </c>
      <c r="ER33" s="4">
        <v>30</v>
      </c>
      <c r="ES33" s="4">
        <v>86</v>
      </c>
      <c r="ET33" s="4">
        <v>1</v>
      </c>
      <c r="EU33" s="4">
        <v>34</v>
      </c>
      <c r="EV33" s="4">
        <v>66</v>
      </c>
      <c r="EW33" s="4">
        <v>64</v>
      </c>
      <c r="EX33" s="4">
        <v>68</v>
      </c>
      <c r="EY33" s="4">
        <v>53</v>
      </c>
      <c r="EZ33" s="4">
        <v>70</v>
      </c>
      <c r="FA33" s="4">
        <v>58</v>
      </c>
      <c r="FB33" s="4">
        <v>82</v>
      </c>
      <c r="FC33" s="4">
        <v>51</v>
      </c>
      <c r="FD33" s="4">
        <v>18</v>
      </c>
      <c r="FE33" s="4">
        <v>65</v>
      </c>
      <c r="FF33" s="4">
        <v>48</v>
      </c>
      <c r="FG33" s="4">
        <v>20</v>
      </c>
      <c r="FH33" s="4">
        <v>46</v>
      </c>
      <c r="FI33" s="4">
        <v>43</v>
      </c>
      <c r="FJ33" s="4">
        <v>93</v>
      </c>
      <c r="FK33" s="4">
        <v>38</v>
      </c>
      <c r="FL33" s="4">
        <v>47</v>
      </c>
      <c r="FM33" s="4">
        <v>98</v>
      </c>
      <c r="FN33" s="4">
        <v>28</v>
      </c>
      <c r="FO33" s="4">
        <v>73</v>
      </c>
      <c r="FP33" s="4">
        <v>7</v>
      </c>
      <c r="FQ33" s="4">
        <v>32</v>
      </c>
      <c r="FR33" s="4">
        <v>83</v>
      </c>
      <c r="FS33" s="4">
        <v>24</v>
      </c>
      <c r="FT33" s="4">
        <v>5</v>
      </c>
      <c r="FU33" s="4">
        <v>61</v>
      </c>
      <c r="FV33" s="4">
        <v>41</v>
      </c>
      <c r="FW33" s="4">
        <v>16</v>
      </c>
      <c r="FX33" s="4">
        <v>91</v>
      </c>
      <c r="FY33" s="4">
        <v>23</v>
      </c>
      <c r="FZ33" s="4">
        <v>21</v>
      </c>
      <c r="GA33" s="4">
        <v>69</v>
      </c>
      <c r="GB33" s="4">
        <v>22</v>
      </c>
      <c r="GC33" s="4">
        <v>60</v>
      </c>
      <c r="GD33" s="4">
        <v>39</v>
      </c>
      <c r="GE33" s="4">
        <v>87</v>
      </c>
      <c r="GF33" s="4">
        <v>54</v>
      </c>
      <c r="GG33" s="4">
        <v>13</v>
      </c>
      <c r="GH33" s="4">
        <v>99</v>
      </c>
      <c r="GI33" s="4">
        <v>27</v>
      </c>
      <c r="GJ33" s="4">
        <v>40</v>
      </c>
      <c r="GK33" s="4">
        <v>10</v>
      </c>
      <c r="GL33" s="4">
        <v>80</v>
      </c>
      <c r="GM33" s="4">
        <v>44</v>
      </c>
      <c r="GN33" s="4">
        <v>90</v>
      </c>
      <c r="GO33" s="4">
        <v>56</v>
      </c>
      <c r="GP33" s="4">
        <v>52</v>
      </c>
      <c r="GQ33" s="4">
        <v>95</v>
      </c>
      <c r="GR33" s="4">
        <v>94</v>
      </c>
      <c r="GS33" s="4">
        <v>37</v>
      </c>
      <c r="GT33" s="4">
        <v>76</v>
      </c>
      <c r="GU33" s="4">
        <v>81</v>
      </c>
      <c r="GV33" s="4">
        <v>17</v>
      </c>
      <c r="GW33" s="4">
        <v>57</v>
      </c>
      <c r="GX33" s="4">
        <v>85</v>
      </c>
      <c r="GY33" s="4">
        <v>78</v>
      </c>
      <c r="GZ33" s="4">
        <v>4</v>
      </c>
      <c r="HA33" s="4">
        <v>59</v>
      </c>
      <c r="HB33" s="4">
        <v>26</v>
      </c>
      <c r="HC33" s="4">
        <v>31</v>
      </c>
      <c r="HD33" s="4">
        <v>2</v>
      </c>
      <c r="HE33" s="4">
        <v>75</v>
      </c>
      <c r="HF33" s="4">
        <v>100</v>
      </c>
      <c r="HG33" s="4">
        <v>97</v>
      </c>
      <c r="HH33" s="4">
        <v>62</v>
      </c>
      <c r="HI33" s="4">
        <v>25</v>
      </c>
      <c r="HJ33" s="4">
        <v>67</v>
      </c>
      <c r="HK33" s="4">
        <v>3</v>
      </c>
      <c r="HL33" s="4" t="str">
        <f t="shared" si="3"/>
        <v>white male</v>
      </c>
      <c r="HM33" s="4" t="str">
        <f t="shared" si="5"/>
        <v>white male</v>
      </c>
      <c r="HN33" s="4" t="str">
        <f t="shared" si="6"/>
        <v>white male</v>
      </c>
      <c r="HO33" s="4" t="str">
        <f t="shared" si="7"/>
        <v>white female</v>
      </c>
      <c r="HP33" s="4" t="str">
        <f t="shared" si="8"/>
        <v>white male</v>
      </c>
      <c r="HQ33" s="4" t="str">
        <f t="shared" si="9"/>
        <v>white female</v>
      </c>
      <c r="HR33" s="4" t="str">
        <f t="shared" si="10"/>
        <v>white male</v>
      </c>
      <c r="HS33" s="4" t="str">
        <f t="shared" si="11"/>
        <v>white female</v>
      </c>
      <c r="HT33" s="4" t="str">
        <f t="shared" si="12"/>
        <v>white female</v>
      </c>
      <c r="HU33" s="4" t="str">
        <f t="shared" si="13"/>
        <v>white female</v>
      </c>
      <c r="HV33" s="4" t="str">
        <f t="shared" si="14"/>
        <v>white male</v>
      </c>
      <c r="HW33" s="4" t="str">
        <f t="shared" si="15"/>
        <v>white male</v>
      </c>
      <c r="HX33" s="4" t="str">
        <f t="shared" si="16"/>
        <v>white female</v>
      </c>
      <c r="HY33" s="4" t="str">
        <f t="shared" si="17"/>
        <v>white female</v>
      </c>
      <c r="HZ33" s="4" t="str">
        <f t="shared" si="18"/>
        <v>white female</v>
      </c>
      <c r="IA33" s="4" t="str">
        <f t="shared" si="19"/>
        <v>white female</v>
      </c>
      <c r="IB33" s="4" t="str">
        <f t="shared" si="20"/>
        <v>white male</v>
      </c>
      <c r="IC33" s="4" t="str">
        <f t="shared" si="21"/>
        <v>white female</v>
      </c>
      <c r="ID33" s="4" t="str">
        <f t="shared" si="22"/>
        <v>white female</v>
      </c>
      <c r="IE33" s="4" t="str">
        <f t="shared" si="23"/>
        <v>white female</v>
      </c>
      <c r="IF33" s="4" t="str">
        <f t="shared" si="24"/>
        <v>white male</v>
      </c>
      <c r="IG33" s="4" t="str">
        <f t="shared" si="25"/>
        <v>white female</v>
      </c>
      <c r="IH33" s="4" t="str">
        <f t="shared" si="26"/>
        <v>white female</v>
      </c>
      <c r="II33" s="4" t="str">
        <f t="shared" si="27"/>
        <v>white male</v>
      </c>
      <c r="IJ33" s="4" t="str">
        <f t="shared" si="28"/>
        <v>white male</v>
      </c>
      <c r="IK33" s="4" t="str">
        <f t="shared" si="29"/>
        <v>white male</v>
      </c>
      <c r="IL33" s="4" t="str">
        <f t="shared" si="30"/>
        <v>white male</v>
      </c>
      <c r="IM33" s="4" t="str">
        <f t="shared" si="31"/>
        <v>white male</v>
      </c>
      <c r="IN33" s="4" t="str">
        <f t="shared" si="32"/>
        <v>white female</v>
      </c>
      <c r="IO33" s="4" t="str">
        <f t="shared" si="33"/>
        <v>white male</v>
      </c>
      <c r="IP33" s="4" t="str">
        <f t="shared" si="34"/>
        <v>white female</v>
      </c>
      <c r="IQ33" s="4" t="str">
        <f t="shared" si="35"/>
        <v>white female</v>
      </c>
      <c r="IR33" s="4" t="str">
        <f t="shared" si="36"/>
        <v>white male</v>
      </c>
      <c r="IS33" s="4" t="str">
        <f t="shared" si="37"/>
        <v>white male</v>
      </c>
      <c r="IT33" s="4" t="str">
        <f t="shared" si="38"/>
        <v>white male</v>
      </c>
      <c r="IU33" s="4" t="str">
        <f t="shared" si="39"/>
        <v>white male</v>
      </c>
      <c r="IV33" s="4" t="str">
        <f t="shared" si="40"/>
        <v>white male</v>
      </c>
      <c r="IW33" s="4" t="str">
        <f t="shared" si="41"/>
        <v>white male</v>
      </c>
      <c r="IX33" s="4" t="str">
        <f t="shared" si="42"/>
        <v>white male</v>
      </c>
      <c r="IY33" s="4" t="str">
        <f t="shared" si="43"/>
        <v>white male</v>
      </c>
      <c r="IZ33" s="4" t="str">
        <f t="shared" si="44"/>
        <v>white female</v>
      </c>
      <c r="JA33" s="4" t="str">
        <f t="shared" si="45"/>
        <v>white male</v>
      </c>
      <c r="JB33" s="4" t="str">
        <f t="shared" si="46"/>
        <v>white female</v>
      </c>
      <c r="JC33" s="4" t="str">
        <f t="shared" si="47"/>
        <v>white female</v>
      </c>
      <c r="JD33" s="4" t="str">
        <f t="shared" si="48"/>
        <v>white female</v>
      </c>
      <c r="JE33" s="4" t="str">
        <f t="shared" si="49"/>
        <v>white female</v>
      </c>
      <c r="JF33" s="4" t="str">
        <f t="shared" si="50"/>
        <v>white male</v>
      </c>
      <c r="JG33" s="4" t="str">
        <f t="shared" si="51"/>
        <v>white female</v>
      </c>
      <c r="JH33" s="4" t="str">
        <f t="shared" si="52"/>
        <v>white female</v>
      </c>
      <c r="JI33" s="4" t="str">
        <f t="shared" si="53"/>
        <v>yellow male</v>
      </c>
      <c r="JJ33" s="4" t="str">
        <f t="shared" si="54"/>
        <v>white female</v>
      </c>
      <c r="JK33" s="4" t="str">
        <f t="shared" si="55"/>
        <v>white male</v>
      </c>
      <c r="JL33" s="4" t="str">
        <f t="shared" si="56"/>
        <v>white female</v>
      </c>
      <c r="JM33" s="4" t="str">
        <f t="shared" si="57"/>
        <v>white female</v>
      </c>
      <c r="JN33" s="4" t="str">
        <f t="shared" si="58"/>
        <v>white male</v>
      </c>
      <c r="JO33" s="4" t="str">
        <f t="shared" si="59"/>
        <v>white female</v>
      </c>
      <c r="JP33" s="4" t="str">
        <f t="shared" si="60"/>
        <v>white female</v>
      </c>
      <c r="JQ33" s="4" t="str">
        <f t="shared" si="61"/>
        <v>white male</v>
      </c>
      <c r="JR33" s="4" t="str">
        <f t="shared" si="62"/>
        <v>white female</v>
      </c>
      <c r="JS33" s="4" t="str">
        <f t="shared" si="63"/>
        <v>white female</v>
      </c>
      <c r="JT33" s="4" t="str">
        <f t="shared" si="64"/>
        <v>white male</v>
      </c>
      <c r="JU33" s="4" t="str">
        <f t="shared" si="65"/>
        <v>white female</v>
      </c>
      <c r="JV33" s="4" t="str">
        <f t="shared" si="66"/>
        <v>white female</v>
      </c>
      <c r="JW33" s="4" t="str">
        <f t="shared" si="67"/>
        <v>white male</v>
      </c>
      <c r="JX33" s="4" t="str">
        <f t="shared" si="4"/>
        <v>white female</v>
      </c>
      <c r="JY33" s="4" t="str">
        <f t="shared" si="93"/>
        <v>white male</v>
      </c>
      <c r="JZ33" s="4" t="str">
        <f t="shared" si="94"/>
        <v>white female</v>
      </c>
      <c r="KA33" s="4" t="str">
        <f t="shared" si="95"/>
        <v>white male</v>
      </c>
      <c r="KB33" s="4" t="str">
        <f t="shared" si="96"/>
        <v>white male</v>
      </c>
      <c r="KC33" s="4" t="str">
        <f t="shared" si="97"/>
        <v>white female</v>
      </c>
      <c r="KD33" s="4" t="str">
        <f t="shared" si="98"/>
        <v>brown male</v>
      </c>
      <c r="KE33" s="4" t="str">
        <f t="shared" si="99"/>
        <v>white female</v>
      </c>
      <c r="KF33" s="4" t="str">
        <f t="shared" si="100"/>
        <v>white female</v>
      </c>
      <c r="KG33" s="4" t="str">
        <f t="shared" si="101"/>
        <v>white female</v>
      </c>
      <c r="KH33" s="4" t="str">
        <f t="shared" si="102"/>
        <v>white male</v>
      </c>
      <c r="KI33" s="4" t="str">
        <f t="shared" si="68"/>
        <v>white female</v>
      </c>
      <c r="KJ33" s="4" t="str">
        <f t="shared" si="69"/>
        <v>white male</v>
      </c>
      <c r="KK33" s="4" t="str">
        <f t="shared" si="70"/>
        <v>white male</v>
      </c>
      <c r="KL33" s="4" t="str">
        <f t="shared" si="71"/>
        <v>white male</v>
      </c>
      <c r="KM33" s="4" t="str">
        <f t="shared" si="72"/>
        <v>white male</v>
      </c>
      <c r="KN33" s="4" t="str">
        <f t="shared" si="73"/>
        <v>white male</v>
      </c>
      <c r="KO33" s="4" t="str">
        <f t="shared" si="74"/>
        <v>white female</v>
      </c>
      <c r="KP33" s="4" t="str">
        <f t="shared" si="75"/>
        <v>white male</v>
      </c>
      <c r="KQ33" s="4" t="str">
        <f t="shared" si="76"/>
        <v>white male</v>
      </c>
      <c r="KR33" s="4" t="str">
        <f t="shared" si="77"/>
        <v>white female</v>
      </c>
      <c r="KS33" s="4" t="str">
        <f t="shared" si="78"/>
        <v>white male</v>
      </c>
      <c r="KT33" s="4" t="str">
        <f t="shared" si="79"/>
        <v>white male</v>
      </c>
      <c r="KU33" s="4" t="str">
        <f t="shared" si="80"/>
        <v>white male</v>
      </c>
      <c r="KV33" s="4" t="str">
        <f t="shared" si="81"/>
        <v>white female</v>
      </c>
      <c r="KW33" s="4" t="str">
        <f t="shared" si="82"/>
        <v>white male</v>
      </c>
      <c r="KX33" s="4" t="str">
        <f t="shared" si="83"/>
        <v>white female</v>
      </c>
      <c r="KY33" s="4" t="str">
        <f t="shared" si="84"/>
        <v>white female</v>
      </c>
      <c r="KZ33" s="4" t="str">
        <f t="shared" si="85"/>
        <v>white female</v>
      </c>
      <c r="LA33" s="4" t="str">
        <f t="shared" si="86"/>
        <v>white male</v>
      </c>
      <c r="LB33" s="4" t="str">
        <f t="shared" si="87"/>
        <v>black male</v>
      </c>
      <c r="LC33" s="4" t="str">
        <f t="shared" si="88"/>
        <v>white male</v>
      </c>
      <c r="LD33" s="4" t="str">
        <f t="shared" si="89"/>
        <v>white male</v>
      </c>
      <c r="LE33" s="4" t="str">
        <f t="shared" si="90"/>
        <v>white female</v>
      </c>
      <c r="LF33" s="4" t="str">
        <f t="shared" si="91"/>
        <v>white male</v>
      </c>
      <c r="LG33" s="4" t="str">
        <f t="shared" si="92"/>
        <v>white female</v>
      </c>
    </row>
    <row r="34" spans="2:319" x14ac:dyDescent="0.3">
      <c r="B34" s="4">
        <v>33</v>
      </c>
      <c r="C34" s="4">
        <v>5</v>
      </c>
      <c r="D34" s="51" t="s">
        <v>1388</v>
      </c>
      <c r="E34" s="4" t="s">
        <v>631</v>
      </c>
      <c r="F34" s="4" t="str">
        <f>VLOOKUP(E34,populations!C:E,3,FALSE)</f>
        <v>5 million</v>
      </c>
      <c r="G34" s="4" t="s">
        <v>631</v>
      </c>
      <c r="H34" s="4">
        <f>COUNTIF(ethnicities!C:C,countries!G34)</f>
        <v>1</v>
      </c>
      <c r="I34" s="4">
        <f>VLOOKUP($G34,ethnicities!$C:$I,3,FALSE)</f>
        <v>97</v>
      </c>
      <c r="J34" s="4">
        <f>VLOOKUP($G34,ethnicities!$C:$I,4,FALSE)</f>
        <v>1</v>
      </c>
      <c r="K34" s="4">
        <f>VLOOKUP($G34,ethnicities!$C:$I,5,FALSE)</f>
        <v>1</v>
      </c>
      <c r="L34" s="4">
        <f>VLOOKUP($G34,ethnicities!$C:$I,6,FALSE)</f>
        <v>1</v>
      </c>
      <c r="M34" s="4">
        <f>VLOOKUP($G34,ethnicities!$C:$I,7,FALSE)</f>
        <v>100</v>
      </c>
      <c r="N34" s="4" t="s">
        <v>631</v>
      </c>
      <c r="O34" s="4">
        <f>COUNTIF(male_names!E:E,countries!N34)</f>
        <v>1</v>
      </c>
      <c r="P34" s="4" t="str">
        <f>VLOOKUP(N34,male_names!E:G,3,FALSE)</f>
        <v>Oskar</v>
      </c>
      <c r="Q34" s="4" t="s">
        <v>631</v>
      </c>
      <c r="R34" s="4">
        <f>COUNTIF(female_names!E:E,countries!Q34)</f>
        <v>1</v>
      </c>
      <c r="S34" s="4" t="str">
        <f>VLOOKUP(Q34,female_names!E:G,3,FALSE)</f>
        <v>Nora</v>
      </c>
      <c r="T34" s="4">
        <v>1.8814318364990812E-2</v>
      </c>
      <c r="U34" s="4">
        <v>0.66124117296090623</v>
      </c>
      <c r="V34" s="4">
        <v>0.65176077661502718</v>
      </c>
      <c r="W34" s="4">
        <v>0.32032403247795727</v>
      </c>
      <c r="X34" s="4">
        <v>0.64098032402610305</v>
      </c>
      <c r="Y34" s="4">
        <v>0.40815752712483266</v>
      </c>
      <c r="Z34" s="4">
        <v>0.7894832748187236</v>
      </c>
      <c r="AA34" s="4">
        <v>4.7738379966419608E-2</v>
      </c>
      <c r="AB34" s="4">
        <v>0.70828974885107487</v>
      </c>
      <c r="AC34" s="4">
        <v>0.77214527177821546</v>
      </c>
      <c r="AD34" s="4">
        <v>0.5590658186502856</v>
      </c>
      <c r="AE34" s="4">
        <v>0.72342766517996637</v>
      </c>
      <c r="AF34" s="4">
        <v>0.19318808585234304</v>
      </c>
      <c r="AG34" s="4">
        <v>7.4771907651051905E-2</v>
      </c>
      <c r="AH34" s="4">
        <v>0.30922223801951287</v>
      </c>
      <c r="AI34" s="4">
        <v>0.56575584881023522</v>
      </c>
      <c r="AJ34" s="4">
        <v>0.26870501524546431</v>
      </c>
      <c r="AK34" s="4">
        <v>0.74552504752755266</v>
      </c>
      <c r="AL34" s="4">
        <v>0.48459885537895686</v>
      </c>
      <c r="AM34" s="4">
        <v>0.33948792990330745</v>
      </c>
      <c r="AN34" s="4">
        <v>0.28007128256768954</v>
      </c>
      <c r="AO34" s="4">
        <v>0.11908841590332542</v>
      </c>
      <c r="AP34" s="4">
        <v>0.91096811551878276</v>
      </c>
      <c r="AQ34" s="4">
        <v>0.34815078023302248</v>
      </c>
      <c r="AR34" s="4">
        <v>8.4468439564656217E-2</v>
      </c>
      <c r="AS34" s="4">
        <v>0.72366101089503998</v>
      </c>
      <c r="AT34" s="4">
        <v>0.80228970711084457</v>
      </c>
      <c r="AU34" s="4">
        <v>0.66313867857648789</v>
      </c>
      <c r="AV34" s="4">
        <v>0.71208531204112369</v>
      </c>
      <c r="AW34" s="4">
        <v>0.45235838126344108</v>
      </c>
      <c r="AX34" s="4">
        <v>0.40327374733762311</v>
      </c>
      <c r="AY34" s="4">
        <v>0.58499806026073597</v>
      </c>
      <c r="AZ34" s="4">
        <v>0.62741406636265218</v>
      </c>
      <c r="BA34" s="4">
        <v>0.88069730489371378</v>
      </c>
      <c r="BB34" s="4">
        <v>0.24952739928367007</v>
      </c>
      <c r="BC34" s="4">
        <v>0.49297774225376001</v>
      </c>
      <c r="BD34" s="4">
        <v>0.1106451377598473</v>
      </c>
      <c r="BE34" s="4">
        <v>0.8052955275589132</v>
      </c>
      <c r="BF34" s="4">
        <v>0.27943772210563744</v>
      </c>
      <c r="BG34" s="4">
        <v>3.2349777139052072E-2</v>
      </c>
      <c r="BH34" s="4">
        <v>0.84212661903159403</v>
      </c>
      <c r="BI34" s="4">
        <v>0.45282507392043903</v>
      </c>
      <c r="BJ34" s="4">
        <v>0.38796311048310395</v>
      </c>
      <c r="BK34" s="4">
        <v>0.63235451478497662</v>
      </c>
      <c r="BL34" s="4">
        <v>0.65171349440238502</v>
      </c>
      <c r="BM34" s="4">
        <v>0.96092885621242041</v>
      </c>
      <c r="BN34" s="4">
        <v>0.27413730551559423</v>
      </c>
      <c r="BO34" s="4">
        <v>0.46868695748875411</v>
      </c>
      <c r="BP34" s="4">
        <v>0.65306845659039947</v>
      </c>
      <c r="BQ34" s="4">
        <v>0.80322073879048472</v>
      </c>
      <c r="BR34" s="4">
        <v>9.9454442390856101E-4</v>
      </c>
      <c r="BS34" s="4">
        <v>0.70909584819030946</v>
      </c>
      <c r="BT34" s="4">
        <v>0.54394488082561265</v>
      </c>
      <c r="BU34" s="4">
        <v>0.20808619274814577</v>
      </c>
      <c r="BV34" s="4">
        <v>0.18957009094972543</v>
      </c>
      <c r="BW34" s="4">
        <v>0.39998109989352415</v>
      </c>
      <c r="BX34" s="4">
        <v>0.57153231310746944</v>
      </c>
      <c r="BY34" s="4">
        <v>0.18072693102652204</v>
      </c>
      <c r="BZ34" s="4">
        <v>0.57257151984325738</v>
      </c>
      <c r="CA34" s="4">
        <v>0.51271508752011985</v>
      </c>
      <c r="CB34" s="4">
        <v>0.57963191391108326</v>
      </c>
      <c r="CC34" s="4">
        <v>0.85828584637218586</v>
      </c>
      <c r="CD34" s="4">
        <v>0.15648963268936866</v>
      </c>
      <c r="CE34" s="4">
        <v>0.77952075983028302</v>
      </c>
      <c r="CF34" s="4">
        <v>0.20084220375747885</v>
      </c>
      <c r="CG34" s="4">
        <v>0.74360218844537396</v>
      </c>
      <c r="CH34" s="4">
        <v>0.9976554037228722</v>
      </c>
      <c r="CI34" s="4">
        <v>0.68008173886272394</v>
      </c>
      <c r="CJ34" s="4">
        <v>0.33451820831883383</v>
      </c>
      <c r="CK34" s="4">
        <v>2.4294099195085739E-3</v>
      </c>
      <c r="CL34" s="4">
        <v>0.11743753421652325</v>
      </c>
      <c r="CM34" s="4">
        <v>7.2491307062387933E-2</v>
      </c>
      <c r="CN34" s="4">
        <v>0.73783809915822496</v>
      </c>
      <c r="CO34" s="4">
        <v>2.9465929365346089E-2</v>
      </c>
      <c r="CP34" s="4">
        <v>0.55784200332123635</v>
      </c>
      <c r="CQ34" s="4">
        <v>0.38517592525361388</v>
      </c>
      <c r="CR34" s="4">
        <v>0.59523278227528653</v>
      </c>
      <c r="CS34" s="4">
        <v>0.48445310635978511</v>
      </c>
      <c r="CT34" s="4">
        <v>0.95801949078497206</v>
      </c>
      <c r="CU34" s="4">
        <v>0.81821494977839748</v>
      </c>
      <c r="CV34" s="4">
        <v>0.65799367862427938</v>
      </c>
      <c r="CW34" s="4">
        <v>0.54670852826435412</v>
      </c>
      <c r="CX34" s="4">
        <v>0.35615532097656299</v>
      </c>
      <c r="CY34" s="4">
        <v>0.36679476997063254</v>
      </c>
      <c r="CZ34" s="4">
        <v>0.67381338380048195</v>
      </c>
      <c r="DA34" s="4">
        <v>0.93993188940825678</v>
      </c>
      <c r="DB34" s="4">
        <v>0.15096759235101265</v>
      </c>
      <c r="DC34" s="4">
        <v>7.0712962780435373E-2</v>
      </c>
      <c r="DD34" s="4">
        <v>7.3267662263207689E-2</v>
      </c>
      <c r="DE34" s="4">
        <v>0.62740851713403512</v>
      </c>
      <c r="DF34" s="4">
        <v>0.77708355794928097</v>
      </c>
      <c r="DG34" s="4">
        <v>4.5839713844201269E-3</v>
      </c>
      <c r="DH34" s="4">
        <v>0.49681886518782481</v>
      </c>
      <c r="DI34" s="4">
        <v>0.32441181913327388</v>
      </c>
      <c r="DJ34" s="4">
        <v>0.9341004869601538</v>
      </c>
      <c r="DK34" s="4">
        <v>0.99729745046762019</v>
      </c>
      <c r="DL34" s="4">
        <v>0.15686745420231663</v>
      </c>
      <c r="DM34" s="4">
        <v>0.82555419990473644</v>
      </c>
      <c r="DN34" s="4">
        <v>0.13950353647574709</v>
      </c>
      <c r="DO34" s="4">
        <v>0.90751424841526351</v>
      </c>
      <c r="DP34" s="4">
        <v>97</v>
      </c>
      <c r="DQ34" s="4">
        <v>32</v>
      </c>
      <c r="DR34" s="4">
        <v>35</v>
      </c>
      <c r="DS34" s="4">
        <v>70</v>
      </c>
      <c r="DT34" s="4">
        <v>37</v>
      </c>
      <c r="DU34" s="4">
        <v>59</v>
      </c>
      <c r="DV34" s="4">
        <v>17</v>
      </c>
      <c r="DW34" s="4">
        <v>94</v>
      </c>
      <c r="DX34" s="4">
        <v>28</v>
      </c>
      <c r="DY34" s="4">
        <v>20</v>
      </c>
      <c r="DZ34" s="4">
        <v>47</v>
      </c>
      <c r="EA34" s="4">
        <v>25</v>
      </c>
      <c r="EB34" s="4">
        <v>79</v>
      </c>
      <c r="EC34" s="4">
        <v>90</v>
      </c>
      <c r="ED34" s="4">
        <v>71</v>
      </c>
      <c r="EE34" s="4">
        <v>46</v>
      </c>
      <c r="EF34" s="4">
        <v>75</v>
      </c>
      <c r="EG34" s="4">
        <v>21</v>
      </c>
      <c r="EH34" s="4">
        <v>54</v>
      </c>
      <c r="EI34" s="4">
        <v>67</v>
      </c>
      <c r="EJ34" s="4">
        <v>72</v>
      </c>
      <c r="EK34" s="4">
        <v>86</v>
      </c>
      <c r="EL34" s="4">
        <v>7</v>
      </c>
      <c r="EM34" s="4">
        <v>66</v>
      </c>
      <c r="EN34" s="4">
        <v>89</v>
      </c>
      <c r="EO34" s="4">
        <v>24</v>
      </c>
      <c r="EP34" s="4">
        <v>16</v>
      </c>
      <c r="EQ34" s="4">
        <v>31</v>
      </c>
      <c r="ER34" s="4">
        <v>26</v>
      </c>
      <c r="ES34" s="4">
        <v>58</v>
      </c>
      <c r="ET34" s="4">
        <v>60</v>
      </c>
      <c r="EU34" s="4">
        <v>42</v>
      </c>
      <c r="EV34" s="4">
        <v>39</v>
      </c>
      <c r="EW34" s="4">
        <v>9</v>
      </c>
      <c r="EX34" s="4">
        <v>76</v>
      </c>
      <c r="EY34" s="4">
        <v>53</v>
      </c>
      <c r="EZ34" s="4">
        <v>88</v>
      </c>
      <c r="FA34" s="4">
        <v>14</v>
      </c>
      <c r="FB34" s="4">
        <v>73</v>
      </c>
      <c r="FC34" s="4">
        <v>95</v>
      </c>
      <c r="FD34" s="4">
        <v>11</v>
      </c>
      <c r="FE34" s="4">
        <v>57</v>
      </c>
      <c r="FF34" s="4">
        <v>62</v>
      </c>
      <c r="FG34" s="4">
        <v>38</v>
      </c>
      <c r="FH34" s="4">
        <v>36</v>
      </c>
      <c r="FI34" s="4">
        <v>3</v>
      </c>
      <c r="FJ34" s="4">
        <v>74</v>
      </c>
      <c r="FK34" s="4">
        <v>56</v>
      </c>
      <c r="FL34" s="4">
        <v>34</v>
      </c>
      <c r="FM34" s="4">
        <v>15</v>
      </c>
      <c r="FN34" s="4">
        <v>100</v>
      </c>
      <c r="FO34" s="4">
        <v>27</v>
      </c>
      <c r="FP34" s="4">
        <v>50</v>
      </c>
      <c r="FQ34" s="4">
        <v>77</v>
      </c>
      <c r="FR34" s="4">
        <v>80</v>
      </c>
      <c r="FS34" s="4">
        <v>61</v>
      </c>
      <c r="FT34" s="4">
        <v>45</v>
      </c>
      <c r="FU34" s="4">
        <v>81</v>
      </c>
      <c r="FV34" s="4">
        <v>44</v>
      </c>
      <c r="FW34" s="4">
        <v>51</v>
      </c>
      <c r="FX34" s="4">
        <v>43</v>
      </c>
      <c r="FY34" s="4">
        <v>10</v>
      </c>
      <c r="FZ34" s="4">
        <v>83</v>
      </c>
      <c r="GA34" s="4">
        <v>18</v>
      </c>
      <c r="GB34" s="4">
        <v>78</v>
      </c>
      <c r="GC34" s="4">
        <v>22</v>
      </c>
      <c r="GD34" s="4">
        <v>1</v>
      </c>
      <c r="GE34" s="4">
        <v>29</v>
      </c>
      <c r="GF34" s="4">
        <v>68</v>
      </c>
      <c r="GG34" s="4">
        <v>99</v>
      </c>
      <c r="GH34" s="4">
        <v>87</v>
      </c>
      <c r="GI34" s="4">
        <v>92</v>
      </c>
      <c r="GJ34" s="4">
        <v>23</v>
      </c>
      <c r="GK34" s="4">
        <v>96</v>
      </c>
      <c r="GL34" s="4">
        <v>48</v>
      </c>
      <c r="GM34" s="4">
        <v>63</v>
      </c>
      <c r="GN34" s="4">
        <v>41</v>
      </c>
      <c r="GO34" s="4">
        <v>55</v>
      </c>
      <c r="GP34" s="4">
        <v>4</v>
      </c>
      <c r="GQ34" s="4">
        <v>13</v>
      </c>
      <c r="GR34" s="4">
        <v>33</v>
      </c>
      <c r="GS34" s="4">
        <v>49</v>
      </c>
      <c r="GT34" s="4">
        <v>65</v>
      </c>
      <c r="GU34" s="4">
        <v>64</v>
      </c>
      <c r="GV34" s="4">
        <v>30</v>
      </c>
      <c r="GW34" s="4">
        <v>5</v>
      </c>
      <c r="GX34" s="4">
        <v>84</v>
      </c>
      <c r="GY34" s="4">
        <v>93</v>
      </c>
      <c r="GZ34" s="4">
        <v>91</v>
      </c>
      <c r="HA34" s="4">
        <v>40</v>
      </c>
      <c r="HB34" s="4">
        <v>19</v>
      </c>
      <c r="HC34" s="4">
        <v>98</v>
      </c>
      <c r="HD34" s="4">
        <v>52</v>
      </c>
      <c r="HE34" s="4">
        <v>69</v>
      </c>
      <c r="HF34" s="4">
        <v>6</v>
      </c>
      <c r="HG34" s="4">
        <v>2</v>
      </c>
      <c r="HH34" s="4">
        <v>82</v>
      </c>
      <c r="HI34" s="4">
        <v>12</v>
      </c>
      <c r="HJ34" s="4">
        <v>85</v>
      </c>
      <c r="HK34" s="4">
        <v>8</v>
      </c>
      <c r="HL34" s="4" t="str">
        <f t="shared" si="3"/>
        <v>white male</v>
      </c>
      <c r="HM34" s="4" t="str">
        <f t="shared" si="5"/>
        <v>white female</v>
      </c>
      <c r="HN34" s="4" t="str">
        <f t="shared" si="6"/>
        <v>white female</v>
      </c>
      <c r="HO34" s="4" t="str">
        <f t="shared" si="7"/>
        <v>white male</v>
      </c>
      <c r="HP34" s="4" t="str">
        <f t="shared" si="8"/>
        <v>white female</v>
      </c>
      <c r="HQ34" s="4" t="str">
        <f t="shared" si="9"/>
        <v>white male</v>
      </c>
      <c r="HR34" s="4" t="str">
        <f t="shared" si="10"/>
        <v>white female</v>
      </c>
      <c r="HS34" s="4" t="str">
        <f t="shared" si="11"/>
        <v>white male</v>
      </c>
      <c r="HT34" s="4" t="str">
        <f t="shared" si="12"/>
        <v>white female</v>
      </c>
      <c r="HU34" s="4" t="str">
        <f t="shared" si="13"/>
        <v>white female</v>
      </c>
      <c r="HV34" s="4" t="str">
        <f t="shared" si="14"/>
        <v>white female</v>
      </c>
      <c r="HW34" s="4" t="str">
        <f t="shared" si="15"/>
        <v>white female</v>
      </c>
      <c r="HX34" s="4" t="str">
        <f t="shared" si="16"/>
        <v>white male</v>
      </c>
      <c r="HY34" s="4" t="str">
        <f t="shared" si="17"/>
        <v>white male</v>
      </c>
      <c r="HZ34" s="4" t="str">
        <f t="shared" si="18"/>
        <v>white male</v>
      </c>
      <c r="IA34" s="4" t="str">
        <f t="shared" si="19"/>
        <v>white female</v>
      </c>
      <c r="IB34" s="4" t="str">
        <f t="shared" si="20"/>
        <v>white male</v>
      </c>
      <c r="IC34" s="4" t="str">
        <f t="shared" si="21"/>
        <v>white female</v>
      </c>
      <c r="ID34" s="4" t="str">
        <f t="shared" si="22"/>
        <v>white male</v>
      </c>
      <c r="IE34" s="4" t="str">
        <f t="shared" si="23"/>
        <v>white male</v>
      </c>
      <c r="IF34" s="4" t="str">
        <f t="shared" si="24"/>
        <v>white male</v>
      </c>
      <c r="IG34" s="4" t="str">
        <f t="shared" si="25"/>
        <v>white male</v>
      </c>
      <c r="IH34" s="4" t="str">
        <f t="shared" si="26"/>
        <v>white female</v>
      </c>
      <c r="II34" s="4" t="str">
        <f t="shared" si="27"/>
        <v>white male</v>
      </c>
      <c r="IJ34" s="4" t="str">
        <f t="shared" si="28"/>
        <v>white male</v>
      </c>
      <c r="IK34" s="4" t="str">
        <f t="shared" si="29"/>
        <v>white female</v>
      </c>
      <c r="IL34" s="4" t="str">
        <f t="shared" si="30"/>
        <v>white female</v>
      </c>
      <c r="IM34" s="4" t="str">
        <f t="shared" si="31"/>
        <v>white female</v>
      </c>
      <c r="IN34" s="4" t="str">
        <f t="shared" si="32"/>
        <v>white female</v>
      </c>
      <c r="IO34" s="4" t="str">
        <f t="shared" si="33"/>
        <v>white male</v>
      </c>
      <c r="IP34" s="4" t="str">
        <f t="shared" si="34"/>
        <v>white male</v>
      </c>
      <c r="IQ34" s="4" t="str">
        <f t="shared" si="35"/>
        <v>white female</v>
      </c>
      <c r="IR34" s="4" t="str">
        <f t="shared" si="36"/>
        <v>white female</v>
      </c>
      <c r="IS34" s="4" t="str">
        <f t="shared" si="37"/>
        <v>white female</v>
      </c>
      <c r="IT34" s="4" t="str">
        <f t="shared" si="38"/>
        <v>white male</v>
      </c>
      <c r="IU34" s="4" t="str">
        <f t="shared" si="39"/>
        <v>white male</v>
      </c>
      <c r="IV34" s="4" t="str">
        <f t="shared" si="40"/>
        <v>white male</v>
      </c>
      <c r="IW34" s="4" t="str">
        <f t="shared" si="41"/>
        <v>white female</v>
      </c>
      <c r="IX34" s="4" t="str">
        <f t="shared" si="42"/>
        <v>white male</v>
      </c>
      <c r="IY34" s="4" t="str">
        <f t="shared" si="43"/>
        <v>white male</v>
      </c>
      <c r="IZ34" s="4" t="str">
        <f t="shared" si="44"/>
        <v>white female</v>
      </c>
      <c r="JA34" s="4" t="str">
        <f t="shared" si="45"/>
        <v>white male</v>
      </c>
      <c r="JB34" s="4" t="str">
        <f t="shared" si="46"/>
        <v>white male</v>
      </c>
      <c r="JC34" s="4" t="str">
        <f t="shared" si="47"/>
        <v>white female</v>
      </c>
      <c r="JD34" s="4" t="str">
        <f t="shared" si="48"/>
        <v>white female</v>
      </c>
      <c r="JE34" s="4" t="str">
        <f t="shared" si="49"/>
        <v>white female</v>
      </c>
      <c r="JF34" s="4" t="str">
        <f t="shared" si="50"/>
        <v>white male</v>
      </c>
      <c r="JG34" s="4" t="str">
        <f t="shared" si="51"/>
        <v>white male</v>
      </c>
      <c r="JH34" s="4" t="str">
        <f t="shared" si="52"/>
        <v>white female</v>
      </c>
      <c r="JI34" s="4" t="str">
        <f t="shared" si="53"/>
        <v>white female</v>
      </c>
      <c r="JJ34" s="4" t="str">
        <f t="shared" si="54"/>
        <v>black male</v>
      </c>
      <c r="JK34" s="4" t="str">
        <f t="shared" si="55"/>
        <v>white female</v>
      </c>
      <c r="JL34" s="4" t="str">
        <f t="shared" si="56"/>
        <v>white male</v>
      </c>
      <c r="JM34" s="4" t="str">
        <f t="shared" si="57"/>
        <v>white male</v>
      </c>
      <c r="JN34" s="4" t="str">
        <f t="shared" si="58"/>
        <v>white male</v>
      </c>
      <c r="JO34" s="4" t="str">
        <f t="shared" si="59"/>
        <v>white male</v>
      </c>
      <c r="JP34" s="4" t="str">
        <f t="shared" si="60"/>
        <v>white female</v>
      </c>
      <c r="JQ34" s="4" t="str">
        <f t="shared" si="61"/>
        <v>white male</v>
      </c>
      <c r="JR34" s="4" t="str">
        <f t="shared" si="62"/>
        <v>white female</v>
      </c>
      <c r="JS34" s="4" t="str">
        <f t="shared" si="63"/>
        <v>white male</v>
      </c>
      <c r="JT34" s="4" t="str">
        <f t="shared" si="64"/>
        <v>white female</v>
      </c>
      <c r="JU34" s="4" t="str">
        <f t="shared" si="65"/>
        <v>white female</v>
      </c>
      <c r="JV34" s="4" t="str">
        <f t="shared" si="66"/>
        <v>white male</v>
      </c>
      <c r="JW34" s="4" t="str">
        <f t="shared" si="67"/>
        <v>white female</v>
      </c>
      <c r="JX34" s="4" t="str">
        <f t="shared" si="4"/>
        <v>white male</v>
      </c>
      <c r="JY34" s="4" t="str">
        <f t="shared" si="93"/>
        <v>white female</v>
      </c>
      <c r="JZ34" s="4" t="str">
        <f t="shared" si="94"/>
        <v>white female</v>
      </c>
      <c r="KA34" s="4" t="str">
        <f t="shared" si="95"/>
        <v>white female</v>
      </c>
      <c r="KB34" s="4" t="str">
        <f t="shared" si="96"/>
        <v>white male</v>
      </c>
      <c r="KC34" s="4" t="str">
        <f t="shared" si="97"/>
        <v>brown male</v>
      </c>
      <c r="KD34" s="4" t="str">
        <f t="shared" si="98"/>
        <v>white male</v>
      </c>
      <c r="KE34" s="4" t="str">
        <f t="shared" si="99"/>
        <v>white male</v>
      </c>
      <c r="KF34" s="4" t="str">
        <f t="shared" si="100"/>
        <v>white female</v>
      </c>
      <c r="KG34" s="4" t="str">
        <f t="shared" si="101"/>
        <v>white male</v>
      </c>
      <c r="KH34" s="4" t="str">
        <f t="shared" si="102"/>
        <v>white female</v>
      </c>
      <c r="KI34" s="4" t="str">
        <f t="shared" si="68"/>
        <v>white male</v>
      </c>
      <c r="KJ34" s="4" t="str">
        <f t="shared" si="69"/>
        <v>white female</v>
      </c>
      <c r="KK34" s="4" t="str">
        <f t="shared" si="70"/>
        <v>white male</v>
      </c>
      <c r="KL34" s="4" t="str">
        <f t="shared" si="71"/>
        <v>white female</v>
      </c>
      <c r="KM34" s="4" t="str">
        <f t="shared" si="72"/>
        <v>white female</v>
      </c>
      <c r="KN34" s="4" t="str">
        <f t="shared" si="73"/>
        <v>white female</v>
      </c>
      <c r="KO34" s="4" t="str">
        <f t="shared" si="74"/>
        <v>white male</v>
      </c>
      <c r="KP34" s="4" t="str">
        <f t="shared" si="75"/>
        <v>white male</v>
      </c>
      <c r="KQ34" s="4" t="str">
        <f t="shared" si="76"/>
        <v>white male</v>
      </c>
      <c r="KR34" s="4" t="str">
        <f t="shared" si="77"/>
        <v>white female</v>
      </c>
      <c r="KS34" s="4" t="str">
        <f t="shared" si="78"/>
        <v>white female</v>
      </c>
      <c r="KT34" s="4" t="str">
        <f t="shared" si="79"/>
        <v>white male</v>
      </c>
      <c r="KU34" s="4" t="str">
        <f t="shared" si="80"/>
        <v>white male</v>
      </c>
      <c r="KV34" s="4" t="str">
        <f t="shared" si="81"/>
        <v>white male</v>
      </c>
      <c r="KW34" s="4" t="str">
        <f t="shared" si="82"/>
        <v>white female</v>
      </c>
      <c r="KX34" s="4" t="str">
        <f t="shared" si="83"/>
        <v>white female</v>
      </c>
      <c r="KY34" s="4" t="str">
        <f t="shared" si="84"/>
        <v>yellow male</v>
      </c>
      <c r="KZ34" s="4" t="str">
        <f t="shared" si="85"/>
        <v>white male</v>
      </c>
      <c r="LA34" s="4" t="str">
        <f t="shared" si="86"/>
        <v>white male</v>
      </c>
      <c r="LB34" s="4" t="str">
        <f t="shared" si="87"/>
        <v>white female</v>
      </c>
      <c r="LC34" s="4" t="str">
        <f t="shared" si="88"/>
        <v>white female</v>
      </c>
      <c r="LD34" s="4" t="str">
        <f t="shared" si="89"/>
        <v>white male</v>
      </c>
      <c r="LE34" s="4" t="str">
        <f t="shared" si="90"/>
        <v>white female</v>
      </c>
      <c r="LF34" s="4" t="str">
        <f t="shared" si="91"/>
        <v>white male</v>
      </c>
      <c r="LG34" s="4" t="str">
        <f t="shared" si="92"/>
        <v>white female</v>
      </c>
    </row>
    <row r="35" spans="2:319" x14ac:dyDescent="0.3">
      <c r="B35" s="4">
        <v>34</v>
      </c>
      <c r="C35" s="4">
        <v>5</v>
      </c>
      <c r="D35" s="51" t="s">
        <v>1388</v>
      </c>
      <c r="E35" s="4" t="s">
        <v>1391</v>
      </c>
      <c r="F35" s="81" t="s">
        <v>3569</v>
      </c>
      <c r="G35" s="4" t="s">
        <v>631</v>
      </c>
      <c r="H35" s="4">
        <f>COUNTIF(ethnicities!C:C,countries!G35)</f>
        <v>1</v>
      </c>
      <c r="I35" s="4">
        <f>VLOOKUP($G35,ethnicities!$C:$I,3,FALSE)</f>
        <v>97</v>
      </c>
      <c r="J35" s="4">
        <f>VLOOKUP($G35,ethnicities!$C:$I,4,FALSE)</f>
        <v>1</v>
      </c>
      <c r="K35" s="4">
        <f>VLOOKUP($G35,ethnicities!$C:$I,5,FALSE)</f>
        <v>1</v>
      </c>
      <c r="L35" s="4">
        <f>VLOOKUP($G35,ethnicities!$C:$I,6,FALSE)</f>
        <v>1</v>
      </c>
      <c r="M35" s="4">
        <f>VLOOKUP($G35,ethnicities!$C:$I,7,FALSE)</f>
        <v>100</v>
      </c>
      <c r="N35" s="4" t="s">
        <v>631</v>
      </c>
      <c r="O35" s="4">
        <f>COUNTIF(male_names!E:E,countries!N35)</f>
        <v>1</v>
      </c>
      <c r="P35" s="4" t="str">
        <f>VLOOKUP(N35,male_names!E:G,3,FALSE)</f>
        <v>Oskar</v>
      </c>
      <c r="Q35" s="4" t="s">
        <v>631</v>
      </c>
      <c r="R35" s="4">
        <f>COUNTIF(female_names!E:E,countries!Q35)</f>
        <v>1</v>
      </c>
      <c r="S35" s="4" t="str">
        <f>VLOOKUP(Q35,female_names!E:G,3,FALSE)</f>
        <v>Nora</v>
      </c>
      <c r="T35" s="4">
        <v>0.36678413168268387</v>
      </c>
      <c r="U35" s="4">
        <v>0.96048022627410068</v>
      </c>
      <c r="V35" s="4">
        <v>0.72321769340006381</v>
      </c>
      <c r="W35" s="4">
        <v>0.5287475716304525</v>
      </c>
      <c r="X35" s="4">
        <v>0.79571327465164654</v>
      </c>
      <c r="Y35" s="4">
        <v>0.75440620046263551</v>
      </c>
      <c r="Z35" s="4">
        <v>0.38872439319440466</v>
      </c>
      <c r="AA35" s="4">
        <v>0.57271344102931121</v>
      </c>
      <c r="AB35" s="4">
        <v>0.2603489930074987</v>
      </c>
      <c r="AC35" s="4">
        <v>0.577486571514359</v>
      </c>
      <c r="AD35" s="4">
        <v>0.57098562972354727</v>
      </c>
      <c r="AE35" s="4">
        <v>0.44238478856988794</v>
      </c>
      <c r="AF35" s="4">
        <v>0.71802795376715989</v>
      </c>
      <c r="AG35" s="4">
        <v>0.3519829090457518</v>
      </c>
      <c r="AH35" s="4">
        <v>0.8879365984941896</v>
      </c>
      <c r="AI35" s="4">
        <v>0.22758899714476122</v>
      </c>
      <c r="AJ35" s="4">
        <v>0.57906124507109713</v>
      </c>
      <c r="AK35" s="4">
        <v>0.88562721617720663</v>
      </c>
      <c r="AL35" s="4">
        <v>0.54144394009533547</v>
      </c>
      <c r="AM35" s="4">
        <v>0.97755743604639833</v>
      </c>
      <c r="AN35" s="4">
        <v>0.16207020312412923</v>
      </c>
      <c r="AO35" s="4">
        <v>0.92389428932170903</v>
      </c>
      <c r="AP35" s="4">
        <v>0.58122257172633851</v>
      </c>
      <c r="AQ35" s="4">
        <v>0.98341269261174291</v>
      </c>
      <c r="AR35" s="4">
        <v>0.50205635501577506</v>
      </c>
      <c r="AS35" s="4">
        <v>0.23395030772685987</v>
      </c>
      <c r="AT35" s="4">
        <v>0.80829943519629277</v>
      </c>
      <c r="AU35" s="4">
        <v>0.11582831443726904</v>
      </c>
      <c r="AV35" s="4">
        <v>9.0523309327488199E-2</v>
      </c>
      <c r="AW35" s="4">
        <v>0.12721968713589826</v>
      </c>
      <c r="AX35" s="4">
        <v>0.40745726621821765</v>
      </c>
      <c r="AY35" s="4">
        <v>0.62504445123025087</v>
      </c>
      <c r="AZ35" s="4">
        <v>0.4727649763919497</v>
      </c>
      <c r="BA35" s="4">
        <v>0.40901579287201972</v>
      </c>
      <c r="BB35" s="4">
        <v>0.25744071608083174</v>
      </c>
      <c r="BC35" s="4">
        <v>0.56020311539456968</v>
      </c>
      <c r="BD35" s="4">
        <v>0.63727924986638251</v>
      </c>
      <c r="BE35" s="4">
        <v>0.57367655595015077</v>
      </c>
      <c r="BF35" s="4">
        <v>0.1473946187650319</v>
      </c>
      <c r="BG35" s="4">
        <v>0.58045112495242301</v>
      </c>
      <c r="BH35" s="4">
        <v>0.70270103098517112</v>
      </c>
      <c r="BI35" s="4">
        <v>0.6202802960098327</v>
      </c>
      <c r="BJ35" s="4">
        <v>0.25970794329983937</v>
      </c>
      <c r="BK35" s="4">
        <v>0.22665380934639834</v>
      </c>
      <c r="BL35" s="4">
        <v>0.66924697273944977</v>
      </c>
      <c r="BM35" s="4">
        <v>0.24244558155338769</v>
      </c>
      <c r="BN35" s="4">
        <v>3.9216107489672414E-2</v>
      </c>
      <c r="BO35" s="4">
        <v>0.62562139698238006</v>
      </c>
      <c r="BP35" s="4">
        <v>0.69423984849245846</v>
      </c>
      <c r="BQ35" s="4">
        <v>0.35746921628878714</v>
      </c>
      <c r="BR35" s="4">
        <v>0.67754563794977141</v>
      </c>
      <c r="BS35" s="4">
        <v>4.1234257467512303E-2</v>
      </c>
      <c r="BT35" s="4">
        <v>0.20592107498309742</v>
      </c>
      <c r="BU35" s="4">
        <v>0.97042897178393428</v>
      </c>
      <c r="BV35" s="4">
        <v>0.39782806921097569</v>
      </c>
      <c r="BW35" s="4">
        <v>7.6319372835987775E-2</v>
      </c>
      <c r="BX35" s="4">
        <v>0.75078790704995979</v>
      </c>
      <c r="BY35" s="4">
        <v>0.23111131161272414</v>
      </c>
      <c r="BZ35" s="4">
        <v>0.62350938790246424</v>
      </c>
      <c r="CA35" s="4">
        <v>0.57314520494759846</v>
      </c>
      <c r="CB35" s="4">
        <v>0.12351915461967067</v>
      </c>
      <c r="CC35" s="4">
        <v>0.1627204413100809</v>
      </c>
      <c r="CD35" s="4">
        <v>0.72032593156538671</v>
      </c>
      <c r="CE35" s="4">
        <v>0.59289491661349614</v>
      </c>
      <c r="CF35" s="4">
        <v>0.28560209832846106</v>
      </c>
      <c r="CG35" s="4">
        <v>0.82689028248721619</v>
      </c>
      <c r="CH35" s="4">
        <v>0.75536794639870863</v>
      </c>
      <c r="CI35" s="4">
        <v>0.81507986681439459</v>
      </c>
      <c r="CJ35" s="4">
        <v>9.5650922679939576E-3</v>
      </c>
      <c r="CK35" s="4">
        <v>1.0316122643981962E-2</v>
      </c>
      <c r="CL35" s="4">
        <v>8.0910037200862761E-2</v>
      </c>
      <c r="CM35" s="4">
        <v>0.28082762518728555</v>
      </c>
      <c r="CN35" s="4">
        <v>0.8546702169957322</v>
      </c>
      <c r="CO35" s="4">
        <v>0.88315747409540379</v>
      </c>
      <c r="CP35" s="4">
        <v>0.28397938381041266</v>
      </c>
      <c r="CQ35" s="4">
        <v>0.52189242638745237</v>
      </c>
      <c r="CR35" s="4">
        <v>8.5300527481405486E-2</v>
      </c>
      <c r="CS35" s="4">
        <v>0.36437530257679263</v>
      </c>
      <c r="CT35" s="4">
        <v>0.5012576750940968</v>
      </c>
      <c r="CU35" s="4">
        <v>0.60807077155433631</v>
      </c>
      <c r="CV35" s="4">
        <v>0.17093269525874022</v>
      </c>
      <c r="CW35" s="4">
        <v>0.94547101982329818</v>
      </c>
      <c r="CX35" s="4">
        <v>0.54487061806477599</v>
      </c>
      <c r="CY35" s="4">
        <v>0.51965979609240232</v>
      </c>
      <c r="CZ35" s="4">
        <v>0.1832331075809549</v>
      </c>
      <c r="DA35" s="4">
        <v>0.54414417394341497</v>
      </c>
      <c r="DB35" s="4">
        <v>0.54023531216761433</v>
      </c>
      <c r="DC35" s="4">
        <v>7.8463200431202806E-2</v>
      </c>
      <c r="DD35" s="4">
        <v>0.12772420566318321</v>
      </c>
      <c r="DE35" s="4">
        <v>0.15529191938490072</v>
      </c>
      <c r="DF35" s="4">
        <v>5.2605913260912907E-2</v>
      </c>
      <c r="DG35" s="4">
        <v>0.82538507015769425</v>
      </c>
      <c r="DH35" s="4">
        <v>0.14209739189980797</v>
      </c>
      <c r="DI35" s="4">
        <v>0.72127232932131957</v>
      </c>
      <c r="DJ35" s="4">
        <v>0.29242496078306957</v>
      </c>
      <c r="DK35" s="4">
        <v>0.12696577271424159</v>
      </c>
      <c r="DL35" s="4">
        <v>0.52143066642532498</v>
      </c>
      <c r="DM35" s="4">
        <v>4.2258881599837594E-2</v>
      </c>
      <c r="DN35" s="4">
        <v>0.17092506636557325</v>
      </c>
      <c r="DO35" s="4">
        <v>0.9456206438669692</v>
      </c>
      <c r="DP35" s="4">
        <v>60</v>
      </c>
      <c r="DQ35" s="4">
        <v>4</v>
      </c>
      <c r="DR35" s="4">
        <v>20</v>
      </c>
      <c r="DS35" s="4">
        <v>48</v>
      </c>
      <c r="DT35" s="4">
        <v>16</v>
      </c>
      <c r="DU35" s="4">
        <v>18</v>
      </c>
      <c r="DV35" s="4">
        <v>59</v>
      </c>
      <c r="DW35" s="4">
        <v>41</v>
      </c>
      <c r="DX35" s="4">
        <v>68</v>
      </c>
      <c r="DY35" s="4">
        <v>38</v>
      </c>
      <c r="DZ35" s="4">
        <v>42</v>
      </c>
      <c r="EA35" s="4">
        <v>55</v>
      </c>
      <c r="EB35" s="4">
        <v>23</v>
      </c>
      <c r="EC35" s="4">
        <v>63</v>
      </c>
      <c r="ED35" s="4">
        <v>8</v>
      </c>
      <c r="EE35" s="4">
        <v>74</v>
      </c>
      <c r="EF35" s="4">
        <v>37</v>
      </c>
      <c r="EG35" s="4">
        <v>9</v>
      </c>
      <c r="EH35" s="4">
        <v>46</v>
      </c>
      <c r="EI35" s="4">
        <v>2</v>
      </c>
      <c r="EJ35" s="4">
        <v>81</v>
      </c>
      <c r="EK35" s="4">
        <v>7</v>
      </c>
      <c r="EL35" s="4">
        <v>35</v>
      </c>
      <c r="EM35" s="4">
        <v>1</v>
      </c>
      <c r="EN35" s="4">
        <v>52</v>
      </c>
      <c r="EO35" s="4">
        <v>72</v>
      </c>
      <c r="EP35" s="4">
        <v>15</v>
      </c>
      <c r="EQ35" s="4">
        <v>89</v>
      </c>
      <c r="ER35" s="4">
        <v>90</v>
      </c>
      <c r="ES35" s="4">
        <v>86</v>
      </c>
      <c r="ET35" s="4">
        <v>57</v>
      </c>
      <c r="EU35" s="4">
        <v>30</v>
      </c>
      <c r="EV35" s="4">
        <v>54</v>
      </c>
      <c r="EW35" s="4">
        <v>56</v>
      </c>
      <c r="EX35" s="4">
        <v>70</v>
      </c>
      <c r="EY35" s="4">
        <v>43</v>
      </c>
      <c r="EZ35" s="4">
        <v>28</v>
      </c>
      <c r="FA35" s="4">
        <v>39</v>
      </c>
      <c r="FB35" s="4">
        <v>83</v>
      </c>
      <c r="FC35" s="4">
        <v>36</v>
      </c>
      <c r="FD35" s="4">
        <v>24</v>
      </c>
      <c r="FE35" s="4">
        <v>32</v>
      </c>
      <c r="FF35" s="4">
        <v>69</v>
      </c>
      <c r="FG35" s="4">
        <v>75</v>
      </c>
      <c r="FH35" s="4">
        <v>27</v>
      </c>
      <c r="FI35" s="4">
        <v>71</v>
      </c>
      <c r="FJ35" s="4">
        <v>98</v>
      </c>
      <c r="FK35" s="4">
        <v>29</v>
      </c>
      <c r="FL35" s="4">
        <v>25</v>
      </c>
      <c r="FM35" s="4">
        <v>62</v>
      </c>
      <c r="FN35" s="4">
        <v>26</v>
      </c>
      <c r="FO35" s="4">
        <v>97</v>
      </c>
      <c r="FP35" s="4">
        <v>76</v>
      </c>
      <c r="FQ35" s="4">
        <v>3</v>
      </c>
      <c r="FR35" s="4">
        <v>58</v>
      </c>
      <c r="FS35" s="4">
        <v>94</v>
      </c>
      <c r="FT35" s="4">
        <v>19</v>
      </c>
      <c r="FU35" s="4">
        <v>73</v>
      </c>
      <c r="FV35" s="4">
        <v>31</v>
      </c>
      <c r="FW35" s="4">
        <v>40</v>
      </c>
      <c r="FX35" s="4">
        <v>88</v>
      </c>
      <c r="FY35" s="4">
        <v>80</v>
      </c>
      <c r="FZ35" s="4">
        <v>22</v>
      </c>
      <c r="GA35" s="4">
        <v>34</v>
      </c>
      <c r="GB35" s="4">
        <v>65</v>
      </c>
      <c r="GC35" s="4">
        <v>12</v>
      </c>
      <c r="GD35" s="4">
        <v>17</v>
      </c>
      <c r="GE35" s="4">
        <v>14</v>
      </c>
      <c r="GF35" s="4">
        <v>100</v>
      </c>
      <c r="GG35" s="4">
        <v>99</v>
      </c>
      <c r="GH35" s="4">
        <v>92</v>
      </c>
      <c r="GI35" s="4">
        <v>67</v>
      </c>
      <c r="GJ35" s="4">
        <v>11</v>
      </c>
      <c r="GK35" s="4">
        <v>10</v>
      </c>
      <c r="GL35" s="4">
        <v>66</v>
      </c>
      <c r="GM35" s="4">
        <v>49</v>
      </c>
      <c r="GN35" s="4">
        <v>91</v>
      </c>
      <c r="GO35" s="4">
        <v>61</v>
      </c>
      <c r="GP35" s="4">
        <v>53</v>
      </c>
      <c r="GQ35" s="4">
        <v>33</v>
      </c>
      <c r="GR35" s="4">
        <v>78</v>
      </c>
      <c r="GS35" s="4">
        <v>6</v>
      </c>
      <c r="GT35" s="4">
        <v>44</v>
      </c>
      <c r="GU35" s="4">
        <v>51</v>
      </c>
      <c r="GV35" s="4">
        <v>77</v>
      </c>
      <c r="GW35" s="4">
        <v>45</v>
      </c>
      <c r="GX35" s="4">
        <v>47</v>
      </c>
      <c r="GY35" s="4">
        <v>93</v>
      </c>
      <c r="GZ35" s="4">
        <v>85</v>
      </c>
      <c r="HA35" s="4">
        <v>82</v>
      </c>
      <c r="HB35" s="4">
        <v>95</v>
      </c>
      <c r="HC35" s="4">
        <v>13</v>
      </c>
      <c r="HD35" s="4">
        <v>84</v>
      </c>
      <c r="HE35" s="4">
        <v>21</v>
      </c>
      <c r="HF35" s="4">
        <v>64</v>
      </c>
      <c r="HG35" s="4">
        <v>87</v>
      </c>
      <c r="HH35" s="4">
        <v>50</v>
      </c>
      <c r="HI35" s="4">
        <v>96</v>
      </c>
      <c r="HJ35" s="4">
        <v>79</v>
      </c>
      <c r="HK35" s="4">
        <v>5</v>
      </c>
      <c r="HL35" s="4" t="str">
        <f t="shared" si="3"/>
        <v>white male</v>
      </c>
      <c r="HM35" s="4" t="str">
        <f t="shared" si="5"/>
        <v>white female</v>
      </c>
      <c r="HN35" s="4" t="str">
        <f t="shared" si="6"/>
        <v>white female</v>
      </c>
      <c r="HO35" s="4" t="str">
        <f t="shared" si="7"/>
        <v>white female</v>
      </c>
      <c r="HP35" s="4" t="str">
        <f t="shared" si="8"/>
        <v>white female</v>
      </c>
      <c r="HQ35" s="4" t="str">
        <f t="shared" si="9"/>
        <v>white female</v>
      </c>
      <c r="HR35" s="4" t="str">
        <f t="shared" si="10"/>
        <v>white male</v>
      </c>
      <c r="HS35" s="4" t="str">
        <f t="shared" si="11"/>
        <v>white female</v>
      </c>
      <c r="HT35" s="4" t="str">
        <f t="shared" si="12"/>
        <v>white male</v>
      </c>
      <c r="HU35" s="4" t="str">
        <f t="shared" si="13"/>
        <v>white female</v>
      </c>
      <c r="HV35" s="4" t="str">
        <f t="shared" si="14"/>
        <v>white female</v>
      </c>
      <c r="HW35" s="4" t="str">
        <f t="shared" si="15"/>
        <v>white male</v>
      </c>
      <c r="HX35" s="4" t="str">
        <f t="shared" si="16"/>
        <v>white female</v>
      </c>
      <c r="HY35" s="4" t="str">
        <f t="shared" si="17"/>
        <v>white male</v>
      </c>
      <c r="HZ35" s="4" t="str">
        <f t="shared" si="18"/>
        <v>white female</v>
      </c>
      <c r="IA35" s="4" t="str">
        <f t="shared" si="19"/>
        <v>white male</v>
      </c>
      <c r="IB35" s="4" t="str">
        <f t="shared" si="20"/>
        <v>white female</v>
      </c>
      <c r="IC35" s="4" t="str">
        <f t="shared" si="21"/>
        <v>white female</v>
      </c>
      <c r="ID35" s="4" t="str">
        <f t="shared" si="22"/>
        <v>white female</v>
      </c>
      <c r="IE35" s="4" t="str">
        <f t="shared" si="23"/>
        <v>white female</v>
      </c>
      <c r="IF35" s="4" t="str">
        <f t="shared" si="24"/>
        <v>white male</v>
      </c>
      <c r="IG35" s="4" t="str">
        <f t="shared" si="25"/>
        <v>white female</v>
      </c>
      <c r="IH35" s="4" t="str">
        <f t="shared" si="26"/>
        <v>white female</v>
      </c>
      <c r="II35" s="4" t="str">
        <f t="shared" si="27"/>
        <v>white female</v>
      </c>
      <c r="IJ35" s="4" t="str">
        <f t="shared" si="28"/>
        <v>white male</v>
      </c>
      <c r="IK35" s="4" t="str">
        <f t="shared" si="29"/>
        <v>white male</v>
      </c>
      <c r="IL35" s="4" t="str">
        <f t="shared" si="30"/>
        <v>white female</v>
      </c>
      <c r="IM35" s="4" t="str">
        <f t="shared" si="31"/>
        <v>white male</v>
      </c>
      <c r="IN35" s="4" t="str">
        <f t="shared" si="32"/>
        <v>white male</v>
      </c>
      <c r="IO35" s="4" t="str">
        <f t="shared" si="33"/>
        <v>white male</v>
      </c>
      <c r="IP35" s="4" t="str">
        <f t="shared" si="34"/>
        <v>white male</v>
      </c>
      <c r="IQ35" s="4" t="str">
        <f t="shared" si="35"/>
        <v>white female</v>
      </c>
      <c r="IR35" s="4" t="str">
        <f t="shared" si="36"/>
        <v>white male</v>
      </c>
      <c r="IS35" s="4" t="str">
        <f t="shared" si="37"/>
        <v>white male</v>
      </c>
      <c r="IT35" s="4" t="str">
        <f t="shared" si="38"/>
        <v>white male</v>
      </c>
      <c r="IU35" s="4" t="str">
        <f t="shared" si="39"/>
        <v>white female</v>
      </c>
      <c r="IV35" s="4" t="str">
        <f t="shared" si="40"/>
        <v>white female</v>
      </c>
      <c r="IW35" s="4" t="str">
        <f t="shared" si="41"/>
        <v>white female</v>
      </c>
      <c r="IX35" s="4" t="str">
        <f t="shared" si="42"/>
        <v>white male</v>
      </c>
      <c r="IY35" s="4" t="str">
        <f t="shared" si="43"/>
        <v>white female</v>
      </c>
      <c r="IZ35" s="4" t="str">
        <f t="shared" si="44"/>
        <v>white female</v>
      </c>
      <c r="JA35" s="4" t="str">
        <f t="shared" si="45"/>
        <v>white female</v>
      </c>
      <c r="JB35" s="4" t="str">
        <f t="shared" si="46"/>
        <v>white male</v>
      </c>
      <c r="JC35" s="4" t="str">
        <f t="shared" si="47"/>
        <v>white male</v>
      </c>
      <c r="JD35" s="4" t="str">
        <f t="shared" si="48"/>
        <v>white female</v>
      </c>
      <c r="JE35" s="4" t="str">
        <f t="shared" si="49"/>
        <v>white male</v>
      </c>
      <c r="JF35" s="4" t="str">
        <f t="shared" si="50"/>
        <v>yellow male</v>
      </c>
      <c r="JG35" s="4" t="str">
        <f t="shared" si="51"/>
        <v>white female</v>
      </c>
      <c r="JH35" s="4" t="str">
        <f t="shared" si="52"/>
        <v>white female</v>
      </c>
      <c r="JI35" s="4" t="str">
        <f t="shared" si="53"/>
        <v>white male</v>
      </c>
      <c r="JJ35" s="4" t="str">
        <f t="shared" si="54"/>
        <v>white female</v>
      </c>
      <c r="JK35" s="4" t="str">
        <f t="shared" si="55"/>
        <v>white male</v>
      </c>
      <c r="JL35" s="4" t="str">
        <f t="shared" si="56"/>
        <v>white male</v>
      </c>
      <c r="JM35" s="4" t="str">
        <f t="shared" si="57"/>
        <v>white female</v>
      </c>
      <c r="JN35" s="4" t="str">
        <f t="shared" si="58"/>
        <v>white male</v>
      </c>
      <c r="JO35" s="4" t="str">
        <f t="shared" si="59"/>
        <v>white male</v>
      </c>
      <c r="JP35" s="4" t="str">
        <f t="shared" si="60"/>
        <v>white female</v>
      </c>
      <c r="JQ35" s="4" t="str">
        <f t="shared" si="61"/>
        <v>white male</v>
      </c>
      <c r="JR35" s="4" t="str">
        <f t="shared" si="62"/>
        <v>white female</v>
      </c>
      <c r="JS35" s="4" t="str">
        <f t="shared" si="63"/>
        <v>white female</v>
      </c>
      <c r="JT35" s="4" t="str">
        <f t="shared" si="64"/>
        <v>white male</v>
      </c>
      <c r="JU35" s="4" t="str">
        <f t="shared" si="65"/>
        <v>white male</v>
      </c>
      <c r="JV35" s="4" t="str">
        <f t="shared" si="66"/>
        <v>white female</v>
      </c>
      <c r="JW35" s="4" t="str">
        <f t="shared" si="67"/>
        <v>white female</v>
      </c>
      <c r="JX35" s="4" t="str">
        <f t="shared" si="4"/>
        <v>white male</v>
      </c>
      <c r="JY35" s="4" t="str">
        <f t="shared" si="93"/>
        <v>white female</v>
      </c>
      <c r="JZ35" s="4" t="str">
        <f t="shared" si="94"/>
        <v>white female</v>
      </c>
      <c r="KA35" s="4" t="str">
        <f t="shared" si="95"/>
        <v>white female</v>
      </c>
      <c r="KB35" s="4" t="str">
        <f t="shared" si="96"/>
        <v>black male</v>
      </c>
      <c r="KC35" s="4" t="str">
        <f t="shared" si="97"/>
        <v>brown male</v>
      </c>
      <c r="KD35" s="4" t="str">
        <f t="shared" si="98"/>
        <v>white male</v>
      </c>
      <c r="KE35" s="4" t="str">
        <f t="shared" si="99"/>
        <v>white male</v>
      </c>
      <c r="KF35" s="4" t="str">
        <f t="shared" si="100"/>
        <v>white female</v>
      </c>
      <c r="KG35" s="4" t="str">
        <f t="shared" si="101"/>
        <v>white female</v>
      </c>
      <c r="KH35" s="4" t="str">
        <f t="shared" si="102"/>
        <v>white male</v>
      </c>
      <c r="KI35" s="4" t="str">
        <f t="shared" si="68"/>
        <v>white male</v>
      </c>
      <c r="KJ35" s="4" t="str">
        <f t="shared" si="69"/>
        <v>white male</v>
      </c>
      <c r="KK35" s="4" t="str">
        <f t="shared" si="70"/>
        <v>white male</v>
      </c>
      <c r="KL35" s="4" t="str">
        <f t="shared" si="71"/>
        <v>white male</v>
      </c>
      <c r="KM35" s="4" t="str">
        <f t="shared" si="72"/>
        <v>white female</v>
      </c>
      <c r="KN35" s="4" t="str">
        <f t="shared" si="73"/>
        <v>white male</v>
      </c>
      <c r="KO35" s="4" t="str">
        <f t="shared" si="74"/>
        <v>white female</v>
      </c>
      <c r="KP35" s="4" t="str">
        <f t="shared" si="75"/>
        <v>white female</v>
      </c>
      <c r="KQ35" s="4" t="str">
        <f t="shared" si="76"/>
        <v>white male</v>
      </c>
      <c r="KR35" s="4" t="str">
        <f t="shared" si="77"/>
        <v>white male</v>
      </c>
      <c r="KS35" s="4" t="str">
        <f t="shared" si="78"/>
        <v>white female</v>
      </c>
      <c r="KT35" s="4" t="str">
        <f t="shared" si="79"/>
        <v>white female</v>
      </c>
      <c r="KU35" s="4" t="str">
        <f t="shared" si="80"/>
        <v>white male</v>
      </c>
      <c r="KV35" s="4" t="str">
        <f t="shared" si="81"/>
        <v>white male</v>
      </c>
      <c r="KW35" s="4" t="str">
        <f t="shared" si="82"/>
        <v>white male</v>
      </c>
      <c r="KX35" s="4" t="str">
        <f t="shared" si="83"/>
        <v>white male</v>
      </c>
      <c r="KY35" s="4" t="str">
        <f t="shared" si="84"/>
        <v>white female</v>
      </c>
      <c r="KZ35" s="4" t="str">
        <f t="shared" si="85"/>
        <v>white male</v>
      </c>
      <c r="LA35" s="4" t="str">
        <f t="shared" si="86"/>
        <v>white female</v>
      </c>
      <c r="LB35" s="4" t="str">
        <f t="shared" si="87"/>
        <v>white male</v>
      </c>
      <c r="LC35" s="4" t="str">
        <f t="shared" si="88"/>
        <v>white male</v>
      </c>
      <c r="LD35" s="4" t="str">
        <f t="shared" si="89"/>
        <v>white male</v>
      </c>
      <c r="LE35" s="4" t="str">
        <f t="shared" si="90"/>
        <v>white male</v>
      </c>
      <c r="LF35" s="4" t="str">
        <f t="shared" si="91"/>
        <v>white male</v>
      </c>
      <c r="LG35" s="4" t="str">
        <f t="shared" si="92"/>
        <v>white female</v>
      </c>
    </row>
    <row r="36" spans="2:319" x14ac:dyDescent="0.3">
      <c r="B36" s="4">
        <v>35</v>
      </c>
      <c r="C36" s="4">
        <v>5</v>
      </c>
      <c r="D36" s="51" t="s">
        <v>1388</v>
      </c>
      <c r="E36" s="4" t="s">
        <v>656</v>
      </c>
      <c r="F36" s="4" t="str">
        <f>VLOOKUP(E36,populations!C:E,3,FALSE)</f>
        <v>9 million</v>
      </c>
      <c r="G36" s="4" t="s">
        <v>656</v>
      </c>
      <c r="H36" s="4">
        <f>COUNTIF(ethnicities!C:C,countries!G36)</f>
        <v>1</v>
      </c>
      <c r="I36" s="4">
        <f>VLOOKUP($G36,ethnicities!$C:$I,3,FALSE)</f>
        <v>97</v>
      </c>
      <c r="J36" s="4">
        <f>VLOOKUP($G36,ethnicities!$C:$I,4,FALSE)</f>
        <v>1</v>
      </c>
      <c r="K36" s="4">
        <f>VLOOKUP($G36,ethnicities!$C:$I,5,FALSE)</f>
        <v>1</v>
      </c>
      <c r="L36" s="4">
        <f>VLOOKUP($G36,ethnicities!$C:$I,6,FALSE)</f>
        <v>1</v>
      </c>
      <c r="M36" s="4">
        <f>VLOOKUP($G36,ethnicities!$C:$I,7,FALSE)</f>
        <v>100</v>
      </c>
      <c r="N36" s="4" t="s">
        <v>656</v>
      </c>
      <c r="O36" s="4">
        <f>COUNTIF(male_names!E:E,countries!N36)</f>
        <v>1</v>
      </c>
      <c r="P36" s="4" t="str">
        <f>VLOOKUP(N36,male_names!E:G,3,FALSE)</f>
        <v>Oscar</v>
      </c>
      <c r="Q36" s="4" t="s">
        <v>656</v>
      </c>
      <c r="R36" s="4">
        <f>COUNTIF(female_names!E:E,countries!Q36)</f>
        <v>1</v>
      </c>
      <c r="S36" s="4" t="str">
        <f>VLOOKUP(Q36,female_names!E:G,3,FALSE)</f>
        <v>Alice</v>
      </c>
      <c r="T36" s="4">
        <v>0.23253844796877776</v>
      </c>
      <c r="U36" s="4">
        <v>0.36933114747473295</v>
      </c>
      <c r="V36" s="4">
        <v>0.23422809308237869</v>
      </c>
      <c r="W36" s="4">
        <v>0.78488943628822372</v>
      </c>
      <c r="X36" s="4">
        <v>0.1194152327565926</v>
      </c>
      <c r="Y36" s="4">
        <v>0.23094356707632258</v>
      </c>
      <c r="Z36" s="4">
        <v>0.5742349636178623</v>
      </c>
      <c r="AA36" s="4">
        <v>0.72384160452356083</v>
      </c>
      <c r="AB36" s="4">
        <v>0.49233571246599017</v>
      </c>
      <c r="AC36" s="4">
        <v>0.64853591395697319</v>
      </c>
      <c r="AD36" s="4">
        <v>0.9944865846324269</v>
      </c>
      <c r="AE36" s="4">
        <v>8.2934165128866311E-2</v>
      </c>
      <c r="AF36" s="4">
        <v>0.38490024135772316</v>
      </c>
      <c r="AG36" s="4">
        <v>0.71646381169486217</v>
      </c>
      <c r="AH36" s="4">
        <v>0.51176732217099141</v>
      </c>
      <c r="AI36" s="4">
        <v>0.42066783691225196</v>
      </c>
      <c r="AJ36" s="4">
        <v>4.0357904293753855E-2</v>
      </c>
      <c r="AK36" s="4">
        <v>0.51560582514658204</v>
      </c>
      <c r="AL36" s="4">
        <v>4.0739613350509463E-2</v>
      </c>
      <c r="AM36" s="4">
        <v>0.37089435288224792</v>
      </c>
      <c r="AN36" s="4">
        <v>3.7708651949622474E-2</v>
      </c>
      <c r="AO36" s="4">
        <v>0.34564435202724486</v>
      </c>
      <c r="AP36" s="4">
        <v>0.71562373214291697</v>
      </c>
      <c r="AQ36" s="4">
        <v>0.41559984226446467</v>
      </c>
      <c r="AR36" s="4">
        <v>0.61234236466167258</v>
      </c>
      <c r="AS36" s="4">
        <v>0.98096130193135</v>
      </c>
      <c r="AT36" s="4">
        <v>5.1097563756548059E-3</v>
      </c>
      <c r="AU36" s="4">
        <v>0.47073075711275225</v>
      </c>
      <c r="AV36" s="4">
        <v>0.76907563927203415</v>
      </c>
      <c r="AW36" s="4">
        <v>0.92090458211576531</v>
      </c>
      <c r="AX36" s="4">
        <v>0.4631607575960679</v>
      </c>
      <c r="AY36" s="4">
        <v>0.75126202130240449</v>
      </c>
      <c r="AZ36" s="4">
        <v>0.45365639494997356</v>
      </c>
      <c r="BA36" s="4">
        <v>0.55781068445964932</v>
      </c>
      <c r="BB36" s="4">
        <v>0.34184580570463441</v>
      </c>
      <c r="BC36" s="4">
        <v>0.58589324684596711</v>
      </c>
      <c r="BD36" s="4">
        <v>0.24450780512273107</v>
      </c>
      <c r="BE36" s="4">
        <v>0.97928271542151624</v>
      </c>
      <c r="BF36" s="4">
        <v>0.14264777871580625</v>
      </c>
      <c r="BG36" s="4">
        <v>1.609534538861912E-2</v>
      </c>
      <c r="BH36" s="4">
        <v>0.25915064853684322</v>
      </c>
      <c r="BI36" s="4">
        <v>0.83152184038116328</v>
      </c>
      <c r="BJ36" s="4">
        <v>0.26097419771389196</v>
      </c>
      <c r="BK36" s="4">
        <v>0.57574504449214614</v>
      </c>
      <c r="BL36" s="4">
        <v>0.54558532488999623</v>
      </c>
      <c r="BM36" s="4">
        <v>0.96420370908123998</v>
      </c>
      <c r="BN36" s="4">
        <v>5.9636640805626917E-2</v>
      </c>
      <c r="BO36" s="4">
        <v>0.66741061203125618</v>
      </c>
      <c r="BP36" s="4">
        <v>0.70561080708335011</v>
      </c>
      <c r="BQ36" s="4">
        <v>0.48154819477721089</v>
      </c>
      <c r="BR36" s="4">
        <v>0.31534453306814647</v>
      </c>
      <c r="BS36" s="4">
        <v>0.97818190668301697</v>
      </c>
      <c r="BT36" s="4">
        <v>0.21616619152480165</v>
      </c>
      <c r="BU36" s="4">
        <v>0.24985776890093681</v>
      </c>
      <c r="BV36" s="4">
        <v>0.91071018075805621</v>
      </c>
      <c r="BW36" s="4">
        <v>0.84977563533076572</v>
      </c>
      <c r="BX36" s="4">
        <v>0.84618529775248164</v>
      </c>
      <c r="BY36" s="4">
        <v>0.50171996669530161</v>
      </c>
      <c r="BZ36" s="4">
        <v>0.58910331431359042</v>
      </c>
      <c r="CA36" s="4">
        <v>0.7282757328007613</v>
      </c>
      <c r="CB36" s="4">
        <v>0.96158704808152462</v>
      </c>
      <c r="CC36" s="4">
        <v>0.63762094285614201</v>
      </c>
      <c r="CD36" s="4">
        <v>0.68950337813628726</v>
      </c>
      <c r="CE36" s="4">
        <v>0.89260449974142864</v>
      </c>
      <c r="CF36" s="4">
        <v>0.78360212934823692</v>
      </c>
      <c r="CG36" s="4">
        <v>0.92323657112607771</v>
      </c>
      <c r="CH36" s="4">
        <v>1.3856420066784114E-2</v>
      </c>
      <c r="CI36" s="4">
        <v>0.70396560900019356</v>
      </c>
      <c r="CJ36" s="4">
        <v>0.73549235547363245</v>
      </c>
      <c r="CK36" s="4">
        <v>0.16390517893231005</v>
      </c>
      <c r="CL36" s="4">
        <v>0.90114899043161623</v>
      </c>
      <c r="CM36" s="4">
        <v>4.9583180683150596E-2</v>
      </c>
      <c r="CN36" s="4">
        <v>3.4913990017619634E-2</v>
      </c>
      <c r="CO36" s="4">
        <v>0.70393008488620601</v>
      </c>
      <c r="CP36" s="4">
        <v>0.77273409356136968</v>
      </c>
      <c r="CQ36" s="4">
        <v>0.39686073713827807</v>
      </c>
      <c r="CR36" s="4">
        <v>0.99766863762409896</v>
      </c>
      <c r="CS36" s="4">
        <v>0.72679571390757403</v>
      </c>
      <c r="CT36" s="4">
        <v>0.26942854876037514</v>
      </c>
      <c r="CU36" s="4">
        <v>3.0668578947139813E-2</v>
      </c>
      <c r="CV36" s="4">
        <v>0.77268433466500441</v>
      </c>
      <c r="CW36" s="4">
        <v>0.81814427005846413</v>
      </c>
      <c r="CX36" s="4">
        <v>0.31321913996829609</v>
      </c>
      <c r="CY36" s="4">
        <v>0.74612585094384154</v>
      </c>
      <c r="CZ36" s="4">
        <v>3.6452899923890114E-2</v>
      </c>
      <c r="DA36" s="4">
        <v>2.6398017963449094E-2</v>
      </c>
      <c r="DB36" s="4">
        <v>0.35636364781156127</v>
      </c>
      <c r="DC36" s="4">
        <v>0.64902276011570159</v>
      </c>
      <c r="DD36" s="4">
        <v>0.22455607677483636</v>
      </c>
      <c r="DE36" s="4">
        <v>0.95504506504600284</v>
      </c>
      <c r="DF36" s="4">
        <v>0.60565796301336494</v>
      </c>
      <c r="DG36" s="4">
        <v>0.18297596039385411</v>
      </c>
      <c r="DH36" s="4">
        <v>0.90955124629487272</v>
      </c>
      <c r="DI36" s="4">
        <v>0.68607655309714255</v>
      </c>
      <c r="DJ36" s="4">
        <v>5.1720799877198353E-2</v>
      </c>
      <c r="DK36" s="4">
        <v>0.13545113792579588</v>
      </c>
      <c r="DL36" s="4">
        <v>0.76872979613138648</v>
      </c>
      <c r="DM36" s="4">
        <v>0.27569869041836192</v>
      </c>
      <c r="DN36" s="4">
        <v>0.31086478534939965</v>
      </c>
      <c r="DO36" s="4">
        <v>0.37845747973531285</v>
      </c>
      <c r="DP36" s="4">
        <v>78</v>
      </c>
      <c r="DQ36" s="4">
        <v>64</v>
      </c>
      <c r="DR36" s="4">
        <v>77</v>
      </c>
      <c r="DS36" s="4">
        <v>19</v>
      </c>
      <c r="DT36" s="4">
        <v>86</v>
      </c>
      <c r="DU36" s="4">
        <v>79</v>
      </c>
      <c r="DV36" s="4">
        <v>47</v>
      </c>
      <c r="DW36" s="4">
        <v>30</v>
      </c>
      <c r="DX36" s="4">
        <v>53</v>
      </c>
      <c r="DY36" s="4">
        <v>40</v>
      </c>
      <c r="DZ36" s="4">
        <v>2</v>
      </c>
      <c r="EA36" s="4">
        <v>87</v>
      </c>
      <c r="EB36" s="4">
        <v>61</v>
      </c>
      <c r="EC36" s="4">
        <v>31</v>
      </c>
      <c r="ED36" s="4">
        <v>51</v>
      </c>
      <c r="EE36" s="4">
        <v>58</v>
      </c>
      <c r="EF36" s="4">
        <v>92</v>
      </c>
      <c r="EG36" s="4">
        <v>50</v>
      </c>
      <c r="EH36" s="4">
        <v>91</v>
      </c>
      <c r="EI36" s="4">
        <v>63</v>
      </c>
      <c r="EJ36" s="4">
        <v>93</v>
      </c>
      <c r="EK36" s="4">
        <v>66</v>
      </c>
      <c r="EL36" s="4">
        <v>32</v>
      </c>
      <c r="EM36" s="4">
        <v>59</v>
      </c>
      <c r="EN36" s="4">
        <v>42</v>
      </c>
      <c r="EO36" s="4">
        <v>3</v>
      </c>
      <c r="EP36" s="4">
        <v>100</v>
      </c>
      <c r="EQ36" s="4">
        <v>55</v>
      </c>
      <c r="ER36" s="4">
        <v>23</v>
      </c>
      <c r="ES36" s="4">
        <v>10</v>
      </c>
      <c r="ET36" s="4">
        <v>56</v>
      </c>
      <c r="EU36" s="4">
        <v>25</v>
      </c>
      <c r="EV36" s="4">
        <v>57</v>
      </c>
      <c r="EW36" s="4">
        <v>48</v>
      </c>
      <c r="EX36" s="4">
        <v>67</v>
      </c>
      <c r="EY36" s="4">
        <v>45</v>
      </c>
      <c r="EZ36" s="4">
        <v>76</v>
      </c>
      <c r="FA36" s="4">
        <v>4</v>
      </c>
      <c r="FB36" s="4">
        <v>84</v>
      </c>
      <c r="FC36" s="4">
        <v>98</v>
      </c>
      <c r="FD36" s="4">
        <v>74</v>
      </c>
      <c r="FE36" s="4">
        <v>17</v>
      </c>
      <c r="FF36" s="4">
        <v>73</v>
      </c>
      <c r="FG36" s="4">
        <v>46</v>
      </c>
      <c r="FH36" s="4">
        <v>49</v>
      </c>
      <c r="FI36" s="4">
        <v>6</v>
      </c>
      <c r="FJ36" s="4">
        <v>88</v>
      </c>
      <c r="FK36" s="4">
        <v>38</v>
      </c>
      <c r="FL36" s="4">
        <v>33</v>
      </c>
      <c r="FM36" s="4">
        <v>54</v>
      </c>
      <c r="FN36" s="4">
        <v>68</v>
      </c>
      <c r="FO36" s="4">
        <v>5</v>
      </c>
      <c r="FP36" s="4">
        <v>81</v>
      </c>
      <c r="FQ36" s="4">
        <v>75</v>
      </c>
      <c r="FR36" s="4">
        <v>11</v>
      </c>
      <c r="FS36" s="4">
        <v>15</v>
      </c>
      <c r="FT36" s="4">
        <v>16</v>
      </c>
      <c r="FU36" s="4">
        <v>52</v>
      </c>
      <c r="FV36" s="4">
        <v>44</v>
      </c>
      <c r="FW36" s="4">
        <v>28</v>
      </c>
      <c r="FX36" s="4">
        <v>7</v>
      </c>
      <c r="FY36" s="4">
        <v>41</v>
      </c>
      <c r="FZ36" s="4">
        <v>36</v>
      </c>
      <c r="GA36" s="4">
        <v>14</v>
      </c>
      <c r="GB36" s="4">
        <v>20</v>
      </c>
      <c r="GC36" s="4">
        <v>9</v>
      </c>
      <c r="GD36" s="4">
        <v>99</v>
      </c>
      <c r="GE36" s="4">
        <v>34</v>
      </c>
      <c r="GF36" s="4">
        <v>27</v>
      </c>
      <c r="GG36" s="4">
        <v>83</v>
      </c>
      <c r="GH36" s="4">
        <v>13</v>
      </c>
      <c r="GI36" s="4">
        <v>90</v>
      </c>
      <c r="GJ36" s="4">
        <v>95</v>
      </c>
      <c r="GK36" s="4">
        <v>35</v>
      </c>
      <c r="GL36" s="4">
        <v>21</v>
      </c>
      <c r="GM36" s="4">
        <v>60</v>
      </c>
      <c r="GN36" s="4">
        <v>1</v>
      </c>
      <c r="GO36" s="4">
        <v>29</v>
      </c>
      <c r="GP36" s="4">
        <v>72</v>
      </c>
      <c r="GQ36" s="4">
        <v>96</v>
      </c>
      <c r="GR36" s="4">
        <v>22</v>
      </c>
      <c r="GS36" s="4">
        <v>18</v>
      </c>
      <c r="GT36" s="4">
        <v>69</v>
      </c>
      <c r="GU36" s="4">
        <v>26</v>
      </c>
      <c r="GV36" s="4">
        <v>94</v>
      </c>
      <c r="GW36" s="4">
        <v>97</v>
      </c>
      <c r="GX36" s="4">
        <v>65</v>
      </c>
      <c r="GY36" s="4">
        <v>39</v>
      </c>
      <c r="GZ36" s="4">
        <v>80</v>
      </c>
      <c r="HA36" s="4">
        <v>8</v>
      </c>
      <c r="HB36" s="4">
        <v>43</v>
      </c>
      <c r="HC36" s="4">
        <v>82</v>
      </c>
      <c r="HD36" s="4">
        <v>12</v>
      </c>
      <c r="HE36" s="4">
        <v>37</v>
      </c>
      <c r="HF36" s="4">
        <v>89</v>
      </c>
      <c r="HG36" s="4">
        <v>85</v>
      </c>
      <c r="HH36" s="4">
        <v>24</v>
      </c>
      <c r="HI36" s="4">
        <v>71</v>
      </c>
      <c r="HJ36" s="4">
        <v>70</v>
      </c>
      <c r="HK36" s="4">
        <v>62</v>
      </c>
      <c r="HL36" s="4" t="str">
        <f t="shared" si="3"/>
        <v>white male</v>
      </c>
      <c r="HM36" s="4" t="str">
        <f t="shared" si="5"/>
        <v>white male</v>
      </c>
      <c r="HN36" s="4" t="str">
        <f t="shared" si="6"/>
        <v>white male</v>
      </c>
      <c r="HO36" s="4" t="str">
        <f t="shared" si="7"/>
        <v>white female</v>
      </c>
      <c r="HP36" s="4" t="str">
        <f t="shared" si="8"/>
        <v>white male</v>
      </c>
      <c r="HQ36" s="4" t="str">
        <f t="shared" si="9"/>
        <v>white male</v>
      </c>
      <c r="HR36" s="4" t="str">
        <f t="shared" si="10"/>
        <v>white female</v>
      </c>
      <c r="HS36" s="4" t="str">
        <f t="shared" si="11"/>
        <v>white female</v>
      </c>
      <c r="HT36" s="4" t="str">
        <f t="shared" si="12"/>
        <v>white male</v>
      </c>
      <c r="HU36" s="4" t="str">
        <f t="shared" si="13"/>
        <v>white female</v>
      </c>
      <c r="HV36" s="4" t="str">
        <f t="shared" si="14"/>
        <v>white female</v>
      </c>
      <c r="HW36" s="4" t="str">
        <f t="shared" si="15"/>
        <v>white male</v>
      </c>
      <c r="HX36" s="4" t="str">
        <f t="shared" si="16"/>
        <v>white male</v>
      </c>
      <c r="HY36" s="4" t="str">
        <f t="shared" si="17"/>
        <v>white female</v>
      </c>
      <c r="HZ36" s="4" t="str">
        <f t="shared" si="18"/>
        <v>white male</v>
      </c>
      <c r="IA36" s="4" t="str">
        <f t="shared" si="19"/>
        <v>white male</v>
      </c>
      <c r="IB36" s="4" t="str">
        <f t="shared" si="20"/>
        <v>white male</v>
      </c>
      <c r="IC36" s="4" t="str">
        <f t="shared" si="21"/>
        <v>white male</v>
      </c>
      <c r="ID36" s="4" t="str">
        <f t="shared" si="22"/>
        <v>white male</v>
      </c>
      <c r="IE36" s="4" t="str">
        <f t="shared" si="23"/>
        <v>white male</v>
      </c>
      <c r="IF36" s="4" t="str">
        <f t="shared" si="24"/>
        <v>white male</v>
      </c>
      <c r="IG36" s="4" t="str">
        <f t="shared" si="25"/>
        <v>white male</v>
      </c>
      <c r="IH36" s="4" t="str">
        <f t="shared" si="26"/>
        <v>white female</v>
      </c>
      <c r="II36" s="4" t="str">
        <f t="shared" si="27"/>
        <v>white male</v>
      </c>
      <c r="IJ36" s="4" t="str">
        <f t="shared" si="28"/>
        <v>white female</v>
      </c>
      <c r="IK36" s="4" t="str">
        <f t="shared" si="29"/>
        <v>white female</v>
      </c>
      <c r="IL36" s="4" t="str">
        <f t="shared" si="30"/>
        <v>black male</v>
      </c>
      <c r="IM36" s="4" t="str">
        <f t="shared" si="31"/>
        <v>white male</v>
      </c>
      <c r="IN36" s="4" t="str">
        <f t="shared" si="32"/>
        <v>white female</v>
      </c>
      <c r="IO36" s="4" t="str">
        <f t="shared" si="33"/>
        <v>white female</v>
      </c>
      <c r="IP36" s="4" t="str">
        <f t="shared" si="34"/>
        <v>white male</v>
      </c>
      <c r="IQ36" s="4" t="str">
        <f t="shared" si="35"/>
        <v>white female</v>
      </c>
      <c r="IR36" s="4" t="str">
        <f t="shared" si="36"/>
        <v>white male</v>
      </c>
      <c r="IS36" s="4" t="str">
        <f t="shared" si="37"/>
        <v>white female</v>
      </c>
      <c r="IT36" s="4" t="str">
        <f t="shared" si="38"/>
        <v>white male</v>
      </c>
      <c r="IU36" s="4" t="str">
        <f t="shared" si="39"/>
        <v>white female</v>
      </c>
      <c r="IV36" s="4" t="str">
        <f t="shared" si="40"/>
        <v>white male</v>
      </c>
      <c r="IW36" s="4" t="str">
        <f t="shared" si="41"/>
        <v>white female</v>
      </c>
      <c r="IX36" s="4" t="str">
        <f t="shared" si="42"/>
        <v>white male</v>
      </c>
      <c r="IY36" s="4" t="str">
        <f t="shared" si="43"/>
        <v>yellow male</v>
      </c>
      <c r="IZ36" s="4" t="str">
        <f t="shared" si="44"/>
        <v>white male</v>
      </c>
      <c r="JA36" s="4" t="str">
        <f t="shared" si="45"/>
        <v>white female</v>
      </c>
      <c r="JB36" s="4" t="str">
        <f t="shared" si="46"/>
        <v>white male</v>
      </c>
      <c r="JC36" s="4" t="str">
        <f t="shared" si="47"/>
        <v>white female</v>
      </c>
      <c r="JD36" s="4" t="str">
        <f t="shared" si="48"/>
        <v>white male</v>
      </c>
      <c r="JE36" s="4" t="str">
        <f t="shared" si="49"/>
        <v>white female</v>
      </c>
      <c r="JF36" s="4" t="str">
        <f t="shared" si="50"/>
        <v>white male</v>
      </c>
      <c r="JG36" s="4" t="str">
        <f t="shared" si="51"/>
        <v>white female</v>
      </c>
      <c r="JH36" s="4" t="str">
        <f t="shared" si="52"/>
        <v>white female</v>
      </c>
      <c r="JI36" s="4" t="str">
        <f t="shared" si="53"/>
        <v>white male</v>
      </c>
      <c r="JJ36" s="4" t="str">
        <f t="shared" si="54"/>
        <v>white male</v>
      </c>
      <c r="JK36" s="4" t="str">
        <f t="shared" si="55"/>
        <v>white female</v>
      </c>
      <c r="JL36" s="4" t="str">
        <f t="shared" si="56"/>
        <v>white male</v>
      </c>
      <c r="JM36" s="4" t="str">
        <f t="shared" si="57"/>
        <v>white male</v>
      </c>
      <c r="JN36" s="4" t="str">
        <f t="shared" si="58"/>
        <v>white female</v>
      </c>
      <c r="JO36" s="4" t="str">
        <f t="shared" si="59"/>
        <v>white female</v>
      </c>
      <c r="JP36" s="4" t="str">
        <f t="shared" si="60"/>
        <v>white female</v>
      </c>
      <c r="JQ36" s="4" t="str">
        <f t="shared" si="61"/>
        <v>white male</v>
      </c>
      <c r="JR36" s="4" t="str">
        <f t="shared" si="62"/>
        <v>white female</v>
      </c>
      <c r="JS36" s="4" t="str">
        <f t="shared" si="63"/>
        <v>white female</v>
      </c>
      <c r="JT36" s="4" t="str">
        <f t="shared" si="64"/>
        <v>white female</v>
      </c>
      <c r="JU36" s="4" t="str">
        <f t="shared" si="65"/>
        <v>white female</v>
      </c>
      <c r="JV36" s="4" t="str">
        <f t="shared" si="66"/>
        <v>white female</v>
      </c>
      <c r="JW36" s="4" t="str">
        <f t="shared" si="67"/>
        <v>white female</v>
      </c>
      <c r="JX36" s="4" t="str">
        <f t="shared" si="4"/>
        <v>white female</v>
      </c>
      <c r="JY36" s="4" t="str">
        <f t="shared" si="93"/>
        <v>white female</v>
      </c>
      <c r="JZ36" s="4" t="str">
        <f t="shared" si="94"/>
        <v>brown male</v>
      </c>
      <c r="KA36" s="4" t="str">
        <f t="shared" si="95"/>
        <v>white female</v>
      </c>
      <c r="KB36" s="4" t="str">
        <f t="shared" si="96"/>
        <v>white female</v>
      </c>
      <c r="KC36" s="4" t="str">
        <f t="shared" si="97"/>
        <v>white male</v>
      </c>
      <c r="KD36" s="4" t="str">
        <f t="shared" si="98"/>
        <v>white female</v>
      </c>
      <c r="KE36" s="4" t="str">
        <f t="shared" si="99"/>
        <v>white male</v>
      </c>
      <c r="KF36" s="4" t="str">
        <f t="shared" si="100"/>
        <v>white male</v>
      </c>
      <c r="KG36" s="4" t="str">
        <f t="shared" si="101"/>
        <v>white female</v>
      </c>
      <c r="KH36" s="4" t="str">
        <f t="shared" si="102"/>
        <v>white female</v>
      </c>
      <c r="KI36" s="4" t="str">
        <f t="shared" si="68"/>
        <v>white male</v>
      </c>
      <c r="KJ36" s="4" t="str">
        <f t="shared" si="69"/>
        <v>white female</v>
      </c>
      <c r="KK36" s="4" t="str">
        <f t="shared" si="70"/>
        <v>white female</v>
      </c>
      <c r="KL36" s="4" t="str">
        <f t="shared" si="71"/>
        <v>white male</v>
      </c>
      <c r="KM36" s="4" t="str">
        <f t="shared" si="72"/>
        <v>white male</v>
      </c>
      <c r="KN36" s="4" t="str">
        <f t="shared" si="73"/>
        <v>white female</v>
      </c>
      <c r="KO36" s="4" t="str">
        <f t="shared" si="74"/>
        <v>white female</v>
      </c>
      <c r="KP36" s="4" t="str">
        <f t="shared" si="75"/>
        <v>white male</v>
      </c>
      <c r="KQ36" s="4" t="str">
        <f t="shared" si="76"/>
        <v>white female</v>
      </c>
      <c r="KR36" s="4" t="str">
        <f t="shared" si="77"/>
        <v>white male</v>
      </c>
      <c r="KS36" s="4" t="str">
        <f t="shared" si="78"/>
        <v>white male</v>
      </c>
      <c r="KT36" s="4" t="str">
        <f t="shared" si="79"/>
        <v>white male</v>
      </c>
      <c r="KU36" s="4" t="str">
        <f t="shared" si="80"/>
        <v>white female</v>
      </c>
      <c r="KV36" s="4" t="str">
        <f t="shared" si="81"/>
        <v>white male</v>
      </c>
      <c r="KW36" s="4" t="str">
        <f t="shared" si="82"/>
        <v>white female</v>
      </c>
      <c r="KX36" s="4" t="str">
        <f t="shared" si="83"/>
        <v>white female</v>
      </c>
      <c r="KY36" s="4" t="str">
        <f t="shared" si="84"/>
        <v>white male</v>
      </c>
      <c r="KZ36" s="4" t="str">
        <f t="shared" si="85"/>
        <v>white female</v>
      </c>
      <c r="LA36" s="4" t="str">
        <f t="shared" si="86"/>
        <v>white female</v>
      </c>
      <c r="LB36" s="4" t="str">
        <f t="shared" si="87"/>
        <v>white male</v>
      </c>
      <c r="LC36" s="4" t="str">
        <f t="shared" si="88"/>
        <v>white male</v>
      </c>
      <c r="LD36" s="4" t="str">
        <f t="shared" si="89"/>
        <v>white female</v>
      </c>
      <c r="LE36" s="4" t="str">
        <f t="shared" si="90"/>
        <v>white male</v>
      </c>
      <c r="LF36" s="4" t="str">
        <f t="shared" si="91"/>
        <v>white male</v>
      </c>
      <c r="LG36" s="4" t="str">
        <f t="shared" si="92"/>
        <v>white male</v>
      </c>
    </row>
    <row r="37" spans="2:319" x14ac:dyDescent="0.3">
      <c r="B37" s="4">
        <v>36</v>
      </c>
      <c r="C37" s="4">
        <v>5</v>
      </c>
      <c r="D37" s="51" t="s">
        <v>1388</v>
      </c>
      <c r="E37" s="4" t="s">
        <v>1392</v>
      </c>
      <c r="F37" s="4" t="str">
        <f>VLOOKUP(E37,populations!C:E,3,FALSE)</f>
        <v>66 million</v>
      </c>
      <c r="G37" s="4" t="s">
        <v>1392</v>
      </c>
      <c r="H37" s="4">
        <f>COUNTIF(ethnicities!C:C,countries!G37)</f>
        <v>1</v>
      </c>
      <c r="I37" s="4">
        <f>VLOOKUP($G37,ethnicities!$C:$I,3,FALSE)</f>
        <v>92</v>
      </c>
      <c r="J37" s="4">
        <f>VLOOKUP($G37,ethnicities!$C:$I,4,FALSE)</f>
        <v>1</v>
      </c>
      <c r="K37" s="4">
        <f>VLOOKUP($G37,ethnicities!$C:$I,5,FALSE)</f>
        <v>5</v>
      </c>
      <c r="L37" s="4">
        <f>VLOOKUP($G37,ethnicities!$C:$I,6,FALSE)</f>
        <v>2</v>
      </c>
      <c r="M37" s="4">
        <f>VLOOKUP($G37,ethnicities!$C:$I,7,FALSE)</f>
        <v>100</v>
      </c>
      <c r="N37" s="4" t="s">
        <v>1392</v>
      </c>
      <c r="O37" s="4">
        <f>COUNTIF(male_names!E:E,countries!N37)</f>
        <v>1</v>
      </c>
      <c r="P37" s="4" t="str">
        <f>VLOOKUP(N37,male_names!E:G,3,FALSE)</f>
        <v>Jack</v>
      </c>
      <c r="Q37" s="4" t="s">
        <v>1392</v>
      </c>
      <c r="R37" s="4">
        <f>COUNTIF(female_names!E:E,countries!Q37)</f>
        <v>1</v>
      </c>
      <c r="S37" s="4" t="str">
        <f>VLOOKUP(Q37,female_names!E:G,3,FALSE)</f>
        <v>Amelia</v>
      </c>
      <c r="T37" s="4">
        <v>0.16222941232437493</v>
      </c>
      <c r="U37" s="4">
        <v>0.59145959692863881</v>
      </c>
      <c r="V37" s="4">
        <v>4.6472991357525806E-2</v>
      </c>
      <c r="W37" s="4">
        <v>0.76682946477703073</v>
      </c>
      <c r="X37" s="4">
        <v>0.7500140696480978</v>
      </c>
      <c r="Y37" s="4">
        <v>0.20660858646468372</v>
      </c>
      <c r="Z37" s="4">
        <v>0.82539967592296115</v>
      </c>
      <c r="AA37" s="4">
        <v>0.43972168731695183</v>
      </c>
      <c r="AB37" s="4">
        <v>0.27736852119575606</v>
      </c>
      <c r="AC37" s="4">
        <v>0.83493702000811976</v>
      </c>
      <c r="AD37" s="4">
        <v>0.29050795002227214</v>
      </c>
      <c r="AE37" s="4">
        <v>0.17788042791849967</v>
      </c>
      <c r="AF37" s="4">
        <v>0.26681881694180598</v>
      </c>
      <c r="AG37" s="4">
        <v>0.17679456400232141</v>
      </c>
      <c r="AH37" s="4">
        <v>0.54338984702368065</v>
      </c>
      <c r="AI37" s="4">
        <v>7.6696530627884729E-2</v>
      </c>
      <c r="AJ37" s="4">
        <v>0.23556160694302675</v>
      </c>
      <c r="AK37" s="4">
        <v>0.31696687728902018</v>
      </c>
      <c r="AL37" s="4">
        <v>0.50751741774787851</v>
      </c>
      <c r="AM37" s="4">
        <v>2.2306249005020318E-2</v>
      </c>
      <c r="AN37" s="4">
        <v>0.22021896664842922</v>
      </c>
      <c r="AO37" s="4">
        <v>0.81669565445596259</v>
      </c>
      <c r="AP37" s="4">
        <v>8.0673470495228883E-2</v>
      </c>
      <c r="AQ37" s="4">
        <v>0.42758219744483728</v>
      </c>
      <c r="AR37" s="4">
        <v>0.6531807557762852</v>
      </c>
      <c r="AS37" s="4">
        <v>0.79508583680538014</v>
      </c>
      <c r="AT37" s="4">
        <v>0.27325023879371879</v>
      </c>
      <c r="AU37" s="4">
        <v>0.11238460218333235</v>
      </c>
      <c r="AV37" s="4">
        <v>0.49688128114567831</v>
      </c>
      <c r="AW37" s="4">
        <v>0.68089546770560228</v>
      </c>
      <c r="AX37" s="4">
        <v>0.20615862656443951</v>
      </c>
      <c r="AY37" s="4">
        <v>0.62765751466037178</v>
      </c>
      <c r="AZ37" s="4">
        <v>0.29199102697973889</v>
      </c>
      <c r="BA37" s="4">
        <v>0.68680244388153577</v>
      </c>
      <c r="BB37" s="4">
        <v>0.96092490101858286</v>
      </c>
      <c r="BC37" s="4">
        <v>5.2119652536682826E-2</v>
      </c>
      <c r="BD37" s="4">
        <v>6.3276521336033342E-2</v>
      </c>
      <c r="BE37" s="4">
        <v>4.662869474017417E-2</v>
      </c>
      <c r="BF37" s="4">
        <v>0.2432084575083574</v>
      </c>
      <c r="BG37" s="4">
        <v>0.26680774145262187</v>
      </c>
      <c r="BH37" s="4">
        <v>0.72457667671078962</v>
      </c>
      <c r="BI37" s="4">
        <v>0.51361208157007299</v>
      </c>
      <c r="BJ37" s="4">
        <v>0.28209574407577775</v>
      </c>
      <c r="BK37" s="4">
        <v>0.40226141941918647</v>
      </c>
      <c r="BL37" s="4">
        <v>0.74860322901752729</v>
      </c>
      <c r="BM37" s="4">
        <v>0.35406565557509795</v>
      </c>
      <c r="BN37" s="4">
        <v>0.11250020919436887</v>
      </c>
      <c r="BO37" s="4">
        <v>0.60002993870675192</v>
      </c>
      <c r="BP37" s="4">
        <v>0.77844063699396726</v>
      </c>
      <c r="BQ37" s="4">
        <v>0.1723656956604025</v>
      </c>
      <c r="BR37" s="4">
        <v>0.32889427343498634</v>
      </c>
      <c r="BS37" s="4">
        <v>0.14389544419611278</v>
      </c>
      <c r="BT37" s="4">
        <v>0.91637008704927692</v>
      </c>
      <c r="BU37" s="4">
        <v>0.85625265390313521</v>
      </c>
      <c r="BV37" s="4">
        <v>0.61558622973349963</v>
      </c>
      <c r="BW37" s="4">
        <v>0.9791940889192795</v>
      </c>
      <c r="BX37" s="4">
        <v>0.9489846924513905</v>
      </c>
      <c r="BY37" s="4">
        <v>5.6516139407026822E-3</v>
      </c>
      <c r="BZ37" s="4">
        <v>0.19349654612505773</v>
      </c>
      <c r="CA37" s="4">
        <v>0.77844838485060375</v>
      </c>
      <c r="CB37" s="4">
        <v>0.79295885234300445</v>
      </c>
      <c r="CC37" s="4">
        <v>0.48339007666015021</v>
      </c>
      <c r="CD37" s="4">
        <v>0.42698111128111194</v>
      </c>
      <c r="CE37" s="4">
        <v>9.7801831445981646E-3</v>
      </c>
      <c r="CF37" s="4">
        <v>0.16592947802238112</v>
      </c>
      <c r="CG37" s="4">
        <v>0.732234598102252</v>
      </c>
      <c r="CH37" s="4">
        <v>0.12630031155803045</v>
      </c>
      <c r="CI37" s="4">
        <v>0.995749948291206</v>
      </c>
      <c r="CJ37" s="4">
        <v>0.70041562074600172</v>
      </c>
      <c r="CK37" s="4">
        <v>0.14558938160711798</v>
      </c>
      <c r="CL37" s="4">
        <v>0.72802621559144542</v>
      </c>
      <c r="CM37" s="4">
        <v>0.18065031019803235</v>
      </c>
      <c r="CN37" s="4">
        <v>0.8086285682417369</v>
      </c>
      <c r="CO37" s="4">
        <v>0.21126995648387192</v>
      </c>
      <c r="CP37" s="4">
        <v>0.33311845832403464</v>
      </c>
      <c r="CQ37" s="4">
        <v>0.11459169290146598</v>
      </c>
      <c r="CR37" s="4">
        <v>0.62739622506207493</v>
      </c>
      <c r="CS37" s="4">
        <v>0.86972049265083229</v>
      </c>
      <c r="CT37" s="4">
        <v>0.97230362496365985</v>
      </c>
      <c r="CU37" s="4">
        <v>0.98379771885194955</v>
      </c>
      <c r="CV37" s="4">
        <v>0.95039336647579198</v>
      </c>
      <c r="CW37" s="4">
        <v>0.65140069015065627</v>
      </c>
      <c r="CX37" s="4">
        <v>0.16536927494032916</v>
      </c>
      <c r="CY37" s="4">
        <v>0.48705707723958624</v>
      </c>
      <c r="CZ37" s="4">
        <v>0.41869166253500478</v>
      </c>
      <c r="DA37" s="4">
        <v>0.92726914244303194</v>
      </c>
      <c r="DB37" s="4">
        <v>0.95080167564892859</v>
      </c>
      <c r="DC37" s="4">
        <v>0.99505587843192267</v>
      </c>
      <c r="DD37" s="4">
        <v>0.85837798102969787</v>
      </c>
      <c r="DE37" s="4">
        <v>0.26828547995840224</v>
      </c>
      <c r="DF37" s="4">
        <v>0.19872586097946787</v>
      </c>
      <c r="DG37" s="4">
        <v>0.75833918502372533</v>
      </c>
      <c r="DH37" s="4">
        <v>0.66664409069418085</v>
      </c>
      <c r="DI37" s="4">
        <v>0.31826028985606281</v>
      </c>
      <c r="DJ37" s="4">
        <v>0.22714836997763543</v>
      </c>
      <c r="DK37" s="4">
        <v>0.7062329875491471</v>
      </c>
      <c r="DL37" s="4">
        <v>0.73914092282193944</v>
      </c>
      <c r="DM37" s="4">
        <v>0.4312464098426354</v>
      </c>
      <c r="DN37" s="4">
        <v>0.62627841472228041</v>
      </c>
      <c r="DO37" s="4">
        <v>0.66854405960741614</v>
      </c>
      <c r="DP37" s="4">
        <v>85</v>
      </c>
      <c r="DQ37" s="4">
        <v>44</v>
      </c>
      <c r="DR37" s="4">
        <v>97</v>
      </c>
      <c r="DS37" s="4">
        <v>23</v>
      </c>
      <c r="DT37" s="4">
        <v>25</v>
      </c>
      <c r="DU37" s="4">
        <v>75</v>
      </c>
      <c r="DV37" s="4">
        <v>16</v>
      </c>
      <c r="DW37" s="4">
        <v>51</v>
      </c>
      <c r="DX37" s="4">
        <v>65</v>
      </c>
      <c r="DY37" s="4">
        <v>15</v>
      </c>
      <c r="DZ37" s="4">
        <v>63</v>
      </c>
      <c r="EA37" s="4">
        <v>80</v>
      </c>
      <c r="EB37" s="4">
        <v>68</v>
      </c>
      <c r="EC37" s="4">
        <v>81</v>
      </c>
      <c r="ED37" s="4">
        <v>45</v>
      </c>
      <c r="EE37" s="4">
        <v>93</v>
      </c>
      <c r="EF37" s="4">
        <v>71</v>
      </c>
      <c r="EG37" s="4">
        <v>61</v>
      </c>
      <c r="EH37" s="4">
        <v>47</v>
      </c>
      <c r="EI37" s="4">
        <v>98</v>
      </c>
      <c r="EJ37" s="4">
        <v>73</v>
      </c>
      <c r="EK37" s="4">
        <v>17</v>
      </c>
      <c r="EL37" s="4">
        <v>92</v>
      </c>
      <c r="EM37" s="4">
        <v>53</v>
      </c>
      <c r="EN37" s="4">
        <v>37</v>
      </c>
      <c r="EO37" s="4">
        <v>19</v>
      </c>
      <c r="EP37" s="4">
        <v>66</v>
      </c>
      <c r="EQ37" s="4">
        <v>91</v>
      </c>
      <c r="ER37" s="4">
        <v>48</v>
      </c>
      <c r="ES37" s="4">
        <v>34</v>
      </c>
      <c r="ET37" s="4">
        <v>76</v>
      </c>
      <c r="EU37" s="4">
        <v>39</v>
      </c>
      <c r="EV37" s="4">
        <v>62</v>
      </c>
      <c r="EW37" s="4">
        <v>33</v>
      </c>
      <c r="EX37" s="4">
        <v>6</v>
      </c>
      <c r="EY37" s="4">
        <v>95</v>
      </c>
      <c r="EZ37" s="4">
        <v>94</v>
      </c>
      <c r="FA37" s="4">
        <v>96</v>
      </c>
      <c r="FB37" s="4">
        <v>70</v>
      </c>
      <c r="FC37" s="4">
        <v>69</v>
      </c>
      <c r="FD37" s="4">
        <v>30</v>
      </c>
      <c r="FE37" s="4">
        <v>46</v>
      </c>
      <c r="FF37" s="4">
        <v>64</v>
      </c>
      <c r="FG37" s="4">
        <v>56</v>
      </c>
      <c r="FH37" s="4">
        <v>26</v>
      </c>
      <c r="FI37" s="4">
        <v>57</v>
      </c>
      <c r="FJ37" s="4">
        <v>90</v>
      </c>
      <c r="FK37" s="4">
        <v>43</v>
      </c>
      <c r="FL37" s="4">
        <v>22</v>
      </c>
      <c r="FM37" s="4">
        <v>82</v>
      </c>
      <c r="FN37" s="4">
        <v>59</v>
      </c>
      <c r="FO37" s="4">
        <v>87</v>
      </c>
      <c r="FP37" s="4">
        <v>11</v>
      </c>
      <c r="FQ37" s="4">
        <v>14</v>
      </c>
      <c r="FR37" s="4">
        <v>42</v>
      </c>
      <c r="FS37" s="4">
        <v>4</v>
      </c>
      <c r="FT37" s="4">
        <v>9</v>
      </c>
      <c r="FU37" s="4">
        <v>100</v>
      </c>
      <c r="FV37" s="4">
        <v>78</v>
      </c>
      <c r="FW37" s="4">
        <v>21</v>
      </c>
      <c r="FX37" s="4">
        <v>20</v>
      </c>
      <c r="FY37" s="4">
        <v>50</v>
      </c>
      <c r="FZ37" s="4">
        <v>54</v>
      </c>
      <c r="GA37" s="4">
        <v>99</v>
      </c>
      <c r="GB37" s="4">
        <v>83</v>
      </c>
      <c r="GC37" s="4">
        <v>28</v>
      </c>
      <c r="GD37" s="4">
        <v>88</v>
      </c>
      <c r="GE37" s="4">
        <v>1</v>
      </c>
      <c r="GF37" s="4">
        <v>32</v>
      </c>
      <c r="GG37" s="4">
        <v>86</v>
      </c>
      <c r="GH37" s="4">
        <v>29</v>
      </c>
      <c r="GI37" s="4">
        <v>79</v>
      </c>
      <c r="GJ37" s="4">
        <v>18</v>
      </c>
      <c r="GK37" s="4">
        <v>74</v>
      </c>
      <c r="GL37" s="4">
        <v>58</v>
      </c>
      <c r="GM37" s="4">
        <v>89</v>
      </c>
      <c r="GN37" s="4">
        <v>40</v>
      </c>
      <c r="GO37" s="4">
        <v>12</v>
      </c>
      <c r="GP37" s="4">
        <v>5</v>
      </c>
      <c r="GQ37" s="4">
        <v>3</v>
      </c>
      <c r="GR37" s="4">
        <v>8</v>
      </c>
      <c r="GS37" s="4">
        <v>38</v>
      </c>
      <c r="GT37" s="4">
        <v>84</v>
      </c>
      <c r="GU37" s="4">
        <v>49</v>
      </c>
      <c r="GV37" s="4">
        <v>55</v>
      </c>
      <c r="GW37" s="4">
        <v>10</v>
      </c>
      <c r="GX37" s="4">
        <v>7</v>
      </c>
      <c r="GY37" s="4">
        <v>2</v>
      </c>
      <c r="GZ37" s="4">
        <v>13</v>
      </c>
      <c r="HA37" s="4">
        <v>67</v>
      </c>
      <c r="HB37" s="4">
        <v>77</v>
      </c>
      <c r="HC37" s="4">
        <v>24</v>
      </c>
      <c r="HD37" s="4">
        <v>36</v>
      </c>
      <c r="HE37" s="4">
        <v>60</v>
      </c>
      <c r="HF37" s="4">
        <v>72</v>
      </c>
      <c r="HG37" s="4">
        <v>31</v>
      </c>
      <c r="HH37" s="4">
        <v>27</v>
      </c>
      <c r="HI37" s="4">
        <v>52</v>
      </c>
      <c r="HJ37" s="4">
        <v>41</v>
      </c>
      <c r="HK37" s="4">
        <v>35</v>
      </c>
      <c r="HL37" s="4" t="str">
        <f t="shared" si="3"/>
        <v>white male</v>
      </c>
      <c r="HM37" s="4" t="str">
        <f t="shared" si="5"/>
        <v>white female</v>
      </c>
      <c r="HN37" s="4" t="str">
        <f t="shared" si="6"/>
        <v>brown male</v>
      </c>
      <c r="HO37" s="4" t="str">
        <f t="shared" si="7"/>
        <v>white female</v>
      </c>
      <c r="HP37" s="4" t="str">
        <f t="shared" si="8"/>
        <v>white female</v>
      </c>
      <c r="HQ37" s="4" t="str">
        <f t="shared" si="9"/>
        <v>white male</v>
      </c>
      <c r="HR37" s="4" t="str">
        <f t="shared" si="10"/>
        <v>white female</v>
      </c>
      <c r="HS37" s="4" t="str">
        <f t="shared" si="11"/>
        <v>white male</v>
      </c>
      <c r="HT37" s="4" t="str">
        <f t="shared" si="12"/>
        <v>white male</v>
      </c>
      <c r="HU37" s="4" t="str">
        <f t="shared" si="13"/>
        <v>white female</v>
      </c>
      <c r="HV37" s="4" t="str">
        <f t="shared" si="14"/>
        <v>white male</v>
      </c>
      <c r="HW37" s="4" t="str">
        <f t="shared" si="15"/>
        <v>white male</v>
      </c>
      <c r="HX37" s="4" t="str">
        <f t="shared" si="16"/>
        <v>white male</v>
      </c>
      <c r="HY37" s="4" t="str">
        <f t="shared" si="17"/>
        <v>white male</v>
      </c>
      <c r="HZ37" s="4" t="str">
        <f t="shared" si="18"/>
        <v>white female</v>
      </c>
      <c r="IA37" s="4" t="str">
        <f t="shared" si="19"/>
        <v>yellow male</v>
      </c>
      <c r="IB37" s="4" t="str">
        <f t="shared" si="20"/>
        <v>white male</v>
      </c>
      <c r="IC37" s="4" t="str">
        <f t="shared" si="21"/>
        <v>white male</v>
      </c>
      <c r="ID37" s="4" t="str">
        <f t="shared" si="22"/>
        <v>white male</v>
      </c>
      <c r="IE37" s="4" t="str">
        <f t="shared" si="23"/>
        <v>brown male</v>
      </c>
      <c r="IF37" s="4" t="str">
        <f t="shared" si="24"/>
        <v>white male</v>
      </c>
      <c r="IG37" s="4" t="str">
        <f t="shared" si="25"/>
        <v>white female</v>
      </c>
      <c r="IH37" s="4" t="str">
        <f t="shared" si="26"/>
        <v>white male</v>
      </c>
      <c r="II37" s="4" t="str">
        <f t="shared" si="27"/>
        <v>white male</v>
      </c>
      <c r="IJ37" s="4" t="str">
        <f t="shared" si="28"/>
        <v>white female</v>
      </c>
      <c r="IK37" s="4" t="str">
        <f t="shared" si="29"/>
        <v>white female</v>
      </c>
      <c r="IL37" s="4" t="str">
        <f t="shared" si="30"/>
        <v>white male</v>
      </c>
      <c r="IM37" s="4" t="str">
        <f t="shared" si="31"/>
        <v>white male</v>
      </c>
      <c r="IN37" s="4" t="str">
        <f t="shared" si="32"/>
        <v>white male</v>
      </c>
      <c r="IO37" s="4" t="str">
        <f t="shared" si="33"/>
        <v>white female</v>
      </c>
      <c r="IP37" s="4" t="str">
        <f t="shared" si="34"/>
        <v>white male</v>
      </c>
      <c r="IQ37" s="4" t="str">
        <f t="shared" si="35"/>
        <v>white female</v>
      </c>
      <c r="IR37" s="4" t="str">
        <f t="shared" si="36"/>
        <v>white male</v>
      </c>
      <c r="IS37" s="4" t="str">
        <f t="shared" si="37"/>
        <v>white female</v>
      </c>
      <c r="IT37" s="4" t="str">
        <f t="shared" si="38"/>
        <v>white female</v>
      </c>
      <c r="IU37" s="4" t="str">
        <f t="shared" si="39"/>
        <v>brown female</v>
      </c>
      <c r="IV37" s="4" t="str">
        <f t="shared" si="40"/>
        <v>brown female</v>
      </c>
      <c r="IW37" s="4" t="str">
        <f t="shared" si="41"/>
        <v>brown male</v>
      </c>
      <c r="IX37" s="4" t="str">
        <f t="shared" si="42"/>
        <v>white male</v>
      </c>
      <c r="IY37" s="4" t="str">
        <f t="shared" si="43"/>
        <v>white male</v>
      </c>
      <c r="IZ37" s="4" t="str">
        <f t="shared" si="44"/>
        <v>white female</v>
      </c>
      <c r="JA37" s="4" t="str">
        <f t="shared" si="45"/>
        <v>white female</v>
      </c>
      <c r="JB37" s="4" t="str">
        <f t="shared" si="46"/>
        <v>white male</v>
      </c>
      <c r="JC37" s="4" t="str">
        <f t="shared" si="47"/>
        <v>white male</v>
      </c>
      <c r="JD37" s="4" t="str">
        <f t="shared" si="48"/>
        <v>white female</v>
      </c>
      <c r="JE37" s="4" t="str">
        <f t="shared" si="49"/>
        <v>white male</v>
      </c>
      <c r="JF37" s="4" t="str">
        <f t="shared" si="50"/>
        <v>white male</v>
      </c>
      <c r="JG37" s="4" t="str">
        <f t="shared" si="51"/>
        <v>white female</v>
      </c>
      <c r="JH37" s="4" t="str">
        <f t="shared" si="52"/>
        <v>white female</v>
      </c>
      <c r="JI37" s="4" t="str">
        <f t="shared" si="53"/>
        <v>white male</v>
      </c>
      <c r="JJ37" s="4" t="str">
        <f t="shared" si="54"/>
        <v>white male</v>
      </c>
      <c r="JK37" s="4" t="str">
        <f t="shared" si="55"/>
        <v>white male</v>
      </c>
      <c r="JL37" s="4" t="str">
        <f t="shared" si="56"/>
        <v>white female</v>
      </c>
      <c r="JM37" s="4" t="str">
        <f t="shared" si="57"/>
        <v>white female</v>
      </c>
      <c r="JN37" s="4" t="str">
        <f t="shared" si="58"/>
        <v>white female</v>
      </c>
      <c r="JO37" s="4" t="str">
        <f t="shared" si="59"/>
        <v>white female</v>
      </c>
      <c r="JP37" s="4" t="str">
        <f t="shared" si="60"/>
        <v>white female</v>
      </c>
      <c r="JQ37" s="4" t="str">
        <f t="shared" si="61"/>
        <v>black male</v>
      </c>
      <c r="JR37" s="4" t="str">
        <f t="shared" si="62"/>
        <v>white male</v>
      </c>
      <c r="JS37" s="4" t="str">
        <f t="shared" si="63"/>
        <v>white female</v>
      </c>
      <c r="JT37" s="4" t="str">
        <f t="shared" si="64"/>
        <v>white female</v>
      </c>
      <c r="JU37" s="4" t="str">
        <f t="shared" si="65"/>
        <v>white male</v>
      </c>
      <c r="JV37" s="4" t="str">
        <f t="shared" si="66"/>
        <v>white male</v>
      </c>
      <c r="JW37" s="4" t="str">
        <f t="shared" si="67"/>
        <v>black female</v>
      </c>
      <c r="JX37" s="4" t="str">
        <f t="shared" si="4"/>
        <v>white male</v>
      </c>
      <c r="JY37" s="4" t="str">
        <f t="shared" si="93"/>
        <v>white female</v>
      </c>
      <c r="JZ37" s="4" t="str">
        <f t="shared" si="94"/>
        <v>white male</v>
      </c>
      <c r="KA37" s="4" t="str">
        <f t="shared" si="95"/>
        <v>white female</v>
      </c>
      <c r="KB37" s="4" t="str">
        <f t="shared" si="96"/>
        <v>white female</v>
      </c>
      <c r="KC37" s="4" t="str">
        <f t="shared" si="97"/>
        <v>white male</v>
      </c>
      <c r="KD37" s="4" t="str">
        <f t="shared" si="98"/>
        <v>white female</v>
      </c>
      <c r="KE37" s="4" t="str">
        <f t="shared" si="99"/>
        <v>white male</v>
      </c>
      <c r="KF37" s="4" t="str">
        <f t="shared" si="100"/>
        <v>white female</v>
      </c>
      <c r="KG37" s="4" t="str">
        <f t="shared" si="101"/>
        <v>white male</v>
      </c>
      <c r="KH37" s="4" t="str">
        <f t="shared" si="102"/>
        <v>white male</v>
      </c>
      <c r="KI37" s="4" t="str">
        <f t="shared" si="68"/>
        <v>white male</v>
      </c>
      <c r="KJ37" s="4" t="str">
        <f t="shared" si="69"/>
        <v>white female</v>
      </c>
      <c r="KK37" s="4" t="str">
        <f t="shared" si="70"/>
        <v>white female</v>
      </c>
      <c r="KL37" s="4" t="str">
        <f t="shared" si="71"/>
        <v>white female</v>
      </c>
      <c r="KM37" s="4" t="str">
        <f t="shared" si="72"/>
        <v>white female</v>
      </c>
      <c r="KN37" s="4" t="str">
        <f t="shared" si="73"/>
        <v>white female</v>
      </c>
      <c r="KO37" s="4" t="str">
        <f t="shared" si="74"/>
        <v>white female</v>
      </c>
      <c r="KP37" s="4" t="str">
        <f t="shared" si="75"/>
        <v>white male</v>
      </c>
      <c r="KQ37" s="4" t="str">
        <f t="shared" si="76"/>
        <v>white male</v>
      </c>
      <c r="KR37" s="4" t="str">
        <f t="shared" si="77"/>
        <v>white male</v>
      </c>
      <c r="KS37" s="4" t="str">
        <f t="shared" si="78"/>
        <v>white female</v>
      </c>
      <c r="KT37" s="4" t="str">
        <f t="shared" si="79"/>
        <v>white female</v>
      </c>
      <c r="KU37" s="4" t="str">
        <f t="shared" si="80"/>
        <v>white female</v>
      </c>
      <c r="KV37" s="4" t="str">
        <f t="shared" si="81"/>
        <v>white female</v>
      </c>
      <c r="KW37" s="4" t="str">
        <f t="shared" si="82"/>
        <v>white male</v>
      </c>
      <c r="KX37" s="4" t="str">
        <f t="shared" si="83"/>
        <v>white male</v>
      </c>
      <c r="KY37" s="4" t="str">
        <f t="shared" si="84"/>
        <v>white female</v>
      </c>
      <c r="KZ37" s="4" t="str">
        <f t="shared" si="85"/>
        <v>white female</v>
      </c>
      <c r="LA37" s="4" t="str">
        <f t="shared" si="86"/>
        <v>white male</v>
      </c>
      <c r="LB37" s="4" t="str">
        <f t="shared" si="87"/>
        <v>white male</v>
      </c>
      <c r="LC37" s="4" t="str">
        <f t="shared" si="88"/>
        <v>white female</v>
      </c>
      <c r="LD37" s="4" t="str">
        <f t="shared" si="89"/>
        <v>white female</v>
      </c>
      <c r="LE37" s="4" t="str">
        <f t="shared" si="90"/>
        <v>white male</v>
      </c>
      <c r="LF37" s="4" t="str">
        <f t="shared" si="91"/>
        <v>white female</v>
      </c>
      <c r="LG37" s="4" t="str">
        <f t="shared" si="92"/>
        <v>white female</v>
      </c>
    </row>
    <row r="38" spans="2:319" x14ac:dyDescent="0.3">
      <c r="B38" s="4">
        <v>37</v>
      </c>
      <c r="C38" s="4">
        <v>4</v>
      </c>
      <c r="D38" s="4" t="s">
        <v>512</v>
      </c>
      <c r="E38" s="4" t="s">
        <v>1393</v>
      </c>
      <c r="F38" s="4" t="s">
        <v>1499</v>
      </c>
      <c r="G38" s="4" t="s">
        <v>1499</v>
      </c>
      <c r="H38" s="4">
        <f>COUNTIF(ethnicities!C:C,countries!G38)</f>
        <v>1</v>
      </c>
      <c r="I38" s="4" t="str">
        <f>VLOOKUP($G38,ethnicities!$C:$I,3,FALSE)</f>
        <v>NULL</v>
      </c>
      <c r="J38" s="4" t="str">
        <f>VLOOKUP($G38,ethnicities!$C:$I,4,FALSE)</f>
        <v>NULL</v>
      </c>
      <c r="K38" s="4" t="str">
        <f>VLOOKUP($G38,ethnicities!$C:$I,5,FALSE)</f>
        <v>NULL</v>
      </c>
      <c r="L38" s="4" t="str">
        <f>VLOOKUP($G38,ethnicities!$C:$I,6,FALSE)</f>
        <v>NULL</v>
      </c>
      <c r="M38" s="4" t="str">
        <f>VLOOKUP($G38,ethnicities!$C:$I,7,FALSE)</f>
        <v>NULL</v>
      </c>
      <c r="N38" s="4" t="s">
        <v>1499</v>
      </c>
      <c r="O38" s="4">
        <f>COUNTIF(male_names!E:E,countries!N38)</f>
        <v>1</v>
      </c>
      <c r="P38" s="4" t="str">
        <f>VLOOKUP(N38,male_names!E:G,3,FALSE)</f>
        <v>NULL</v>
      </c>
      <c r="Q38" s="4" t="s">
        <v>1499</v>
      </c>
      <c r="R38" s="4">
        <f>COUNTIF(female_names!E:E,countries!Q38)</f>
        <v>1</v>
      </c>
      <c r="S38" s="4" t="str">
        <f>VLOOKUP(Q38,female_names!E:G,3,FALSE)</f>
        <v>NULL</v>
      </c>
      <c r="T38" s="4">
        <v>0.71594743478147882</v>
      </c>
      <c r="U38" s="4">
        <v>0.93698953214304204</v>
      </c>
      <c r="V38" s="4">
        <v>6.9507911155985092E-2</v>
      </c>
      <c r="W38" s="4">
        <v>0.83653799483588154</v>
      </c>
      <c r="X38" s="4">
        <v>0.61651159912777642</v>
      </c>
      <c r="Y38" s="4">
        <v>8.4676908560554764E-4</v>
      </c>
      <c r="Z38" s="4">
        <v>0.78320112775020601</v>
      </c>
      <c r="AA38" s="4">
        <v>0.60036606281444915</v>
      </c>
      <c r="AB38" s="4">
        <v>0.67763979235322547</v>
      </c>
      <c r="AC38" s="4">
        <v>0.41254728295843479</v>
      </c>
      <c r="AD38" s="4">
        <v>9.9559879892997638E-2</v>
      </c>
      <c r="AE38" s="4">
        <v>0.11522087195911712</v>
      </c>
      <c r="AF38" s="4">
        <v>0.34320384952560967</v>
      </c>
      <c r="AG38" s="4">
        <v>0.74709088316470185</v>
      </c>
      <c r="AH38" s="4">
        <v>0.93824417235050817</v>
      </c>
      <c r="AI38" s="4">
        <v>0.83218978105576158</v>
      </c>
      <c r="AJ38" s="4">
        <v>0.44780086820118248</v>
      </c>
      <c r="AK38" s="4">
        <v>0.3998103244435286</v>
      </c>
      <c r="AL38" s="4">
        <v>0.31324622950903913</v>
      </c>
      <c r="AM38" s="4">
        <v>0.60762889518667551</v>
      </c>
      <c r="AN38" s="4">
        <v>0.85657017770016552</v>
      </c>
      <c r="AO38" s="4">
        <v>0.31962298103566</v>
      </c>
      <c r="AP38" s="4">
        <v>0.44646872659014492</v>
      </c>
      <c r="AQ38" s="4">
        <v>0.93300875126884864</v>
      </c>
      <c r="AR38" s="4">
        <v>0.28713524144894598</v>
      </c>
      <c r="AS38" s="4">
        <v>0.81197771375781147</v>
      </c>
      <c r="AT38" s="4">
        <v>0.86857800147160991</v>
      </c>
      <c r="AU38" s="4">
        <v>0.46883016265979671</v>
      </c>
      <c r="AV38" s="4">
        <v>0.52572357752924914</v>
      </c>
      <c r="AW38" s="4">
        <v>0.13872160176120341</v>
      </c>
      <c r="AX38" s="4">
        <v>0.30575450803597326</v>
      </c>
      <c r="AY38" s="4">
        <v>0.36762409282188369</v>
      </c>
      <c r="AZ38" s="4">
        <v>0.73442644917762634</v>
      </c>
      <c r="BA38" s="4">
        <v>2.7633796573522607E-2</v>
      </c>
      <c r="BB38" s="4">
        <v>0.64872806402801542</v>
      </c>
      <c r="BC38" s="4">
        <v>0.60805371206121517</v>
      </c>
      <c r="BD38" s="4">
        <v>0.93902541947305529</v>
      </c>
      <c r="BE38" s="4">
        <v>0.60904363379959137</v>
      </c>
      <c r="BF38" s="4">
        <v>0.33509147405499096</v>
      </c>
      <c r="BG38" s="4">
        <v>0.21093647565189044</v>
      </c>
      <c r="BH38" s="4">
        <v>0.93657386266316556</v>
      </c>
      <c r="BI38" s="4">
        <v>0.33457629184097137</v>
      </c>
      <c r="BJ38" s="4">
        <v>0.65633592030458554</v>
      </c>
      <c r="BK38" s="4">
        <v>0.49815794711610517</v>
      </c>
      <c r="BL38" s="4">
        <v>0.30402707903321213</v>
      </c>
      <c r="BM38" s="4">
        <v>0.98720959036902123</v>
      </c>
      <c r="BN38" s="4">
        <v>0.74740681492942584</v>
      </c>
      <c r="BO38" s="4">
        <v>0.71032210616734592</v>
      </c>
      <c r="BP38" s="4">
        <v>0.85462932084765209</v>
      </c>
      <c r="BQ38" s="4">
        <v>0.63542497105730344</v>
      </c>
      <c r="BR38" s="4">
        <v>0.25308197091022389</v>
      </c>
      <c r="BS38" s="4">
        <v>4.6768532304177879E-2</v>
      </c>
      <c r="BT38" s="4">
        <v>0.15537019594135937</v>
      </c>
      <c r="BU38" s="4">
        <v>0.87553179511564871</v>
      </c>
      <c r="BV38" s="4">
        <v>0.44877454294642904</v>
      </c>
      <c r="BW38" s="4">
        <v>0.34147768930385836</v>
      </c>
      <c r="BX38" s="4">
        <v>0.28024756213377211</v>
      </c>
      <c r="BY38" s="4">
        <v>0.5150960892418438</v>
      </c>
      <c r="BZ38" s="4">
        <v>0.44210951753998862</v>
      </c>
      <c r="CA38" s="4">
        <v>0.56999730803494286</v>
      </c>
      <c r="CB38" s="4">
        <v>0.27097443215220762</v>
      </c>
      <c r="CC38" s="4">
        <v>0.24174429374221551</v>
      </c>
      <c r="CD38" s="4">
        <v>0.83565152249211616</v>
      </c>
      <c r="CE38" s="4">
        <v>7.5695646080087275E-3</v>
      </c>
      <c r="CF38" s="4">
        <v>0.93968263193661483</v>
      </c>
      <c r="CG38" s="4">
        <v>0.82380831006840094</v>
      </c>
      <c r="CH38" s="4">
        <v>0.28180945851971129</v>
      </c>
      <c r="CI38" s="4">
        <v>0.89647826091941385</v>
      </c>
      <c r="CJ38" s="4">
        <v>0.66192680936626458</v>
      </c>
      <c r="CK38" s="4">
        <v>0.80736720450469868</v>
      </c>
      <c r="CL38" s="4">
        <v>0.67515062424537731</v>
      </c>
      <c r="CM38" s="4">
        <v>2.8777281984086134E-2</v>
      </c>
      <c r="CN38" s="4">
        <v>0.68450126964493818</v>
      </c>
      <c r="CO38" s="4">
        <v>0.89342927882713141</v>
      </c>
      <c r="CP38" s="4">
        <v>0.7677844053044115</v>
      </c>
      <c r="CQ38" s="4">
        <v>0.74661450789229911</v>
      </c>
      <c r="CR38" s="4">
        <v>0.67670137137394659</v>
      </c>
      <c r="CS38" s="4">
        <v>0.39018038488546369</v>
      </c>
      <c r="CT38" s="4">
        <v>1.5415467898190038E-2</v>
      </c>
      <c r="CU38" s="4">
        <v>0.96883209454376562</v>
      </c>
      <c r="CV38" s="4">
        <v>0.53103987845737211</v>
      </c>
      <c r="CW38" s="4">
        <v>7.0958721813553671E-2</v>
      </c>
      <c r="CX38" s="4">
        <v>0.90117227894032037</v>
      </c>
      <c r="CY38" s="4">
        <v>0.70530216221016029</v>
      </c>
      <c r="CZ38" s="4">
        <v>0.27993089603609977</v>
      </c>
      <c r="DA38" s="4">
        <v>0.50589920900390906</v>
      </c>
      <c r="DB38" s="4">
        <v>0.24425072268260184</v>
      </c>
      <c r="DC38" s="4">
        <v>0.40929565174687277</v>
      </c>
      <c r="DD38" s="4">
        <v>0.94231958077499456</v>
      </c>
      <c r="DE38" s="4">
        <v>0.61321366962639645</v>
      </c>
      <c r="DF38" s="4">
        <v>0.11432094374962665</v>
      </c>
      <c r="DG38" s="4">
        <v>0.82930221882827526</v>
      </c>
      <c r="DH38" s="4">
        <v>0.49689721596806691</v>
      </c>
      <c r="DI38" s="4">
        <v>0.45262823755671622</v>
      </c>
      <c r="DJ38" s="4">
        <v>0.6856082152416364</v>
      </c>
      <c r="DK38" s="4">
        <v>0.51571952295202084</v>
      </c>
      <c r="DL38" s="4">
        <v>3.2079011424340664E-2</v>
      </c>
      <c r="DM38" s="4">
        <v>0.30183324510113385</v>
      </c>
      <c r="DN38" s="4">
        <v>0.24908874680900128</v>
      </c>
      <c r="DO38" s="4">
        <v>0.70412626060287542</v>
      </c>
      <c r="DP38" s="4">
        <v>30</v>
      </c>
      <c r="DQ38" s="4">
        <v>7</v>
      </c>
      <c r="DR38" s="4">
        <v>93</v>
      </c>
      <c r="DS38" s="4">
        <v>17</v>
      </c>
      <c r="DT38" s="4">
        <v>43</v>
      </c>
      <c r="DU38" s="4">
        <v>100</v>
      </c>
      <c r="DV38" s="4">
        <v>24</v>
      </c>
      <c r="DW38" s="4">
        <v>48</v>
      </c>
      <c r="DX38" s="4">
        <v>36</v>
      </c>
      <c r="DY38" s="4">
        <v>63</v>
      </c>
      <c r="DZ38" s="4">
        <v>91</v>
      </c>
      <c r="EA38" s="4">
        <v>89</v>
      </c>
      <c r="EB38" s="4">
        <v>68</v>
      </c>
      <c r="EC38" s="4">
        <v>27</v>
      </c>
      <c r="ED38" s="4">
        <v>6</v>
      </c>
      <c r="EE38" s="4">
        <v>19</v>
      </c>
      <c r="EF38" s="4">
        <v>60</v>
      </c>
      <c r="EG38" s="4">
        <v>65</v>
      </c>
      <c r="EH38" s="4">
        <v>73</v>
      </c>
      <c r="EI38" s="4">
        <v>47</v>
      </c>
      <c r="EJ38" s="4">
        <v>15</v>
      </c>
      <c r="EK38" s="4">
        <v>72</v>
      </c>
      <c r="EL38" s="4">
        <v>61</v>
      </c>
      <c r="EM38" s="4">
        <v>9</v>
      </c>
      <c r="EN38" s="4">
        <v>77</v>
      </c>
      <c r="EO38" s="4">
        <v>22</v>
      </c>
      <c r="EP38" s="4">
        <v>14</v>
      </c>
      <c r="EQ38" s="4">
        <v>57</v>
      </c>
      <c r="ER38" s="4">
        <v>51</v>
      </c>
      <c r="ES38" s="4">
        <v>88</v>
      </c>
      <c r="ET38" s="4">
        <v>74</v>
      </c>
      <c r="EU38" s="4">
        <v>67</v>
      </c>
      <c r="EV38" s="4">
        <v>29</v>
      </c>
      <c r="EW38" s="4">
        <v>97</v>
      </c>
      <c r="EX38" s="4">
        <v>41</v>
      </c>
      <c r="EY38" s="4">
        <v>46</v>
      </c>
      <c r="EZ38" s="4">
        <v>5</v>
      </c>
      <c r="FA38" s="4">
        <v>45</v>
      </c>
      <c r="FB38" s="4">
        <v>70</v>
      </c>
      <c r="FC38" s="4">
        <v>86</v>
      </c>
      <c r="FD38" s="4">
        <v>8</v>
      </c>
      <c r="FE38" s="4">
        <v>71</v>
      </c>
      <c r="FF38" s="4">
        <v>40</v>
      </c>
      <c r="FG38" s="4">
        <v>55</v>
      </c>
      <c r="FH38" s="4">
        <v>75</v>
      </c>
      <c r="FI38" s="4">
        <v>1</v>
      </c>
      <c r="FJ38" s="4">
        <v>26</v>
      </c>
      <c r="FK38" s="4">
        <v>31</v>
      </c>
      <c r="FL38" s="4">
        <v>16</v>
      </c>
      <c r="FM38" s="4">
        <v>42</v>
      </c>
      <c r="FN38" s="4">
        <v>82</v>
      </c>
      <c r="FO38" s="4">
        <v>94</v>
      </c>
      <c r="FP38" s="4">
        <v>87</v>
      </c>
      <c r="FQ38" s="4">
        <v>13</v>
      </c>
      <c r="FR38" s="4">
        <v>59</v>
      </c>
      <c r="FS38" s="4">
        <v>69</v>
      </c>
      <c r="FT38" s="4">
        <v>79</v>
      </c>
      <c r="FU38" s="4">
        <v>53</v>
      </c>
      <c r="FV38" s="4">
        <v>62</v>
      </c>
      <c r="FW38" s="4">
        <v>49</v>
      </c>
      <c r="FX38" s="4">
        <v>81</v>
      </c>
      <c r="FY38" s="4">
        <v>85</v>
      </c>
      <c r="FZ38" s="4">
        <v>18</v>
      </c>
      <c r="GA38" s="4">
        <v>99</v>
      </c>
      <c r="GB38" s="4">
        <v>4</v>
      </c>
      <c r="GC38" s="4">
        <v>21</v>
      </c>
      <c r="GD38" s="4">
        <v>78</v>
      </c>
      <c r="GE38" s="4">
        <v>11</v>
      </c>
      <c r="GF38" s="4">
        <v>39</v>
      </c>
      <c r="GG38" s="4">
        <v>23</v>
      </c>
      <c r="GH38" s="4">
        <v>38</v>
      </c>
      <c r="GI38" s="4">
        <v>96</v>
      </c>
      <c r="GJ38" s="4">
        <v>35</v>
      </c>
      <c r="GK38" s="4">
        <v>12</v>
      </c>
      <c r="GL38" s="4">
        <v>25</v>
      </c>
      <c r="GM38" s="4">
        <v>28</v>
      </c>
      <c r="GN38" s="4">
        <v>37</v>
      </c>
      <c r="GO38" s="4">
        <v>66</v>
      </c>
      <c r="GP38" s="4">
        <v>98</v>
      </c>
      <c r="GQ38" s="4">
        <v>2</v>
      </c>
      <c r="GR38" s="4">
        <v>50</v>
      </c>
      <c r="GS38" s="4">
        <v>92</v>
      </c>
      <c r="GT38" s="4">
        <v>10</v>
      </c>
      <c r="GU38" s="4">
        <v>32</v>
      </c>
      <c r="GV38" s="4">
        <v>80</v>
      </c>
      <c r="GW38" s="4">
        <v>54</v>
      </c>
      <c r="GX38" s="4">
        <v>84</v>
      </c>
      <c r="GY38" s="4">
        <v>64</v>
      </c>
      <c r="GZ38" s="4">
        <v>3</v>
      </c>
      <c r="HA38" s="4">
        <v>44</v>
      </c>
      <c r="HB38" s="4">
        <v>90</v>
      </c>
      <c r="HC38" s="4">
        <v>20</v>
      </c>
      <c r="HD38" s="4">
        <v>56</v>
      </c>
      <c r="HE38" s="4">
        <v>58</v>
      </c>
      <c r="HF38" s="4">
        <v>34</v>
      </c>
      <c r="HG38" s="4">
        <v>52</v>
      </c>
      <c r="HH38" s="4">
        <v>95</v>
      </c>
      <c r="HI38" s="4">
        <v>76</v>
      </c>
      <c r="HJ38" s="4">
        <v>83</v>
      </c>
      <c r="HK38" s="4">
        <v>33</v>
      </c>
      <c r="HL38" s="4" t="str">
        <f t="shared" si="3"/>
        <v>NULL</v>
      </c>
      <c r="HM38" s="4" t="str">
        <f t="shared" si="5"/>
        <v>NULL</v>
      </c>
      <c r="HN38" s="4" t="str">
        <f t="shared" si="6"/>
        <v>NULL</v>
      </c>
      <c r="HO38" s="4" t="str">
        <f t="shared" si="7"/>
        <v>NULL</v>
      </c>
      <c r="HP38" s="4" t="str">
        <f t="shared" si="8"/>
        <v>NULL</v>
      </c>
      <c r="HQ38" s="4" t="str">
        <f t="shared" si="9"/>
        <v>NULL</v>
      </c>
      <c r="HR38" s="4" t="str">
        <f t="shared" si="10"/>
        <v>NULL</v>
      </c>
      <c r="HS38" s="4" t="str">
        <f t="shared" si="11"/>
        <v>NULL</v>
      </c>
      <c r="HT38" s="4" t="str">
        <f t="shared" si="12"/>
        <v>NULL</v>
      </c>
      <c r="HU38" s="4" t="str">
        <f t="shared" si="13"/>
        <v>NULL</v>
      </c>
      <c r="HV38" s="4" t="str">
        <f t="shared" si="14"/>
        <v>NULL</v>
      </c>
      <c r="HW38" s="4" t="str">
        <f t="shared" si="15"/>
        <v>NULL</v>
      </c>
      <c r="HX38" s="4" t="str">
        <f t="shared" si="16"/>
        <v>NULL</v>
      </c>
      <c r="HY38" s="4" t="str">
        <f t="shared" si="17"/>
        <v>NULL</v>
      </c>
      <c r="HZ38" s="4" t="str">
        <f t="shared" si="18"/>
        <v>NULL</v>
      </c>
      <c r="IA38" s="4" t="str">
        <f t="shared" si="19"/>
        <v>NULL</v>
      </c>
      <c r="IB38" s="4" t="str">
        <f t="shared" si="20"/>
        <v>NULL</v>
      </c>
      <c r="IC38" s="4" t="str">
        <f t="shared" si="21"/>
        <v>NULL</v>
      </c>
      <c r="ID38" s="4" t="str">
        <f t="shared" si="22"/>
        <v>NULL</v>
      </c>
      <c r="IE38" s="4" t="str">
        <f t="shared" si="23"/>
        <v>NULL</v>
      </c>
      <c r="IF38" s="4" t="str">
        <f t="shared" si="24"/>
        <v>NULL</v>
      </c>
      <c r="IG38" s="4" t="str">
        <f t="shared" si="25"/>
        <v>NULL</v>
      </c>
      <c r="IH38" s="4" t="str">
        <f t="shared" si="26"/>
        <v>NULL</v>
      </c>
      <c r="II38" s="4" t="str">
        <f t="shared" si="27"/>
        <v>NULL</v>
      </c>
      <c r="IJ38" s="4" t="str">
        <f t="shared" si="28"/>
        <v>NULL</v>
      </c>
      <c r="IK38" s="4" t="str">
        <f t="shared" si="29"/>
        <v>NULL</v>
      </c>
      <c r="IL38" s="4" t="str">
        <f t="shared" si="30"/>
        <v>NULL</v>
      </c>
      <c r="IM38" s="4" t="str">
        <f t="shared" si="31"/>
        <v>NULL</v>
      </c>
      <c r="IN38" s="4" t="str">
        <f t="shared" si="32"/>
        <v>NULL</v>
      </c>
      <c r="IO38" s="4" t="str">
        <f t="shared" si="33"/>
        <v>NULL</v>
      </c>
      <c r="IP38" s="4" t="str">
        <f t="shared" si="34"/>
        <v>NULL</v>
      </c>
      <c r="IQ38" s="4" t="str">
        <f t="shared" si="35"/>
        <v>NULL</v>
      </c>
      <c r="IR38" s="4" t="str">
        <f t="shared" si="36"/>
        <v>NULL</v>
      </c>
      <c r="IS38" s="4" t="str">
        <f t="shared" si="37"/>
        <v>NULL</v>
      </c>
      <c r="IT38" s="4" t="str">
        <f t="shared" si="38"/>
        <v>NULL</v>
      </c>
      <c r="IU38" s="4" t="str">
        <f t="shared" si="39"/>
        <v>NULL</v>
      </c>
      <c r="IV38" s="4" t="str">
        <f t="shared" si="40"/>
        <v>NULL</v>
      </c>
      <c r="IW38" s="4" t="str">
        <f t="shared" si="41"/>
        <v>NULL</v>
      </c>
      <c r="IX38" s="4" t="str">
        <f t="shared" si="42"/>
        <v>NULL</v>
      </c>
      <c r="IY38" s="4" t="str">
        <f t="shared" si="43"/>
        <v>NULL</v>
      </c>
      <c r="IZ38" s="4" t="str">
        <f t="shared" si="44"/>
        <v>NULL</v>
      </c>
      <c r="JA38" s="4" t="str">
        <f t="shared" si="45"/>
        <v>NULL</v>
      </c>
      <c r="JB38" s="4" t="str">
        <f t="shared" si="46"/>
        <v>NULL</v>
      </c>
      <c r="JC38" s="4" t="str">
        <f t="shared" si="47"/>
        <v>NULL</v>
      </c>
      <c r="JD38" s="4" t="str">
        <f t="shared" si="48"/>
        <v>NULL</v>
      </c>
      <c r="JE38" s="4" t="str">
        <f t="shared" si="49"/>
        <v>NULL</v>
      </c>
      <c r="JF38" s="4" t="str">
        <f t="shared" si="50"/>
        <v>NULL</v>
      </c>
      <c r="JG38" s="4" t="str">
        <f t="shared" si="51"/>
        <v>NULL</v>
      </c>
      <c r="JH38" s="4" t="str">
        <f t="shared" si="52"/>
        <v>NULL</v>
      </c>
      <c r="JI38" s="4" t="str">
        <f t="shared" si="53"/>
        <v>NULL</v>
      </c>
      <c r="JJ38" s="4" t="str">
        <f t="shared" si="54"/>
        <v>NULL</v>
      </c>
      <c r="JK38" s="4" t="str">
        <f t="shared" si="55"/>
        <v>NULL</v>
      </c>
      <c r="JL38" s="4" t="str">
        <f t="shared" si="56"/>
        <v>NULL</v>
      </c>
      <c r="JM38" s="4" t="str">
        <f t="shared" si="57"/>
        <v>NULL</v>
      </c>
      <c r="JN38" s="4" t="str">
        <f t="shared" si="58"/>
        <v>NULL</v>
      </c>
      <c r="JO38" s="4" t="str">
        <f t="shared" si="59"/>
        <v>NULL</v>
      </c>
      <c r="JP38" s="4" t="str">
        <f t="shared" si="60"/>
        <v>NULL</v>
      </c>
      <c r="JQ38" s="4" t="str">
        <f t="shared" si="61"/>
        <v>NULL</v>
      </c>
      <c r="JR38" s="4" t="str">
        <f t="shared" si="62"/>
        <v>NULL</v>
      </c>
      <c r="JS38" s="4" t="str">
        <f t="shared" si="63"/>
        <v>NULL</v>
      </c>
      <c r="JT38" s="4" t="str">
        <f t="shared" si="64"/>
        <v>NULL</v>
      </c>
      <c r="JU38" s="4" t="str">
        <f t="shared" si="65"/>
        <v>NULL</v>
      </c>
      <c r="JV38" s="4" t="str">
        <f t="shared" si="66"/>
        <v>NULL</v>
      </c>
      <c r="JW38" s="4" t="str">
        <f t="shared" si="67"/>
        <v>NULL</v>
      </c>
      <c r="JX38" s="4" t="str">
        <f t="shared" si="4"/>
        <v>NULL</v>
      </c>
      <c r="JY38" s="4" t="str">
        <f t="shared" si="93"/>
        <v>NULL</v>
      </c>
      <c r="JZ38" s="4" t="str">
        <f t="shared" si="94"/>
        <v>NULL</v>
      </c>
      <c r="KA38" s="4" t="str">
        <f t="shared" si="95"/>
        <v>NULL</v>
      </c>
      <c r="KB38" s="4" t="str">
        <f t="shared" si="96"/>
        <v>NULL</v>
      </c>
      <c r="KC38" s="4" t="str">
        <f t="shared" si="97"/>
        <v>NULL</v>
      </c>
      <c r="KD38" s="4" t="str">
        <f t="shared" si="98"/>
        <v>NULL</v>
      </c>
      <c r="KE38" s="4" t="str">
        <f t="shared" si="99"/>
        <v>NULL</v>
      </c>
      <c r="KF38" s="4" t="str">
        <f t="shared" si="100"/>
        <v>NULL</v>
      </c>
      <c r="KG38" s="4" t="str">
        <f t="shared" si="101"/>
        <v>NULL</v>
      </c>
      <c r="KH38" s="4" t="str">
        <f t="shared" si="102"/>
        <v>NULL</v>
      </c>
      <c r="KI38" s="4" t="str">
        <f t="shared" si="68"/>
        <v>NULL</v>
      </c>
      <c r="KJ38" s="4" t="str">
        <f t="shared" si="69"/>
        <v>NULL</v>
      </c>
      <c r="KK38" s="4" t="str">
        <f t="shared" si="70"/>
        <v>NULL</v>
      </c>
      <c r="KL38" s="4" t="str">
        <f t="shared" si="71"/>
        <v>NULL</v>
      </c>
      <c r="KM38" s="4" t="str">
        <f t="shared" si="72"/>
        <v>NULL</v>
      </c>
      <c r="KN38" s="4" t="str">
        <f t="shared" si="73"/>
        <v>NULL</v>
      </c>
      <c r="KO38" s="4" t="str">
        <f t="shared" si="74"/>
        <v>NULL</v>
      </c>
      <c r="KP38" s="4" t="str">
        <f t="shared" si="75"/>
        <v>NULL</v>
      </c>
      <c r="KQ38" s="4" t="str">
        <f t="shared" si="76"/>
        <v>NULL</v>
      </c>
      <c r="KR38" s="4" t="str">
        <f t="shared" si="77"/>
        <v>NULL</v>
      </c>
      <c r="KS38" s="4" t="str">
        <f t="shared" si="78"/>
        <v>NULL</v>
      </c>
      <c r="KT38" s="4" t="str">
        <f t="shared" si="79"/>
        <v>NULL</v>
      </c>
      <c r="KU38" s="4" t="str">
        <f t="shared" si="80"/>
        <v>NULL</v>
      </c>
      <c r="KV38" s="4" t="str">
        <f t="shared" si="81"/>
        <v>NULL</v>
      </c>
      <c r="KW38" s="4" t="str">
        <f t="shared" si="82"/>
        <v>NULL</v>
      </c>
      <c r="KX38" s="4" t="str">
        <f t="shared" si="83"/>
        <v>NULL</v>
      </c>
      <c r="KY38" s="4" t="str">
        <f t="shared" si="84"/>
        <v>NULL</v>
      </c>
      <c r="KZ38" s="4" t="str">
        <f t="shared" si="85"/>
        <v>NULL</v>
      </c>
      <c r="LA38" s="4" t="str">
        <f t="shared" si="86"/>
        <v>NULL</v>
      </c>
      <c r="LB38" s="4" t="str">
        <f t="shared" si="87"/>
        <v>NULL</v>
      </c>
      <c r="LC38" s="4" t="str">
        <f t="shared" si="88"/>
        <v>NULL</v>
      </c>
      <c r="LD38" s="4" t="str">
        <f t="shared" si="89"/>
        <v>NULL</v>
      </c>
      <c r="LE38" s="4" t="str">
        <f t="shared" si="90"/>
        <v>NULL</v>
      </c>
      <c r="LF38" s="4" t="str">
        <f t="shared" si="91"/>
        <v>NULL</v>
      </c>
      <c r="LG38" s="4" t="str">
        <f t="shared" si="92"/>
        <v>NULL</v>
      </c>
    </row>
    <row r="39" spans="2:319" x14ac:dyDescent="0.3">
      <c r="B39" s="4">
        <v>38</v>
      </c>
      <c r="C39" s="4">
        <v>5</v>
      </c>
      <c r="D39" s="50" t="s">
        <v>1393</v>
      </c>
      <c r="E39" s="4" t="s">
        <v>523</v>
      </c>
      <c r="F39" s="4" t="str">
        <f>VLOOKUP(E39,populations!C:E,3,FALSE)</f>
        <v>2 million</v>
      </c>
      <c r="G39" s="4" t="s">
        <v>523</v>
      </c>
      <c r="H39" s="4">
        <f>COUNTIF(ethnicities!C:C,countries!G39)</f>
        <v>1</v>
      </c>
      <c r="I39" s="4">
        <f>VLOOKUP($G39,ethnicities!$C:$I,3,FALSE)</f>
        <v>97</v>
      </c>
      <c r="J39" s="4">
        <f>VLOOKUP($G39,ethnicities!$C:$I,4,FALSE)</f>
        <v>1</v>
      </c>
      <c r="K39" s="4">
        <f>VLOOKUP($G39,ethnicities!$C:$I,5,FALSE)</f>
        <v>1</v>
      </c>
      <c r="L39" s="4">
        <f>VLOOKUP($G39,ethnicities!$C:$I,6,FALSE)</f>
        <v>1</v>
      </c>
      <c r="M39" s="4">
        <f>VLOOKUP($G39,ethnicities!$C:$I,7,FALSE)</f>
        <v>100</v>
      </c>
      <c r="N39" s="4" t="s">
        <v>523</v>
      </c>
      <c r="O39" s="4">
        <f>COUNTIF(male_names!E:E,countries!N39)</f>
        <v>1</v>
      </c>
      <c r="P39" s="4" t="str">
        <f>VLOOKUP(N39,male_names!E:G,3,FALSE)</f>
        <v>Noel</v>
      </c>
      <c r="Q39" s="4" t="s">
        <v>523</v>
      </c>
      <c r="R39" s="4">
        <f>COUNTIF(female_names!E:E,countries!Q39)</f>
        <v>1</v>
      </c>
      <c r="S39" s="4" t="str">
        <f>VLOOKUP(Q39,female_names!E:G,3,FALSE)</f>
        <v>Amelia</v>
      </c>
      <c r="T39" s="4">
        <v>0.43548654230759487</v>
      </c>
      <c r="U39" s="4">
        <v>0.68874430188302815</v>
      </c>
      <c r="V39" s="4">
        <v>0.11063612215909036</v>
      </c>
      <c r="W39" s="4">
        <v>0.5199077068681478</v>
      </c>
      <c r="X39" s="4">
        <v>0.90977685748042558</v>
      </c>
      <c r="Y39" s="4">
        <v>0.99259406322572874</v>
      </c>
      <c r="Z39" s="4">
        <v>0.2421995520462169</v>
      </c>
      <c r="AA39" s="4">
        <v>0.78596048735757162</v>
      </c>
      <c r="AB39" s="4">
        <v>0.95284926581575913</v>
      </c>
      <c r="AC39" s="4">
        <v>0.98979296182725851</v>
      </c>
      <c r="AD39" s="4">
        <v>0.60901037426587201</v>
      </c>
      <c r="AE39" s="4">
        <v>0.62227699542807902</v>
      </c>
      <c r="AF39" s="4">
        <v>5.6996760246488476E-2</v>
      </c>
      <c r="AG39" s="4">
        <v>3.9284985769314718E-2</v>
      </c>
      <c r="AH39" s="4">
        <v>0.95783085071929197</v>
      </c>
      <c r="AI39" s="4">
        <v>0.39560985594531661</v>
      </c>
      <c r="AJ39" s="4">
        <v>6.5964893169043415E-2</v>
      </c>
      <c r="AK39" s="4">
        <v>0.95612668256984801</v>
      </c>
      <c r="AL39" s="4">
        <v>0.74452038167027168</v>
      </c>
      <c r="AM39" s="4">
        <v>0.96995841866676391</v>
      </c>
      <c r="AN39" s="4">
        <v>9.6762428751812402E-2</v>
      </c>
      <c r="AO39" s="4">
        <v>0.48488459335010548</v>
      </c>
      <c r="AP39" s="4">
        <v>0.80839460103802507</v>
      </c>
      <c r="AQ39" s="4">
        <v>0.33252101000974965</v>
      </c>
      <c r="AR39" s="4">
        <v>5.904744075354118E-2</v>
      </c>
      <c r="AS39" s="4">
        <v>0.56205639432187415</v>
      </c>
      <c r="AT39" s="4">
        <v>4.3917346336345586E-2</v>
      </c>
      <c r="AU39" s="4">
        <v>0.92086574500444962</v>
      </c>
      <c r="AV39" s="4">
        <v>0.12940235263161282</v>
      </c>
      <c r="AW39" s="4">
        <v>0.74657570775377158</v>
      </c>
      <c r="AX39" s="4">
        <v>0.19177468224349226</v>
      </c>
      <c r="AY39" s="4">
        <v>0.14926801251152966</v>
      </c>
      <c r="AZ39" s="4">
        <v>0.60280732927737835</v>
      </c>
      <c r="BA39" s="4">
        <v>0.44312173943853661</v>
      </c>
      <c r="BB39" s="4">
        <v>0.58506940587868472</v>
      </c>
      <c r="BC39" s="4">
        <v>0.20457820368737289</v>
      </c>
      <c r="BD39" s="4">
        <v>0.30503105197993174</v>
      </c>
      <c r="BE39" s="4">
        <v>0.90687321557428147</v>
      </c>
      <c r="BF39" s="4">
        <v>0.50664573295487225</v>
      </c>
      <c r="BG39" s="4">
        <v>0.6986909360668242</v>
      </c>
      <c r="BH39" s="4">
        <v>0.69393100558506138</v>
      </c>
      <c r="BI39" s="4">
        <v>0.78736023826611012</v>
      </c>
      <c r="BJ39" s="4">
        <v>0.35019339634713198</v>
      </c>
      <c r="BK39" s="4">
        <v>0.64058480505577742</v>
      </c>
      <c r="BL39" s="4">
        <v>0.31740238741024362</v>
      </c>
      <c r="BM39" s="4">
        <v>0.8342381905656836</v>
      </c>
      <c r="BN39" s="4">
        <v>0.67429451497335036</v>
      </c>
      <c r="BO39" s="4">
        <v>7.8555604303178095E-2</v>
      </c>
      <c r="BP39" s="4">
        <v>0.42416744462307199</v>
      </c>
      <c r="BQ39" s="4">
        <v>0.4877416118375687</v>
      </c>
      <c r="BR39" s="4">
        <v>0.4093231361192794</v>
      </c>
      <c r="BS39" s="4">
        <v>0.16974521539143739</v>
      </c>
      <c r="BT39" s="4">
        <v>0.46700777767324242</v>
      </c>
      <c r="BU39" s="4">
        <v>0.43691162012213836</v>
      </c>
      <c r="BV39" s="4">
        <v>0.97721564658497051</v>
      </c>
      <c r="BW39" s="4">
        <v>0.61667795924888602</v>
      </c>
      <c r="BX39" s="4">
        <v>0.87243037469460771</v>
      </c>
      <c r="BY39" s="4">
        <v>0.54411703269684442</v>
      </c>
      <c r="BZ39" s="4">
        <v>0.29952142073947963</v>
      </c>
      <c r="CA39" s="4">
        <v>0.81200710899951467</v>
      </c>
      <c r="CB39" s="4">
        <v>0.49198038280682876</v>
      </c>
      <c r="CC39" s="4">
        <v>0.74465591627528072</v>
      </c>
      <c r="CD39" s="4">
        <v>0.74183926017705548</v>
      </c>
      <c r="CE39" s="4">
        <v>0.16042207259957386</v>
      </c>
      <c r="CF39" s="4">
        <v>0.59509154698429967</v>
      </c>
      <c r="CG39" s="4">
        <v>0.49109827554866214</v>
      </c>
      <c r="CH39" s="4">
        <v>0.82715287240543145</v>
      </c>
      <c r="CI39" s="4">
        <v>4.779165267578489E-2</v>
      </c>
      <c r="CJ39" s="4">
        <v>0.37616794255118835</v>
      </c>
      <c r="CK39" s="4">
        <v>6.3302696682977388E-2</v>
      </c>
      <c r="CL39" s="4">
        <v>0.59468715685974394</v>
      </c>
      <c r="CM39" s="4">
        <v>0.22731298219545204</v>
      </c>
      <c r="CN39" s="4">
        <v>0.62661412875314948</v>
      </c>
      <c r="CO39" s="4">
        <v>0.71886146244259885</v>
      </c>
      <c r="CP39" s="4">
        <v>0.55009141636433534</v>
      </c>
      <c r="CQ39" s="4">
        <v>0.65106256755058844</v>
      </c>
      <c r="CR39" s="4">
        <v>0.79131755694984907</v>
      </c>
      <c r="CS39" s="4">
        <v>0.13215541019802712</v>
      </c>
      <c r="CT39" s="4">
        <v>0.37160242989638348</v>
      </c>
      <c r="CU39" s="4">
        <v>0.31400722819875526</v>
      </c>
      <c r="CV39" s="4">
        <v>0.32592061354405677</v>
      </c>
      <c r="CW39" s="4">
        <v>0.97240165908338383</v>
      </c>
      <c r="CX39" s="4">
        <v>0.45443940548689288</v>
      </c>
      <c r="CY39" s="4">
        <v>4.054259789734771E-2</v>
      </c>
      <c r="CZ39" s="4">
        <v>0.15985437428798366</v>
      </c>
      <c r="DA39" s="4">
        <v>0.58094976530483855</v>
      </c>
      <c r="DB39" s="4">
        <v>8.1553139724566237E-2</v>
      </c>
      <c r="DC39" s="4">
        <v>0.44222758756553238</v>
      </c>
      <c r="DD39" s="4">
        <v>0.92646301275541476</v>
      </c>
      <c r="DE39" s="4">
        <v>0.81780615874592555</v>
      </c>
      <c r="DF39" s="4">
        <v>0.86893235359537568</v>
      </c>
      <c r="DG39" s="4">
        <v>0.32451428591057996</v>
      </c>
      <c r="DH39" s="4">
        <v>0.14806218466739207</v>
      </c>
      <c r="DI39" s="4">
        <v>0.55361089958296417</v>
      </c>
      <c r="DJ39" s="4">
        <v>0.32322470042768614</v>
      </c>
      <c r="DK39" s="4">
        <v>0.37741238939907806</v>
      </c>
      <c r="DL39" s="4">
        <v>0.64978140967129505</v>
      </c>
      <c r="DM39" s="4">
        <v>1.9329176826500039E-2</v>
      </c>
      <c r="DN39" s="4">
        <v>0.27393230170979721</v>
      </c>
      <c r="DO39" s="4">
        <v>0.51133358028382092</v>
      </c>
      <c r="DP39" s="4">
        <v>60</v>
      </c>
      <c r="DQ39" s="4">
        <v>30</v>
      </c>
      <c r="DR39" s="4">
        <v>88</v>
      </c>
      <c r="DS39" s="4">
        <v>48</v>
      </c>
      <c r="DT39" s="4">
        <v>11</v>
      </c>
      <c r="DU39" s="4">
        <v>1</v>
      </c>
      <c r="DV39" s="4">
        <v>77</v>
      </c>
      <c r="DW39" s="4">
        <v>22</v>
      </c>
      <c r="DX39" s="4">
        <v>8</v>
      </c>
      <c r="DY39" s="4">
        <v>2</v>
      </c>
      <c r="DZ39" s="4">
        <v>38</v>
      </c>
      <c r="EA39" s="4">
        <v>36</v>
      </c>
      <c r="EB39" s="4">
        <v>95</v>
      </c>
      <c r="EC39" s="4">
        <v>99</v>
      </c>
      <c r="ED39" s="4">
        <v>6</v>
      </c>
      <c r="EE39" s="4">
        <v>63</v>
      </c>
      <c r="EF39" s="4">
        <v>92</v>
      </c>
      <c r="EG39" s="4">
        <v>7</v>
      </c>
      <c r="EH39" s="4">
        <v>25</v>
      </c>
      <c r="EI39" s="4">
        <v>5</v>
      </c>
      <c r="EJ39" s="4">
        <v>89</v>
      </c>
      <c r="EK39" s="4">
        <v>54</v>
      </c>
      <c r="EL39" s="4">
        <v>19</v>
      </c>
      <c r="EM39" s="4">
        <v>68</v>
      </c>
      <c r="EN39" s="4">
        <v>94</v>
      </c>
      <c r="EO39" s="4">
        <v>44</v>
      </c>
      <c r="EP39" s="4">
        <v>97</v>
      </c>
      <c r="EQ39" s="4">
        <v>10</v>
      </c>
      <c r="ER39" s="4">
        <v>87</v>
      </c>
      <c r="ES39" s="4">
        <v>23</v>
      </c>
      <c r="ET39" s="4">
        <v>80</v>
      </c>
      <c r="EU39" s="4">
        <v>84</v>
      </c>
      <c r="EV39" s="4">
        <v>39</v>
      </c>
      <c r="EW39" s="4">
        <v>57</v>
      </c>
      <c r="EX39" s="4">
        <v>42</v>
      </c>
      <c r="EY39" s="4">
        <v>79</v>
      </c>
      <c r="EZ39" s="4">
        <v>74</v>
      </c>
      <c r="FA39" s="4">
        <v>12</v>
      </c>
      <c r="FB39" s="4">
        <v>50</v>
      </c>
      <c r="FC39" s="4">
        <v>28</v>
      </c>
      <c r="FD39" s="4">
        <v>29</v>
      </c>
      <c r="FE39" s="4">
        <v>21</v>
      </c>
      <c r="FF39" s="4">
        <v>67</v>
      </c>
      <c r="FG39" s="4">
        <v>34</v>
      </c>
      <c r="FH39" s="4">
        <v>72</v>
      </c>
      <c r="FI39" s="4">
        <v>15</v>
      </c>
      <c r="FJ39" s="4">
        <v>31</v>
      </c>
      <c r="FK39" s="4">
        <v>91</v>
      </c>
      <c r="FL39" s="4">
        <v>61</v>
      </c>
      <c r="FM39" s="4">
        <v>53</v>
      </c>
      <c r="FN39" s="4">
        <v>62</v>
      </c>
      <c r="FO39" s="4">
        <v>81</v>
      </c>
      <c r="FP39" s="4">
        <v>55</v>
      </c>
      <c r="FQ39" s="4">
        <v>59</v>
      </c>
      <c r="FR39" s="4">
        <v>3</v>
      </c>
      <c r="FS39" s="4">
        <v>37</v>
      </c>
      <c r="FT39" s="4">
        <v>13</v>
      </c>
      <c r="FU39" s="4">
        <v>47</v>
      </c>
      <c r="FV39" s="4">
        <v>75</v>
      </c>
      <c r="FW39" s="4">
        <v>18</v>
      </c>
      <c r="FX39" s="4">
        <v>51</v>
      </c>
      <c r="FY39" s="4">
        <v>24</v>
      </c>
      <c r="FZ39" s="4">
        <v>26</v>
      </c>
      <c r="GA39" s="4">
        <v>82</v>
      </c>
      <c r="GB39" s="4">
        <v>40</v>
      </c>
      <c r="GC39" s="4">
        <v>52</v>
      </c>
      <c r="GD39" s="4">
        <v>16</v>
      </c>
      <c r="GE39" s="4">
        <v>96</v>
      </c>
      <c r="GF39" s="4">
        <v>65</v>
      </c>
      <c r="GG39" s="4">
        <v>93</v>
      </c>
      <c r="GH39" s="4">
        <v>41</v>
      </c>
      <c r="GI39" s="4">
        <v>78</v>
      </c>
      <c r="GJ39" s="4">
        <v>35</v>
      </c>
      <c r="GK39" s="4">
        <v>27</v>
      </c>
      <c r="GL39" s="4">
        <v>46</v>
      </c>
      <c r="GM39" s="4">
        <v>32</v>
      </c>
      <c r="GN39" s="4">
        <v>20</v>
      </c>
      <c r="GO39" s="4">
        <v>86</v>
      </c>
      <c r="GP39" s="4">
        <v>66</v>
      </c>
      <c r="GQ39" s="4">
        <v>73</v>
      </c>
      <c r="GR39" s="4">
        <v>69</v>
      </c>
      <c r="GS39" s="4">
        <v>4</v>
      </c>
      <c r="GT39" s="4">
        <v>56</v>
      </c>
      <c r="GU39" s="4">
        <v>98</v>
      </c>
      <c r="GV39" s="4">
        <v>83</v>
      </c>
      <c r="GW39" s="4">
        <v>43</v>
      </c>
      <c r="GX39" s="4">
        <v>90</v>
      </c>
      <c r="GY39" s="4">
        <v>58</v>
      </c>
      <c r="GZ39" s="4">
        <v>9</v>
      </c>
      <c r="HA39" s="4">
        <v>17</v>
      </c>
      <c r="HB39" s="4">
        <v>14</v>
      </c>
      <c r="HC39" s="4">
        <v>70</v>
      </c>
      <c r="HD39" s="4">
        <v>85</v>
      </c>
      <c r="HE39" s="4">
        <v>45</v>
      </c>
      <c r="HF39" s="4">
        <v>71</v>
      </c>
      <c r="HG39" s="4">
        <v>64</v>
      </c>
      <c r="HH39" s="4">
        <v>33</v>
      </c>
      <c r="HI39" s="4">
        <v>100</v>
      </c>
      <c r="HJ39" s="4">
        <v>76</v>
      </c>
      <c r="HK39" s="4">
        <v>49</v>
      </c>
      <c r="HL39" s="4" t="str">
        <f t="shared" si="3"/>
        <v>white male</v>
      </c>
      <c r="HM39" s="4" t="str">
        <f t="shared" si="5"/>
        <v>white female</v>
      </c>
      <c r="HN39" s="4" t="str">
        <f t="shared" si="6"/>
        <v>white male</v>
      </c>
      <c r="HO39" s="4" t="str">
        <f t="shared" si="7"/>
        <v>white female</v>
      </c>
      <c r="HP39" s="4" t="str">
        <f t="shared" si="8"/>
        <v>white female</v>
      </c>
      <c r="HQ39" s="4" t="str">
        <f t="shared" si="9"/>
        <v>white female</v>
      </c>
      <c r="HR39" s="4" t="str">
        <f t="shared" si="10"/>
        <v>white male</v>
      </c>
      <c r="HS39" s="4" t="str">
        <f t="shared" si="11"/>
        <v>white female</v>
      </c>
      <c r="HT39" s="4" t="str">
        <f t="shared" si="12"/>
        <v>white female</v>
      </c>
      <c r="HU39" s="4" t="str">
        <f t="shared" si="13"/>
        <v>white female</v>
      </c>
      <c r="HV39" s="4" t="str">
        <f t="shared" si="14"/>
        <v>white female</v>
      </c>
      <c r="HW39" s="4" t="str">
        <f t="shared" si="15"/>
        <v>white female</v>
      </c>
      <c r="HX39" s="4" t="str">
        <f t="shared" si="16"/>
        <v>white male</v>
      </c>
      <c r="HY39" s="4" t="str">
        <f t="shared" si="17"/>
        <v>brown male</v>
      </c>
      <c r="HZ39" s="4" t="str">
        <f t="shared" si="18"/>
        <v>white female</v>
      </c>
      <c r="IA39" s="4" t="str">
        <f t="shared" si="19"/>
        <v>white male</v>
      </c>
      <c r="IB39" s="4" t="str">
        <f t="shared" si="20"/>
        <v>white male</v>
      </c>
      <c r="IC39" s="4" t="str">
        <f t="shared" si="21"/>
        <v>white female</v>
      </c>
      <c r="ID39" s="4" t="str">
        <f t="shared" si="22"/>
        <v>white female</v>
      </c>
      <c r="IE39" s="4" t="str">
        <f t="shared" si="23"/>
        <v>white female</v>
      </c>
      <c r="IF39" s="4" t="str">
        <f t="shared" si="24"/>
        <v>white male</v>
      </c>
      <c r="IG39" s="4" t="str">
        <f t="shared" si="25"/>
        <v>white male</v>
      </c>
      <c r="IH39" s="4" t="str">
        <f t="shared" si="26"/>
        <v>white female</v>
      </c>
      <c r="II39" s="4" t="str">
        <f t="shared" si="27"/>
        <v>white male</v>
      </c>
      <c r="IJ39" s="4" t="str">
        <f t="shared" si="28"/>
        <v>white male</v>
      </c>
      <c r="IK39" s="4" t="str">
        <f t="shared" si="29"/>
        <v>white female</v>
      </c>
      <c r="IL39" s="4" t="str">
        <f t="shared" si="30"/>
        <v>white male</v>
      </c>
      <c r="IM39" s="4" t="str">
        <f t="shared" si="31"/>
        <v>white female</v>
      </c>
      <c r="IN39" s="4" t="str">
        <f t="shared" si="32"/>
        <v>white male</v>
      </c>
      <c r="IO39" s="4" t="str">
        <f t="shared" si="33"/>
        <v>white female</v>
      </c>
      <c r="IP39" s="4" t="str">
        <f t="shared" si="34"/>
        <v>white male</v>
      </c>
      <c r="IQ39" s="4" t="str">
        <f t="shared" si="35"/>
        <v>white male</v>
      </c>
      <c r="IR39" s="4" t="str">
        <f t="shared" si="36"/>
        <v>white female</v>
      </c>
      <c r="IS39" s="4" t="str">
        <f t="shared" si="37"/>
        <v>white male</v>
      </c>
      <c r="IT39" s="4" t="str">
        <f t="shared" si="38"/>
        <v>white female</v>
      </c>
      <c r="IU39" s="4" t="str">
        <f t="shared" si="39"/>
        <v>white male</v>
      </c>
      <c r="IV39" s="4" t="str">
        <f t="shared" si="40"/>
        <v>white male</v>
      </c>
      <c r="IW39" s="4" t="str">
        <f t="shared" si="41"/>
        <v>white female</v>
      </c>
      <c r="IX39" s="4" t="str">
        <f t="shared" si="42"/>
        <v>white male</v>
      </c>
      <c r="IY39" s="4" t="str">
        <f t="shared" si="43"/>
        <v>white female</v>
      </c>
      <c r="IZ39" s="4" t="str">
        <f t="shared" si="44"/>
        <v>white female</v>
      </c>
      <c r="JA39" s="4" t="str">
        <f t="shared" si="45"/>
        <v>white female</v>
      </c>
      <c r="JB39" s="4" t="str">
        <f t="shared" si="46"/>
        <v>white male</v>
      </c>
      <c r="JC39" s="4" t="str">
        <f t="shared" si="47"/>
        <v>white female</v>
      </c>
      <c r="JD39" s="4" t="str">
        <f t="shared" si="48"/>
        <v>white male</v>
      </c>
      <c r="JE39" s="4" t="str">
        <f t="shared" si="49"/>
        <v>white female</v>
      </c>
      <c r="JF39" s="4" t="str">
        <f t="shared" si="50"/>
        <v>white female</v>
      </c>
      <c r="JG39" s="4" t="str">
        <f t="shared" si="51"/>
        <v>white male</v>
      </c>
      <c r="JH39" s="4" t="str">
        <f t="shared" si="52"/>
        <v>white male</v>
      </c>
      <c r="JI39" s="4" t="str">
        <f t="shared" si="53"/>
        <v>white male</v>
      </c>
      <c r="JJ39" s="4" t="str">
        <f t="shared" si="54"/>
        <v>white male</v>
      </c>
      <c r="JK39" s="4" t="str">
        <f t="shared" si="55"/>
        <v>white male</v>
      </c>
      <c r="JL39" s="4" t="str">
        <f t="shared" si="56"/>
        <v>white male</v>
      </c>
      <c r="JM39" s="4" t="str">
        <f t="shared" si="57"/>
        <v>white male</v>
      </c>
      <c r="JN39" s="4" t="str">
        <f t="shared" si="58"/>
        <v>white female</v>
      </c>
      <c r="JO39" s="4" t="str">
        <f t="shared" si="59"/>
        <v>white female</v>
      </c>
      <c r="JP39" s="4" t="str">
        <f t="shared" si="60"/>
        <v>white female</v>
      </c>
      <c r="JQ39" s="4" t="str">
        <f t="shared" si="61"/>
        <v>white female</v>
      </c>
      <c r="JR39" s="4" t="str">
        <f t="shared" si="62"/>
        <v>white male</v>
      </c>
      <c r="JS39" s="4" t="str">
        <f t="shared" si="63"/>
        <v>white female</v>
      </c>
      <c r="JT39" s="4" t="str">
        <f t="shared" si="64"/>
        <v>white male</v>
      </c>
      <c r="JU39" s="4" t="str">
        <f t="shared" si="65"/>
        <v>white female</v>
      </c>
      <c r="JV39" s="4" t="str">
        <f t="shared" si="66"/>
        <v>white female</v>
      </c>
      <c r="JW39" s="4" t="str">
        <f t="shared" si="67"/>
        <v>white male</v>
      </c>
      <c r="JX39" s="4" t="str">
        <f t="shared" si="4"/>
        <v>white female</v>
      </c>
      <c r="JY39" s="4" t="str">
        <f t="shared" si="93"/>
        <v>white male</v>
      </c>
      <c r="JZ39" s="4" t="str">
        <f t="shared" si="94"/>
        <v>white female</v>
      </c>
      <c r="KA39" s="4" t="str">
        <f t="shared" si="95"/>
        <v>white male</v>
      </c>
      <c r="KB39" s="4" t="str">
        <f t="shared" si="96"/>
        <v>white male</v>
      </c>
      <c r="KC39" s="4" t="str">
        <f t="shared" si="97"/>
        <v>white male</v>
      </c>
      <c r="KD39" s="4" t="str">
        <f t="shared" si="98"/>
        <v>white female</v>
      </c>
      <c r="KE39" s="4" t="str">
        <f t="shared" si="99"/>
        <v>white male</v>
      </c>
      <c r="KF39" s="4" t="str">
        <f t="shared" si="100"/>
        <v>white female</v>
      </c>
      <c r="KG39" s="4" t="str">
        <f t="shared" si="101"/>
        <v>white female</v>
      </c>
      <c r="KH39" s="4" t="str">
        <f t="shared" si="102"/>
        <v>white female</v>
      </c>
      <c r="KI39" s="4" t="str">
        <f t="shared" si="68"/>
        <v>white female</v>
      </c>
      <c r="KJ39" s="4" t="str">
        <f t="shared" si="69"/>
        <v>white female</v>
      </c>
      <c r="KK39" s="4" t="str">
        <f t="shared" si="70"/>
        <v>white male</v>
      </c>
      <c r="KL39" s="4" t="str">
        <f t="shared" si="71"/>
        <v>white male</v>
      </c>
      <c r="KM39" s="4" t="str">
        <f t="shared" si="72"/>
        <v>white male</v>
      </c>
      <c r="KN39" s="4" t="str">
        <f t="shared" si="73"/>
        <v>white male</v>
      </c>
      <c r="KO39" s="4" t="str">
        <f t="shared" si="74"/>
        <v>white female</v>
      </c>
      <c r="KP39" s="4" t="str">
        <f t="shared" si="75"/>
        <v>white male</v>
      </c>
      <c r="KQ39" s="4" t="str">
        <f t="shared" si="76"/>
        <v>yellow male</v>
      </c>
      <c r="KR39" s="4" t="str">
        <f t="shared" si="77"/>
        <v>white male</v>
      </c>
      <c r="KS39" s="4" t="str">
        <f t="shared" si="78"/>
        <v>white female</v>
      </c>
      <c r="KT39" s="4" t="str">
        <f t="shared" si="79"/>
        <v>white male</v>
      </c>
      <c r="KU39" s="4" t="str">
        <f t="shared" si="80"/>
        <v>white male</v>
      </c>
      <c r="KV39" s="4" t="str">
        <f t="shared" si="81"/>
        <v>white female</v>
      </c>
      <c r="KW39" s="4" t="str">
        <f t="shared" si="82"/>
        <v>white female</v>
      </c>
      <c r="KX39" s="4" t="str">
        <f t="shared" si="83"/>
        <v>white female</v>
      </c>
      <c r="KY39" s="4" t="str">
        <f t="shared" si="84"/>
        <v>white male</v>
      </c>
      <c r="KZ39" s="4" t="str">
        <f t="shared" si="85"/>
        <v>white male</v>
      </c>
      <c r="LA39" s="4" t="str">
        <f t="shared" si="86"/>
        <v>white female</v>
      </c>
      <c r="LB39" s="4" t="str">
        <f t="shared" si="87"/>
        <v>white male</v>
      </c>
      <c r="LC39" s="4" t="str">
        <f t="shared" si="88"/>
        <v>white male</v>
      </c>
      <c r="LD39" s="4" t="str">
        <f t="shared" si="89"/>
        <v>white female</v>
      </c>
      <c r="LE39" s="4" t="str">
        <f t="shared" si="90"/>
        <v>black male</v>
      </c>
      <c r="LF39" s="4" t="str">
        <f t="shared" si="91"/>
        <v>white male</v>
      </c>
      <c r="LG39" s="4" t="str">
        <f t="shared" si="92"/>
        <v>white male</v>
      </c>
    </row>
    <row r="40" spans="2:319" x14ac:dyDescent="0.3">
      <c r="B40" s="4">
        <v>39</v>
      </c>
      <c r="C40" s="4">
        <v>5</v>
      </c>
      <c r="D40" s="51" t="s">
        <v>1393</v>
      </c>
      <c r="E40" s="4" t="s">
        <v>525</v>
      </c>
      <c r="F40" s="4" t="str">
        <f>VLOOKUP(E40,populations!C:E,3,FALSE)</f>
        <v>80 thousand</v>
      </c>
      <c r="G40" s="4" t="s">
        <v>525</v>
      </c>
      <c r="H40" s="4">
        <f>COUNTIF(ethnicities!C:C,countries!G40)</f>
        <v>1</v>
      </c>
      <c r="I40" s="4">
        <f>VLOOKUP($G40,ethnicities!$C:$I,3,FALSE)</f>
        <v>94</v>
      </c>
      <c r="J40" s="4">
        <f>VLOOKUP($G40,ethnicities!$C:$I,4,FALSE)</f>
        <v>1</v>
      </c>
      <c r="K40" s="4">
        <f>VLOOKUP($G40,ethnicities!$C:$I,5,FALSE)</f>
        <v>4</v>
      </c>
      <c r="L40" s="4">
        <f>VLOOKUP($G40,ethnicities!$C:$I,6,FALSE)</f>
        <v>1</v>
      </c>
      <c r="M40" s="4">
        <f>VLOOKUP($G40,ethnicities!$C:$I,7,FALSE)</f>
        <v>100</v>
      </c>
      <c r="N40" s="4" t="s">
        <v>525</v>
      </c>
      <c r="O40" s="4">
        <f>COUNTIF(male_names!E:E,countries!N40)</f>
        <v>1</v>
      </c>
      <c r="P40" s="4" t="str">
        <f>VLOOKUP(N40,male_names!E:G,3,FALSE)</f>
        <v>Marc</v>
      </c>
      <c r="Q40" s="4" t="s">
        <v>525</v>
      </c>
      <c r="R40" s="4">
        <f>COUNTIF(female_names!E:E,countries!Q40)</f>
        <v>1</v>
      </c>
      <c r="S40" s="4" t="str">
        <f>VLOOKUP(Q40,female_names!E:G,3,FALSE)</f>
        <v>Laia</v>
      </c>
      <c r="T40" s="4">
        <v>0.77667928656585294</v>
      </c>
      <c r="U40" s="4">
        <v>8.3449059319063545E-2</v>
      </c>
      <c r="V40" s="4">
        <v>0.12141835190368555</v>
      </c>
      <c r="W40" s="4">
        <v>0.93701060431122229</v>
      </c>
      <c r="X40" s="4">
        <v>0.21229582668915226</v>
      </c>
      <c r="Y40" s="4">
        <v>0.12508972961281806</v>
      </c>
      <c r="Z40" s="4">
        <v>2.4691506396378182E-3</v>
      </c>
      <c r="AA40" s="4">
        <v>0.86999963108813327</v>
      </c>
      <c r="AB40" s="4">
        <v>0.20750905935941555</v>
      </c>
      <c r="AC40" s="4">
        <v>7.5565084549895079E-2</v>
      </c>
      <c r="AD40" s="4">
        <v>0.41431303257265795</v>
      </c>
      <c r="AE40" s="4">
        <v>0.39779748069115306</v>
      </c>
      <c r="AF40" s="4">
        <v>0.49324141048492254</v>
      </c>
      <c r="AG40" s="4">
        <v>0.46918849026242815</v>
      </c>
      <c r="AH40" s="4">
        <v>0.89991047092174614</v>
      </c>
      <c r="AI40" s="4">
        <v>0.65953893874941683</v>
      </c>
      <c r="AJ40" s="4">
        <v>0.46884262025173273</v>
      </c>
      <c r="AK40" s="4">
        <v>0.65470697991139815</v>
      </c>
      <c r="AL40" s="4">
        <v>0.65389327769528749</v>
      </c>
      <c r="AM40" s="4">
        <v>0.96693975214748373</v>
      </c>
      <c r="AN40" s="4">
        <v>0.18957848213626805</v>
      </c>
      <c r="AO40" s="4">
        <v>0.27968561474710352</v>
      </c>
      <c r="AP40" s="4">
        <v>0.10770553666520288</v>
      </c>
      <c r="AQ40" s="4">
        <v>0.50679361352335695</v>
      </c>
      <c r="AR40" s="4">
        <v>0.99462987219202748</v>
      </c>
      <c r="AS40" s="4">
        <v>0.55092857764470493</v>
      </c>
      <c r="AT40" s="4">
        <v>0.90532761145490892</v>
      </c>
      <c r="AU40" s="4">
        <v>0.63979744408748895</v>
      </c>
      <c r="AV40" s="4">
        <v>0.42675889721987814</v>
      </c>
      <c r="AW40" s="4">
        <v>0.25102515331676756</v>
      </c>
      <c r="AX40" s="4">
        <v>0.7656988913693642</v>
      </c>
      <c r="AY40" s="4">
        <v>0.53312858594943546</v>
      </c>
      <c r="AZ40" s="4">
        <v>3.6353260208898952E-3</v>
      </c>
      <c r="BA40" s="4">
        <v>0.73696583000581539</v>
      </c>
      <c r="BB40" s="4">
        <v>0.52676195877897414</v>
      </c>
      <c r="BC40" s="4">
        <v>0.30197106632854886</v>
      </c>
      <c r="BD40" s="4">
        <v>0.82633721957579975</v>
      </c>
      <c r="BE40" s="4">
        <v>0.48086991850220218</v>
      </c>
      <c r="BF40" s="4">
        <v>0.86771938606748666</v>
      </c>
      <c r="BG40" s="4">
        <v>0.1275766659509987</v>
      </c>
      <c r="BH40" s="4">
        <v>0.71622901394094907</v>
      </c>
      <c r="BI40" s="4">
        <v>0.24343362970974303</v>
      </c>
      <c r="BJ40" s="4">
        <v>2.0547154380174182E-2</v>
      </c>
      <c r="BK40" s="4">
        <v>0.55336107212768748</v>
      </c>
      <c r="BL40" s="4">
        <v>0.63076249641664384</v>
      </c>
      <c r="BM40" s="4">
        <v>0.64219021273382615</v>
      </c>
      <c r="BN40" s="4">
        <v>0.2219217239255975</v>
      </c>
      <c r="BO40" s="4">
        <v>0.82797050462104194</v>
      </c>
      <c r="BP40" s="4">
        <v>0.11268033555739443</v>
      </c>
      <c r="BQ40" s="4">
        <v>0.31630740937344859</v>
      </c>
      <c r="BR40" s="4">
        <v>0.21460754486997091</v>
      </c>
      <c r="BS40" s="4">
        <v>0.54373038138439611</v>
      </c>
      <c r="BT40" s="4">
        <v>0.31575353562782704</v>
      </c>
      <c r="BU40" s="4">
        <v>0.38470399610983386</v>
      </c>
      <c r="BV40" s="4">
        <v>0.80600396270777797</v>
      </c>
      <c r="BW40" s="4">
        <v>7.7835942278775327E-2</v>
      </c>
      <c r="BX40" s="4">
        <v>0.48285888346163119</v>
      </c>
      <c r="BY40" s="4">
        <v>2.6510343799936775E-2</v>
      </c>
      <c r="BZ40" s="4">
        <v>0.34056151368759568</v>
      </c>
      <c r="CA40" s="4">
        <v>0.76085508067894281</v>
      </c>
      <c r="CB40" s="4">
        <v>0.63989648341287886</v>
      </c>
      <c r="CC40" s="4">
        <v>0.19780396200091421</v>
      </c>
      <c r="CD40" s="4">
        <v>9.4151163959961703E-2</v>
      </c>
      <c r="CE40" s="4">
        <v>0.17393872738270766</v>
      </c>
      <c r="CF40" s="4">
        <v>0.39419920733670222</v>
      </c>
      <c r="CG40" s="4">
        <v>0.70130767276519457</v>
      </c>
      <c r="CH40" s="4">
        <v>0.95507700154957897</v>
      </c>
      <c r="CI40" s="4">
        <v>0.70691153033440957</v>
      </c>
      <c r="CJ40" s="4">
        <v>0.7072892436017103</v>
      </c>
      <c r="CK40" s="4">
        <v>0.3631854441727832</v>
      </c>
      <c r="CL40" s="4">
        <v>0.29968709976996211</v>
      </c>
      <c r="CM40" s="4">
        <v>0.87491746081059762</v>
      </c>
      <c r="CN40" s="4">
        <v>0.39719310194802737</v>
      </c>
      <c r="CO40" s="4">
        <v>0.11486448306955988</v>
      </c>
      <c r="CP40" s="4">
        <v>0.29411104631644758</v>
      </c>
      <c r="CQ40" s="4">
        <v>0.76641228673892392</v>
      </c>
      <c r="CR40" s="4">
        <v>1.2872587809926506E-2</v>
      </c>
      <c r="CS40" s="4">
        <v>0.53913849010555659</v>
      </c>
      <c r="CT40" s="4">
        <v>0.82463391946871845</v>
      </c>
      <c r="CU40" s="4">
        <v>0.46483088311262244</v>
      </c>
      <c r="CV40" s="4">
        <v>0.31639542293780321</v>
      </c>
      <c r="CW40" s="4">
        <v>0.87329848341094274</v>
      </c>
      <c r="CX40" s="4">
        <v>0.76531763201560121</v>
      </c>
      <c r="CY40" s="4">
        <v>0.89266342777924901</v>
      </c>
      <c r="CZ40" s="4">
        <v>0.49399980873644411</v>
      </c>
      <c r="DA40" s="4">
        <v>0.18074551704051389</v>
      </c>
      <c r="DB40" s="4">
        <v>0.52975780769370717</v>
      </c>
      <c r="DC40" s="4">
        <v>0.65588288529828409</v>
      </c>
      <c r="DD40" s="4">
        <v>0.90443774152238432</v>
      </c>
      <c r="DE40" s="4">
        <v>0.8532270668647145</v>
      </c>
      <c r="DF40" s="4">
        <v>0.56683576486681464</v>
      </c>
      <c r="DG40" s="4">
        <v>8.5156009727970661E-2</v>
      </c>
      <c r="DH40" s="4">
        <v>0.39857526562250367</v>
      </c>
      <c r="DI40" s="4">
        <v>0.79725938944857433</v>
      </c>
      <c r="DJ40" s="4">
        <v>0.21862547933405929</v>
      </c>
      <c r="DK40" s="4">
        <v>1.7791205571912383E-2</v>
      </c>
      <c r="DL40" s="4">
        <v>0.41792139481426394</v>
      </c>
      <c r="DM40" s="4">
        <v>0.50457985996294707</v>
      </c>
      <c r="DN40" s="4">
        <v>0.44944669665937897</v>
      </c>
      <c r="DO40" s="4">
        <v>0.24336354188581044</v>
      </c>
      <c r="DP40" s="4">
        <v>19</v>
      </c>
      <c r="DQ40" s="4">
        <v>92</v>
      </c>
      <c r="DR40" s="4">
        <v>86</v>
      </c>
      <c r="DS40" s="4">
        <v>4</v>
      </c>
      <c r="DT40" s="4">
        <v>78</v>
      </c>
      <c r="DU40" s="4">
        <v>85</v>
      </c>
      <c r="DV40" s="4">
        <v>100</v>
      </c>
      <c r="DW40" s="4">
        <v>11</v>
      </c>
      <c r="DX40" s="4">
        <v>79</v>
      </c>
      <c r="DY40" s="4">
        <v>94</v>
      </c>
      <c r="DZ40" s="4">
        <v>57</v>
      </c>
      <c r="EA40" s="4">
        <v>59</v>
      </c>
      <c r="EB40" s="4">
        <v>48</v>
      </c>
      <c r="EC40" s="4">
        <v>51</v>
      </c>
      <c r="ED40" s="4">
        <v>7</v>
      </c>
      <c r="EE40" s="4">
        <v>29</v>
      </c>
      <c r="EF40" s="4">
        <v>52</v>
      </c>
      <c r="EG40" s="4">
        <v>31</v>
      </c>
      <c r="EH40" s="4">
        <v>32</v>
      </c>
      <c r="EI40" s="4">
        <v>2</v>
      </c>
      <c r="EJ40" s="4">
        <v>81</v>
      </c>
      <c r="EK40" s="4">
        <v>71</v>
      </c>
      <c r="EL40" s="4">
        <v>89</v>
      </c>
      <c r="EM40" s="4">
        <v>45</v>
      </c>
      <c r="EN40" s="4">
        <v>1</v>
      </c>
      <c r="EO40" s="4">
        <v>39</v>
      </c>
      <c r="EP40" s="4">
        <v>5</v>
      </c>
      <c r="EQ40" s="4">
        <v>35</v>
      </c>
      <c r="ER40" s="4">
        <v>55</v>
      </c>
      <c r="ES40" s="4">
        <v>72</v>
      </c>
      <c r="ET40" s="4">
        <v>21</v>
      </c>
      <c r="EU40" s="4">
        <v>42</v>
      </c>
      <c r="EV40" s="4">
        <v>99</v>
      </c>
      <c r="EW40" s="4">
        <v>24</v>
      </c>
      <c r="EX40" s="4">
        <v>44</v>
      </c>
      <c r="EY40" s="4">
        <v>68</v>
      </c>
      <c r="EZ40" s="4">
        <v>15</v>
      </c>
      <c r="FA40" s="4">
        <v>50</v>
      </c>
      <c r="FB40" s="4">
        <v>12</v>
      </c>
      <c r="FC40" s="4">
        <v>84</v>
      </c>
      <c r="FD40" s="4">
        <v>25</v>
      </c>
      <c r="FE40" s="4">
        <v>73</v>
      </c>
      <c r="FF40" s="4">
        <v>96</v>
      </c>
      <c r="FG40" s="4">
        <v>38</v>
      </c>
      <c r="FH40" s="4">
        <v>36</v>
      </c>
      <c r="FI40" s="4">
        <v>33</v>
      </c>
      <c r="FJ40" s="4">
        <v>75</v>
      </c>
      <c r="FK40" s="4">
        <v>14</v>
      </c>
      <c r="FL40" s="4">
        <v>88</v>
      </c>
      <c r="FM40" s="4">
        <v>66</v>
      </c>
      <c r="FN40" s="4">
        <v>77</v>
      </c>
      <c r="FO40" s="4">
        <v>40</v>
      </c>
      <c r="FP40" s="4">
        <v>67</v>
      </c>
      <c r="FQ40" s="4">
        <v>62</v>
      </c>
      <c r="FR40" s="4">
        <v>17</v>
      </c>
      <c r="FS40" s="4">
        <v>93</v>
      </c>
      <c r="FT40" s="4">
        <v>49</v>
      </c>
      <c r="FU40" s="4">
        <v>95</v>
      </c>
      <c r="FV40" s="4">
        <v>64</v>
      </c>
      <c r="FW40" s="4">
        <v>23</v>
      </c>
      <c r="FX40" s="4">
        <v>34</v>
      </c>
      <c r="FY40" s="4">
        <v>80</v>
      </c>
      <c r="FZ40" s="4">
        <v>90</v>
      </c>
      <c r="GA40" s="4">
        <v>83</v>
      </c>
      <c r="GB40" s="4">
        <v>61</v>
      </c>
      <c r="GC40" s="4">
        <v>28</v>
      </c>
      <c r="GD40" s="4">
        <v>3</v>
      </c>
      <c r="GE40" s="4">
        <v>27</v>
      </c>
      <c r="GF40" s="4">
        <v>26</v>
      </c>
      <c r="GG40" s="4">
        <v>63</v>
      </c>
      <c r="GH40" s="4">
        <v>69</v>
      </c>
      <c r="GI40" s="4">
        <v>9</v>
      </c>
      <c r="GJ40" s="4">
        <v>60</v>
      </c>
      <c r="GK40" s="4">
        <v>87</v>
      </c>
      <c r="GL40" s="4">
        <v>70</v>
      </c>
      <c r="GM40" s="4">
        <v>20</v>
      </c>
      <c r="GN40" s="4">
        <v>98</v>
      </c>
      <c r="GO40" s="4">
        <v>41</v>
      </c>
      <c r="GP40" s="4">
        <v>16</v>
      </c>
      <c r="GQ40" s="4">
        <v>53</v>
      </c>
      <c r="GR40" s="4">
        <v>65</v>
      </c>
      <c r="GS40" s="4">
        <v>10</v>
      </c>
      <c r="GT40" s="4">
        <v>22</v>
      </c>
      <c r="GU40" s="4">
        <v>8</v>
      </c>
      <c r="GV40" s="4">
        <v>47</v>
      </c>
      <c r="GW40" s="4">
        <v>82</v>
      </c>
      <c r="GX40" s="4">
        <v>43</v>
      </c>
      <c r="GY40" s="4">
        <v>30</v>
      </c>
      <c r="GZ40" s="4">
        <v>6</v>
      </c>
      <c r="HA40" s="4">
        <v>13</v>
      </c>
      <c r="HB40" s="4">
        <v>37</v>
      </c>
      <c r="HC40" s="4">
        <v>91</v>
      </c>
      <c r="HD40" s="4">
        <v>58</v>
      </c>
      <c r="HE40" s="4">
        <v>18</v>
      </c>
      <c r="HF40" s="4">
        <v>76</v>
      </c>
      <c r="HG40" s="4">
        <v>97</v>
      </c>
      <c r="HH40" s="4">
        <v>56</v>
      </c>
      <c r="HI40" s="4">
        <v>46</v>
      </c>
      <c r="HJ40" s="4">
        <v>54</v>
      </c>
      <c r="HK40" s="4">
        <v>74</v>
      </c>
      <c r="HL40" s="4" t="str">
        <f t="shared" si="3"/>
        <v>white female</v>
      </c>
      <c r="HM40" s="4" t="str">
        <f t="shared" si="5"/>
        <v>white male</v>
      </c>
      <c r="HN40" s="4" t="str">
        <f t="shared" si="6"/>
        <v>white male</v>
      </c>
      <c r="HO40" s="4" t="str">
        <f t="shared" si="7"/>
        <v>white female</v>
      </c>
      <c r="HP40" s="4" t="str">
        <f t="shared" si="8"/>
        <v>white male</v>
      </c>
      <c r="HQ40" s="4" t="str">
        <f t="shared" si="9"/>
        <v>white male</v>
      </c>
      <c r="HR40" s="4" t="str">
        <f t="shared" si="10"/>
        <v>black male</v>
      </c>
      <c r="HS40" s="4" t="str">
        <f t="shared" si="11"/>
        <v>white female</v>
      </c>
      <c r="HT40" s="4" t="str">
        <f t="shared" si="12"/>
        <v>white male</v>
      </c>
      <c r="HU40" s="4" t="str">
        <f t="shared" si="13"/>
        <v>white male</v>
      </c>
      <c r="HV40" s="4" t="str">
        <f t="shared" si="14"/>
        <v>white male</v>
      </c>
      <c r="HW40" s="4" t="str">
        <f t="shared" si="15"/>
        <v>white male</v>
      </c>
      <c r="HX40" s="4" t="str">
        <f t="shared" si="16"/>
        <v>white male</v>
      </c>
      <c r="HY40" s="4" t="str">
        <f t="shared" si="17"/>
        <v>white male</v>
      </c>
      <c r="HZ40" s="4" t="str">
        <f t="shared" si="18"/>
        <v>white female</v>
      </c>
      <c r="IA40" s="4" t="str">
        <f t="shared" si="19"/>
        <v>white female</v>
      </c>
      <c r="IB40" s="4" t="str">
        <f t="shared" si="20"/>
        <v>white male</v>
      </c>
      <c r="IC40" s="4" t="str">
        <f t="shared" si="21"/>
        <v>white female</v>
      </c>
      <c r="ID40" s="4" t="str">
        <f t="shared" si="22"/>
        <v>white female</v>
      </c>
      <c r="IE40" s="4" t="str">
        <f t="shared" si="23"/>
        <v>white female</v>
      </c>
      <c r="IF40" s="4" t="str">
        <f t="shared" si="24"/>
        <v>white male</v>
      </c>
      <c r="IG40" s="4" t="str">
        <f t="shared" si="25"/>
        <v>white male</v>
      </c>
      <c r="IH40" s="4" t="str">
        <f t="shared" si="26"/>
        <v>white male</v>
      </c>
      <c r="II40" s="4" t="str">
        <f t="shared" si="27"/>
        <v>white female</v>
      </c>
      <c r="IJ40" s="4" t="str">
        <f t="shared" si="28"/>
        <v>white female</v>
      </c>
      <c r="IK40" s="4" t="str">
        <f t="shared" si="29"/>
        <v>white female</v>
      </c>
      <c r="IL40" s="4" t="str">
        <f t="shared" si="30"/>
        <v>white female</v>
      </c>
      <c r="IM40" s="4" t="str">
        <f t="shared" si="31"/>
        <v>white female</v>
      </c>
      <c r="IN40" s="4" t="str">
        <f t="shared" si="32"/>
        <v>white male</v>
      </c>
      <c r="IO40" s="4" t="str">
        <f t="shared" si="33"/>
        <v>white male</v>
      </c>
      <c r="IP40" s="4" t="str">
        <f t="shared" si="34"/>
        <v>white female</v>
      </c>
      <c r="IQ40" s="4" t="str">
        <f t="shared" si="35"/>
        <v>white female</v>
      </c>
      <c r="IR40" s="4" t="str">
        <f t="shared" si="36"/>
        <v>brown male</v>
      </c>
      <c r="IS40" s="4" t="str">
        <f t="shared" si="37"/>
        <v>white female</v>
      </c>
      <c r="IT40" s="4" t="str">
        <f t="shared" si="38"/>
        <v>white female</v>
      </c>
      <c r="IU40" s="4" t="str">
        <f t="shared" si="39"/>
        <v>white male</v>
      </c>
      <c r="IV40" s="4" t="str">
        <f t="shared" si="40"/>
        <v>white female</v>
      </c>
      <c r="IW40" s="4" t="str">
        <f t="shared" si="41"/>
        <v>white male</v>
      </c>
      <c r="IX40" s="4" t="str">
        <f t="shared" si="42"/>
        <v>white female</v>
      </c>
      <c r="IY40" s="4" t="str">
        <f t="shared" si="43"/>
        <v>white male</v>
      </c>
      <c r="IZ40" s="4" t="str">
        <f t="shared" si="44"/>
        <v>white female</v>
      </c>
      <c r="JA40" s="4" t="str">
        <f t="shared" si="45"/>
        <v>white male</v>
      </c>
      <c r="JB40" s="4" t="str">
        <f t="shared" si="46"/>
        <v>brown female</v>
      </c>
      <c r="JC40" s="4" t="str">
        <f t="shared" si="47"/>
        <v>white female</v>
      </c>
      <c r="JD40" s="4" t="str">
        <f t="shared" si="48"/>
        <v>white female</v>
      </c>
      <c r="JE40" s="4" t="str">
        <f t="shared" si="49"/>
        <v>white female</v>
      </c>
      <c r="JF40" s="4" t="str">
        <f t="shared" si="50"/>
        <v>white male</v>
      </c>
      <c r="JG40" s="4" t="str">
        <f t="shared" si="51"/>
        <v>white female</v>
      </c>
      <c r="JH40" s="4" t="str">
        <f t="shared" si="52"/>
        <v>white male</v>
      </c>
      <c r="JI40" s="4" t="str">
        <f t="shared" si="53"/>
        <v>white male</v>
      </c>
      <c r="JJ40" s="4" t="str">
        <f t="shared" si="54"/>
        <v>white male</v>
      </c>
      <c r="JK40" s="4" t="str">
        <f t="shared" si="55"/>
        <v>white female</v>
      </c>
      <c r="JL40" s="4" t="str">
        <f t="shared" si="56"/>
        <v>white male</v>
      </c>
      <c r="JM40" s="4" t="str">
        <f t="shared" si="57"/>
        <v>white male</v>
      </c>
      <c r="JN40" s="4" t="str">
        <f t="shared" si="58"/>
        <v>white female</v>
      </c>
      <c r="JO40" s="4" t="str">
        <f t="shared" si="59"/>
        <v>white male</v>
      </c>
      <c r="JP40" s="4" t="str">
        <f t="shared" si="60"/>
        <v>white male</v>
      </c>
      <c r="JQ40" s="4" t="str">
        <f t="shared" si="61"/>
        <v>yellow male</v>
      </c>
      <c r="JR40" s="4" t="str">
        <f t="shared" si="62"/>
        <v>white male</v>
      </c>
      <c r="JS40" s="4" t="str">
        <f t="shared" si="63"/>
        <v>white female</v>
      </c>
      <c r="JT40" s="4" t="str">
        <f t="shared" si="64"/>
        <v>white female</v>
      </c>
      <c r="JU40" s="4" t="str">
        <f t="shared" si="65"/>
        <v>white male</v>
      </c>
      <c r="JV40" s="4" t="str">
        <f t="shared" si="66"/>
        <v>white male</v>
      </c>
      <c r="JW40" s="4" t="str">
        <f t="shared" si="67"/>
        <v>white male</v>
      </c>
      <c r="JX40" s="4" t="str">
        <f t="shared" si="4"/>
        <v>white male</v>
      </c>
      <c r="JY40" s="4" t="str">
        <f t="shared" si="93"/>
        <v>white female</v>
      </c>
      <c r="JZ40" s="4" t="str">
        <f t="shared" si="94"/>
        <v>white female</v>
      </c>
      <c r="KA40" s="4" t="str">
        <f t="shared" si="95"/>
        <v>white female</v>
      </c>
      <c r="KB40" s="4" t="str">
        <f t="shared" si="96"/>
        <v>white female</v>
      </c>
      <c r="KC40" s="4" t="str">
        <f t="shared" si="97"/>
        <v>white male</v>
      </c>
      <c r="KD40" s="4" t="str">
        <f t="shared" si="98"/>
        <v>white male</v>
      </c>
      <c r="KE40" s="4" t="str">
        <f t="shared" si="99"/>
        <v>white female</v>
      </c>
      <c r="KF40" s="4" t="str">
        <f t="shared" si="100"/>
        <v>white male</v>
      </c>
      <c r="KG40" s="4" t="str">
        <f t="shared" si="101"/>
        <v>white male</v>
      </c>
      <c r="KH40" s="4" t="str">
        <f t="shared" si="102"/>
        <v>white male</v>
      </c>
      <c r="KI40" s="4" t="str">
        <f t="shared" si="68"/>
        <v>white female</v>
      </c>
      <c r="KJ40" s="4" t="str">
        <f t="shared" si="69"/>
        <v>brown male</v>
      </c>
      <c r="KK40" s="4" t="str">
        <f t="shared" si="70"/>
        <v>white female</v>
      </c>
      <c r="KL40" s="4" t="str">
        <f t="shared" si="71"/>
        <v>white female</v>
      </c>
      <c r="KM40" s="4" t="str">
        <f t="shared" si="72"/>
        <v>white male</v>
      </c>
      <c r="KN40" s="4" t="str">
        <f t="shared" si="73"/>
        <v>white male</v>
      </c>
      <c r="KO40" s="4" t="str">
        <f t="shared" si="74"/>
        <v>white female</v>
      </c>
      <c r="KP40" s="4" t="str">
        <f t="shared" si="75"/>
        <v>white female</v>
      </c>
      <c r="KQ40" s="4" t="str">
        <f t="shared" si="76"/>
        <v>white female</v>
      </c>
      <c r="KR40" s="4" t="str">
        <f t="shared" si="77"/>
        <v>white female</v>
      </c>
      <c r="KS40" s="4" t="str">
        <f t="shared" si="78"/>
        <v>white male</v>
      </c>
      <c r="KT40" s="4" t="str">
        <f t="shared" si="79"/>
        <v>white female</v>
      </c>
      <c r="KU40" s="4" t="str">
        <f t="shared" si="80"/>
        <v>white female</v>
      </c>
      <c r="KV40" s="4" t="str">
        <f t="shared" si="81"/>
        <v>white female</v>
      </c>
      <c r="KW40" s="4" t="str">
        <f t="shared" si="82"/>
        <v>white female</v>
      </c>
      <c r="KX40" s="4" t="str">
        <f t="shared" si="83"/>
        <v>white female</v>
      </c>
      <c r="KY40" s="4" t="str">
        <f t="shared" si="84"/>
        <v>white male</v>
      </c>
      <c r="KZ40" s="4" t="str">
        <f t="shared" si="85"/>
        <v>white male</v>
      </c>
      <c r="LA40" s="4" t="str">
        <f t="shared" si="86"/>
        <v>white female</v>
      </c>
      <c r="LB40" s="4" t="str">
        <f t="shared" si="87"/>
        <v>white male</v>
      </c>
      <c r="LC40" s="4" t="str">
        <f t="shared" si="88"/>
        <v>brown female</v>
      </c>
      <c r="LD40" s="4" t="str">
        <f t="shared" si="89"/>
        <v>white male</v>
      </c>
      <c r="LE40" s="4" t="str">
        <f t="shared" si="90"/>
        <v>white female</v>
      </c>
      <c r="LF40" s="4" t="str">
        <f t="shared" si="91"/>
        <v>white male</v>
      </c>
      <c r="LG40" s="4" t="str">
        <f t="shared" si="92"/>
        <v>white male</v>
      </c>
    </row>
    <row r="41" spans="2:319" x14ac:dyDescent="0.3">
      <c r="B41" s="4">
        <v>40</v>
      </c>
      <c r="C41" s="4">
        <v>5</v>
      </c>
      <c r="D41" s="51" t="s">
        <v>1393</v>
      </c>
      <c r="E41" s="4" t="s">
        <v>1350</v>
      </c>
      <c r="F41" s="4" t="str">
        <f>VLOOKUP(E41,populations!C:E,3,FALSE)</f>
        <v>3 million</v>
      </c>
      <c r="G41" s="4" t="s">
        <v>1350</v>
      </c>
      <c r="H41" s="4">
        <f>COUNTIF(ethnicities!C:C,countries!G41)</f>
        <v>1</v>
      </c>
      <c r="I41" s="4">
        <f>VLOOKUP($G41,ethnicities!$C:$I,3,FALSE)</f>
        <v>97</v>
      </c>
      <c r="J41" s="4">
        <f>VLOOKUP($G41,ethnicities!$C:$I,4,FALSE)</f>
        <v>1</v>
      </c>
      <c r="K41" s="4">
        <f>VLOOKUP($G41,ethnicities!$C:$I,5,FALSE)</f>
        <v>1</v>
      </c>
      <c r="L41" s="4">
        <f>VLOOKUP($G41,ethnicities!$C:$I,6,FALSE)</f>
        <v>1</v>
      </c>
      <c r="M41" s="4">
        <f>VLOOKUP($G41,ethnicities!$C:$I,7,FALSE)</f>
        <v>100</v>
      </c>
      <c r="N41" s="4" t="s">
        <v>1350</v>
      </c>
      <c r="O41" s="4">
        <f>COUNTIF(male_names!E:E,countries!N41)</f>
        <v>1</v>
      </c>
      <c r="P41" s="4" t="str">
        <f>VLOOKUP(N41,male_names!E:G,3,FALSE)</f>
        <v>Daris</v>
      </c>
      <c r="Q41" s="4" t="s">
        <v>1350</v>
      </c>
      <c r="R41" s="4">
        <f>COUNTIF(female_names!E:E,countries!Q41)</f>
        <v>1</v>
      </c>
      <c r="S41" s="4" t="str">
        <f>VLOOKUP(Q41,female_names!E:G,3,FALSE)</f>
        <v>Sara</v>
      </c>
      <c r="T41" s="4">
        <v>0.10158875295434489</v>
      </c>
      <c r="U41" s="4">
        <v>0.60146050526732797</v>
      </c>
      <c r="V41" s="4">
        <v>0.64155895368079396</v>
      </c>
      <c r="W41" s="4">
        <v>0.99254221658534059</v>
      </c>
      <c r="X41" s="4">
        <v>0.61492815460502537</v>
      </c>
      <c r="Y41" s="4">
        <v>0.20875431078860585</v>
      </c>
      <c r="Z41" s="4">
        <v>0.80526299024983983</v>
      </c>
      <c r="AA41" s="4">
        <v>0.98905319179310192</v>
      </c>
      <c r="AB41" s="4">
        <v>0.90528860824871826</v>
      </c>
      <c r="AC41" s="4">
        <v>0.82247207675634804</v>
      </c>
      <c r="AD41" s="4">
        <v>0.59135349056339548</v>
      </c>
      <c r="AE41" s="4">
        <v>0.26661225896392116</v>
      </c>
      <c r="AF41" s="4">
        <v>0.81614827169825044</v>
      </c>
      <c r="AG41" s="4">
        <v>0.65401086688284171</v>
      </c>
      <c r="AH41" s="4">
        <v>0.52774434303853568</v>
      </c>
      <c r="AI41" s="4">
        <v>0.70863610632938301</v>
      </c>
      <c r="AJ41" s="4">
        <v>0.63609046282748816</v>
      </c>
      <c r="AK41" s="4">
        <v>0.82501378218569754</v>
      </c>
      <c r="AL41" s="4">
        <v>0.83203140458570313</v>
      </c>
      <c r="AM41" s="4">
        <v>0.37655946643484639</v>
      </c>
      <c r="AN41" s="4">
        <v>0.7870868223739802</v>
      </c>
      <c r="AO41" s="4">
        <v>0.79838373057580447</v>
      </c>
      <c r="AP41" s="4">
        <v>0.20233999429419047</v>
      </c>
      <c r="AQ41" s="4">
        <v>0.2458133303965202</v>
      </c>
      <c r="AR41" s="4">
        <v>4.6459724764033039E-3</v>
      </c>
      <c r="AS41" s="4">
        <v>0.96691323424070608</v>
      </c>
      <c r="AT41" s="4">
        <v>0.2480461265414492</v>
      </c>
      <c r="AU41" s="4">
        <v>0.1883499631368325</v>
      </c>
      <c r="AV41" s="4">
        <v>0.51964220709994757</v>
      </c>
      <c r="AW41" s="4">
        <v>0.12569695993425778</v>
      </c>
      <c r="AX41" s="4">
        <v>0.91138264540455893</v>
      </c>
      <c r="AY41" s="4">
        <v>0.32051236610730272</v>
      </c>
      <c r="AZ41" s="4">
        <v>0.36303528417892195</v>
      </c>
      <c r="BA41" s="4">
        <v>0.81733499253752451</v>
      </c>
      <c r="BB41" s="4">
        <v>0.79492089421859102</v>
      </c>
      <c r="BC41" s="4">
        <v>0.65414835803611882</v>
      </c>
      <c r="BD41" s="4">
        <v>0.54343102495993023</v>
      </c>
      <c r="BE41" s="4">
        <v>0.23754486981189971</v>
      </c>
      <c r="BF41" s="4">
        <v>0.51563467402652041</v>
      </c>
      <c r="BG41" s="4">
        <v>8.7607351603306571E-2</v>
      </c>
      <c r="BH41" s="4">
        <v>0.65066366072932147</v>
      </c>
      <c r="BI41" s="4">
        <v>0.99029202831208385</v>
      </c>
      <c r="BJ41" s="4">
        <v>0.69174236187241633</v>
      </c>
      <c r="BK41" s="4">
        <v>0.47845569089078777</v>
      </c>
      <c r="BL41" s="4">
        <v>0.10620692471074233</v>
      </c>
      <c r="BM41" s="4">
        <v>0.21266461175642259</v>
      </c>
      <c r="BN41" s="4">
        <v>0.59148353212495297</v>
      </c>
      <c r="BO41" s="4">
        <v>0.64695657299998377</v>
      </c>
      <c r="BP41" s="4">
        <v>0.79010455874062091</v>
      </c>
      <c r="BQ41" s="4">
        <v>0.6007067489929665</v>
      </c>
      <c r="BR41" s="4">
        <v>0.1908857081368035</v>
      </c>
      <c r="BS41" s="4">
        <v>0.27158163007845149</v>
      </c>
      <c r="BT41" s="4">
        <v>0.67995117322748344</v>
      </c>
      <c r="BU41" s="4">
        <v>0.28855490930526251</v>
      </c>
      <c r="BV41" s="4">
        <v>0.8948671154044997</v>
      </c>
      <c r="BW41" s="4">
        <v>0.41084851526091393</v>
      </c>
      <c r="BX41" s="4">
        <v>0.94683269830541017</v>
      </c>
      <c r="BY41" s="4">
        <v>0.1865085662086986</v>
      </c>
      <c r="BZ41" s="4">
        <v>0.36295411243659614</v>
      </c>
      <c r="CA41" s="4">
        <v>0.43743880850938088</v>
      </c>
      <c r="CB41" s="4">
        <v>0.97213746645078991</v>
      </c>
      <c r="CC41" s="4">
        <v>0.7881169195951615</v>
      </c>
      <c r="CD41" s="4">
        <v>0.6645368071158495</v>
      </c>
      <c r="CE41" s="4">
        <v>0.58740246191261269</v>
      </c>
      <c r="CF41" s="4">
        <v>0.18517581055049659</v>
      </c>
      <c r="CG41" s="4">
        <v>0.63212403647065696</v>
      </c>
      <c r="CH41" s="4">
        <v>0.84426052281076913</v>
      </c>
      <c r="CI41" s="4">
        <v>0.6218568231131858</v>
      </c>
      <c r="CJ41" s="4">
        <v>0.80273772789367581</v>
      </c>
      <c r="CK41" s="4">
        <v>0.67773719106812746</v>
      </c>
      <c r="CL41" s="4">
        <v>0.64468453035163598</v>
      </c>
      <c r="CM41" s="4">
        <v>0.38654207997247247</v>
      </c>
      <c r="CN41" s="4">
        <v>0.85781227097399571</v>
      </c>
      <c r="CO41" s="4">
        <v>0.23952360079054447</v>
      </c>
      <c r="CP41" s="4">
        <v>0.71953522062058495</v>
      </c>
      <c r="CQ41" s="4">
        <v>0.66378555589317534</v>
      </c>
      <c r="CR41" s="4">
        <v>0.83887210529266698</v>
      </c>
      <c r="CS41" s="4">
        <v>0.63152978044298158</v>
      </c>
      <c r="CT41" s="4">
        <v>0.29143816174274395</v>
      </c>
      <c r="CU41" s="4">
        <v>0.85624462873391904</v>
      </c>
      <c r="CV41" s="4">
        <v>0.52270503018756964</v>
      </c>
      <c r="CW41" s="4">
        <v>0.3488735877077348</v>
      </c>
      <c r="CX41" s="4">
        <v>0.74586408418826611</v>
      </c>
      <c r="CY41" s="4">
        <v>0.21699994436409065</v>
      </c>
      <c r="CZ41" s="4">
        <v>0.78788050878493621</v>
      </c>
      <c r="DA41" s="4">
        <v>0.29985265637693193</v>
      </c>
      <c r="DB41" s="4">
        <v>0.84609917476704266</v>
      </c>
      <c r="DC41" s="4">
        <v>0.34476512394018299</v>
      </c>
      <c r="DD41" s="4">
        <v>0.8598378486827688</v>
      </c>
      <c r="DE41" s="4">
        <v>0.45881802657403026</v>
      </c>
      <c r="DF41" s="4">
        <v>0.39652259747137764</v>
      </c>
      <c r="DG41" s="4">
        <v>0.28400509298851606</v>
      </c>
      <c r="DH41" s="4">
        <v>0.37872903283998571</v>
      </c>
      <c r="DI41" s="4">
        <v>0.66504122946691413</v>
      </c>
      <c r="DJ41" s="4">
        <v>0.84447220747615659</v>
      </c>
      <c r="DK41" s="4">
        <v>0.77713039281291929</v>
      </c>
      <c r="DL41" s="4">
        <v>0.84071586019174538</v>
      </c>
      <c r="DM41" s="4">
        <v>0.41257013231189787</v>
      </c>
      <c r="DN41" s="4">
        <v>0.82074443019484433</v>
      </c>
      <c r="DO41" s="4">
        <v>0.56583706678364909</v>
      </c>
      <c r="DP41" s="4">
        <v>98</v>
      </c>
      <c r="DQ41" s="4">
        <v>53</v>
      </c>
      <c r="DR41" s="4">
        <v>47</v>
      </c>
      <c r="DS41" s="4">
        <v>1</v>
      </c>
      <c r="DT41" s="4">
        <v>52</v>
      </c>
      <c r="DU41" s="4">
        <v>90</v>
      </c>
      <c r="DV41" s="4">
        <v>24</v>
      </c>
      <c r="DW41" s="4">
        <v>3</v>
      </c>
      <c r="DX41" s="4">
        <v>8</v>
      </c>
      <c r="DY41" s="4">
        <v>20</v>
      </c>
      <c r="DZ41" s="4">
        <v>56</v>
      </c>
      <c r="EA41" s="4">
        <v>83</v>
      </c>
      <c r="EB41" s="4">
        <v>23</v>
      </c>
      <c r="EC41" s="4">
        <v>43</v>
      </c>
      <c r="ED41" s="4">
        <v>60</v>
      </c>
      <c r="EE41" s="4">
        <v>35</v>
      </c>
      <c r="EF41" s="4">
        <v>48</v>
      </c>
      <c r="EG41" s="4">
        <v>19</v>
      </c>
      <c r="EH41" s="4">
        <v>18</v>
      </c>
      <c r="EI41" s="4">
        <v>72</v>
      </c>
      <c r="EJ41" s="4">
        <v>31</v>
      </c>
      <c r="EK41" s="4">
        <v>26</v>
      </c>
      <c r="EL41" s="4">
        <v>91</v>
      </c>
      <c r="EM41" s="4">
        <v>85</v>
      </c>
      <c r="EN41" s="4">
        <v>100</v>
      </c>
      <c r="EO41" s="4">
        <v>5</v>
      </c>
      <c r="EP41" s="4">
        <v>84</v>
      </c>
      <c r="EQ41" s="4">
        <v>93</v>
      </c>
      <c r="ER41" s="4">
        <v>62</v>
      </c>
      <c r="ES41" s="4">
        <v>96</v>
      </c>
      <c r="ET41" s="4">
        <v>7</v>
      </c>
      <c r="EU41" s="4">
        <v>77</v>
      </c>
      <c r="EV41" s="4">
        <v>73</v>
      </c>
      <c r="EW41" s="4">
        <v>22</v>
      </c>
      <c r="EX41" s="4">
        <v>27</v>
      </c>
      <c r="EY41" s="4">
        <v>42</v>
      </c>
      <c r="EZ41" s="4">
        <v>59</v>
      </c>
      <c r="FA41" s="4">
        <v>87</v>
      </c>
      <c r="FB41" s="4">
        <v>63</v>
      </c>
      <c r="FC41" s="4">
        <v>99</v>
      </c>
      <c r="FD41" s="4">
        <v>44</v>
      </c>
      <c r="FE41" s="4">
        <v>2</v>
      </c>
      <c r="FF41" s="4">
        <v>36</v>
      </c>
      <c r="FG41" s="4">
        <v>64</v>
      </c>
      <c r="FH41" s="4">
        <v>97</v>
      </c>
      <c r="FI41" s="4">
        <v>89</v>
      </c>
      <c r="FJ41" s="4">
        <v>55</v>
      </c>
      <c r="FK41" s="4">
        <v>45</v>
      </c>
      <c r="FL41" s="4">
        <v>28</v>
      </c>
      <c r="FM41" s="4">
        <v>54</v>
      </c>
      <c r="FN41" s="4">
        <v>92</v>
      </c>
      <c r="FO41" s="4">
        <v>82</v>
      </c>
      <c r="FP41" s="4">
        <v>37</v>
      </c>
      <c r="FQ41" s="4">
        <v>80</v>
      </c>
      <c r="FR41" s="4">
        <v>9</v>
      </c>
      <c r="FS41" s="4">
        <v>68</v>
      </c>
      <c r="FT41" s="4">
        <v>6</v>
      </c>
      <c r="FU41" s="4">
        <v>94</v>
      </c>
      <c r="FV41" s="4">
        <v>74</v>
      </c>
      <c r="FW41" s="4">
        <v>66</v>
      </c>
      <c r="FX41" s="4">
        <v>4</v>
      </c>
      <c r="FY41" s="4">
        <v>29</v>
      </c>
      <c r="FZ41" s="4">
        <v>40</v>
      </c>
      <c r="GA41" s="4">
        <v>57</v>
      </c>
      <c r="GB41" s="4">
        <v>95</v>
      </c>
      <c r="GC41" s="4">
        <v>49</v>
      </c>
      <c r="GD41" s="4">
        <v>15</v>
      </c>
      <c r="GE41" s="4">
        <v>51</v>
      </c>
      <c r="GF41" s="4">
        <v>25</v>
      </c>
      <c r="GG41" s="4">
        <v>38</v>
      </c>
      <c r="GH41" s="4">
        <v>46</v>
      </c>
      <c r="GI41" s="4">
        <v>70</v>
      </c>
      <c r="GJ41" s="4">
        <v>11</v>
      </c>
      <c r="GK41" s="4">
        <v>86</v>
      </c>
      <c r="GL41" s="4">
        <v>34</v>
      </c>
      <c r="GM41" s="4">
        <v>41</v>
      </c>
      <c r="GN41" s="4">
        <v>17</v>
      </c>
      <c r="GO41" s="4">
        <v>50</v>
      </c>
      <c r="GP41" s="4">
        <v>79</v>
      </c>
      <c r="GQ41" s="4">
        <v>12</v>
      </c>
      <c r="GR41" s="4">
        <v>61</v>
      </c>
      <c r="GS41" s="4">
        <v>75</v>
      </c>
      <c r="GT41" s="4">
        <v>33</v>
      </c>
      <c r="GU41" s="4">
        <v>88</v>
      </c>
      <c r="GV41" s="4">
        <v>30</v>
      </c>
      <c r="GW41" s="4">
        <v>78</v>
      </c>
      <c r="GX41" s="4">
        <v>13</v>
      </c>
      <c r="GY41" s="4">
        <v>76</v>
      </c>
      <c r="GZ41" s="4">
        <v>10</v>
      </c>
      <c r="HA41" s="4">
        <v>65</v>
      </c>
      <c r="HB41" s="4">
        <v>69</v>
      </c>
      <c r="HC41" s="4">
        <v>81</v>
      </c>
      <c r="HD41" s="4">
        <v>71</v>
      </c>
      <c r="HE41" s="4">
        <v>39</v>
      </c>
      <c r="HF41" s="4">
        <v>14</v>
      </c>
      <c r="HG41" s="4">
        <v>32</v>
      </c>
      <c r="HH41" s="4">
        <v>16</v>
      </c>
      <c r="HI41" s="4">
        <v>67</v>
      </c>
      <c r="HJ41" s="4">
        <v>21</v>
      </c>
      <c r="HK41" s="4">
        <v>58</v>
      </c>
      <c r="HL41" s="4" t="str">
        <f t="shared" si="3"/>
        <v>yellow male</v>
      </c>
      <c r="HM41" s="4" t="str">
        <f t="shared" si="5"/>
        <v>white male</v>
      </c>
      <c r="HN41" s="4" t="str">
        <f t="shared" si="6"/>
        <v>white female</v>
      </c>
      <c r="HO41" s="4" t="str">
        <f t="shared" si="7"/>
        <v>white female</v>
      </c>
      <c r="HP41" s="4" t="str">
        <f t="shared" si="8"/>
        <v>white male</v>
      </c>
      <c r="HQ41" s="4" t="str">
        <f t="shared" si="9"/>
        <v>white male</v>
      </c>
      <c r="HR41" s="4" t="str">
        <f t="shared" si="10"/>
        <v>white female</v>
      </c>
      <c r="HS41" s="4" t="str">
        <f t="shared" si="11"/>
        <v>white female</v>
      </c>
      <c r="HT41" s="4" t="str">
        <f t="shared" si="12"/>
        <v>white female</v>
      </c>
      <c r="HU41" s="4" t="str">
        <f t="shared" si="13"/>
        <v>white female</v>
      </c>
      <c r="HV41" s="4" t="str">
        <f t="shared" si="14"/>
        <v>white male</v>
      </c>
      <c r="HW41" s="4" t="str">
        <f t="shared" si="15"/>
        <v>white male</v>
      </c>
      <c r="HX41" s="4" t="str">
        <f t="shared" si="16"/>
        <v>white female</v>
      </c>
      <c r="HY41" s="4" t="str">
        <f t="shared" si="17"/>
        <v>white female</v>
      </c>
      <c r="HZ41" s="4" t="str">
        <f t="shared" si="18"/>
        <v>white male</v>
      </c>
      <c r="IA41" s="4" t="str">
        <f t="shared" si="19"/>
        <v>white female</v>
      </c>
      <c r="IB41" s="4" t="str">
        <f t="shared" si="20"/>
        <v>white female</v>
      </c>
      <c r="IC41" s="4" t="str">
        <f t="shared" si="21"/>
        <v>white female</v>
      </c>
      <c r="ID41" s="4" t="str">
        <f t="shared" si="22"/>
        <v>white female</v>
      </c>
      <c r="IE41" s="4" t="str">
        <f t="shared" si="23"/>
        <v>white male</v>
      </c>
      <c r="IF41" s="4" t="str">
        <f t="shared" si="24"/>
        <v>white female</v>
      </c>
      <c r="IG41" s="4" t="str">
        <f t="shared" si="25"/>
        <v>white female</v>
      </c>
      <c r="IH41" s="4" t="str">
        <f t="shared" si="26"/>
        <v>white male</v>
      </c>
      <c r="II41" s="4" t="str">
        <f t="shared" si="27"/>
        <v>white male</v>
      </c>
      <c r="IJ41" s="4" t="str">
        <f t="shared" si="28"/>
        <v>black male</v>
      </c>
      <c r="IK41" s="4" t="str">
        <f t="shared" si="29"/>
        <v>white female</v>
      </c>
      <c r="IL41" s="4" t="str">
        <f t="shared" si="30"/>
        <v>white male</v>
      </c>
      <c r="IM41" s="4" t="str">
        <f t="shared" si="31"/>
        <v>white male</v>
      </c>
      <c r="IN41" s="4" t="str">
        <f t="shared" si="32"/>
        <v>white male</v>
      </c>
      <c r="IO41" s="4" t="str">
        <f t="shared" si="33"/>
        <v>white male</v>
      </c>
      <c r="IP41" s="4" t="str">
        <f t="shared" si="34"/>
        <v>white female</v>
      </c>
      <c r="IQ41" s="4" t="str">
        <f t="shared" si="35"/>
        <v>white male</v>
      </c>
      <c r="IR41" s="4" t="str">
        <f t="shared" si="36"/>
        <v>white male</v>
      </c>
      <c r="IS41" s="4" t="str">
        <f t="shared" si="37"/>
        <v>white female</v>
      </c>
      <c r="IT41" s="4" t="str">
        <f t="shared" si="38"/>
        <v>white female</v>
      </c>
      <c r="IU41" s="4" t="str">
        <f t="shared" si="39"/>
        <v>white female</v>
      </c>
      <c r="IV41" s="4" t="str">
        <f t="shared" si="40"/>
        <v>white male</v>
      </c>
      <c r="IW41" s="4" t="str">
        <f t="shared" si="41"/>
        <v>white male</v>
      </c>
      <c r="IX41" s="4" t="str">
        <f t="shared" si="42"/>
        <v>white male</v>
      </c>
      <c r="IY41" s="4" t="str">
        <f t="shared" si="43"/>
        <v>brown male</v>
      </c>
      <c r="IZ41" s="4" t="str">
        <f t="shared" si="44"/>
        <v>white female</v>
      </c>
      <c r="JA41" s="4" t="str">
        <f t="shared" si="45"/>
        <v>white female</v>
      </c>
      <c r="JB41" s="4" t="str">
        <f t="shared" si="46"/>
        <v>white female</v>
      </c>
      <c r="JC41" s="4" t="str">
        <f t="shared" si="47"/>
        <v>white male</v>
      </c>
      <c r="JD41" s="4" t="str">
        <f t="shared" si="48"/>
        <v>white male</v>
      </c>
      <c r="JE41" s="4" t="str">
        <f t="shared" si="49"/>
        <v>white male</v>
      </c>
      <c r="JF41" s="4" t="str">
        <f t="shared" si="50"/>
        <v>white male</v>
      </c>
      <c r="JG41" s="4" t="str">
        <f t="shared" si="51"/>
        <v>white female</v>
      </c>
      <c r="JH41" s="4" t="str">
        <f t="shared" si="52"/>
        <v>white female</v>
      </c>
      <c r="JI41" s="4" t="str">
        <f t="shared" si="53"/>
        <v>white male</v>
      </c>
      <c r="JJ41" s="4" t="str">
        <f t="shared" si="54"/>
        <v>white male</v>
      </c>
      <c r="JK41" s="4" t="str">
        <f t="shared" si="55"/>
        <v>white male</v>
      </c>
      <c r="JL41" s="4" t="str">
        <f t="shared" si="56"/>
        <v>white female</v>
      </c>
      <c r="JM41" s="4" t="str">
        <f t="shared" si="57"/>
        <v>white male</v>
      </c>
      <c r="JN41" s="4" t="str">
        <f t="shared" si="58"/>
        <v>white female</v>
      </c>
      <c r="JO41" s="4" t="str">
        <f t="shared" si="59"/>
        <v>white male</v>
      </c>
      <c r="JP41" s="4" t="str">
        <f t="shared" si="60"/>
        <v>white female</v>
      </c>
      <c r="JQ41" s="4" t="str">
        <f t="shared" si="61"/>
        <v>white male</v>
      </c>
      <c r="JR41" s="4" t="str">
        <f t="shared" si="62"/>
        <v>white male</v>
      </c>
      <c r="JS41" s="4" t="str">
        <f t="shared" si="63"/>
        <v>white male</v>
      </c>
      <c r="JT41" s="4" t="str">
        <f t="shared" si="64"/>
        <v>white female</v>
      </c>
      <c r="JU41" s="4" t="str">
        <f t="shared" si="65"/>
        <v>white female</v>
      </c>
      <c r="JV41" s="4" t="str">
        <f t="shared" si="66"/>
        <v>white female</v>
      </c>
      <c r="JW41" s="4" t="str">
        <f t="shared" si="67"/>
        <v>white male</v>
      </c>
      <c r="JX41" s="4" t="str">
        <f t="shared" si="4"/>
        <v>white male</v>
      </c>
      <c r="JY41" s="4" t="str">
        <f t="shared" si="93"/>
        <v>white male</v>
      </c>
      <c r="JZ41" s="4" t="str">
        <f t="shared" si="94"/>
        <v>white female</v>
      </c>
      <c r="KA41" s="4" t="str">
        <f t="shared" si="95"/>
        <v>white male</v>
      </c>
      <c r="KB41" s="4" t="str">
        <f t="shared" si="96"/>
        <v>white female</v>
      </c>
      <c r="KC41" s="4" t="str">
        <f t="shared" si="97"/>
        <v>white female</v>
      </c>
      <c r="KD41" s="4" t="str">
        <f t="shared" si="98"/>
        <v>white female</v>
      </c>
      <c r="KE41" s="4" t="str">
        <f t="shared" si="99"/>
        <v>white male</v>
      </c>
      <c r="KF41" s="4" t="str">
        <f t="shared" si="100"/>
        <v>white female</v>
      </c>
      <c r="KG41" s="4" t="str">
        <f t="shared" si="101"/>
        <v>white male</v>
      </c>
      <c r="KH41" s="4" t="str">
        <f t="shared" si="102"/>
        <v>white female</v>
      </c>
      <c r="KI41" s="4" t="str">
        <f t="shared" si="68"/>
        <v>white female</v>
      </c>
      <c r="KJ41" s="4" t="str">
        <f t="shared" si="69"/>
        <v>white female</v>
      </c>
      <c r="KK41" s="4" t="str">
        <f t="shared" si="70"/>
        <v>white male</v>
      </c>
      <c r="KL41" s="4" t="str">
        <f t="shared" si="71"/>
        <v>white male</v>
      </c>
      <c r="KM41" s="4" t="str">
        <f t="shared" si="72"/>
        <v>white female</v>
      </c>
      <c r="KN41" s="4" t="str">
        <f t="shared" si="73"/>
        <v>white male</v>
      </c>
      <c r="KO41" s="4" t="str">
        <f t="shared" si="74"/>
        <v>white male</v>
      </c>
      <c r="KP41" s="4" t="str">
        <f t="shared" si="75"/>
        <v>white female</v>
      </c>
      <c r="KQ41" s="4" t="str">
        <f t="shared" si="76"/>
        <v>white male</v>
      </c>
      <c r="KR41" s="4" t="str">
        <f t="shared" si="77"/>
        <v>white female</v>
      </c>
      <c r="KS41" s="4" t="str">
        <f t="shared" si="78"/>
        <v>white male</v>
      </c>
      <c r="KT41" s="4" t="str">
        <f t="shared" si="79"/>
        <v>white female</v>
      </c>
      <c r="KU41" s="4" t="str">
        <f t="shared" si="80"/>
        <v>white male</v>
      </c>
      <c r="KV41" s="4" t="str">
        <f t="shared" si="81"/>
        <v>white female</v>
      </c>
      <c r="KW41" s="4" t="str">
        <f t="shared" si="82"/>
        <v>white male</v>
      </c>
      <c r="KX41" s="4" t="str">
        <f t="shared" si="83"/>
        <v>white male</v>
      </c>
      <c r="KY41" s="4" t="str">
        <f t="shared" si="84"/>
        <v>white male</v>
      </c>
      <c r="KZ41" s="4" t="str">
        <f t="shared" si="85"/>
        <v>white male</v>
      </c>
      <c r="LA41" s="4" t="str">
        <f t="shared" si="86"/>
        <v>white female</v>
      </c>
      <c r="LB41" s="4" t="str">
        <f t="shared" si="87"/>
        <v>white female</v>
      </c>
      <c r="LC41" s="4" t="str">
        <f t="shared" si="88"/>
        <v>white female</v>
      </c>
      <c r="LD41" s="4" t="str">
        <f t="shared" si="89"/>
        <v>white female</v>
      </c>
      <c r="LE41" s="4" t="str">
        <f t="shared" si="90"/>
        <v>white male</v>
      </c>
      <c r="LF41" s="4" t="str">
        <f t="shared" si="91"/>
        <v>white female</v>
      </c>
      <c r="LG41" s="4" t="str">
        <f t="shared" si="92"/>
        <v>white male</v>
      </c>
    </row>
    <row r="42" spans="2:319" x14ac:dyDescent="0.3">
      <c r="B42" s="4">
        <v>41</v>
      </c>
      <c r="C42" s="4">
        <v>5</v>
      </c>
      <c r="D42" s="51" t="s">
        <v>1393</v>
      </c>
      <c r="E42" s="4" t="s">
        <v>555</v>
      </c>
      <c r="F42" s="4" t="str">
        <f>VLOOKUP(E42,populations!C:E,3,FALSE)</f>
        <v>4 million</v>
      </c>
      <c r="G42" s="4" t="s">
        <v>555</v>
      </c>
      <c r="H42" s="4">
        <f>COUNTIF(ethnicities!C:C,countries!G42)</f>
        <v>1</v>
      </c>
      <c r="I42" s="4">
        <f>VLOOKUP($G42,ethnicities!$C:$I,3,FALSE)</f>
        <v>97</v>
      </c>
      <c r="J42" s="4">
        <f>VLOOKUP($G42,ethnicities!$C:$I,4,FALSE)</f>
        <v>1</v>
      </c>
      <c r="K42" s="4">
        <f>VLOOKUP($G42,ethnicities!$C:$I,5,FALSE)</f>
        <v>1</v>
      </c>
      <c r="L42" s="4">
        <f>VLOOKUP($G42,ethnicities!$C:$I,6,FALSE)</f>
        <v>1</v>
      </c>
      <c r="M42" s="4">
        <f>VLOOKUP($G42,ethnicities!$C:$I,7,FALSE)</f>
        <v>100</v>
      </c>
      <c r="N42" s="4" t="s">
        <v>555</v>
      </c>
      <c r="O42" s="4">
        <f>COUNTIF(male_names!E:E,countries!N42)</f>
        <v>1</v>
      </c>
      <c r="P42" s="4" t="str">
        <f>VLOOKUP(N42,male_names!E:G,3,FALSE)</f>
        <v>Lukas</v>
      </c>
      <c r="Q42" s="4" t="s">
        <v>555</v>
      </c>
      <c r="R42" s="4">
        <f>COUNTIF(female_names!E:E,countries!Q42)</f>
        <v>1</v>
      </c>
      <c r="S42" s="4" t="str">
        <f>VLOOKUP(Q42,female_names!E:G,3,FALSE)</f>
        <v>Lana</v>
      </c>
      <c r="T42" s="4">
        <v>0.38111715288009407</v>
      </c>
      <c r="U42" s="4">
        <v>0.48407978313686828</v>
      </c>
      <c r="V42" s="4">
        <v>0.74070802631528188</v>
      </c>
      <c r="W42" s="4">
        <v>0.78134625994570461</v>
      </c>
      <c r="X42" s="4">
        <v>0.22638427543781414</v>
      </c>
      <c r="Y42" s="4">
        <v>0.18442893344571198</v>
      </c>
      <c r="Z42" s="4">
        <v>0.9003304381819407</v>
      </c>
      <c r="AA42" s="4">
        <v>0.18038281386801414</v>
      </c>
      <c r="AB42" s="4">
        <v>0.30709047300181014</v>
      </c>
      <c r="AC42" s="4">
        <v>5.3269061292339104E-2</v>
      </c>
      <c r="AD42" s="4">
        <v>0.79003084769724374</v>
      </c>
      <c r="AE42" s="4">
        <v>4.4586541279592384E-2</v>
      </c>
      <c r="AF42" s="4">
        <v>0.65843507149774139</v>
      </c>
      <c r="AG42" s="4">
        <v>0.96021168350243613</v>
      </c>
      <c r="AH42" s="4">
        <v>0.32911818166365547</v>
      </c>
      <c r="AI42" s="4">
        <v>0.6649756417157493</v>
      </c>
      <c r="AJ42" s="4">
        <v>3.3107013265669671E-3</v>
      </c>
      <c r="AK42" s="4">
        <v>0.20473268574443459</v>
      </c>
      <c r="AL42" s="4">
        <v>0.28581193524800241</v>
      </c>
      <c r="AM42" s="4">
        <v>0.84858882058275675</v>
      </c>
      <c r="AN42" s="4">
        <v>0.6950898118546649</v>
      </c>
      <c r="AO42" s="4">
        <v>0.59942340268412764</v>
      </c>
      <c r="AP42" s="4">
        <v>0.13994514398081859</v>
      </c>
      <c r="AQ42" s="4">
        <v>0.46307355912681725</v>
      </c>
      <c r="AR42" s="4">
        <v>0.31955112608260527</v>
      </c>
      <c r="AS42" s="4">
        <v>0.286192495443781</v>
      </c>
      <c r="AT42" s="4">
        <v>9.684443992176972E-2</v>
      </c>
      <c r="AU42" s="4">
        <v>7.6238914165814964E-2</v>
      </c>
      <c r="AV42" s="4">
        <v>0.78062296252244978</v>
      </c>
      <c r="AW42" s="4">
        <v>0.87845443109931987</v>
      </c>
      <c r="AX42" s="4">
        <v>0.71588317517201294</v>
      </c>
      <c r="AY42" s="4">
        <v>0.28277192209230628</v>
      </c>
      <c r="AZ42" s="4">
        <v>9.8059822348441461E-2</v>
      </c>
      <c r="BA42" s="4">
        <v>0.7894000589792588</v>
      </c>
      <c r="BB42" s="4">
        <v>0.6201501113500586</v>
      </c>
      <c r="BC42" s="4">
        <v>0.5923598480112735</v>
      </c>
      <c r="BD42" s="4">
        <v>0.824328987595632</v>
      </c>
      <c r="BE42" s="4">
        <v>0.15495922546427421</v>
      </c>
      <c r="BF42" s="4">
        <v>0.82982328966432151</v>
      </c>
      <c r="BG42" s="4">
        <v>0.96147065001504872</v>
      </c>
      <c r="BH42" s="4">
        <v>0.32142670400501161</v>
      </c>
      <c r="BI42" s="4">
        <v>0.11244592954694654</v>
      </c>
      <c r="BJ42" s="4">
        <v>0.63439407162100658</v>
      </c>
      <c r="BK42" s="4">
        <v>0.24488453616907113</v>
      </c>
      <c r="BL42" s="4">
        <v>0.71654652200694191</v>
      </c>
      <c r="BM42" s="4">
        <v>0.88526898833303214</v>
      </c>
      <c r="BN42" s="4">
        <v>0.73677150187777574</v>
      </c>
      <c r="BO42" s="4">
        <v>0.96066514164882633</v>
      </c>
      <c r="BP42" s="4">
        <v>0.76062638310325237</v>
      </c>
      <c r="BQ42" s="4">
        <v>0.33745047968546849</v>
      </c>
      <c r="BR42" s="4">
        <v>0.6814767102623781</v>
      </c>
      <c r="BS42" s="4">
        <v>0.15940091067193884</v>
      </c>
      <c r="BT42" s="4">
        <v>0.11208285345343405</v>
      </c>
      <c r="BU42" s="4">
        <v>0.88651369385301915</v>
      </c>
      <c r="BV42" s="4">
        <v>0.42048886051722401</v>
      </c>
      <c r="BW42" s="4">
        <v>0.93820670199427603</v>
      </c>
      <c r="BX42" s="4">
        <v>0.19423098837518149</v>
      </c>
      <c r="BY42" s="4">
        <v>0.94760814639318813</v>
      </c>
      <c r="BZ42" s="4">
        <v>0.19215171712744361</v>
      </c>
      <c r="CA42" s="4">
        <v>0.71280517272658128</v>
      </c>
      <c r="CB42" s="4">
        <v>0.84047623125475668</v>
      </c>
      <c r="CC42" s="4">
        <v>0.711023671236092</v>
      </c>
      <c r="CD42" s="4">
        <v>0.64107854580818258</v>
      </c>
      <c r="CE42" s="4">
        <v>0.70296717327340841</v>
      </c>
      <c r="CF42" s="4">
        <v>0.51901634405328556</v>
      </c>
      <c r="CG42" s="4">
        <v>0.49701738868803857</v>
      </c>
      <c r="CH42" s="4">
        <v>0.5741691325890691</v>
      </c>
      <c r="CI42" s="4">
        <v>0.62808526016837918</v>
      </c>
      <c r="CJ42" s="4">
        <v>0.56410462891861746</v>
      </c>
      <c r="CK42" s="4">
        <v>0.73780097327703864</v>
      </c>
      <c r="CL42" s="4">
        <v>0.97070518545838524</v>
      </c>
      <c r="CM42" s="4">
        <v>0.82329049430348489</v>
      </c>
      <c r="CN42" s="4">
        <v>4.4053756368858887E-2</v>
      </c>
      <c r="CO42" s="4">
        <v>0.25646502885157096</v>
      </c>
      <c r="CP42" s="4">
        <v>2.9087663153895216E-2</v>
      </c>
      <c r="CQ42" s="4">
        <v>0.48918349562215269</v>
      </c>
      <c r="CR42" s="4">
        <v>0.42562134264041662</v>
      </c>
      <c r="CS42" s="4">
        <v>0.56011706369588854</v>
      </c>
      <c r="CT42" s="4">
        <v>0.21637318196978816</v>
      </c>
      <c r="CU42" s="4">
        <v>0.36117489684852166</v>
      </c>
      <c r="CV42" s="4">
        <v>0.12316160263602693</v>
      </c>
      <c r="CW42" s="4">
        <v>0.46713100235197746</v>
      </c>
      <c r="CX42" s="4">
        <v>0.71246770301993345</v>
      </c>
      <c r="CY42" s="4">
        <v>0.82882514498281068</v>
      </c>
      <c r="CZ42" s="4">
        <v>0.38206386476460308</v>
      </c>
      <c r="DA42" s="4">
        <v>0.60157674985169296</v>
      </c>
      <c r="DB42" s="4">
        <v>6.9536089357508768E-2</v>
      </c>
      <c r="DC42" s="4">
        <v>0.4516213672614936</v>
      </c>
      <c r="DD42" s="4">
        <v>0.23056818231586129</v>
      </c>
      <c r="DE42" s="4">
        <v>0.74379275411930923</v>
      </c>
      <c r="DF42" s="4">
        <v>0.9468235191733817</v>
      </c>
      <c r="DG42" s="4">
        <v>0.32261194231654799</v>
      </c>
      <c r="DH42" s="4">
        <v>0.47319455778305719</v>
      </c>
      <c r="DI42" s="4">
        <v>0.23019167361278103</v>
      </c>
      <c r="DJ42" s="4">
        <v>0.42187431912985085</v>
      </c>
      <c r="DK42" s="4">
        <v>0.51694668506564867</v>
      </c>
      <c r="DL42" s="4">
        <v>0.65592345733909951</v>
      </c>
      <c r="DM42" s="4">
        <v>0.33197699107334955</v>
      </c>
      <c r="DN42" s="4">
        <v>0.42408971592870515</v>
      </c>
      <c r="DO42" s="4">
        <v>0.32754556134579382</v>
      </c>
      <c r="DP42" s="4">
        <v>62</v>
      </c>
      <c r="DQ42" s="4">
        <v>52</v>
      </c>
      <c r="DR42" s="4">
        <v>24</v>
      </c>
      <c r="DS42" s="4">
        <v>20</v>
      </c>
      <c r="DT42" s="4">
        <v>79</v>
      </c>
      <c r="DU42" s="4">
        <v>84</v>
      </c>
      <c r="DV42" s="4">
        <v>8</v>
      </c>
      <c r="DW42" s="4">
        <v>85</v>
      </c>
      <c r="DX42" s="4">
        <v>71</v>
      </c>
      <c r="DY42" s="4">
        <v>96</v>
      </c>
      <c r="DZ42" s="4">
        <v>18</v>
      </c>
      <c r="EA42" s="4">
        <v>97</v>
      </c>
      <c r="EB42" s="4">
        <v>36</v>
      </c>
      <c r="EC42" s="4">
        <v>4</v>
      </c>
      <c r="ED42" s="4">
        <v>66</v>
      </c>
      <c r="EE42" s="4">
        <v>35</v>
      </c>
      <c r="EF42" s="4">
        <v>100</v>
      </c>
      <c r="EG42" s="4">
        <v>81</v>
      </c>
      <c r="EH42" s="4">
        <v>73</v>
      </c>
      <c r="EI42" s="4">
        <v>12</v>
      </c>
      <c r="EJ42" s="4">
        <v>33</v>
      </c>
      <c r="EK42" s="4">
        <v>43</v>
      </c>
      <c r="EL42" s="4">
        <v>88</v>
      </c>
      <c r="EM42" s="4">
        <v>55</v>
      </c>
      <c r="EN42" s="4">
        <v>70</v>
      </c>
      <c r="EO42" s="4">
        <v>72</v>
      </c>
      <c r="EP42" s="4">
        <v>93</v>
      </c>
      <c r="EQ42" s="4">
        <v>94</v>
      </c>
      <c r="ER42" s="4">
        <v>21</v>
      </c>
      <c r="ES42" s="4">
        <v>11</v>
      </c>
      <c r="ET42" s="4">
        <v>28</v>
      </c>
      <c r="EU42" s="4">
        <v>74</v>
      </c>
      <c r="EV42" s="4">
        <v>92</v>
      </c>
      <c r="EW42" s="4">
        <v>19</v>
      </c>
      <c r="EX42" s="4">
        <v>41</v>
      </c>
      <c r="EY42" s="4">
        <v>44</v>
      </c>
      <c r="EZ42" s="4">
        <v>16</v>
      </c>
      <c r="FA42" s="4">
        <v>87</v>
      </c>
      <c r="FB42" s="4">
        <v>14</v>
      </c>
      <c r="FC42" s="4">
        <v>2</v>
      </c>
      <c r="FD42" s="4">
        <v>69</v>
      </c>
      <c r="FE42" s="4">
        <v>90</v>
      </c>
      <c r="FF42" s="4">
        <v>39</v>
      </c>
      <c r="FG42" s="4">
        <v>76</v>
      </c>
      <c r="FH42" s="4">
        <v>27</v>
      </c>
      <c r="FI42" s="4">
        <v>10</v>
      </c>
      <c r="FJ42" s="4">
        <v>26</v>
      </c>
      <c r="FK42" s="4">
        <v>3</v>
      </c>
      <c r="FL42" s="4">
        <v>22</v>
      </c>
      <c r="FM42" s="4">
        <v>64</v>
      </c>
      <c r="FN42" s="4">
        <v>34</v>
      </c>
      <c r="FO42" s="4">
        <v>86</v>
      </c>
      <c r="FP42" s="4">
        <v>91</v>
      </c>
      <c r="FQ42" s="4">
        <v>9</v>
      </c>
      <c r="FR42" s="4">
        <v>60</v>
      </c>
      <c r="FS42" s="4">
        <v>7</v>
      </c>
      <c r="FT42" s="4">
        <v>82</v>
      </c>
      <c r="FU42" s="4">
        <v>5</v>
      </c>
      <c r="FV42" s="4">
        <v>83</v>
      </c>
      <c r="FW42" s="4">
        <v>29</v>
      </c>
      <c r="FX42" s="4">
        <v>13</v>
      </c>
      <c r="FY42" s="4">
        <v>31</v>
      </c>
      <c r="FZ42" s="4">
        <v>38</v>
      </c>
      <c r="GA42" s="4">
        <v>32</v>
      </c>
      <c r="GB42" s="4">
        <v>48</v>
      </c>
      <c r="GC42" s="4">
        <v>50</v>
      </c>
      <c r="GD42" s="4">
        <v>45</v>
      </c>
      <c r="GE42" s="4">
        <v>40</v>
      </c>
      <c r="GF42" s="4">
        <v>46</v>
      </c>
      <c r="GG42" s="4">
        <v>25</v>
      </c>
      <c r="GH42" s="4">
        <v>1</v>
      </c>
      <c r="GI42" s="4">
        <v>17</v>
      </c>
      <c r="GJ42" s="4">
        <v>98</v>
      </c>
      <c r="GK42" s="4">
        <v>75</v>
      </c>
      <c r="GL42" s="4">
        <v>99</v>
      </c>
      <c r="GM42" s="4">
        <v>51</v>
      </c>
      <c r="GN42" s="4">
        <v>57</v>
      </c>
      <c r="GO42" s="4">
        <v>47</v>
      </c>
      <c r="GP42" s="4">
        <v>80</v>
      </c>
      <c r="GQ42" s="4">
        <v>63</v>
      </c>
      <c r="GR42" s="4">
        <v>89</v>
      </c>
      <c r="GS42" s="4">
        <v>54</v>
      </c>
      <c r="GT42" s="4">
        <v>30</v>
      </c>
      <c r="GU42" s="4">
        <v>15</v>
      </c>
      <c r="GV42" s="4">
        <v>61</v>
      </c>
      <c r="GW42" s="4">
        <v>42</v>
      </c>
      <c r="GX42" s="4">
        <v>95</v>
      </c>
      <c r="GY42" s="4">
        <v>56</v>
      </c>
      <c r="GZ42" s="4">
        <v>77</v>
      </c>
      <c r="HA42" s="4">
        <v>23</v>
      </c>
      <c r="HB42" s="4">
        <v>6</v>
      </c>
      <c r="HC42" s="4">
        <v>68</v>
      </c>
      <c r="HD42" s="4">
        <v>53</v>
      </c>
      <c r="HE42" s="4">
        <v>78</v>
      </c>
      <c r="HF42" s="4">
        <v>59</v>
      </c>
      <c r="HG42" s="4">
        <v>49</v>
      </c>
      <c r="HH42" s="4">
        <v>37</v>
      </c>
      <c r="HI42" s="4">
        <v>65</v>
      </c>
      <c r="HJ42" s="4">
        <v>58</v>
      </c>
      <c r="HK42" s="4">
        <v>67</v>
      </c>
      <c r="HL42" s="4" t="str">
        <f t="shared" si="3"/>
        <v>white male</v>
      </c>
      <c r="HM42" s="4" t="str">
        <f t="shared" si="5"/>
        <v>white male</v>
      </c>
      <c r="HN42" s="4" t="str">
        <f t="shared" si="6"/>
        <v>white female</v>
      </c>
      <c r="HO42" s="4" t="str">
        <f t="shared" si="7"/>
        <v>white female</v>
      </c>
      <c r="HP42" s="4" t="str">
        <f t="shared" si="8"/>
        <v>white male</v>
      </c>
      <c r="HQ42" s="4" t="str">
        <f t="shared" si="9"/>
        <v>white male</v>
      </c>
      <c r="HR42" s="4" t="str">
        <f t="shared" si="10"/>
        <v>white female</v>
      </c>
      <c r="HS42" s="4" t="str">
        <f t="shared" si="11"/>
        <v>white male</v>
      </c>
      <c r="HT42" s="4" t="str">
        <f t="shared" si="12"/>
        <v>white male</v>
      </c>
      <c r="HU42" s="4" t="str">
        <f t="shared" si="13"/>
        <v>white male</v>
      </c>
      <c r="HV42" s="4" t="str">
        <f t="shared" si="14"/>
        <v>white female</v>
      </c>
      <c r="HW42" s="4" t="str">
        <f t="shared" si="15"/>
        <v>white male</v>
      </c>
      <c r="HX42" s="4" t="str">
        <f t="shared" si="16"/>
        <v>white female</v>
      </c>
      <c r="HY42" s="4" t="str">
        <f t="shared" si="17"/>
        <v>white female</v>
      </c>
      <c r="HZ42" s="4" t="str">
        <f t="shared" si="18"/>
        <v>white male</v>
      </c>
      <c r="IA42" s="4" t="str">
        <f t="shared" si="19"/>
        <v>white female</v>
      </c>
      <c r="IB42" s="4" t="str">
        <f t="shared" si="20"/>
        <v>black male</v>
      </c>
      <c r="IC42" s="4" t="str">
        <f t="shared" si="21"/>
        <v>white male</v>
      </c>
      <c r="ID42" s="4" t="str">
        <f t="shared" si="22"/>
        <v>white male</v>
      </c>
      <c r="IE42" s="4" t="str">
        <f t="shared" si="23"/>
        <v>white female</v>
      </c>
      <c r="IF42" s="4" t="str">
        <f t="shared" si="24"/>
        <v>white female</v>
      </c>
      <c r="IG42" s="4" t="str">
        <f t="shared" si="25"/>
        <v>white female</v>
      </c>
      <c r="IH42" s="4" t="str">
        <f t="shared" si="26"/>
        <v>white male</v>
      </c>
      <c r="II42" s="4" t="str">
        <f t="shared" si="27"/>
        <v>white male</v>
      </c>
      <c r="IJ42" s="4" t="str">
        <f t="shared" si="28"/>
        <v>white male</v>
      </c>
      <c r="IK42" s="4" t="str">
        <f t="shared" si="29"/>
        <v>white male</v>
      </c>
      <c r="IL42" s="4" t="str">
        <f t="shared" si="30"/>
        <v>white male</v>
      </c>
      <c r="IM42" s="4" t="str">
        <f t="shared" si="31"/>
        <v>white male</v>
      </c>
      <c r="IN42" s="4" t="str">
        <f t="shared" si="32"/>
        <v>white female</v>
      </c>
      <c r="IO42" s="4" t="str">
        <f t="shared" si="33"/>
        <v>white female</v>
      </c>
      <c r="IP42" s="4" t="str">
        <f t="shared" si="34"/>
        <v>white female</v>
      </c>
      <c r="IQ42" s="4" t="str">
        <f t="shared" si="35"/>
        <v>white male</v>
      </c>
      <c r="IR42" s="4" t="str">
        <f t="shared" si="36"/>
        <v>white male</v>
      </c>
      <c r="IS42" s="4" t="str">
        <f t="shared" si="37"/>
        <v>white female</v>
      </c>
      <c r="IT42" s="4" t="str">
        <f t="shared" si="38"/>
        <v>white female</v>
      </c>
      <c r="IU42" s="4" t="str">
        <f t="shared" si="39"/>
        <v>white female</v>
      </c>
      <c r="IV42" s="4" t="str">
        <f t="shared" si="40"/>
        <v>white female</v>
      </c>
      <c r="IW42" s="4" t="str">
        <f t="shared" si="41"/>
        <v>white male</v>
      </c>
      <c r="IX42" s="4" t="str">
        <f t="shared" si="42"/>
        <v>white female</v>
      </c>
      <c r="IY42" s="4" t="str">
        <f t="shared" si="43"/>
        <v>white female</v>
      </c>
      <c r="IZ42" s="4" t="str">
        <f t="shared" si="44"/>
        <v>white male</v>
      </c>
      <c r="JA42" s="4" t="str">
        <f t="shared" si="45"/>
        <v>white male</v>
      </c>
      <c r="JB42" s="4" t="str">
        <f t="shared" si="46"/>
        <v>white female</v>
      </c>
      <c r="JC42" s="4" t="str">
        <f t="shared" si="47"/>
        <v>white male</v>
      </c>
      <c r="JD42" s="4" t="str">
        <f t="shared" si="48"/>
        <v>white female</v>
      </c>
      <c r="JE42" s="4" t="str">
        <f t="shared" si="49"/>
        <v>white female</v>
      </c>
      <c r="JF42" s="4" t="str">
        <f t="shared" si="50"/>
        <v>white female</v>
      </c>
      <c r="JG42" s="4" t="str">
        <f t="shared" si="51"/>
        <v>white female</v>
      </c>
      <c r="JH42" s="4" t="str">
        <f t="shared" si="52"/>
        <v>white female</v>
      </c>
      <c r="JI42" s="4" t="str">
        <f t="shared" si="53"/>
        <v>white male</v>
      </c>
      <c r="JJ42" s="4" t="str">
        <f t="shared" si="54"/>
        <v>white female</v>
      </c>
      <c r="JK42" s="4" t="str">
        <f t="shared" si="55"/>
        <v>white male</v>
      </c>
      <c r="JL42" s="4" t="str">
        <f t="shared" si="56"/>
        <v>white male</v>
      </c>
      <c r="JM42" s="4" t="str">
        <f t="shared" si="57"/>
        <v>white female</v>
      </c>
      <c r="JN42" s="4" t="str">
        <f t="shared" si="58"/>
        <v>white male</v>
      </c>
      <c r="JO42" s="4" t="str">
        <f t="shared" si="59"/>
        <v>white female</v>
      </c>
      <c r="JP42" s="4" t="str">
        <f t="shared" si="60"/>
        <v>white male</v>
      </c>
      <c r="JQ42" s="4" t="str">
        <f t="shared" si="61"/>
        <v>white female</v>
      </c>
      <c r="JR42" s="4" t="str">
        <f t="shared" si="62"/>
        <v>white male</v>
      </c>
      <c r="JS42" s="4" t="str">
        <f t="shared" si="63"/>
        <v>white female</v>
      </c>
      <c r="JT42" s="4" t="str">
        <f t="shared" si="64"/>
        <v>white female</v>
      </c>
      <c r="JU42" s="4" t="str">
        <f t="shared" si="65"/>
        <v>white female</v>
      </c>
      <c r="JV42" s="4" t="str">
        <f t="shared" si="66"/>
        <v>white female</v>
      </c>
      <c r="JW42" s="4" t="str">
        <f t="shared" si="67"/>
        <v>white female</v>
      </c>
      <c r="JX42" s="4" t="str">
        <f t="shared" si="4"/>
        <v>white female</v>
      </c>
      <c r="JY42" s="4" t="str">
        <f t="shared" si="93"/>
        <v>white male</v>
      </c>
      <c r="JZ42" s="4" t="str">
        <f t="shared" si="94"/>
        <v>white female</v>
      </c>
      <c r="KA42" s="4" t="str">
        <f t="shared" si="95"/>
        <v>white female</v>
      </c>
      <c r="KB42" s="4" t="str">
        <f t="shared" si="96"/>
        <v>white female</v>
      </c>
      <c r="KC42" s="4" t="str">
        <f t="shared" si="97"/>
        <v>white female</v>
      </c>
      <c r="KD42" s="4" t="str">
        <f t="shared" si="98"/>
        <v>white female</v>
      </c>
      <c r="KE42" s="4" t="str">
        <f t="shared" si="99"/>
        <v>white female</v>
      </c>
      <c r="KF42" s="4" t="str">
        <f t="shared" si="100"/>
        <v>yellow male</v>
      </c>
      <c r="KG42" s="4" t="str">
        <f t="shared" si="101"/>
        <v>white male</v>
      </c>
      <c r="KH42" s="4" t="str">
        <f t="shared" si="102"/>
        <v>brown male</v>
      </c>
      <c r="KI42" s="4" t="str">
        <f t="shared" si="68"/>
        <v>white male</v>
      </c>
      <c r="KJ42" s="4" t="str">
        <f t="shared" si="69"/>
        <v>white male</v>
      </c>
      <c r="KK42" s="4" t="str">
        <f t="shared" si="70"/>
        <v>white female</v>
      </c>
      <c r="KL42" s="4" t="str">
        <f t="shared" si="71"/>
        <v>white male</v>
      </c>
      <c r="KM42" s="4" t="str">
        <f t="shared" si="72"/>
        <v>white male</v>
      </c>
      <c r="KN42" s="4" t="str">
        <f t="shared" si="73"/>
        <v>white male</v>
      </c>
      <c r="KO42" s="4" t="str">
        <f t="shared" si="74"/>
        <v>white male</v>
      </c>
      <c r="KP42" s="4" t="str">
        <f t="shared" si="75"/>
        <v>white female</v>
      </c>
      <c r="KQ42" s="4" t="str">
        <f t="shared" si="76"/>
        <v>white female</v>
      </c>
      <c r="KR42" s="4" t="str">
        <f t="shared" si="77"/>
        <v>white male</v>
      </c>
      <c r="KS42" s="4" t="str">
        <f t="shared" si="78"/>
        <v>white female</v>
      </c>
      <c r="KT42" s="4" t="str">
        <f t="shared" si="79"/>
        <v>white male</v>
      </c>
      <c r="KU42" s="4" t="str">
        <f t="shared" si="80"/>
        <v>white male</v>
      </c>
      <c r="KV42" s="4" t="str">
        <f t="shared" si="81"/>
        <v>white male</v>
      </c>
      <c r="KW42" s="4" t="str">
        <f t="shared" si="82"/>
        <v>white female</v>
      </c>
      <c r="KX42" s="4" t="str">
        <f t="shared" si="83"/>
        <v>white female</v>
      </c>
      <c r="KY42" s="4" t="str">
        <f t="shared" si="84"/>
        <v>white male</v>
      </c>
      <c r="KZ42" s="4" t="str">
        <f t="shared" si="85"/>
        <v>white male</v>
      </c>
      <c r="LA42" s="4" t="str">
        <f t="shared" si="86"/>
        <v>white male</v>
      </c>
      <c r="LB42" s="4" t="str">
        <f t="shared" si="87"/>
        <v>white male</v>
      </c>
      <c r="LC42" s="4" t="str">
        <f t="shared" si="88"/>
        <v>white male</v>
      </c>
      <c r="LD42" s="4" t="str">
        <f t="shared" si="89"/>
        <v>white female</v>
      </c>
      <c r="LE42" s="4" t="str">
        <f t="shared" si="90"/>
        <v>white male</v>
      </c>
      <c r="LF42" s="4" t="str">
        <f t="shared" si="91"/>
        <v>white male</v>
      </c>
      <c r="LG42" s="4" t="str">
        <f t="shared" si="92"/>
        <v>white male</v>
      </c>
    </row>
    <row r="43" spans="2:319" x14ac:dyDescent="0.3">
      <c r="B43" s="4">
        <v>42</v>
      </c>
      <c r="C43" s="4">
        <v>5</v>
      </c>
      <c r="D43" s="51" t="s">
        <v>1393</v>
      </c>
      <c r="E43" s="4" t="s">
        <v>1394</v>
      </c>
      <c r="F43" s="4" t="str">
        <f>VLOOKUP(E43,populations!C:E,3,FALSE)</f>
        <v>30 thousand</v>
      </c>
      <c r="G43" s="4" t="s">
        <v>652</v>
      </c>
      <c r="H43" s="4">
        <f>COUNTIF(ethnicities!C:C,countries!G43)</f>
        <v>1</v>
      </c>
      <c r="I43" s="4">
        <f>VLOOKUP($G43,ethnicities!$C:$I,3,FALSE)</f>
        <v>97</v>
      </c>
      <c r="J43" s="4">
        <f>VLOOKUP($G43,ethnicities!$C:$I,4,FALSE)</f>
        <v>1</v>
      </c>
      <c r="K43" s="4">
        <f>VLOOKUP($G43,ethnicities!$C:$I,5,FALSE)</f>
        <v>1</v>
      </c>
      <c r="L43" s="4">
        <f>VLOOKUP($G43,ethnicities!$C:$I,6,FALSE)</f>
        <v>1</v>
      </c>
      <c r="M43" s="4">
        <f>VLOOKUP($G43,ethnicities!$C:$I,7,FALSE)</f>
        <v>100</v>
      </c>
      <c r="N43" s="4" t="s">
        <v>652</v>
      </c>
      <c r="O43" s="4">
        <f>COUNTIF(male_names!E:E,countries!N43)</f>
        <v>1</v>
      </c>
      <c r="P43" s="4" t="str">
        <f>VLOOKUP(N43,male_names!E:G,3,FALSE)</f>
        <v>Hugo</v>
      </c>
      <c r="Q43" s="4" t="s">
        <v>652</v>
      </c>
      <c r="R43" s="4">
        <f>COUNTIF(female_names!E:E,countries!Q43)</f>
        <v>1</v>
      </c>
      <c r="S43" s="4" t="str">
        <f>VLOOKUP(Q43,female_names!E:G,3,FALSE)</f>
        <v>Lucia</v>
      </c>
      <c r="T43" s="4">
        <v>0.27536814849995572</v>
      </c>
      <c r="U43" s="4">
        <v>7.6822454469152257E-2</v>
      </c>
      <c r="V43" s="4">
        <v>0.5871210189772299</v>
      </c>
      <c r="W43" s="4">
        <v>0.2140551785556456</v>
      </c>
      <c r="X43" s="4">
        <v>0.61148596147732781</v>
      </c>
      <c r="Y43" s="4">
        <v>7.0454729693182561E-2</v>
      </c>
      <c r="Z43" s="4">
        <v>7.6951116085938853E-2</v>
      </c>
      <c r="AA43" s="4">
        <v>0.55710860987734701</v>
      </c>
      <c r="AB43" s="4">
        <v>0.43878648948349785</v>
      </c>
      <c r="AC43" s="4">
        <v>0.91137829092915845</v>
      </c>
      <c r="AD43" s="4">
        <v>0.83468933095399644</v>
      </c>
      <c r="AE43" s="4">
        <v>0.21191962091975891</v>
      </c>
      <c r="AF43" s="4">
        <v>0.45758209592058641</v>
      </c>
      <c r="AG43" s="4">
        <v>0.74876881949893737</v>
      </c>
      <c r="AH43" s="4">
        <v>0.84744349435335908</v>
      </c>
      <c r="AI43" s="4">
        <v>0.67566739585557511</v>
      </c>
      <c r="AJ43" s="4">
        <v>3.9486025656206403E-2</v>
      </c>
      <c r="AK43" s="4">
        <v>0.55742311997538263</v>
      </c>
      <c r="AL43" s="4">
        <v>0.90464123650229256</v>
      </c>
      <c r="AM43" s="4">
        <v>0.89791086577490464</v>
      </c>
      <c r="AN43" s="4">
        <v>0.70691429486594326</v>
      </c>
      <c r="AO43" s="4">
        <v>0.82173503237661438</v>
      </c>
      <c r="AP43" s="4">
        <v>4.9432200528891967E-2</v>
      </c>
      <c r="AQ43" s="4">
        <v>0.94197862348406292</v>
      </c>
      <c r="AR43" s="4">
        <v>0.11681665435940702</v>
      </c>
      <c r="AS43" s="4">
        <v>0.14519759135115951</v>
      </c>
      <c r="AT43" s="4">
        <v>0.24295175531913216</v>
      </c>
      <c r="AU43" s="4">
        <v>0.72641164191146379</v>
      </c>
      <c r="AV43" s="4">
        <v>0.26376686065775135</v>
      </c>
      <c r="AW43" s="4">
        <v>3.3448208774374155E-2</v>
      </c>
      <c r="AX43" s="4">
        <v>0.29763552332627385</v>
      </c>
      <c r="AY43" s="4">
        <v>0.13043951233831852</v>
      </c>
      <c r="AZ43" s="4">
        <v>0.62465828561599579</v>
      </c>
      <c r="BA43" s="4">
        <v>0.89926950049856069</v>
      </c>
      <c r="BB43" s="4">
        <v>0.24647573619576668</v>
      </c>
      <c r="BC43" s="4">
        <v>0.49746076248101911</v>
      </c>
      <c r="BD43" s="4">
        <v>3.7894880433559375E-2</v>
      </c>
      <c r="BE43" s="4">
        <v>0.76592397097899767</v>
      </c>
      <c r="BF43" s="4">
        <v>0.78345762618278469</v>
      </c>
      <c r="BG43" s="4">
        <v>0.31513183932232625</v>
      </c>
      <c r="BH43" s="4">
        <v>9.357288898855709E-2</v>
      </c>
      <c r="BI43" s="4">
        <v>0.98726069371870973</v>
      </c>
      <c r="BJ43" s="4">
        <v>1.8675874338746623E-2</v>
      </c>
      <c r="BK43" s="4">
        <v>0.87807155047875551</v>
      </c>
      <c r="BL43" s="4">
        <v>0.64553728732398885</v>
      </c>
      <c r="BM43" s="4">
        <v>0.26546518021812338</v>
      </c>
      <c r="BN43" s="4">
        <v>0.32575179914905328</v>
      </c>
      <c r="BO43" s="4">
        <v>0.89900010007577213</v>
      </c>
      <c r="BP43" s="4">
        <v>0.93166380882168864</v>
      </c>
      <c r="BQ43" s="4">
        <v>0.6195649039147233</v>
      </c>
      <c r="BR43" s="4">
        <v>0.39133649668958537</v>
      </c>
      <c r="BS43" s="4">
        <v>0.65336138168523672</v>
      </c>
      <c r="BT43" s="4">
        <v>9.1570856639476839E-2</v>
      </c>
      <c r="BU43" s="4">
        <v>0.40932642675317255</v>
      </c>
      <c r="BV43" s="4">
        <v>0.77882692106466878</v>
      </c>
      <c r="BW43" s="4">
        <v>0.94104022308798974</v>
      </c>
      <c r="BX43" s="4">
        <v>0.2176964036703235</v>
      </c>
      <c r="BY43" s="4">
        <v>0.94454325545031992</v>
      </c>
      <c r="BZ43" s="4">
        <v>0.26082294946914208</v>
      </c>
      <c r="CA43" s="4">
        <v>6.5498391424823721E-2</v>
      </c>
      <c r="CB43" s="4">
        <v>0.90319087371537055</v>
      </c>
      <c r="CC43" s="4">
        <v>0.48352281056674107</v>
      </c>
      <c r="CD43" s="4">
        <v>0.78822657126752227</v>
      </c>
      <c r="CE43" s="4">
        <v>0.88599264778741182</v>
      </c>
      <c r="CF43" s="4">
        <v>0.62667526363595971</v>
      </c>
      <c r="CG43" s="4">
        <v>0.24712340554681667</v>
      </c>
      <c r="CH43" s="4">
        <v>0.86794970216169054</v>
      </c>
      <c r="CI43" s="4">
        <v>0.16687930679540419</v>
      </c>
      <c r="CJ43" s="4">
        <v>0.141234285381312</v>
      </c>
      <c r="CK43" s="4">
        <v>0.95525272272242301</v>
      </c>
      <c r="CL43" s="4">
        <v>0.3672669721451205</v>
      </c>
      <c r="CM43" s="4">
        <v>0.24087390131940367</v>
      </c>
      <c r="CN43" s="4">
        <v>0.69441910737851709</v>
      </c>
      <c r="CO43" s="4">
        <v>0.97986806800990556</v>
      </c>
      <c r="CP43" s="4">
        <v>6.1945030795924949E-2</v>
      </c>
      <c r="CQ43" s="4">
        <v>0.65634673253984188</v>
      </c>
      <c r="CR43" s="4">
        <v>0.62380855833207594</v>
      </c>
      <c r="CS43" s="4">
        <v>4.7656060573697867E-2</v>
      </c>
      <c r="CT43" s="4">
        <v>0.85180777323851542</v>
      </c>
      <c r="CU43" s="4">
        <v>0.97464642330023932</v>
      </c>
      <c r="CV43" s="4">
        <v>0.91710762545516</v>
      </c>
      <c r="CW43" s="4">
        <v>0.16754891640433167</v>
      </c>
      <c r="CX43" s="4">
        <v>0.35749410613993571</v>
      </c>
      <c r="CY43" s="4">
        <v>4.5347210881838573E-2</v>
      </c>
      <c r="CZ43" s="4">
        <v>8.9161436478696454E-2</v>
      </c>
      <c r="DA43" s="4">
        <v>0.30454594390581935</v>
      </c>
      <c r="DB43" s="4">
        <v>0.519694726278075</v>
      </c>
      <c r="DC43" s="4">
        <v>0.34689009198647225</v>
      </c>
      <c r="DD43" s="4">
        <v>0.59120411177480126</v>
      </c>
      <c r="DE43" s="4">
        <v>0.68173104830167508</v>
      </c>
      <c r="DF43" s="4">
        <v>0.8036980075502369</v>
      </c>
      <c r="DG43" s="4">
        <v>6.0625298401634664E-2</v>
      </c>
      <c r="DH43" s="4">
        <v>0.13594789962084985</v>
      </c>
      <c r="DI43" s="4">
        <v>0.86597896638988225</v>
      </c>
      <c r="DJ43" s="4">
        <v>0.33095248481244532</v>
      </c>
      <c r="DK43" s="4">
        <v>0.70562595252659199</v>
      </c>
      <c r="DL43" s="4">
        <v>0.88798552766778605</v>
      </c>
      <c r="DM43" s="4">
        <v>0.47697243193713434</v>
      </c>
      <c r="DN43" s="4">
        <v>0.15435147047671793</v>
      </c>
      <c r="DO43" s="4">
        <v>0.95842631550323587</v>
      </c>
      <c r="DP43" s="4">
        <v>66</v>
      </c>
      <c r="DQ43" s="4">
        <v>89</v>
      </c>
      <c r="DR43" s="4">
        <v>47</v>
      </c>
      <c r="DS43" s="4">
        <v>75</v>
      </c>
      <c r="DT43" s="4">
        <v>45</v>
      </c>
      <c r="DU43" s="4">
        <v>90</v>
      </c>
      <c r="DV43" s="4">
        <v>88</v>
      </c>
      <c r="DW43" s="4">
        <v>49</v>
      </c>
      <c r="DX43" s="4">
        <v>55</v>
      </c>
      <c r="DY43" s="4">
        <v>11</v>
      </c>
      <c r="DZ43" s="4">
        <v>24</v>
      </c>
      <c r="EA43" s="4">
        <v>76</v>
      </c>
      <c r="EB43" s="4">
        <v>54</v>
      </c>
      <c r="EC43" s="4">
        <v>31</v>
      </c>
      <c r="ED43" s="4">
        <v>23</v>
      </c>
      <c r="EE43" s="4">
        <v>37</v>
      </c>
      <c r="EF43" s="4">
        <v>97</v>
      </c>
      <c r="EG43" s="4">
        <v>48</v>
      </c>
      <c r="EH43" s="4">
        <v>12</v>
      </c>
      <c r="EI43" s="4">
        <v>16</v>
      </c>
      <c r="EJ43" s="4">
        <v>33</v>
      </c>
      <c r="EK43" s="4">
        <v>25</v>
      </c>
      <c r="EL43" s="4">
        <v>94</v>
      </c>
      <c r="EM43" s="4">
        <v>7</v>
      </c>
      <c r="EN43" s="4">
        <v>84</v>
      </c>
      <c r="EO43" s="4">
        <v>80</v>
      </c>
      <c r="EP43" s="4">
        <v>72</v>
      </c>
      <c r="EQ43" s="4">
        <v>32</v>
      </c>
      <c r="ER43" s="4">
        <v>68</v>
      </c>
      <c r="ES43" s="4">
        <v>99</v>
      </c>
      <c r="ET43" s="4">
        <v>65</v>
      </c>
      <c r="EU43" s="4">
        <v>83</v>
      </c>
      <c r="EV43" s="4">
        <v>42</v>
      </c>
      <c r="EW43" s="4">
        <v>14</v>
      </c>
      <c r="EX43" s="4">
        <v>71</v>
      </c>
      <c r="EY43" s="4">
        <v>51</v>
      </c>
      <c r="EZ43" s="4">
        <v>98</v>
      </c>
      <c r="FA43" s="4">
        <v>30</v>
      </c>
      <c r="FB43" s="4">
        <v>28</v>
      </c>
      <c r="FC43" s="4">
        <v>63</v>
      </c>
      <c r="FD43" s="4">
        <v>85</v>
      </c>
      <c r="FE43" s="4">
        <v>1</v>
      </c>
      <c r="FF43" s="4">
        <v>100</v>
      </c>
      <c r="FG43" s="4">
        <v>19</v>
      </c>
      <c r="FH43" s="4">
        <v>40</v>
      </c>
      <c r="FI43" s="4">
        <v>67</v>
      </c>
      <c r="FJ43" s="4">
        <v>62</v>
      </c>
      <c r="FK43" s="4">
        <v>15</v>
      </c>
      <c r="FL43" s="4">
        <v>9</v>
      </c>
      <c r="FM43" s="4">
        <v>44</v>
      </c>
      <c r="FN43" s="4">
        <v>57</v>
      </c>
      <c r="FO43" s="4">
        <v>39</v>
      </c>
      <c r="FP43" s="4">
        <v>86</v>
      </c>
      <c r="FQ43" s="4">
        <v>56</v>
      </c>
      <c r="FR43" s="4">
        <v>29</v>
      </c>
      <c r="FS43" s="4">
        <v>8</v>
      </c>
      <c r="FT43" s="4">
        <v>74</v>
      </c>
      <c r="FU43" s="4">
        <v>6</v>
      </c>
      <c r="FV43" s="4">
        <v>69</v>
      </c>
      <c r="FW43" s="4">
        <v>91</v>
      </c>
      <c r="FX43" s="4">
        <v>13</v>
      </c>
      <c r="FY43" s="4">
        <v>52</v>
      </c>
      <c r="FZ43" s="4">
        <v>27</v>
      </c>
      <c r="GA43" s="4">
        <v>18</v>
      </c>
      <c r="GB43" s="4">
        <v>41</v>
      </c>
      <c r="GC43" s="4">
        <v>70</v>
      </c>
      <c r="GD43" s="4">
        <v>20</v>
      </c>
      <c r="GE43" s="4">
        <v>78</v>
      </c>
      <c r="GF43" s="4">
        <v>81</v>
      </c>
      <c r="GG43" s="4">
        <v>5</v>
      </c>
      <c r="GH43" s="4">
        <v>58</v>
      </c>
      <c r="GI43" s="4">
        <v>73</v>
      </c>
      <c r="GJ43" s="4">
        <v>35</v>
      </c>
      <c r="GK43" s="4">
        <v>2</v>
      </c>
      <c r="GL43" s="4">
        <v>92</v>
      </c>
      <c r="GM43" s="4">
        <v>38</v>
      </c>
      <c r="GN43" s="4">
        <v>43</v>
      </c>
      <c r="GO43" s="4">
        <v>95</v>
      </c>
      <c r="GP43" s="4">
        <v>22</v>
      </c>
      <c r="GQ43" s="4">
        <v>3</v>
      </c>
      <c r="GR43" s="4">
        <v>10</v>
      </c>
      <c r="GS43" s="4">
        <v>77</v>
      </c>
      <c r="GT43" s="4">
        <v>59</v>
      </c>
      <c r="GU43" s="4">
        <v>96</v>
      </c>
      <c r="GV43" s="4">
        <v>87</v>
      </c>
      <c r="GW43" s="4">
        <v>64</v>
      </c>
      <c r="GX43" s="4">
        <v>50</v>
      </c>
      <c r="GY43" s="4">
        <v>60</v>
      </c>
      <c r="GZ43" s="4">
        <v>46</v>
      </c>
      <c r="HA43" s="4">
        <v>36</v>
      </c>
      <c r="HB43" s="4">
        <v>26</v>
      </c>
      <c r="HC43" s="4">
        <v>93</v>
      </c>
      <c r="HD43" s="4">
        <v>82</v>
      </c>
      <c r="HE43" s="4">
        <v>21</v>
      </c>
      <c r="HF43" s="4">
        <v>61</v>
      </c>
      <c r="HG43" s="4">
        <v>34</v>
      </c>
      <c r="HH43" s="4">
        <v>17</v>
      </c>
      <c r="HI43" s="4">
        <v>53</v>
      </c>
      <c r="HJ43" s="4">
        <v>79</v>
      </c>
      <c r="HK43" s="4">
        <v>4</v>
      </c>
      <c r="HL43" s="4" t="str">
        <f t="shared" si="3"/>
        <v>white male</v>
      </c>
      <c r="HM43" s="4" t="str">
        <f t="shared" si="5"/>
        <v>white male</v>
      </c>
      <c r="HN43" s="4" t="str">
        <f t="shared" si="6"/>
        <v>white female</v>
      </c>
      <c r="HO43" s="4" t="str">
        <f t="shared" si="7"/>
        <v>white male</v>
      </c>
      <c r="HP43" s="4" t="str">
        <f t="shared" si="8"/>
        <v>white female</v>
      </c>
      <c r="HQ43" s="4" t="str">
        <f t="shared" si="9"/>
        <v>white male</v>
      </c>
      <c r="HR43" s="4" t="str">
        <f t="shared" si="10"/>
        <v>white male</v>
      </c>
      <c r="HS43" s="4" t="str">
        <f t="shared" si="11"/>
        <v>white male</v>
      </c>
      <c r="HT43" s="4" t="str">
        <f t="shared" si="12"/>
        <v>white male</v>
      </c>
      <c r="HU43" s="4" t="str">
        <f t="shared" si="13"/>
        <v>white female</v>
      </c>
      <c r="HV43" s="4" t="str">
        <f t="shared" si="14"/>
        <v>white female</v>
      </c>
      <c r="HW43" s="4" t="str">
        <f t="shared" si="15"/>
        <v>white male</v>
      </c>
      <c r="HX43" s="4" t="str">
        <f t="shared" si="16"/>
        <v>white male</v>
      </c>
      <c r="HY43" s="4" t="str">
        <f t="shared" si="17"/>
        <v>white female</v>
      </c>
      <c r="HZ43" s="4" t="str">
        <f t="shared" si="18"/>
        <v>white female</v>
      </c>
      <c r="IA43" s="4" t="str">
        <f t="shared" si="19"/>
        <v>white female</v>
      </c>
      <c r="IB43" s="4" t="str">
        <f t="shared" si="20"/>
        <v>white male</v>
      </c>
      <c r="IC43" s="4" t="str">
        <f t="shared" si="21"/>
        <v>white female</v>
      </c>
      <c r="ID43" s="4" t="str">
        <f t="shared" si="22"/>
        <v>white female</v>
      </c>
      <c r="IE43" s="4" t="str">
        <f t="shared" si="23"/>
        <v>white female</v>
      </c>
      <c r="IF43" s="4" t="str">
        <f t="shared" si="24"/>
        <v>white female</v>
      </c>
      <c r="IG43" s="4" t="str">
        <f t="shared" si="25"/>
        <v>white female</v>
      </c>
      <c r="IH43" s="4" t="str">
        <f t="shared" si="26"/>
        <v>white male</v>
      </c>
      <c r="II43" s="4" t="str">
        <f t="shared" si="27"/>
        <v>white female</v>
      </c>
      <c r="IJ43" s="4" t="str">
        <f t="shared" si="28"/>
        <v>white male</v>
      </c>
      <c r="IK43" s="4" t="str">
        <f t="shared" si="29"/>
        <v>white male</v>
      </c>
      <c r="IL43" s="4" t="str">
        <f t="shared" si="30"/>
        <v>white male</v>
      </c>
      <c r="IM43" s="4" t="str">
        <f t="shared" si="31"/>
        <v>white female</v>
      </c>
      <c r="IN43" s="4" t="str">
        <f t="shared" si="32"/>
        <v>white male</v>
      </c>
      <c r="IO43" s="4" t="str">
        <f t="shared" si="33"/>
        <v>brown male</v>
      </c>
      <c r="IP43" s="4" t="str">
        <f t="shared" si="34"/>
        <v>white male</v>
      </c>
      <c r="IQ43" s="4" t="str">
        <f t="shared" si="35"/>
        <v>white male</v>
      </c>
      <c r="IR43" s="4" t="str">
        <f t="shared" si="36"/>
        <v>white female</v>
      </c>
      <c r="IS43" s="4" t="str">
        <f t="shared" si="37"/>
        <v>white female</v>
      </c>
      <c r="IT43" s="4" t="str">
        <f t="shared" si="38"/>
        <v>white male</v>
      </c>
      <c r="IU43" s="4" t="str">
        <f t="shared" si="39"/>
        <v>white male</v>
      </c>
      <c r="IV43" s="4" t="str">
        <f t="shared" si="40"/>
        <v>yellow male</v>
      </c>
      <c r="IW43" s="4" t="str">
        <f t="shared" si="41"/>
        <v>white female</v>
      </c>
      <c r="IX43" s="4" t="str">
        <f t="shared" si="42"/>
        <v>white female</v>
      </c>
      <c r="IY43" s="4" t="str">
        <f t="shared" si="43"/>
        <v>white male</v>
      </c>
      <c r="IZ43" s="4" t="str">
        <f t="shared" si="44"/>
        <v>white male</v>
      </c>
      <c r="JA43" s="4" t="str">
        <f t="shared" si="45"/>
        <v>white female</v>
      </c>
      <c r="JB43" s="4" t="str">
        <f t="shared" si="46"/>
        <v>black male</v>
      </c>
      <c r="JC43" s="4" t="str">
        <f t="shared" si="47"/>
        <v>white female</v>
      </c>
      <c r="JD43" s="4" t="str">
        <f t="shared" si="48"/>
        <v>white female</v>
      </c>
      <c r="JE43" s="4" t="str">
        <f t="shared" si="49"/>
        <v>white male</v>
      </c>
      <c r="JF43" s="4" t="str">
        <f t="shared" si="50"/>
        <v>white male</v>
      </c>
      <c r="JG43" s="4" t="str">
        <f t="shared" si="51"/>
        <v>white female</v>
      </c>
      <c r="JH43" s="4" t="str">
        <f t="shared" si="52"/>
        <v>white female</v>
      </c>
      <c r="JI43" s="4" t="str">
        <f t="shared" si="53"/>
        <v>white female</v>
      </c>
      <c r="JJ43" s="4" t="str">
        <f t="shared" si="54"/>
        <v>white male</v>
      </c>
      <c r="JK43" s="4" t="str">
        <f t="shared" si="55"/>
        <v>white female</v>
      </c>
      <c r="JL43" s="4" t="str">
        <f t="shared" si="56"/>
        <v>white male</v>
      </c>
      <c r="JM43" s="4" t="str">
        <f t="shared" si="57"/>
        <v>white male</v>
      </c>
      <c r="JN43" s="4" t="str">
        <f t="shared" si="58"/>
        <v>white female</v>
      </c>
      <c r="JO43" s="4" t="str">
        <f t="shared" si="59"/>
        <v>white female</v>
      </c>
      <c r="JP43" s="4" t="str">
        <f t="shared" si="60"/>
        <v>white male</v>
      </c>
      <c r="JQ43" s="4" t="str">
        <f t="shared" si="61"/>
        <v>white female</v>
      </c>
      <c r="JR43" s="4" t="str">
        <f t="shared" si="62"/>
        <v>white male</v>
      </c>
      <c r="JS43" s="4" t="str">
        <f t="shared" si="63"/>
        <v>white male</v>
      </c>
      <c r="JT43" s="4" t="str">
        <f t="shared" si="64"/>
        <v>white female</v>
      </c>
      <c r="JU43" s="4" t="str">
        <f t="shared" si="65"/>
        <v>white male</v>
      </c>
      <c r="JV43" s="4" t="str">
        <f t="shared" si="66"/>
        <v>white female</v>
      </c>
      <c r="JW43" s="4" t="str">
        <f t="shared" si="67"/>
        <v>white female</v>
      </c>
      <c r="JX43" s="4" t="str">
        <f t="shared" si="4"/>
        <v>white female</v>
      </c>
      <c r="JY43" s="4" t="str">
        <f t="shared" si="93"/>
        <v>white male</v>
      </c>
      <c r="JZ43" s="4" t="str">
        <f t="shared" si="94"/>
        <v>white female</v>
      </c>
      <c r="KA43" s="4" t="str">
        <f t="shared" si="95"/>
        <v>white male</v>
      </c>
      <c r="KB43" s="4" t="str">
        <f t="shared" si="96"/>
        <v>white male</v>
      </c>
      <c r="KC43" s="4" t="str">
        <f t="shared" si="97"/>
        <v>white female</v>
      </c>
      <c r="KD43" s="4" t="str">
        <f t="shared" si="98"/>
        <v>white male</v>
      </c>
      <c r="KE43" s="4" t="str">
        <f t="shared" si="99"/>
        <v>white male</v>
      </c>
      <c r="KF43" s="4" t="str">
        <f t="shared" si="100"/>
        <v>white female</v>
      </c>
      <c r="KG43" s="4" t="str">
        <f t="shared" si="101"/>
        <v>white female</v>
      </c>
      <c r="KH43" s="4" t="str">
        <f t="shared" si="102"/>
        <v>white male</v>
      </c>
      <c r="KI43" s="4" t="str">
        <f t="shared" si="68"/>
        <v>white female</v>
      </c>
      <c r="KJ43" s="4" t="str">
        <f t="shared" si="69"/>
        <v>white female</v>
      </c>
      <c r="KK43" s="4" t="str">
        <f t="shared" si="70"/>
        <v>white male</v>
      </c>
      <c r="KL43" s="4" t="str">
        <f t="shared" si="71"/>
        <v>white female</v>
      </c>
      <c r="KM43" s="4" t="str">
        <f t="shared" si="72"/>
        <v>white female</v>
      </c>
      <c r="KN43" s="4" t="str">
        <f t="shared" si="73"/>
        <v>white female</v>
      </c>
      <c r="KO43" s="4" t="str">
        <f t="shared" si="74"/>
        <v>white male</v>
      </c>
      <c r="KP43" s="4" t="str">
        <f t="shared" si="75"/>
        <v>white male</v>
      </c>
      <c r="KQ43" s="4" t="str">
        <f t="shared" si="76"/>
        <v>white male</v>
      </c>
      <c r="KR43" s="4" t="str">
        <f t="shared" si="77"/>
        <v>white male</v>
      </c>
      <c r="KS43" s="4" t="str">
        <f t="shared" si="78"/>
        <v>white male</v>
      </c>
      <c r="KT43" s="4" t="str">
        <f t="shared" si="79"/>
        <v>white male</v>
      </c>
      <c r="KU43" s="4" t="str">
        <f t="shared" si="80"/>
        <v>white male</v>
      </c>
      <c r="KV43" s="4" t="str">
        <f t="shared" si="81"/>
        <v>white female</v>
      </c>
      <c r="KW43" s="4" t="str">
        <f t="shared" si="82"/>
        <v>white female</v>
      </c>
      <c r="KX43" s="4" t="str">
        <f t="shared" si="83"/>
        <v>white female</v>
      </c>
      <c r="KY43" s="4" t="str">
        <f t="shared" si="84"/>
        <v>white male</v>
      </c>
      <c r="KZ43" s="4" t="str">
        <f t="shared" si="85"/>
        <v>white male</v>
      </c>
      <c r="LA43" s="4" t="str">
        <f t="shared" si="86"/>
        <v>white female</v>
      </c>
      <c r="LB43" s="4" t="str">
        <f t="shared" si="87"/>
        <v>white male</v>
      </c>
      <c r="LC43" s="4" t="str">
        <f t="shared" si="88"/>
        <v>white female</v>
      </c>
      <c r="LD43" s="4" t="str">
        <f t="shared" si="89"/>
        <v>white female</v>
      </c>
      <c r="LE43" s="4" t="str">
        <f t="shared" si="90"/>
        <v>white male</v>
      </c>
      <c r="LF43" s="4" t="str">
        <f t="shared" si="91"/>
        <v>white male</v>
      </c>
      <c r="LG43" s="4" t="str">
        <f t="shared" si="92"/>
        <v>white female</v>
      </c>
    </row>
    <row r="44" spans="2:319" x14ac:dyDescent="0.3">
      <c r="B44" s="4">
        <v>43</v>
      </c>
      <c r="C44" s="4">
        <v>5</v>
      </c>
      <c r="D44" s="51" t="s">
        <v>1393</v>
      </c>
      <c r="E44" s="4" t="s">
        <v>575</v>
      </c>
      <c r="F44" s="4" t="str">
        <f>VLOOKUP(E44,populations!C:E,3,FALSE)</f>
        <v>11 million</v>
      </c>
      <c r="G44" s="4" t="s">
        <v>575</v>
      </c>
      <c r="H44" s="4">
        <f>COUNTIF(ethnicities!C:C,countries!G44)</f>
        <v>1</v>
      </c>
      <c r="I44" s="4">
        <f>VLOOKUP($G44,ethnicities!$C:$I,3,FALSE)</f>
        <v>97</v>
      </c>
      <c r="J44" s="4">
        <f>VLOOKUP($G44,ethnicities!$C:$I,4,FALSE)</f>
        <v>1</v>
      </c>
      <c r="K44" s="4">
        <f>VLOOKUP($G44,ethnicities!$C:$I,5,FALSE)</f>
        <v>1</v>
      </c>
      <c r="L44" s="4">
        <f>VLOOKUP($G44,ethnicities!$C:$I,6,FALSE)</f>
        <v>1</v>
      </c>
      <c r="M44" s="4">
        <f>VLOOKUP($G44,ethnicities!$C:$I,7,FALSE)</f>
        <v>100</v>
      </c>
      <c r="N44" s="4" t="s">
        <v>575</v>
      </c>
      <c r="O44" s="4">
        <f>COUNTIF(male_names!E:E,countries!N44)</f>
        <v>1</v>
      </c>
      <c r="P44" s="4" t="str">
        <f>VLOOKUP(N44,male_names!E:G,3,FALSE)</f>
        <v>Georgios</v>
      </c>
      <c r="Q44" s="4" t="s">
        <v>575</v>
      </c>
      <c r="R44" s="4">
        <f>COUNTIF(female_names!E:E,countries!Q44)</f>
        <v>1</v>
      </c>
      <c r="S44" s="4" t="str">
        <f>VLOOKUP(Q44,female_names!E:G,3,FALSE)</f>
        <v>Maria</v>
      </c>
      <c r="T44" s="4">
        <v>0.15277755440143181</v>
      </c>
      <c r="U44" s="4">
        <v>0.82171235559833844</v>
      </c>
      <c r="V44" s="4">
        <v>0.42176649636984298</v>
      </c>
      <c r="W44" s="4">
        <v>0.85294074806014819</v>
      </c>
      <c r="X44" s="4">
        <v>0.54058731583282327</v>
      </c>
      <c r="Y44" s="4">
        <v>0.79085470477055497</v>
      </c>
      <c r="Z44" s="4">
        <v>0.78648121227597678</v>
      </c>
      <c r="AA44" s="4">
        <v>2.1912225121823115E-2</v>
      </c>
      <c r="AB44" s="4">
        <v>0.50391259110807385</v>
      </c>
      <c r="AC44" s="4">
        <v>0.97697349031982283</v>
      </c>
      <c r="AD44" s="4">
        <v>0.11052530624243895</v>
      </c>
      <c r="AE44" s="4">
        <v>0.64521616702376461</v>
      </c>
      <c r="AF44" s="4">
        <v>0.66628002401947373</v>
      </c>
      <c r="AG44" s="4">
        <v>0.95271781974690384</v>
      </c>
      <c r="AH44" s="4">
        <v>0.92465024682918051</v>
      </c>
      <c r="AI44" s="4">
        <v>0.22119098581192542</v>
      </c>
      <c r="AJ44" s="4">
        <v>0.71502343413705705</v>
      </c>
      <c r="AK44" s="4">
        <v>0.46905421147730575</v>
      </c>
      <c r="AL44" s="4">
        <v>0.16570090221530043</v>
      </c>
      <c r="AM44" s="4">
        <v>0.37009112520218368</v>
      </c>
      <c r="AN44" s="4">
        <v>1.1578636150388566E-2</v>
      </c>
      <c r="AO44" s="4">
        <v>0.98921648950018781</v>
      </c>
      <c r="AP44" s="4">
        <v>0.87774872171457829</v>
      </c>
      <c r="AQ44" s="4">
        <v>0.22936097912719688</v>
      </c>
      <c r="AR44" s="4">
        <v>0.5109511542021854</v>
      </c>
      <c r="AS44" s="4">
        <v>0.94691872789824594</v>
      </c>
      <c r="AT44" s="4">
        <v>0.81296812020343068</v>
      </c>
      <c r="AU44" s="4">
        <v>0.43068572345686917</v>
      </c>
      <c r="AV44" s="4">
        <v>0.83728724122016707</v>
      </c>
      <c r="AW44" s="4">
        <v>0.82457878424296782</v>
      </c>
      <c r="AX44" s="4">
        <v>0.44653000617564731</v>
      </c>
      <c r="AY44" s="4">
        <v>0.34346445697756267</v>
      </c>
      <c r="AZ44" s="4">
        <v>0.28088200296931687</v>
      </c>
      <c r="BA44" s="4">
        <v>0.28510170363762966</v>
      </c>
      <c r="BB44" s="4">
        <v>0.86241619329499886</v>
      </c>
      <c r="BC44" s="4">
        <v>0.37640857394426719</v>
      </c>
      <c r="BD44" s="4">
        <v>0.76762369595466207</v>
      </c>
      <c r="BE44" s="4">
        <v>0.74214021397851504</v>
      </c>
      <c r="BF44" s="4">
        <v>0.82447132185273009</v>
      </c>
      <c r="BG44" s="4">
        <v>0.63194151600396598</v>
      </c>
      <c r="BH44" s="4">
        <v>0.25939058474991183</v>
      </c>
      <c r="BI44" s="4">
        <v>0.21152264883635608</v>
      </c>
      <c r="BJ44" s="4">
        <v>0.20288727536374884</v>
      </c>
      <c r="BK44" s="4">
        <v>0.78559708172980114</v>
      </c>
      <c r="BL44" s="4">
        <v>0.62471659401636292</v>
      </c>
      <c r="BM44" s="4">
        <v>0.76238141064704656</v>
      </c>
      <c r="BN44" s="4">
        <v>0.60074052373497877</v>
      </c>
      <c r="BO44" s="4">
        <v>2.8590528216892119E-2</v>
      </c>
      <c r="BP44" s="4">
        <v>0.10660138638406735</v>
      </c>
      <c r="BQ44" s="4">
        <v>0.24564199627726835</v>
      </c>
      <c r="BR44" s="4">
        <v>0.53171543285140965</v>
      </c>
      <c r="BS44" s="4">
        <v>0.60871143297646813</v>
      </c>
      <c r="BT44" s="4">
        <v>0.96647736902791193</v>
      </c>
      <c r="BU44" s="4">
        <v>0.26431757949556034</v>
      </c>
      <c r="BV44" s="4">
        <v>3.6718687605143963E-2</v>
      </c>
      <c r="BW44" s="4">
        <v>0.36879583294559737</v>
      </c>
      <c r="BX44" s="4">
        <v>0.75399101768531018</v>
      </c>
      <c r="BY44" s="4">
        <v>0.33432688894339291</v>
      </c>
      <c r="BZ44" s="4">
        <v>0.41472830926482396</v>
      </c>
      <c r="CA44" s="4">
        <v>0.57283189133017975</v>
      </c>
      <c r="CB44" s="4">
        <v>0.97901530882825294</v>
      </c>
      <c r="CC44" s="4">
        <v>0.41145771399340592</v>
      </c>
      <c r="CD44" s="4">
        <v>0.85727400884504157</v>
      </c>
      <c r="CE44" s="4">
        <v>0.15908012806288852</v>
      </c>
      <c r="CF44" s="4">
        <v>0.77260234983894227</v>
      </c>
      <c r="CG44" s="4">
        <v>9.3726509009066095E-2</v>
      </c>
      <c r="CH44" s="4">
        <v>0.2858998679528213</v>
      </c>
      <c r="CI44" s="4">
        <v>0.82582557799470968</v>
      </c>
      <c r="CJ44" s="4">
        <v>0.69190917230045379</v>
      </c>
      <c r="CK44" s="4">
        <v>0.61319405519715453</v>
      </c>
      <c r="CL44" s="4">
        <v>0.40270327044391241</v>
      </c>
      <c r="CM44" s="4">
        <v>0.85332735740011467</v>
      </c>
      <c r="CN44" s="4">
        <v>0.14653556505431686</v>
      </c>
      <c r="CO44" s="4">
        <v>4.7039306528717018E-2</v>
      </c>
      <c r="CP44" s="4">
        <v>0.57468784230925984</v>
      </c>
      <c r="CQ44" s="4">
        <v>0.40790123700475045</v>
      </c>
      <c r="CR44" s="4">
        <v>2.8951800309059306E-2</v>
      </c>
      <c r="CS44" s="4">
        <v>0.40361197911846147</v>
      </c>
      <c r="CT44" s="4">
        <v>0.7223748363377146</v>
      </c>
      <c r="CU44" s="4">
        <v>9.8134012581403973E-2</v>
      </c>
      <c r="CV44" s="4">
        <v>0.22670706531692719</v>
      </c>
      <c r="CW44" s="4">
        <v>0.76625356730510041</v>
      </c>
      <c r="CX44" s="4">
        <v>0.99771926994430238</v>
      </c>
      <c r="CY44" s="4">
        <v>0.51641964921259087</v>
      </c>
      <c r="CZ44" s="4">
        <v>0.97871274996959989</v>
      </c>
      <c r="DA44" s="4">
        <v>0.76116895026858034</v>
      </c>
      <c r="DB44" s="4">
        <v>0.60042927811691127</v>
      </c>
      <c r="DC44" s="4">
        <v>0.76444070828008359</v>
      </c>
      <c r="DD44" s="4">
        <v>0.58098056876187765</v>
      </c>
      <c r="DE44" s="4">
        <v>0.90721345448475499</v>
      </c>
      <c r="DF44" s="4">
        <v>0.94162612971455706</v>
      </c>
      <c r="DG44" s="4">
        <v>0.51038146854216937</v>
      </c>
      <c r="DH44" s="4">
        <v>0.66438657174255422</v>
      </c>
      <c r="DI44" s="4">
        <v>0.6060585495521964</v>
      </c>
      <c r="DJ44" s="4">
        <v>0.6821220979359347</v>
      </c>
      <c r="DK44" s="4">
        <v>0.38135804190571154</v>
      </c>
      <c r="DL44" s="4">
        <v>0.16289935683315093</v>
      </c>
      <c r="DM44" s="4">
        <v>0.27116150961039631</v>
      </c>
      <c r="DN44" s="4">
        <v>0.36692655085152859</v>
      </c>
      <c r="DO44" s="4">
        <v>0.60847799504193034</v>
      </c>
      <c r="DP44" s="4">
        <v>89</v>
      </c>
      <c r="DQ44" s="4">
        <v>21</v>
      </c>
      <c r="DR44" s="4">
        <v>61</v>
      </c>
      <c r="DS44" s="4">
        <v>16</v>
      </c>
      <c r="DT44" s="4">
        <v>52</v>
      </c>
      <c r="DU44" s="4">
        <v>23</v>
      </c>
      <c r="DV44" s="4">
        <v>24</v>
      </c>
      <c r="DW44" s="4">
        <v>99</v>
      </c>
      <c r="DX44" s="4">
        <v>57</v>
      </c>
      <c r="DY44" s="4">
        <v>5</v>
      </c>
      <c r="DZ44" s="4">
        <v>91</v>
      </c>
      <c r="EA44" s="4">
        <v>40</v>
      </c>
      <c r="EB44" s="4">
        <v>38</v>
      </c>
      <c r="EC44" s="4">
        <v>7</v>
      </c>
      <c r="ED44" s="4">
        <v>10</v>
      </c>
      <c r="EE44" s="4">
        <v>83</v>
      </c>
      <c r="EF44" s="4">
        <v>35</v>
      </c>
      <c r="EG44" s="4">
        <v>58</v>
      </c>
      <c r="EH44" s="4">
        <v>86</v>
      </c>
      <c r="EI44" s="4">
        <v>69</v>
      </c>
      <c r="EJ44" s="4">
        <v>100</v>
      </c>
      <c r="EK44" s="4">
        <v>2</v>
      </c>
      <c r="EL44" s="4">
        <v>12</v>
      </c>
      <c r="EM44" s="4">
        <v>81</v>
      </c>
      <c r="EN44" s="4">
        <v>55</v>
      </c>
      <c r="EO44" s="4">
        <v>8</v>
      </c>
      <c r="EP44" s="4">
        <v>22</v>
      </c>
      <c r="EQ44" s="4">
        <v>60</v>
      </c>
      <c r="ER44" s="4">
        <v>17</v>
      </c>
      <c r="ES44" s="4">
        <v>19</v>
      </c>
      <c r="ET44" s="4">
        <v>59</v>
      </c>
      <c r="EU44" s="4">
        <v>72</v>
      </c>
      <c r="EV44" s="4">
        <v>76</v>
      </c>
      <c r="EW44" s="4">
        <v>75</v>
      </c>
      <c r="EX44" s="4">
        <v>13</v>
      </c>
      <c r="EY44" s="4">
        <v>68</v>
      </c>
      <c r="EZ44" s="4">
        <v>27</v>
      </c>
      <c r="FA44" s="4">
        <v>33</v>
      </c>
      <c r="FB44" s="4">
        <v>20</v>
      </c>
      <c r="FC44" s="4">
        <v>41</v>
      </c>
      <c r="FD44" s="4">
        <v>79</v>
      </c>
      <c r="FE44" s="4">
        <v>84</v>
      </c>
      <c r="FF44" s="4">
        <v>85</v>
      </c>
      <c r="FG44" s="4">
        <v>25</v>
      </c>
      <c r="FH44" s="4">
        <v>42</v>
      </c>
      <c r="FI44" s="4">
        <v>30</v>
      </c>
      <c r="FJ44" s="4">
        <v>47</v>
      </c>
      <c r="FK44" s="4">
        <v>98</v>
      </c>
      <c r="FL44" s="4">
        <v>92</v>
      </c>
      <c r="FM44" s="4">
        <v>80</v>
      </c>
      <c r="FN44" s="4">
        <v>53</v>
      </c>
      <c r="FO44" s="4">
        <v>44</v>
      </c>
      <c r="FP44" s="4">
        <v>6</v>
      </c>
      <c r="FQ44" s="4">
        <v>78</v>
      </c>
      <c r="FR44" s="4">
        <v>96</v>
      </c>
      <c r="FS44" s="4">
        <v>70</v>
      </c>
      <c r="FT44" s="4">
        <v>32</v>
      </c>
      <c r="FU44" s="4">
        <v>73</v>
      </c>
      <c r="FV44" s="4">
        <v>62</v>
      </c>
      <c r="FW44" s="4">
        <v>51</v>
      </c>
      <c r="FX44" s="4">
        <v>3</v>
      </c>
      <c r="FY44" s="4">
        <v>63</v>
      </c>
      <c r="FZ44" s="4">
        <v>14</v>
      </c>
      <c r="GA44" s="4">
        <v>88</v>
      </c>
      <c r="GB44" s="4">
        <v>26</v>
      </c>
      <c r="GC44" s="4">
        <v>94</v>
      </c>
      <c r="GD44" s="4">
        <v>74</v>
      </c>
      <c r="GE44" s="4">
        <v>18</v>
      </c>
      <c r="GF44" s="4">
        <v>36</v>
      </c>
      <c r="GG44" s="4">
        <v>43</v>
      </c>
      <c r="GH44" s="4">
        <v>66</v>
      </c>
      <c r="GI44" s="4">
        <v>15</v>
      </c>
      <c r="GJ44" s="4">
        <v>90</v>
      </c>
      <c r="GK44" s="4">
        <v>95</v>
      </c>
      <c r="GL44" s="4">
        <v>50</v>
      </c>
      <c r="GM44" s="4">
        <v>64</v>
      </c>
      <c r="GN44" s="4">
        <v>97</v>
      </c>
      <c r="GO44" s="4">
        <v>65</v>
      </c>
      <c r="GP44" s="4">
        <v>34</v>
      </c>
      <c r="GQ44" s="4">
        <v>93</v>
      </c>
      <c r="GR44" s="4">
        <v>82</v>
      </c>
      <c r="GS44" s="4">
        <v>28</v>
      </c>
      <c r="GT44" s="4">
        <v>1</v>
      </c>
      <c r="GU44" s="4">
        <v>54</v>
      </c>
      <c r="GV44" s="4">
        <v>4</v>
      </c>
      <c r="GW44" s="4">
        <v>31</v>
      </c>
      <c r="GX44" s="4">
        <v>48</v>
      </c>
      <c r="GY44" s="4">
        <v>29</v>
      </c>
      <c r="GZ44" s="4">
        <v>49</v>
      </c>
      <c r="HA44" s="4">
        <v>11</v>
      </c>
      <c r="HB44" s="4">
        <v>9</v>
      </c>
      <c r="HC44" s="4">
        <v>56</v>
      </c>
      <c r="HD44" s="4">
        <v>39</v>
      </c>
      <c r="HE44" s="4">
        <v>46</v>
      </c>
      <c r="HF44" s="4">
        <v>37</v>
      </c>
      <c r="HG44" s="4">
        <v>67</v>
      </c>
      <c r="HH44" s="4">
        <v>87</v>
      </c>
      <c r="HI44" s="4">
        <v>77</v>
      </c>
      <c r="HJ44" s="4">
        <v>71</v>
      </c>
      <c r="HK44" s="4">
        <v>45</v>
      </c>
      <c r="HL44" s="4" t="str">
        <f t="shared" si="3"/>
        <v>white male</v>
      </c>
      <c r="HM44" s="4" t="str">
        <f t="shared" si="5"/>
        <v>white female</v>
      </c>
      <c r="HN44" s="4" t="str">
        <f t="shared" si="6"/>
        <v>white male</v>
      </c>
      <c r="HO44" s="4" t="str">
        <f t="shared" si="7"/>
        <v>white female</v>
      </c>
      <c r="HP44" s="4" t="str">
        <f t="shared" si="8"/>
        <v>white male</v>
      </c>
      <c r="HQ44" s="4" t="str">
        <f t="shared" si="9"/>
        <v>white female</v>
      </c>
      <c r="HR44" s="4" t="str">
        <f t="shared" si="10"/>
        <v>white female</v>
      </c>
      <c r="HS44" s="4" t="str">
        <f t="shared" si="11"/>
        <v>brown male</v>
      </c>
      <c r="HT44" s="4" t="str">
        <f t="shared" si="12"/>
        <v>white male</v>
      </c>
      <c r="HU44" s="4" t="str">
        <f t="shared" si="13"/>
        <v>white female</v>
      </c>
      <c r="HV44" s="4" t="str">
        <f t="shared" si="14"/>
        <v>white male</v>
      </c>
      <c r="HW44" s="4" t="str">
        <f t="shared" si="15"/>
        <v>white female</v>
      </c>
      <c r="HX44" s="4" t="str">
        <f t="shared" si="16"/>
        <v>white female</v>
      </c>
      <c r="HY44" s="4" t="str">
        <f t="shared" si="17"/>
        <v>white female</v>
      </c>
      <c r="HZ44" s="4" t="str">
        <f t="shared" si="18"/>
        <v>white female</v>
      </c>
      <c r="IA44" s="4" t="str">
        <f t="shared" si="19"/>
        <v>white male</v>
      </c>
      <c r="IB44" s="4" t="str">
        <f t="shared" si="20"/>
        <v>white female</v>
      </c>
      <c r="IC44" s="4" t="str">
        <f t="shared" si="21"/>
        <v>white male</v>
      </c>
      <c r="ID44" s="4" t="str">
        <f t="shared" si="22"/>
        <v>white male</v>
      </c>
      <c r="IE44" s="4" t="str">
        <f t="shared" si="23"/>
        <v>white male</v>
      </c>
      <c r="IF44" s="4" t="str">
        <f t="shared" si="24"/>
        <v>black male</v>
      </c>
      <c r="IG44" s="4" t="str">
        <f t="shared" si="25"/>
        <v>white female</v>
      </c>
      <c r="IH44" s="4" t="str">
        <f t="shared" si="26"/>
        <v>white female</v>
      </c>
      <c r="II44" s="4" t="str">
        <f t="shared" si="27"/>
        <v>white male</v>
      </c>
      <c r="IJ44" s="4" t="str">
        <f t="shared" si="28"/>
        <v>white male</v>
      </c>
      <c r="IK44" s="4" t="str">
        <f t="shared" si="29"/>
        <v>white female</v>
      </c>
      <c r="IL44" s="4" t="str">
        <f t="shared" si="30"/>
        <v>white female</v>
      </c>
      <c r="IM44" s="4" t="str">
        <f t="shared" si="31"/>
        <v>white male</v>
      </c>
      <c r="IN44" s="4" t="str">
        <f t="shared" si="32"/>
        <v>white female</v>
      </c>
      <c r="IO44" s="4" t="str">
        <f t="shared" si="33"/>
        <v>white female</v>
      </c>
      <c r="IP44" s="4" t="str">
        <f t="shared" si="34"/>
        <v>white male</v>
      </c>
      <c r="IQ44" s="4" t="str">
        <f t="shared" si="35"/>
        <v>white male</v>
      </c>
      <c r="IR44" s="4" t="str">
        <f t="shared" si="36"/>
        <v>white male</v>
      </c>
      <c r="IS44" s="4" t="str">
        <f t="shared" si="37"/>
        <v>white male</v>
      </c>
      <c r="IT44" s="4" t="str">
        <f t="shared" si="38"/>
        <v>white female</v>
      </c>
      <c r="IU44" s="4" t="str">
        <f t="shared" si="39"/>
        <v>white male</v>
      </c>
      <c r="IV44" s="4" t="str">
        <f t="shared" si="40"/>
        <v>white female</v>
      </c>
      <c r="IW44" s="4" t="str">
        <f t="shared" si="41"/>
        <v>white female</v>
      </c>
      <c r="IX44" s="4" t="str">
        <f t="shared" si="42"/>
        <v>white female</v>
      </c>
      <c r="IY44" s="4" t="str">
        <f t="shared" si="43"/>
        <v>white female</v>
      </c>
      <c r="IZ44" s="4" t="str">
        <f t="shared" si="44"/>
        <v>white male</v>
      </c>
      <c r="JA44" s="4" t="str">
        <f t="shared" si="45"/>
        <v>white male</v>
      </c>
      <c r="JB44" s="4" t="str">
        <f t="shared" si="46"/>
        <v>white male</v>
      </c>
      <c r="JC44" s="4" t="str">
        <f t="shared" si="47"/>
        <v>white female</v>
      </c>
      <c r="JD44" s="4" t="str">
        <f t="shared" si="48"/>
        <v>white female</v>
      </c>
      <c r="JE44" s="4" t="str">
        <f t="shared" si="49"/>
        <v>white female</v>
      </c>
      <c r="JF44" s="4" t="str">
        <f t="shared" si="50"/>
        <v>white female</v>
      </c>
      <c r="JG44" s="4" t="str">
        <f t="shared" si="51"/>
        <v>yellow male</v>
      </c>
      <c r="JH44" s="4" t="str">
        <f t="shared" si="52"/>
        <v>white male</v>
      </c>
      <c r="JI44" s="4" t="str">
        <f t="shared" si="53"/>
        <v>white male</v>
      </c>
      <c r="JJ44" s="4" t="str">
        <f t="shared" si="54"/>
        <v>white male</v>
      </c>
      <c r="JK44" s="4" t="str">
        <f t="shared" si="55"/>
        <v>white female</v>
      </c>
      <c r="JL44" s="4" t="str">
        <f t="shared" si="56"/>
        <v>white female</v>
      </c>
      <c r="JM44" s="4" t="str">
        <f t="shared" si="57"/>
        <v>white male</v>
      </c>
      <c r="JN44" s="4" t="str">
        <f t="shared" si="58"/>
        <v>white male</v>
      </c>
      <c r="JO44" s="4" t="str">
        <f t="shared" si="59"/>
        <v>white male</v>
      </c>
      <c r="JP44" s="4" t="str">
        <f t="shared" si="60"/>
        <v>white female</v>
      </c>
      <c r="JQ44" s="4" t="str">
        <f t="shared" si="61"/>
        <v>white male</v>
      </c>
      <c r="JR44" s="4" t="str">
        <f t="shared" si="62"/>
        <v>white male</v>
      </c>
      <c r="JS44" s="4" t="str">
        <f t="shared" si="63"/>
        <v>white male</v>
      </c>
      <c r="JT44" s="4" t="str">
        <f t="shared" si="64"/>
        <v>white female</v>
      </c>
      <c r="JU44" s="4" t="str">
        <f t="shared" si="65"/>
        <v>white male</v>
      </c>
      <c r="JV44" s="4" t="str">
        <f t="shared" si="66"/>
        <v>white female</v>
      </c>
      <c r="JW44" s="4" t="str">
        <f t="shared" si="67"/>
        <v>white male</v>
      </c>
      <c r="JX44" s="4" t="str">
        <f t="shared" si="4"/>
        <v>white female</v>
      </c>
      <c r="JY44" s="4" t="str">
        <f t="shared" si="93"/>
        <v>white male</v>
      </c>
      <c r="JZ44" s="4" t="str">
        <f t="shared" si="94"/>
        <v>white male</v>
      </c>
      <c r="KA44" s="4" t="str">
        <f t="shared" si="95"/>
        <v>white female</v>
      </c>
      <c r="KB44" s="4" t="str">
        <f t="shared" si="96"/>
        <v>white female</v>
      </c>
      <c r="KC44" s="4" t="str">
        <f t="shared" si="97"/>
        <v>white female</v>
      </c>
      <c r="KD44" s="4" t="str">
        <f t="shared" si="98"/>
        <v>white male</v>
      </c>
      <c r="KE44" s="4" t="str">
        <f t="shared" si="99"/>
        <v>white female</v>
      </c>
      <c r="KF44" s="4" t="str">
        <f t="shared" si="100"/>
        <v>white male</v>
      </c>
      <c r="KG44" s="4" t="str">
        <f t="shared" si="101"/>
        <v>white male</v>
      </c>
      <c r="KH44" s="4" t="str">
        <f t="shared" si="102"/>
        <v>white male</v>
      </c>
      <c r="KI44" s="4" t="str">
        <f t="shared" si="68"/>
        <v>white male</v>
      </c>
      <c r="KJ44" s="4" t="str">
        <f t="shared" si="69"/>
        <v>white male</v>
      </c>
      <c r="KK44" s="4" t="str">
        <f t="shared" si="70"/>
        <v>white male</v>
      </c>
      <c r="KL44" s="4" t="str">
        <f t="shared" si="71"/>
        <v>white female</v>
      </c>
      <c r="KM44" s="4" t="str">
        <f t="shared" si="72"/>
        <v>white male</v>
      </c>
      <c r="KN44" s="4" t="str">
        <f t="shared" si="73"/>
        <v>white male</v>
      </c>
      <c r="KO44" s="4" t="str">
        <f t="shared" si="74"/>
        <v>white female</v>
      </c>
      <c r="KP44" s="4" t="str">
        <f t="shared" si="75"/>
        <v>white female</v>
      </c>
      <c r="KQ44" s="4" t="str">
        <f t="shared" si="76"/>
        <v>white male</v>
      </c>
      <c r="KR44" s="4" t="str">
        <f t="shared" si="77"/>
        <v>white female</v>
      </c>
      <c r="KS44" s="4" t="str">
        <f t="shared" si="78"/>
        <v>white female</v>
      </c>
      <c r="KT44" s="4" t="str">
        <f t="shared" si="79"/>
        <v>white female</v>
      </c>
      <c r="KU44" s="4" t="str">
        <f t="shared" si="80"/>
        <v>white female</v>
      </c>
      <c r="KV44" s="4" t="str">
        <f t="shared" si="81"/>
        <v>white male</v>
      </c>
      <c r="KW44" s="4" t="str">
        <f t="shared" si="82"/>
        <v>white female</v>
      </c>
      <c r="KX44" s="4" t="str">
        <f t="shared" si="83"/>
        <v>white female</v>
      </c>
      <c r="KY44" s="4" t="str">
        <f t="shared" si="84"/>
        <v>white male</v>
      </c>
      <c r="KZ44" s="4" t="str">
        <f t="shared" si="85"/>
        <v>white female</v>
      </c>
      <c r="LA44" s="4" t="str">
        <f t="shared" si="86"/>
        <v>white female</v>
      </c>
      <c r="LB44" s="4" t="str">
        <f t="shared" si="87"/>
        <v>white female</v>
      </c>
      <c r="LC44" s="4" t="str">
        <f t="shared" si="88"/>
        <v>white male</v>
      </c>
      <c r="LD44" s="4" t="str">
        <f t="shared" si="89"/>
        <v>white male</v>
      </c>
      <c r="LE44" s="4" t="str">
        <f t="shared" si="90"/>
        <v>white male</v>
      </c>
      <c r="LF44" s="4" t="str">
        <f t="shared" si="91"/>
        <v>white male</v>
      </c>
      <c r="LG44" s="4" t="str">
        <f t="shared" si="92"/>
        <v>white female</v>
      </c>
    </row>
    <row r="45" spans="2:319" x14ac:dyDescent="0.3">
      <c r="B45" s="4">
        <v>44</v>
      </c>
      <c r="C45" s="4">
        <v>5</v>
      </c>
      <c r="D45" s="51" t="s">
        <v>1393</v>
      </c>
      <c r="E45" s="4" t="s">
        <v>1395</v>
      </c>
      <c r="F45" s="4" t="str">
        <f>VLOOKUP(E45,populations!C:E,3,FALSE)</f>
        <v>8 hundred</v>
      </c>
      <c r="G45" s="4" t="s">
        <v>1395</v>
      </c>
      <c r="H45" s="4">
        <f>COUNTIF(ethnicities!C:C,countries!G45)</f>
        <v>1</v>
      </c>
      <c r="I45" s="4">
        <f>VLOOKUP($G45,ethnicities!$C:$I,3,FALSE)</f>
        <v>97</v>
      </c>
      <c r="J45" s="4">
        <f>VLOOKUP($G45,ethnicities!$C:$I,4,FALSE)</f>
        <v>1</v>
      </c>
      <c r="K45" s="4">
        <f>VLOOKUP($G45,ethnicities!$C:$I,5,FALSE)</f>
        <v>1</v>
      </c>
      <c r="L45" s="4">
        <f>VLOOKUP($G45,ethnicities!$C:$I,6,FALSE)</f>
        <v>1</v>
      </c>
      <c r="M45" s="4">
        <f>VLOOKUP($G45,ethnicities!$C:$I,7,FALSE)</f>
        <v>100</v>
      </c>
      <c r="N45" s="4" t="s">
        <v>589</v>
      </c>
      <c r="O45" s="4">
        <f>COUNTIF(male_names!E:E,countries!N45)</f>
        <v>1</v>
      </c>
      <c r="P45" s="4" t="str">
        <f>VLOOKUP(N45,male_names!E:G,3,FALSE)</f>
        <v>Francesco</v>
      </c>
      <c r="Q45" s="4" t="s">
        <v>589</v>
      </c>
      <c r="R45" s="4">
        <f>COUNTIF(female_names!E:E,countries!Q45)</f>
        <v>1</v>
      </c>
      <c r="S45" s="4" t="str">
        <f>VLOOKUP(Q45,female_names!E:G,3,FALSE)</f>
        <v>Sofia</v>
      </c>
      <c r="T45" s="4">
        <v>7.885745361121943E-2</v>
      </c>
      <c r="U45" s="4">
        <v>0.81973540311033954</v>
      </c>
      <c r="V45" s="4">
        <v>0.54002121419917837</v>
      </c>
      <c r="W45" s="4">
        <v>0.73808677581952387</v>
      </c>
      <c r="X45" s="4">
        <v>0.9394798025511365</v>
      </c>
      <c r="Y45" s="4">
        <v>0.37697612367584243</v>
      </c>
      <c r="Z45" s="4">
        <v>6.5476038608080156E-2</v>
      </c>
      <c r="AA45" s="4">
        <v>0.31868409286986332</v>
      </c>
      <c r="AB45" s="4">
        <v>0.38056595612601141</v>
      </c>
      <c r="AC45" s="4">
        <v>0.84625910391788617</v>
      </c>
      <c r="AD45" s="4">
        <v>0.5748315098009722</v>
      </c>
      <c r="AE45" s="4">
        <v>0.79645387105832788</v>
      </c>
      <c r="AF45" s="4">
        <v>0.27767293742895538</v>
      </c>
      <c r="AG45" s="4">
        <v>0.97398094195688323</v>
      </c>
      <c r="AH45" s="4">
        <v>0.79229740325245412</v>
      </c>
      <c r="AI45" s="4">
        <v>6.4993702637604289E-2</v>
      </c>
      <c r="AJ45" s="4">
        <v>0.67255014617354891</v>
      </c>
      <c r="AK45" s="4">
        <v>7.225397743356099E-2</v>
      </c>
      <c r="AL45" s="4">
        <v>0.81626324168571385</v>
      </c>
      <c r="AM45" s="4">
        <v>0.9871970692605625</v>
      </c>
      <c r="AN45" s="4">
        <v>0.83578245654481498</v>
      </c>
      <c r="AO45" s="4">
        <v>0.39963505444230529</v>
      </c>
      <c r="AP45" s="4">
        <v>0.58468161242433359</v>
      </c>
      <c r="AQ45" s="4">
        <v>8.0815452018612732E-2</v>
      </c>
      <c r="AR45" s="4">
        <v>0.25915878636818523</v>
      </c>
      <c r="AS45" s="4">
        <v>9.680915427340675E-2</v>
      </c>
      <c r="AT45" s="4">
        <v>0.39255143167313411</v>
      </c>
      <c r="AU45" s="4">
        <v>0.41285533398672591</v>
      </c>
      <c r="AV45" s="4">
        <v>3.4593670545945421E-2</v>
      </c>
      <c r="AW45" s="4">
        <v>0.37365308523695862</v>
      </c>
      <c r="AX45" s="4">
        <v>0.655067897926353</v>
      </c>
      <c r="AY45" s="4">
        <v>0.43455014143742576</v>
      </c>
      <c r="AZ45" s="4">
        <v>0.36979351516207182</v>
      </c>
      <c r="BA45" s="4">
        <v>0.46972507771762373</v>
      </c>
      <c r="BB45" s="4">
        <v>0.21212649665050476</v>
      </c>
      <c r="BC45" s="4">
        <v>0.72223732285779985</v>
      </c>
      <c r="BD45" s="4">
        <v>0.10418656756386369</v>
      </c>
      <c r="BE45" s="4">
        <v>0.94185509496443742</v>
      </c>
      <c r="BF45" s="4">
        <v>0.57507906492397431</v>
      </c>
      <c r="BG45" s="4">
        <v>0.64841462424749319</v>
      </c>
      <c r="BH45" s="4">
        <v>0.11291731501953572</v>
      </c>
      <c r="BI45" s="4">
        <v>0.65243427149721378</v>
      </c>
      <c r="BJ45" s="4">
        <v>0.77082664423585201</v>
      </c>
      <c r="BK45" s="4">
        <v>0.49744306858843168</v>
      </c>
      <c r="BL45" s="4">
        <v>0.99913915684959098</v>
      </c>
      <c r="BM45" s="4">
        <v>4.1490018262231532E-2</v>
      </c>
      <c r="BN45" s="4">
        <v>0.78132983351681884</v>
      </c>
      <c r="BO45" s="4">
        <v>2.6201562543606505E-2</v>
      </c>
      <c r="BP45" s="4">
        <v>3.9925855406802713E-3</v>
      </c>
      <c r="BQ45" s="4">
        <v>0.19884490211504835</v>
      </c>
      <c r="BR45" s="4">
        <v>0.3228640328830007</v>
      </c>
      <c r="BS45" s="4">
        <v>0.25260712647649075</v>
      </c>
      <c r="BT45" s="4">
        <v>0.84736605177338464</v>
      </c>
      <c r="BU45" s="4">
        <v>0.4469425027324645</v>
      </c>
      <c r="BV45" s="4">
        <v>0.54728664179700004</v>
      </c>
      <c r="BW45" s="4">
        <v>0.92309469209149164</v>
      </c>
      <c r="BX45" s="4">
        <v>0.10262145203665118</v>
      </c>
      <c r="BY45" s="4">
        <v>0.72760144645620195</v>
      </c>
      <c r="BZ45" s="4">
        <v>0.36905088822986498</v>
      </c>
      <c r="CA45" s="4">
        <v>0.40770865627746</v>
      </c>
      <c r="CB45" s="4">
        <v>0.35736332194450282</v>
      </c>
      <c r="CC45" s="4">
        <v>8.7849263454149229E-2</v>
      </c>
      <c r="CD45" s="4">
        <v>0.10096668191084146</v>
      </c>
      <c r="CE45" s="4">
        <v>0.82758784694260623</v>
      </c>
      <c r="CF45" s="4">
        <v>0.27385494833182455</v>
      </c>
      <c r="CG45" s="4">
        <v>1.903614005416987E-2</v>
      </c>
      <c r="CH45" s="4">
        <v>0.97509009623962251</v>
      </c>
      <c r="CI45" s="4">
        <v>4.3290546845223377E-2</v>
      </c>
      <c r="CJ45" s="4">
        <v>0.62046182183654186</v>
      </c>
      <c r="CK45" s="4">
        <v>0.68956281186725799</v>
      </c>
      <c r="CL45" s="4">
        <v>0.36248674909362721</v>
      </c>
      <c r="CM45" s="4">
        <v>0.28336400311584031</v>
      </c>
      <c r="CN45" s="4">
        <v>0.73229590218471574</v>
      </c>
      <c r="CO45" s="4">
        <v>0.50739911191498777</v>
      </c>
      <c r="CP45" s="4">
        <v>0.84731821282631026</v>
      </c>
      <c r="CQ45" s="4">
        <v>0.16690572844775631</v>
      </c>
      <c r="CR45" s="4">
        <v>0.90686318908079011</v>
      </c>
      <c r="CS45" s="4">
        <v>9.0013839857995936E-2</v>
      </c>
      <c r="CT45" s="4">
        <v>0.8569571019802833</v>
      </c>
      <c r="CU45" s="4">
        <v>0.24843160204775172</v>
      </c>
      <c r="CV45" s="4">
        <v>0.79768117626345614</v>
      </c>
      <c r="CW45" s="4">
        <v>0.47379657164545541</v>
      </c>
      <c r="CX45" s="4">
        <v>0.93086405022755914</v>
      </c>
      <c r="CY45" s="4">
        <v>0.63667767906188311</v>
      </c>
      <c r="CZ45" s="4">
        <v>0.80406487104391267</v>
      </c>
      <c r="DA45" s="4">
        <v>0.53546032845937619</v>
      </c>
      <c r="DB45" s="4">
        <v>0.29218065627362544</v>
      </c>
      <c r="DC45" s="4">
        <v>0.47075936264346452</v>
      </c>
      <c r="DD45" s="4">
        <v>0.17265790265534964</v>
      </c>
      <c r="DE45" s="4">
        <v>0.74131218536932475</v>
      </c>
      <c r="DF45" s="4">
        <v>3.8269245775763627E-2</v>
      </c>
      <c r="DG45" s="4">
        <v>0.70716021076698099</v>
      </c>
      <c r="DH45" s="4">
        <v>5.0363853051116569E-2</v>
      </c>
      <c r="DI45" s="4">
        <v>0.4888816451466429</v>
      </c>
      <c r="DJ45" s="4">
        <v>0.19138322016315668</v>
      </c>
      <c r="DK45" s="4">
        <v>0.21653426362108297</v>
      </c>
      <c r="DL45" s="4">
        <v>0.13695290708883667</v>
      </c>
      <c r="DM45" s="4">
        <v>0.20209785068344033</v>
      </c>
      <c r="DN45" s="4">
        <v>0.36130534671205905</v>
      </c>
      <c r="DO45" s="4">
        <v>0.92690012507752984</v>
      </c>
      <c r="DP45" s="4">
        <v>89</v>
      </c>
      <c r="DQ45" s="4">
        <v>17</v>
      </c>
      <c r="DR45" s="4">
        <v>42</v>
      </c>
      <c r="DS45" s="4">
        <v>26</v>
      </c>
      <c r="DT45" s="4">
        <v>6</v>
      </c>
      <c r="DU45" s="4">
        <v>57</v>
      </c>
      <c r="DV45" s="4">
        <v>91</v>
      </c>
      <c r="DW45" s="4">
        <v>65</v>
      </c>
      <c r="DX45" s="4">
        <v>56</v>
      </c>
      <c r="DY45" s="4">
        <v>14</v>
      </c>
      <c r="DZ45" s="4">
        <v>40</v>
      </c>
      <c r="EA45" s="4">
        <v>21</v>
      </c>
      <c r="EB45" s="4">
        <v>68</v>
      </c>
      <c r="EC45" s="4">
        <v>4</v>
      </c>
      <c r="ED45" s="4">
        <v>22</v>
      </c>
      <c r="EE45" s="4">
        <v>92</v>
      </c>
      <c r="EF45" s="4">
        <v>32</v>
      </c>
      <c r="EG45" s="4">
        <v>90</v>
      </c>
      <c r="EH45" s="4">
        <v>18</v>
      </c>
      <c r="EI45" s="4">
        <v>2</v>
      </c>
      <c r="EJ45" s="4">
        <v>15</v>
      </c>
      <c r="EK45" s="4">
        <v>54</v>
      </c>
      <c r="EL45" s="4">
        <v>38</v>
      </c>
      <c r="EM45" s="4">
        <v>88</v>
      </c>
      <c r="EN45" s="4">
        <v>70</v>
      </c>
      <c r="EO45" s="4">
        <v>85</v>
      </c>
      <c r="EP45" s="4">
        <v>55</v>
      </c>
      <c r="EQ45" s="4">
        <v>52</v>
      </c>
      <c r="ER45" s="4">
        <v>97</v>
      </c>
      <c r="ES45" s="4">
        <v>58</v>
      </c>
      <c r="ET45" s="4">
        <v>33</v>
      </c>
      <c r="EU45" s="4">
        <v>51</v>
      </c>
      <c r="EV45" s="4">
        <v>59</v>
      </c>
      <c r="EW45" s="4">
        <v>49</v>
      </c>
      <c r="EX45" s="4">
        <v>74</v>
      </c>
      <c r="EY45" s="4">
        <v>29</v>
      </c>
      <c r="EZ45" s="4">
        <v>82</v>
      </c>
      <c r="FA45" s="4">
        <v>5</v>
      </c>
      <c r="FB45" s="4">
        <v>39</v>
      </c>
      <c r="FC45" s="4">
        <v>35</v>
      </c>
      <c r="FD45" s="4">
        <v>81</v>
      </c>
      <c r="FE45" s="4">
        <v>34</v>
      </c>
      <c r="FF45" s="4">
        <v>24</v>
      </c>
      <c r="FG45" s="4">
        <v>45</v>
      </c>
      <c r="FH45" s="4">
        <v>1</v>
      </c>
      <c r="FI45" s="4">
        <v>95</v>
      </c>
      <c r="FJ45" s="4">
        <v>23</v>
      </c>
      <c r="FK45" s="4">
        <v>98</v>
      </c>
      <c r="FL45" s="4">
        <v>100</v>
      </c>
      <c r="FM45" s="4">
        <v>76</v>
      </c>
      <c r="FN45" s="4">
        <v>64</v>
      </c>
      <c r="FO45" s="4">
        <v>71</v>
      </c>
      <c r="FP45" s="4">
        <v>12</v>
      </c>
      <c r="FQ45" s="4">
        <v>50</v>
      </c>
      <c r="FR45" s="4">
        <v>41</v>
      </c>
      <c r="FS45" s="4">
        <v>9</v>
      </c>
      <c r="FT45" s="4">
        <v>83</v>
      </c>
      <c r="FU45" s="4">
        <v>28</v>
      </c>
      <c r="FV45" s="4">
        <v>60</v>
      </c>
      <c r="FW45" s="4">
        <v>53</v>
      </c>
      <c r="FX45" s="4">
        <v>63</v>
      </c>
      <c r="FY45" s="4">
        <v>87</v>
      </c>
      <c r="FZ45" s="4">
        <v>84</v>
      </c>
      <c r="GA45" s="4">
        <v>16</v>
      </c>
      <c r="GB45" s="4">
        <v>69</v>
      </c>
      <c r="GC45" s="4">
        <v>99</v>
      </c>
      <c r="GD45" s="4">
        <v>3</v>
      </c>
      <c r="GE45" s="4">
        <v>94</v>
      </c>
      <c r="GF45" s="4">
        <v>37</v>
      </c>
      <c r="GG45" s="4">
        <v>31</v>
      </c>
      <c r="GH45" s="4">
        <v>61</v>
      </c>
      <c r="GI45" s="4">
        <v>67</v>
      </c>
      <c r="GJ45" s="4">
        <v>27</v>
      </c>
      <c r="GK45" s="4">
        <v>44</v>
      </c>
      <c r="GL45" s="4">
        <v>13</v>
      </c>
      <c r="GM45" s="4">
        <v>79</v>
      </c>
      <c r="GN45" s="4">
        <v>10</v>
      </c>
      <c r="GO45" s="4">
        <v>86</v>
      </c>
      <c r="GP45" s="4">
        <v>11</v>
      </c>
      <c r="GQ45" s="4">
        <v>72</v>
      </c>
      <c r="GR45" s="4">
        <v>20</v>
      </c>
      <c r="GS45" s="4">
        <v>47</v>
      </c>
      <c r="GT45" s="4">
        <v>7</v>
      </c>
      <c r="GU45" s="4">
        <v>36</v>
      </c>
      <c r="GV45" s="4">
        <v>19</v>
      </c>
      <c r="GW45" s="4">
        <v>43</v>
      </c>
      <c r="GX45" s="4">
        <v>66</v>
      </c>
      <c r="GY45" s="4">
        <v>48</v>
      </c>
      <c r="GZ45" s="4">
        <v>78</v>
      </c>
      <c r="HA45" s="4">
        <v>25</v>
      </c>
      <c r="HB45" s="4">
        <v>96</v>
      </c>
      <c r="HC45" s="4">
        <v>30</v>
      </c>
      <c r="HD45" s="4">
        <v>93</v>
      </c>
      <c r="HE45" s="4">
        <v>46</v>
      </c>
      <c r="HF45" s="4">
        <v>77</v>
      </c>
      <c r="HG45" s="4">
        <v>73</v>
      </c>
      <c r="HH45" s="4">
        <v>80</v>
      </c>
      <c r="HI45" s="4">
        <v>75</v>
      </c>
      <c r="HJ45" s="4">
        <v>62</v>
      </c>
      <c r="HK45" s="4">
        <v>8</v>
      </c>
      <c r="HL45" s="4" t="str">
        <f t="shared" si="3"/>
        <v>white male</v>
      </c>
      <c r="HM45" s="4" t="str">
        <f t="shared" si="5"/>
        <v>white female</v>
      </c>
      <c r="HN45" s="4" t="str">
        <f t="shared" si="6"/>
        <v>white female</v>
      </c>
      <c r="HO45" s="4" t="str">
        <f t="shared" si="7"/>
        <v>white female</v>
      </c>
      <c r="HP45" s="4" t="str">
        <f t="shared" si="8"/>
        <v>white female</v>
      </c>
      <c r="HQ45" s="4" t="str">
        <f t="shared" si="9"/>
        <v>white male</v>
      </c>
      <c r="HR45" s="4" t="str">
        <f t="shared" si="10"/>
        <v>white male</v>
      </c>
      <c r="HS45" s="4" t="str">
        <f t="shared" si="11"/>
        <v>white male</v>
      </c>
      <c r="HT45" s="4" t="str">
        <f t="shared" si="12"/>
        <v>white male</v>
      </c>
      <c r="HU45" s="4" t="str">
        <f t="shared" si="13"/>
        <v>white female</v>
      </c>
      <c r="HV45" s="4" t="str">
        <f t="shared" si="14"/>
        <v>white female</v>
      </c>
      <c r="HW45" s="4" t="str">
        <f t="shared" si="15"/>
        <v>white female</v>
      </c>
      <c r="HX45" s="4" t="str">
        <f t="shared" si="16"/>
        <v>white male</v>
      </c>
      <c r="HY45" s="4" t="str">
        <f t="shared" si="17"/>
        <v>white female</v>
      </c>
      <c r="HZ45" s="4" t="str">
        <f t="shared" si="18"/>
        <v>white female</v>
      </c>
      <c r="IA45" s="4" t="str">
        <f t="shared" si="19"/>
        <v>white male</v>
      </c>
      <c r="IB45" s="4" t="str">
        <f t="shared" si="20"/>
        <v>white female</v>
      </c>
      <c r="IC45" s="4" t="str">
        <f t="shared" si="21"/>
        <v>white male</v>
      </c>
      <c r="ID45" s="4" t="str">
        <f t="shared" si="22"/>
        <v>white female</v>
      </c>
      <c r="IE45" s="4" t="str">
        <f t="shared" si="23"/>
        <v>white female</v>
      </c>
      <c r="IF45" s="4" t="str">
        <f t="shared" si="24"/>
        <v>white female</v>
      </c>
      <c r="IG45" s="4" t="str">
        <f t="shared" si="25"/>
        <v>white male</v>
      </c>
      <c r="IH45" s="4" t="str">
        <f t="shared" si="26"/>
        <v>white female</v>
      </c>
      <c r="II45" s="4" t="str">
        <f t="shared" si="27"/>
        <v>white male</v>
      </c>
      <c r="IJ45" s="4" t="str">
        <f t="shared" si="28"/>
        <v>white male</v>
      </c>
      <c r="IK45" s="4" t="str">
        <f t="shared" si="29"/>
        <v>white male</v>
      </c>
      <c r="IL45" s="4" t="str">
        <f t="shared" si="30"/>
        <v>white male</v>
      </c>
      <c r="IM45" s="4" t="str">
        <f t="shared" si="31"/>
        <v>white male</v>
      </c>
      <c r="IN45" s="4" t="str">
        <f t="shared" si="32"/>
        <v>white male</v>
      </c>
      <c r="IO45" s="4" t="str">
        <f t="shared" si="33"/>
        <v>white male</v>
      </c>
      <c r="IP45" s="4" t="str">
        <f t="shared" si="34"/>
        <v>white female</v>
      </c>
      <c r="IQ45" s="4" t="str">
        <f t="shared" si="35"/>
        <v>white male</v>
      </c>
      <c r="IR45" s="4" t="str">
        <f t="shared" si="36"/>
        <v>white male</v>
      </c>
      <c r="IS45" s="4" t="str">
        <f t="shared" si="37"/>
        <v>white male</v>
      </c>
      <c r="IT45" s="4" t="str">
        <f t="shared" si="38"/>
        <v>white male</v>
      </c>
      <c r="IU45" s="4" t="str">
        <f t="shared" si="39"/>
        <v>white female</v>
      </c>
      <c r="IV45" s="4" t="str">
        <f t="shared" si="40"/>
        <v>white male</v>
      </c>
      <c r="IW45" s="4" t="str">
        <f t="shared" si="41"/>
        <v>white female</v>
      </c>
      <c r="IX45" s="4" t="str">
        <f t="shared" si="42"/>
        <v>white female</v>
      </c>
      <c r="IY45" s="4" t="str">
        <f t="shared" si="43"/>
        <v>white female</v>
      </c>
      <c r="IZ45" s="4" t="str">
        <f t="shared" si="44"/>
        <v>white male</v>
      </c>
      <c r="JA45" s="4" t="str">
        <f t="shared" si="45"/>
        <v>white female</v>
      </c>
      <c r="JB45" s="4" t="str">
        <f t="shared" si="46"/>
        <v>white female</v>
      </c>
      <c r="JC45" s="4" t="str">
        <f t="shared" si="47"/>
        <v>white female</v>
      </c>
      <c r="JD45" s="4" t="str">
        <f t="shared" si="48"/>
        <v>white female</v>
      </c>
      <c r="JE45" s="4" t="str">
        <f t="shared" si="49"/>
        <v>white male</v>
      </c>
      <c r="JF45" s="4" t="str">
        <f t="shared" si="50"/>
        <v>white female</v>
      </c>
      <c r="JG45" s="4" t="str">
        <f t="shared" si="51"/>
        <v>yellow male</v>
      </c>
      <c r="JH45" s="4" t="str">
        <f t="shared" si="52"/>
        <v>black male</v>
      </c>
      <c r="JI45" s="4" t="str">
        <f t="shared" si="53"/>
        <v>white male</v>
      </c>
      <c r="JJ45" s="4" t="str">
        <f t="shared" si="54"/>
        <v>white male</v>
      </c>
      <c r="JK45" s="4" t="str">
        <f t="shared" si="55"/>
        <v>white male</v>
      </c>
      <c r="JL45" s="4" t="str">
        <f t="shared" si="56"/>
        <v>white female</v>
      </c>
      <c r="JM45" s="4" t="str">
        <f t="shared" si="57"/>
        <v>white male</v>
      </c>
      <c r="JN45" s="4" t="str">
        <f t="shared" si="58"/>
        <v>white female</v>
      </c>
      <c r="JO45" s="4" t="str">
        <f t="shared" si="59"/>
        <v>white female</v>
      </c>
      <c r="JP45" s="4" t="str">
        <f t="shared" si="60"/>
        <v>white male</v>
      </c>
      <c r="JQ45" s="4" t="str">
        <f t="shared" si="61"/>
        <v>white female</v>
      </c>
      <c r="JR45" s="4" t="str">
        <f t="shared" si="62"/>
        <v>white male</v>
      </c>
      <c r="JS45" s="4" t="str">
        <f t="shared" si="63"/>
        <v>white male</v>
      </c>
      <c r="JT45" s="4" t="str">
        <f t="shared" si="64"/>
        <v>white male</v>
      </c>
      <c r="JU45" s="4" t="str">
        <f t="shared" si="65"/>
        <v>white male</v>
      </c>
      <c r="JV45" s="4" t="str">
        <f t="shared" si="66"/>
        <v>white male</v>
      </c>
      <c r="JW45" s="4" t="str">
        <f t="shared" si="67"/>
        <v>white female</v>
      </c>
      <c r="JX45" s="4" t="str">
        <f t="shared" si="4"/>
        <v>white male</v>
      </c>
      <c r="JY45" s="4" t="str">
        <f t="shared" si="93"/>
        <v>brown male</v>
      </c>
      <c r="JZ45" s="4" t="str">
        <f t="shared" si="94"/>
        <v>white female</v>
      </c>
      <c r="KA45" s="4" t="str">
        <f t="shared" si="95"/>
        <v>white male</v>
      </c>
      <c r="KB45" s="4" t="str">
        <f t="shared" si="96"/>
        <v>white female</v>
      </c>
      <c r="KC45" s="4" t="str">
        <f t="shared" si="97"/>
        <v>white female</v>
      </c>
      <c r="KD45" s="4" t="str">
        <f t="shared" si="98"/>
        <v>white male</v>
      </c>
      <c r="KE45" s="4" t="str">
        <f t="shared" si="99"/>
        <v>white male</v>
      </c>
      <c r="KF45" s="4" t="str">
        <f t="shared" si="100"/>
        <v>white female</v>
      </c>
      <c r="KG45" s="4" t="str">
        <f t="shared" si="101"/>
        <v>white female</v>
      </c>
      <c r="KH45" s="4" t="str">
        <f t="shared" si="102"/>
        <v>white female</v>
      </c>
      <c r="KI45" s="4" t="str">
        <f t="shared" si="68"/>
        <v>white male</v>
      </c>
      <c r="KJ45" s="4" t="str">
        <f t="shared" si="69"/>
        <v>white female</v>
      </c>
      <c r="KK45" s="4" t="str">
        <f t="shared" si="70"/>
        <v>white male</v>
      </c>
      <c r="KL45" s="4" t="str">
        <f t="shared" si="71"/>
        <v>white female</v>
      </c>
      <c r="KM45" s="4" t="str">
        <f t="shared" si="72"/>
        <v>white male</v>
      </c>
      <c r="KN45" s="4" t="str">
        <f t="shared" si="73"/>
        <v>white female</v>
      </c>
      <c r="KO45" s="4" t="str">
        <f t="shared" si="74"/>
        <v>white female</v>
      </c>
      <c r="KP45" s="4" t="str">
        <f t="shared" si="75"/>
        <v>white female</v>
      </c>
      <c r="KQ45" s="4" t="str">
        <f t="shared" si="76"/>
        <v>white female</v>
      </c>
      <c r="KR45" s="4" t="str">
        <f t="shared" si="77"/>
        <v>white female</v>
      </c>
      <c r="KS45" s="4" t="str">
        <f t="shared" si="78"/>
        <v>white female</v>
      </c>
      <c r="KT45" s="4" t="str">
        <f t="shared" si="79"/>
        <v>white male</v>
      </c>
      <c r="KU45" s="4" t="str">
        <f t="shared" si="80"/>
        <v>white female</v>
      </c>
      <c r="KV45" s="4" t="str">
        <f t="shared" si="81"/>
        <v>white male</v>
      </c>
      <c r="KW45" s="4" t="str">
        <f t="shared" si="82"/>
        <v>white female</v>
      </c>
      <c r="KX45" s="4" t="str">
        <f t="shared" si="83"/>
        <v>white male</v>
      </c>
      <c r="KY45" s="4" t="str">
        <f t="shared" si="84"/>
        <v>white female</v>
      </c>
      <c r="KZ45" s="4" t="str">
        <f t="shared" si="85"/>
        <v>white male</v>
      </c>
      <c r="LA45" s="4" t="str">
        <f t="shared" si="86"/>
        <v>white female</v>
      </c>
      <c r="LB45" s="4" t="str">
        <f t="shared" si="87"/>
        <v>white male</v>
      </c>
      <c r="LC45" s="4" t="str">
        <f t="shared" si="88"/>
        <v>white male</v>
      </c>
      <c r="LD45" s="4" t="str">
        <f t="shared" si="89"/>
        <v>white male</v>
      </c>
      <c r="LE45" s="4" t="str">
        <f t="shared" si="90"/>
        <v>white male</v>
      </c>
      <c r="LF45" s="4" t="str">
        <f t="shared" si="91"/>
        <v>white male</v>
      </c>
      <c r="LG45" s="4" t="str">
        <f t="shared" si="92"/>
        <v>white female</v>
      </c>
    </row>
    <row r="46" spans="2:319" x14ac:dyDescent="0.3">
      <c r="B46" s="4">
        <v>45</v>
      </c>
      <c r="C46" s="4">
        <v>5</v>
      </c>
      <c r="D46" s="51" t="s">
        <v>1393</v>
      </c>
      <c r="E46" s="4" t="s">
        <v>589</v>
      </c>
      <c r="F46" s="4" t="str">
        <f>VLOOKUP(E46,populations!C:E,3,FALSE)</f>
        <v>59 million</v>
      </c>
      <c r="G46" s="4" t="s">
        <v>589</v>
      </c>
      <c r="H46" s="4">
        <f>COUNTIF(ethnicities!C:C,countries!G46)</f>
        <v>1</v>
      </c>
      <c r="I46" s="4">
        <f>VLOOKUP($G46,ethnicities!$C:$I,3,FALSE)</f>
        <v>97</v>
      </c>
      <c r="J46" s="4">
        <f>VLOOKUP($G46,ethnicities!$C:$I,4,FALSE)</f>
        <v>1</v>
      </c>
      <c r="K46" s="4">
        <f>VLOOKUP($G46,ethnicities!$C:$I,5,FALSE)</f>
        <v>1</v>
      </c>
      <c r="L46" s="4">
        <f>VLOOKUP($G46,ethnicities!$C:$I,6,FALSE)</f>
        <v>1</v>
      </c>
      <c r="M46" s="4">
        <f>VLOOKUP($G46,ethnicities!$C:$I,7,FALSE)</f>
        <v>100</v>
      </c>
      <c r="N46" s="4" t="s">
        <v>589</v>
      </c>
      <c r="O46" s="4">
        <f>COUNTIF(male_names!E:E,countries!N46)</f>
        <v>1</v>
      </c>
      <c r="P46" s="4" t="str">
        <f>VLOOKUP(N46,male_names!E:G,3,FALSE)</f>
        <v>Francesco</v>
      </c>
      <c r="Q46" s="4" t="s">
        <v>589</v>
      </c>
      <c r="R46" s="4">
        <f>COUNTIF(female_names!E:E,countries!Q46)</f>
        <v>1</v>
      </c>
      <c r="S46" s="4" t="str">
        <f>VLOOKUP(Q46,female_names!E:G,3,FALSE)</f>
        <v>Sofia</v>
      </c>
      <c r="T46" s="4">
        <v>5.1427695785009386E-2</v>
      </c>
      <c r="U46" s="4">
        <v>0.86057079632413569</v>
      </c>
      <c r="V46" s="4">
        <v>0.94986806908146648</v>
      </c>
      <c r="W46" s="4">
        <v>0.7045377553162866</v>
      </c>
      <c r="X46" s="4">
        <v>0.21664247967479833</v>
      </c>
      <c r="Y46" s="4">
        <v>0.60868324874057977</v>
      </c>
      <c r="Z46" s="4">
        <v>0.89087519892563549</v>
      </c>
      <c r="AA46" s="4">
        <v>0.53278888926226198</v>
      </c>
      <c r="AB46" s="4">
        <v>0.9171685215669928</v>
      </c>
      <c r="AC46" s="4">
        <v>0.10698321726032145</v>
      </c>
      <c r="AD46" s="4">
        <v>0.6322492799354934</v>
      </c>
      <c r="AE46" s="4">
        <v>0.79940318170963653</v>
      </c>
      <c r="AF46" s="4">
        <v>0.42499183478424696</v>
      </c>
      <c r="AG46" s="4">
        <v>0.34115782310615184</v>
      </c>
      <c r="AH46" s="4">
        <v>0.24064629552981565</v>
      </c>
      <c r="AI46" s="4">
        <v>0.72992418439622631</v>
      </c>
      <c r="AJ46" s="4">
        <v>0.85208517055394017</v>
      </c>
      <c r="AK46" s="4">
        <v>5.2764440017111558E-2</v>
      </c>
      <c r="AL46" s="4">
        <v>0.24943638396475853</v>
      </c>
      <c r="AM46" s="4">
        <v>0.44458348046433294</v>
      </c>
      <c r="AN46" s="4">
        <v>0.47130167284561919</v>
      </c>
      <c r="AO46" s="4">
        <v>0.12139661205602992</v>
      </c>
      <c r="AP46" s="4">
        <v>0.2533824789481951</v>
      </c>
      <c r="AQ46" s="4">
        <v>0.19875534760641378</v>
      </c>
      <c r="AR46" s="4">
        <v>0.48733059868417539</v>
      </c>
      <c r="AS46" s="4">
        <v>0.4424554675022051</v>
      </c>
      <c r="AT46" s="4">
        <v>0.31465425920470269</v>
      </c>
      <c r="AU46" s="4">
        <v>0.60846113732591933</v>
      </c>
      <c r="AV46" s="4">
        <v>0.75318061250980251</v>
      </c>
      <c r="AW46" s="4">
        <v>0.69008125852897106</v>
      </c>
      <c r="AX46" s="4">
        <v>0.87786080768324337</v>
      </c>
      <c r="AY46" s="4">
        <v>0.89348280436916661</v>
      </c>
      <c r="AZ46" s="4">
        <v>0.78661159560098104</v>
      </c>
      <c r="BA46" s="4">
        <v>0.39265667438561092</v>
      </c>
      <c r="BB46" s="4">
        <v>0.57399107344146916</v>
      </c>
      <c r="BC46" s="4">
        <v>0.4955696502347493</v>
      </c>
      <c r="BD46" s="4">
        <v>0.77722995497671299</v>
      </c>
      <c r="BE46" s="4">
        <v>0.29333974200899882</v>
      </c>
      <c r="BF46" s="4">
        <v>0.59126098937014426</v>
      </c>
      <c r="BG46" s="4">
        <v>0.15466799470912596</v>
      </c>
      <c r="BH46" s="4">
        <v>0.48665547424635103</v>
      </c>
      <c r="BI46" s="4">
        <v>0.2616075119887652</v>
      </c>
      <c r="BJ46" s="4">
        <v>0.45708967696014069</v>
      </c>
      <c r="BK46" s="4">
        <v>0.55755926674012679</v>
      </c>
      <c r="BL46" s="4">
        <v>0.40684533270762335</v>
      </c>
      <c r="BM46" s="4">
        <v>0.8251144279631879</v>
      </c>
      <c r="BN46" s="4">
        <v>0.41384547249283576</v>
      </c>
      <c r="BO46" s="4">
        <v>0.62035047720083347</v>
      </c>
      <c r="BP46" s="4">
        <v>0.65432917573585125</v>
      </c>
      <c r="BQ46" s="4">
        <v>0.30922268330973446</v>
      </c>
      <c r="BR46" s="4">
        <v>0.19278808764369582</v>
      </c>
      <c r="BS46" s="4">
        <v>8.8115405583769735E-2</v>
      </c>
      <c r="BT46" s="4">
        <v>3.6167026070570873E-2</v>
      </c>
      <c r="BU46" s="4">
        <v>0.84432217624385242</v>
      </c>
      <c r="BV46" s="4">
        <v>3.4390510393409901E-2</v>
      </c>
      <c r="BW46" s="4">
        <v>0.7701229781447555</v>
      </c>
      <c r="BX46" s="4">
        <v>0.5257495401576725</v>
      </c>
      <c r="BY46" s="4">
        <v>0.6351396754913875</v>
      </c>
      <c r="BZ46" s="4">
        <v>0.63082586523021333</v>
      </c>
      <c r="CA46" s="4">
        <v>9.5596363508051119E-2</v>
      </c>
      <c r="CB46" s="4">
        <v>0.26008902088956676</v>
      </c>
      <c r="CC46" s="4">
        <v>0.10426040510968393</v>
      </c>
      <c r="CD46" s="4">
        <v>0.26908329471269621</v>
      </c>
      <c r="CE46" s="4">
        <v>2.5423023032284942E-2</v>
      </c>
      <c r="CF46" s="4">
        <v>0.87914478623809245</v>
      </c>
      <c r="CG46" s="4">
        <v>5.9706276407263559E-2</v>
      </c>
      <c r="CH46" s="4">
        <v>0.32771909743170491</v>
      </c>
      <c r="CI46" s="4">
        <v>0.38200561738481931</v>
      </c>
      <c r="CJ46" s="4">
        <v>0.49885667625431096</v>
      </c>
      <c r="CK46" s="4">
        <v>0.34163247774606842</v>
      </c>
      <c r="CL46" s="4">
        <v>0.31923319267009598</v>
      </c>
      <c r="CM46" s="4">
        <v>0.49619460795008374</v>
      </c>
      <c r="CN46" s="4">
        <v>0.58191885848780678</v>
      </c>
      <c r="CO46" s="4">
        <v>0.18498200074513393</v>
      </c>
      <c r="CP46" s="4">
        <v>0.51209427633391158</v>
      </c>
      <c r="CQ46" s="4">
        <v>0.58129363130723122</v>
      </c>
      <c r="CR46" s="4">
        <v>0.30948456251535705</v>
      </c>
      <c r="CS46" s="4">
        <v>0.82773589307355711</v>
      </c>
      <c r="CT46" s="4">
        <v>0.60670584351270629</v>
      </c>
      <c r="CU46" s="4">
        <v>0.29171601588378349</v>
      </c>
      <c r="CV46" s="4">
        <v>8.4970114139485964E-2</v>
      </c>
      <c r="CW46" s="4">
        <v>0.77628643465453884</v>
      </c>
      <c r="CX46" s="4">
        <v>0.86381825381453514</v>
      </c>
      <c r="CY46" s="4">
        <v>0.31745523784308405</v>
      </c>
      <c r="CZ46" s="4">
        <v>0.20325822197299781</v>
      </c>
      <c r="DA46" s="4">
        <v>0.68296562413947415</v>
      </c>
      <c r="DB46" s="4">
        <v>0.91243993336610163</v>
      </c>
      <c r="DC46" s="4">
        <v>0.19755362538262145</v>
      </c>
      <c r="DD46" s="4">
        <v>0.74944661820860137</v>
      </c>
      <c r="DE46" s="4">
        <v>0.23094784412758496</v>
      </c>
      <c r="DF46" s="4">
        <v>0.47132823510395505</v>
      </c>
      <c r="DG46" s="4">
        <v>0.33369652504319081</v>
      </c>
      <c r="DH46" s="4">
        <v>0.45181945770035881</v>
      </c>
      <c r="DI46" s="4">
        <v>0.28149322841194246</v>
      </c>
      <c r="DJ46" s="4">
        <v>0.74018478019746703</v>
      </c>
      <c r="DK46" s="4">
        <v>0.19606521741222316</v>
      </c>
      <c r="DL46" s="4">
        <v>0.7120764325272334</v>
      </c>
      <c r="DM46" s="4">
        <v>0.62063598665046193</v>
      </c>
      <c r="DN46" s="4">
        <v>0.97190881947057706</v>
      </c>
      <c r="DO46" s="4">
        <v>0.76019984990165856</v>
      </c>
      <c r="DP46" s="4">
        <v>97</v>
      </c>
      <c r="DQ46" s="4">
        <v>10</v>
      </c>
      <c r="DR46" s="4">
        <v>2</v>
      </c>
      <c r="DS46" s="4">
        <v>26</v>
      </c>
      <c r="DT46" s="4">
        <v>81</v>
      </c>
      <c r="DU46" s="4">
        <v>35</v>
      </c>
      <c r="DV46" s="4">
        <v>6</v>
      </c>
      <c r="DW46" s="4">
        <v>43</v>
      </c>
      <c r="DX46" s="4">
        <v>3</v>
      </c>
      <c r="DY46" s="4">
        <v>90</v>
      </c>
      <c r="DZ46" s="4">
        <v>31</v>
      </c>
      <c r="EA46" s="4">
        <v>15</v>
      </c>
      <c r="EB46" s="4">
        <v>57</v>
      </c>
      <c r="EC46" s="4">
        <v>63</v>
      </c>
      <c r="ED46" s="4">
        <v>79</v>
      </c>
      <c r="EE46" s="4">
        <v>24</v>
      </c>
      <c r="EF46" s="4">
        <v>11</v>
      </c>
      <c r="EG46" s="4">
        <v>96</v>
      </c>
      <c r="EH46" s="4">
        <v>78</v>
      </c>
      <c r="EI46" s="4">
        <v>55</v>
      </c>
      <c r="EJ46" s="4">
        <v>52</v>
      </c>
      <c r="EK46" s="4">
        <v>89</v>
      </c>
      <c r="EL46" s="4">
        <v>77</v>
      </c>
      <c r="EM46" s="4">
        <v>83</v>
      </c>
      <c r="EN46" s="4">
        <v>49</v>
      </c>
      <c r="EO46" s="4">
        <v>56</v>
      </c>
      <c r="EP46" s="4">
        <v>68</v>
      </c>
      <c r="EQ46" s="4">
        <v>36</v>
      </c>
      <c r="ER46" s="4">
        <v>21</v>
      </c>
      <c r="ES46" s="4">
        <v>27</v>
      </c>
      <c r="ET46" s="4">
        <v>8</v>
      </c>
      <c r="EU46" s="4">
        <v>5</v>
      </c>
      <c r="EV46" s="4">
        <v>16</v>
      </c>
      <c r="EW46" s="4">
        <v>60</v>
      </c>
      <c r="EX46" s="4">
        <v>41</v>
      </c>
      <c r="EY46" s="4">
        <v>48</v>
      </c>
      <c r="EZ46" s="4">
        <v>17</v>
      </c>
      <c r="FA46" s="4">
        <v>71</v>
      </c>
      <c r="FB46" s="4">
        <v>38</v>
      </c>
      <c r="FC46" s="4">
        <v>88</v>
      </c>
      <c r="FD46" s="4">
        <v>50</v>
      </c>
      <c r="FE46" s="4">
        <v>75</v>
      </c>
      <c r="FF46" s="4">
        <v>53</v>
      </c>
      <c r="FG46" s="4">
        <v>42</v>
      </c>
      <c r="FH46" s="4">
        <v>59</v>
      </c>
      <c r="FI46" s="4">
        <v>14</v>
      </c>
      <c r="FJ46" s="4">
        <v>58</v>
      </c>
      <c r="FK46" s="4">
        <v>34</v>
      </c>
      <c r="FL46" s="4">
        <v>29</v>
      </c>
      <c r="FM46" s="4">
        <v>70</v>
      </c>
      <c r="FN46" s="4">
        <v>86</v>
      </c>
      <c r="FO46" s="4">
        <v>93</v>
      </c>
      <c r="FP46" s="4">
        <v>98</v>
      </c>
      <c r="FQ46" s="4">
        <v>12</v>
      </c>
      <c r="FR46" s="4">
        <v>99</v>
      </c>
      <c r="FS46" s="4">
        <v>19</v>
      </c>
      <c r="FT46" s="4">
        <v>44</v>
      </c>
      <c r="FU46" s="4">
        <v>30</v>
      </c>
      <c r="FV46" s="4">
        <v>32</v>
      </c>
      <c r="FW46" s="4">
        <v>92</v>
      </c>
      <c r="FX46" s="4">
        <v>76</v>
      </c>
      <c r="FY46" s="4">
        <v>91</v>
      </c>
      <c r="FZ46" s="4">
        <v>74</v>
      </c>
      <c r="GA46" s="4">
        <v>100</v>
      </c>
      <c r="GB46" s="4">
        <v>7</v>
      </c>
      <c r="GC46" s="4">
        <v>95</v>
      </c>
      <c r="GD46" s="4">
        <v>65</v>
      </c>
      <c r="GE46" s="4">
        <v>61</v>
      </c>
      <c r="GF46" s="4">
        <v>46</v>
      </c>
      <c r="GG46" s="4">
        <v>62</v>
      </c>
      <c r="GH46" s="4">
        <v>66</v>
      </c>
      <c r="GI46" s="4">
        <v>47</v>
      </c>
      <c r="GJ46" s="4">
        <v>39</v>
      </c>
      <c r="GK46" s="4">
        <v>87</v>
      </c>
      <c r="GL46" s="4">
        <v>45</v>
      </c>
      <c r="GM46" s="4">
        <v>40</v>
      </c>
      <c r="GN46" s="4">
        <v>69</v>
      </c>
      <c r="GO46" s="4">
        <v>13</v>
      </c>
      <c r="GP46" s="4">
        <v>37</v>
      </c>
      <c r="GQ46" s="4">
        <v>72</v>
      </c>
      <c r="GR46" s="4">
        <v>94</v>
      </c>
      <c r="GS46" s="4">
        <v>18</v>
      </c>
      <c r="GT46" s="4">
        <v>9</v>
      </c>
      <c r="GU46" s="4">
        <v>67</v>
      </c>
      <c r="GV46" s="4">
        <v>82</v>
      </c>
      <c r="GW46" s="4">
        <v>28</v>
      </c>
      <c r="GX46" s="4">
        <v>4</v>
      </c>
      <c r="GY46" s="4">
        <v>84</v>
      </c>
      <c r="GZ46" s="4">
        <v>22</v>
      </c>
      <c r="HA46" s="4">
        <v>80</v>
      </c>
      <c r="HB46" s="4">
        <v>51</v>
      </c>
      <c r="HC46" s="4">
        <v>64</v>
      </c>
      <c r="HD46" s="4">
        <v>54</v>
      </c>
      <c r="HE46" s="4">
        <v>73</v>
      </c>
      <c r="HF46" s="4">
        <v>23</v>
      </c>
      <c r="HG46" s="4">
        <v>85</v>
      </c>
      <c r="HH46" s="4">
        <v>25</v>
      </c>
      <c r="HI46" s="4">
        <v>33</v>
      </c>
      <c r="HJ46" s="4">
        <v>1</v>
      </c>
      <c r="HK46" s="4">
        <v>20</v>
      </c>
      <c r="HL46" s="4" t="str">
        <f t="shared" si="3"/>
        <v>white male</v>
      </c>
      <c r="HM46" s="4" t="str">
        <f t="shared" si="5"/>
        <v>white female</v>
      </c>
      <c r="HN46" s="4" t="str">
        <f t="shared" si="6"/>
        <v>white female</v>
      </c>
      <c r="HO46" s="4" t="str">
        <f t="shared" si="7"/>
        <v>white female</v>
      </c>
      <c r="HP46" s="4" t="str">
        <f t="shared" si="8"/>
        <v>white male</v>
      </c>
      <c r="HQ46" s="4" t="str">
        <f t="shared" si="9"/>
        <v>white female</v>
      </c>
      <c r="HR46" s="4" t="str">
        <f t="shared" si="10"/>
        <v>white female</v>
      </c>
      <c r="HS46" s="4" t="str">
        <f t="shared" si="11"/>
        <v>white female</v>
      </c>
      <c r="HT46" s="4" t="str">
        <f t="shared" si="12"/>
        <v>white female</v>
      </c>
      <c r="HU46" s="4" t="str">
        <f t="shared" si="13"/>
        <v>white male</v>
      </c>
      <c r="HV46" s="4" t="str">
        <f t="shared" si="14"/>
        <v>white female</v>
      </c>
      <c r="HW46" s="4" t="str">
        <f t="shared" si="15"/>
        <v>white female</v>
      </c>
      <c r="HX46" s="4" t="str">
        <f t="shared" si="16"/>
        <v>white male</v>
      </c>
      <c r="HY46" s="4" t="str">
        <f t="shared" si="17"/>
        <v>white male</v>
      </c>
      <c r="HZ46" s="4" t="str">
        <f t="shared" si="18"/>
        <v>white male</v>
      </c>
      <c r="IA46" s="4" t="str">
        <f t="shared" si="19"/>
        <v>white female</v>
      </c>
      <c r="IB46" s="4" t="str">
        <f t="shared" si="20"/>
        <v>white female</v>
      </c>
      <c r="IC46" s="4" t="str">
        <f t="shared" si="21"/>
        <v>white male</v>
      </c>
      <c r="ID46" s="4" t="str">
        <f t="shared" si="22"/>
        <v>white male</v>
      </c>
      <c r="IE46" s="4" t="str">
        <f t="shared" si="23"/>
        <v>white male</v>
      </c>
      <c r="IF46" s="4" t="str">
        <f t="shared" si="24"/>
        <v>white male</v>
      </c>
      <c r="IG46" s="4" t="str">
        <f t="shared" si="25"/>
        <v>white male</v>
      </c>
      <c r="IH46" s="4" t="str">
        <f t="shared" si="26"/>
        <v>white male</v>
      </c>
      <c r="II46" s="4" t="str">
        <f t="shared" si="27"/>
        <v>white male</v>
      </c>
      <c r="IJ46" s="4" t="str">
        <f t="shared" si="28"/>
        <v>white male</v>
      </c>
      <c r="IK46" s="4" t="str">
        <f t="shared" si="29"/>
        <v>white male</v>
      </c>
      <c r="IL46" s="4" t="str">
        <f t="shared" si="30"/>
        <v>white male</v>
      </c>
      <c r="IM46" s="4" t="str">
        <f t="shared" si="31"/>
        <v>white female</v>
      </c>
      <c r="IN46" s="4" t="str">
        <f t="shared" si="32"/>
        <v>white female</v>
      </c>
      <c r="IO46" s="4" t="str">
        <f t="shared" si="33"/>
        <v>white female</v>
      </c>
      <c r="IP46" s="4" t="str">
        <f t="shared" si="34"/>
        <v>white female</v>
      </c>
      <c r="IQ46" s="4" t="str">
        <f t="shared" si="35"/>
        <v>white female</v>
      </c>
      <c r="IR46" s="4" t="str">
        <f t="shared" si="36"/>
        <v>white female</v>
      </c>
      <c r="IS46" s="4" t="str">
        <f t="shared" si="37"/>
        <v>white male</v>
      </c>
      <c r="IT46" s="4" t="str">
        <f t="shared" si="38"/>
        <v>white female</v>
      </c>
      <c r="IU46" s="4" t="str">
        <f t="shared" si="39"/>
        <v>white female</v>
      </c>
      <c r="IV46" s="4" t="str">
        <f t="shared" si="40"/>
        <v>white female</v>
      </c>
      <c r="IW46" s="4" t="str">
        <f t="shared" si="41"/>
        <v>white male</v>
      </c>
      <c r="IX46" s="4" t="str">
        <f t="shared" si="42"/>
        <v>white female</v>
      </c>
      <c r="IY46" s="4" t="str">
        <f t="shared" si="43"/>
        <v>white male</v>
      </c>
      <c r="IZ46" s="4" t="str">
        <f t="shared" si="44"/>
        <v>white male</v>
      </c>
      <c r="JA46" s="4" t="str">
        <f t="shared" si="45"/>
        <v>white male</v>
      </c>
      <c r="JB46" s="4" t="str">
        <f t="shared" si="46"/>
        <v>white male</v>
      </c>
      <c r="JC46" s="4" t="str">
        <f t="shared" si="47"/>
        <v>white female</v>
      </c>
      <c r="JD46" s="4" t="str">
        <f t="shared" si="48"/>
        <v>white male</v>
      </c>
      <c r="JE46" s="4" t="str">
        <f t="shared" si="49"/>
        <v>white female</v>
      </c>
      <c r="JF46" s="4" t="str">
        <f t="shared" si="50"/>
        <v>white male</v>
      </c>
      <c r="JG46" s="4" t="str">
        <f t="shared" si="51"/>
        <v>white female</v>
      </c>
      <c r="JH46" s="4" t="str">
        <f t="shared" si="52"/>
        <v>white female</v>
      </c>
      <c r="JI46" s="4" t="str">
        <f t="shared" si="53"/>
        <v>white male</v>
      </c>
      <c r="JJ46" s="4" t="str">
        <f t="shared" si="54"/>
        <v>white male</v>
      </c>
      <c r="JK46" s="4" t="str">
        <f t="shared" si="55"/>
        <v>white male</v>
      </c>
      <c r="JL46" s="4" t="str">
        <f t="shared" si="56"/>
        <v>yellow male</v>
      </c>
      <c r="JM46" s="4" t="str">
        <f t="shared" si="57"/>
        <v>white female</v>
      </c>
      <c r="JN46" s="4" t="str">
        <f t="shared" si="58"/>
        <v>brown male</v>
      </c>
      <c r="JO46" s="4" t="str">
        <f t="shared" si="59"/>
        <v>white female</v>
      </c>
      <c r="JP46" s="4" t="str">
        <f t="shared" si="60"/>
        <v>white female</v>
      </c>
      <c r="JQ46" s="4" t="str">
        <f t="shared" si="61"/>
        <v>white female</v>
      </c>
      <c r="JR46" s="4" t="str">
        <f t="shared" si="62"/>
        <v>white female</v>
      </c>
      <c r="JS46" s="4" t="str">
        <f t="shared" si="63"/>
        <v>white male</v>
      </c>
      <c r="JT46" s="4" t="str">
        <f t="shared" si="64"/>
        <v>white male</v>
      </c>
      <c r="JU46" s="4" t="str">
        <f t="shared" si="65"/>
        <v>white male</v>
      </c>
      <c r="JV46" s="4" t="str">
        <f t="shared" si="66"/>
        <v>white male</v>
      </c>
      <c r="JW46" s="4" t="str">
        <f t="shared" si="67"/>
        <v>black male</v>
      </c>
      <c r="JX46" s="4" t="str">
        <f t="shared" si="4"/>
        <v>white female</v>
      </c>
      <c r="JY46" s="4" t="str">
        <f t="shared" si="93"/>
        <v>white male</v>
      </c>
      <c r="JZ46" s="4" t="str">
        <f t="shared" si="94"/>
        <v>white male</v>
      </c>
      <c r="KA46" s="4" t="str">
        <f t="shared" si="95"/>
        <v>white male</v>
      </c>
      <c r="KB46" s="4" t="str">
        <f t="shared" si="96"/>
        <v>white female</v>
      </c>
      <c r="KC46" s="4" t="str">
        <f t="shared" si="97"/>
        <v>white male</v>
      </c>
      <c r="KD46" s="4" t="str">
        <f t="shared" si="98"/>
        <v>white male</v>
      </c>
      <c r="KE46" s="4" t="str">
        <f t="shared" si="99"/>
        <v>white female</v>
      </c>
      <c r="KF46" s="4" t="str">
        <f t="shared" si="100"/>
        <v>white female</v>
      </c>
      <c r="KG46" s="4" t="str">
        <f t="shared" si="101"/>
        <v>white male</v>
      </c>
      <c r="KH46" s="4" t="str">
        <f t="shared" si="102"/>
        <v>white female</v>
      </c>
      <c r="KI46" s="4" t="str">
        <f t="shared" si="68"/>
        <v>white female</v>
      </c>
      <c r="KJ46" s="4" t="str">
        <f t="shared" si="69"/>
        <v>white male</v>
      </c>
      <c r="KK46" s="4" t="str">
        <f t="shared" si="70"/>
        <v>white female</v>
      </c>
      <c r="KL46" s="4" t="str">
        <f t="shared" si="71"/>
        <v>white female</v>
      </c>
      <c r="KM46" s="4" t="str">
        <f t="shared" si="72"/>
        <v>white male</v>
      </c>
      <c r="KN46" s="4" t="str">
        <f t="shared" si="73"/>
        <v>white male</v>
      </c>
      <c r="KO46" s="4" t="str">
        <f t="shared" si="74"/>
        <v>white female</v>
      </c>
      <c r="KP46" s="4" t="str">
        <f t="shared" si="75"/>
        <v>white female</v>
      </c>
      <c r="KQ46" s="4" t="str">
        <f t="shared" si="76"/>
        <v>white male</v>
      </c>
      <c r="KR46" s="4" t="str">
        <f t="shared" si="77"/>
        <v>white male</v>
      </c>
      <c r="KS46" s="4" t="str">
        <f t="shared" si="78"/>
        <v>white female</v>
      </c>
      <c r="KT46" s="4" t="str">
        <f t="shared" si="79"/>
        <v>white female</v>
      </c>
      <c r="KU46" s="4" t="str">
        <f t="shared" si="80"/>
        <v>white male</v>
      </c>
      <c r="KV46" s="4" t="str">
        <f t="shared" si="81"/>
        <v>white female</v>
      </c>
      <c r="KW46" s="4" t="str">
        <f t="shared" si="82"/>
        <v>white male</v>
      </c>
      <c r="KX46" s="4" t="str">
        <f t="shared" si="83"/>
        <v>white male</v>
      </c>
      <c r="KY46" s="4" t="str">
        <f t="shared" si="84"/>
        <v>white male</v>
      </c>
      <c r="KZ46" s="4" t="str">
        <f t="shared" si="85"/>
        <v>white male</v>
      </c>
      <c r="LA46" s="4" t="str">
        <f t="shared" si="86"/>
        <v>white male</v>
      </c>
      <c r="LB46" s="4" t="str">
        <f t="shared" si="87"/>
        <v>white female</v>
      </c>
      <c r="LC46" s="4" t="str">
        <f t="shared" si="88"/>
        <v>white male</v>
      </c>
      <c r="LD46" s="4" t="str">
        <f t="shared" si="89"/>
        <v>white female</v>
      </c>
      <c r="LE46" s="4" t="str">
        <f t="shared" si="90"/>
        <v>white female</v>
      </c>
      <c r="LF46" s="4" t="str">
        <f t="shared" si="91"/>
        <v>white female</v>
      </c>
      <c r="LG46" s="4" t="str">
        <f t="shared" si="92"/>
        <v>white female</v>
      </c>
    </row>
    <row r="47" spans="2:319" x14ac:dyDescent="0.3">
      <c r="B47" s="4">
        <v>46</v>
      </c>
      <c r="C47" s="4">
        <v>5</v>
      </c>
      <c r="D47" s="51" t="s">
        <v>1393</v>
      </c>
      <c r="E47" s="4" t="s">
        <v>614</v>
      </c>
      <c r="F47" s="4" t="str">
        <f>VLOOKUP(E47,populations!C:E,3,FALSE)</f>
        <v>430 thousand</v>
      </c>
      <c r="G47" s="4" t="s">
        <v>614</v>
      </c>
      <c r="H47" s="4">
        <f>COUNTIF(ethnicities!C:C,countries!G47)</f>
        <v>1</v>
      </c>
      <c r="I47" s="4">
        <f>VLOOKUP($G47,ethnicities!$C:$I,3,FALSE)</f>
        <v>49</v>
      </c>
      <c r="J47" s="4">
        <f>VLOOKUP($G47,ethnicities!$C:$I,4,FALSE)</f>
        <v>1</v>
      </c>
      <c r="K47" s="4">
        <f>VLOOKUP($G47,ethnicities!$C:$I,5,FALSE)</f>
        <v>49</v>
      </c>
      <c r="L47" s="4">
        <f>VLOOKUP($G47,ethnicities!$C:$I,6,FALSE)</f>
        <v>1</v>
      </c>
      <c r="M47" s="4">
        <f>VLOOKUP($G47,ethnicities!$C:$I,7,FALSE)</f>
        <v>100</v>
      </c>
      <c r="N47" s="4" t="s">
        <v>614</v>
      </c>
      <c r="O47" s="4">
        <f>COUNTIF(male_names!E:E,countries!N47)</f>
        <v>1</v>
      </c>
      <c r="P47" s="4" t="str">
        <f>VLOOKUP(N47,male_names!E:G,3,FALSE)</f>
        <v>Luke</v>
      </c>
      <c r="Q47" s="4" t="s">
        <v>614</v>
      </c>
      <c r="R47" s="4">
        <f>COUNTIF(female_names!E:E,countries!Q47)</f>
        <v>1</v>
      </c>
      <c r="S47" s="4" t="str">
        <f>VLOOKUP(Q47,female_names!E:G,3,FALSE)</f>
        <v>Elena</v>
      </c>
      <c r="T47" s="4">
        <v>7.2926520878544787E-2</v>
      </c>
      <c r="U47" s="4">
        <v>0.38255673137741131</v>
      </c>
      <c r="V47" s="4">
        <v>0.19914985936307394</v>
      </c>
      <c r="W47" s="4">
        <v>0.31356405750658423</v>
      </c>
      <c r="X47" s="4">
        <v>0.29311230694970336</v>
      </c>
      <c r="Y47" s="4">
        <v>9.2508379144708441E-2</v>
      </c>
      <c r="Z47" s="4">
        <v>0.50587489686204734</v>
      </c>
      <c r="AA47" s="4">
        <v>0.52486173022437443</v>
      </c>
      <c r="AB47" s="4">
        <v>0.50472393114377412</v>
      </c>
      <c r="AC47" s="4">
        <v>0.19585461962562778</v>
      </c>
      <c r="AD47" s="4">
        <v>0.65943053303107857</v>
      </c>
      <c r="AE47" s="4">
        <v>0.11531308684012076</v>
      </c>
      <c r="AF47" s="4">
        <v>0.10454821934168224</v>
      </c>
      <c r="AG47" s="4">
        <v>0.61356553168436068</v>
      </c>
      <c r="AH47" s="4">
        <v>0.28763124832406095</v>
      </c>
      <c r="AI47" s="4">
        <v>0.76057458922303744</v>
      </c>
      <c r="AJ47" s="4">
        <v>0.26739242071131286</v>
      </c>
      <c r="AK47" s="4">
        <v>0.11878390364160352</v>
      </c>
      <c r="AL47" s="4">
        <v>0.18019430849289164</v>
      </c>
      <c r="AM47" s="4">
        <v>0.30246589559713921</v>
      </c>
      <c r="AN47" s="4">
        <v>0.56717955050040347</v>
      </c>
      <c r="AO47" s="4">
        <v>0.46097347509092534</v>
      </c>
      <c r="AP47" s="4">
        <v>0.45784077280814994</v>
      </c>
      <c r="AQ47" s="4">
        <v>0.55973712812072696</v>
      </c>
      <c r="AR47" s="4">
        <v>9.7841969095843084E-2</v>
      </c>
      <c r="AS47" s="4">
        <v>0.82127679683161403</v>
      </c>
      <c r="AT47" s="4">
        <v>0.21744795056773669</v>
      </c>
      <c r="AU47" s="4">
        <v>0.15928172244250272</v>
      </c>
      <c r="AV47" s="4">
        <v>0.68891693459772074</v>
      </c>
      <c r="AW47" s="4">
        <v>0.62272008946755342</v>
      </c>
      <c r="AX47" s="4">
        <v>0.50706580618739294</v>
      </c>
      <c r="AY47" s="4">
        <v>0.58734991738688203</v>
      </c>
      <c r="AZ47" s="4">
        <v>0.81109301417147561</v>
      </c>
      <c r="BA47" s="4">
        <v>0.23505471682922374</v>
      </c>
      <c r="BB47" s="4">
        <v>0.25880073095283396</v>
      </c>
      <c r="BC47" s="4">
        <v>0.87598633723896135</v>
      </c>
      <c r="BD47" s="4">
        <v>0.25725816678098568</v>
      </c>
      <c r="BE47" s="4">
        <v>0.38470064237417156</v>
      </c>
      <c r="BF47" s="4">
        <v>0.12445203226009793</v>
      </c>
      <c r="BG47" s="4">
        <v>0.47808052231332687</v>
      </c>
      <c r="BH47" s="4">
        <v>0.50332712210645547</v>
      </c>
      <c r="BI47" s="4">
        <v>0.98014655363891379</v>
      </c>
      <c r="BJ47" s="4">
        <v>0.21345343260623639</v>
      </c>
      <c r="BK47" s="4">
        <v>3.2806608556141592E-2</v>
      </c>
      <c r="BL47" s="4">
        <v>0.23295781079958322</v>
      </c>
      <c r="BM47" s="4">
        <v>0.61603831038899304</v>
      </c>
      <c r="BN47" s="4">
        <v>0.89783999185125629</v>
      </c>
      <c r="BO47" s="4">
        <v>0.83638414085429402</v>
      </c>
      <c r="BP47" s="4">
        <v>0.87390197580337192</v>
      </c>
      <c r="BQ47" s="4">
        <v>0.27808681651586653</v>
      </c>
      <c r="BR47" s="4">
        <v>0.92058146253721762</v>
      </c>
      <c r="BS47" s="4">
        <v>0.69957806710335602</v>
      </c>
      <c r="BT47" s="4">
        <v>5.7938370514558746E-2</v>
      </c>
      <c r="BU47" s="4">
        <v>0.45299684613190017</v>
      </c>
      <c r="BV47" s="4">
        <v>0.84313454980914471</v>
      </c>
      <c r="BW47" s="4">
        <v>0.82376845822751132</v>
      </c>
      <c r="BX47" s="4">
        <v>0.69147253192943836</v>
      </c>
      <c r="BY47" s="4">
        <v>0.71093885399294776</v>
      </c>
      <c r="BZ47" s="4">
        <v>7.9899882115190723E-2</v>
      </c>
      <c r="CA47" s="4">
        <v>0.81444880812648601</v>
      </c>
      <c r="CB47" s="4">
        <v>0.19448182618378518</v>
      </c>
      <c r="CC47" s="4">
        <v>9.6894838445888642E-2</v>
      </c>
      <c r="CD47" s="4">
        <v>0.25073071753848941</v>
      </c>
      <c r="CE47" s="4">
        <v>1.1088765442233472E-2</v>
      </c>
      <c r="CF47" s="4">
        <v>5.9937558970098448E-2</v>
      </c>
      <c r="CG47" s="4">
        <v>2.785006059005668E-3</v>
      </c>
      <c r="CH47" s="4">
        <v>0.54328952763330296</v>
      </c>
      <c r="CI47" s="4">
        <v>0.56310793772997514</v>
      </c>
      <c r="CJ47" s="4">
        <v>0.9151112352804126</v>
      </c>
      <c r="CK47" s="4">
        <v>0.73829808473606573</v>
      </c>
      <c r="CL47" s="4">
        <v>0.32891420425935891</v>
      </c>
      <c r="CM47" s="4">
        <v>0.16011020680618626</v>
      </c>
      <c r="CN47" s="4">
        <v>0.80406880267125447</v>
      </c>
      <c r="CO47" s="4">
        <v>0.28135127627468781</v>
      </c>
      <c r="CP47" s="4">
        <v>9.891873699943432E-2</v>
      </c>
      <c r="CQ47" s="4">
        <v>0.55770925335502952</v>
      </c>
      <c r="CR47" s="4">
        <v>0.28814710010985256</v>
      </c>
      <c r="CS47" s="4">
        <v>0.52627930524731015</v>
      </c>
      <c r="CT47" s="4">
        <v>0.9444470995385168</v>
      </c>
      <c r="CU47" s="4">
        <v>0.23704406477500473</v>
      </c>
      <c r="CV47" s="4">
        <v>0.64728994031626075</v>
      </c>
      <c r="CW47" s="4">
        <v>0.84531761193054811</v>
      </c>
      <c r="CX47" s="4">
        <v>0.10778238591259259</v>
      </c>
      <c r="CY47" s="4">
        <v>0.67217996118496515</v>
      </c>
      <c r="CZ47" s="4">
        <v>0.38397034670639607</v>
      </c>
      <c r="DA47" s="4">
        <v>4.6357471820867135E-2</v>
      </c>
      <c r="DB47" s="4">
        <v>0.51610901066071035</v>
      </c>
      <c r="DC47" s="4">
        <v>0.91582392436775972</v>
      </c>
      <c r="DD47" s="4">
        <v>0.31293078446186451</v>
      </c>
      <c r="DE47" s="4">
        <v>0.53524747291096597</v>
      </c>
      <c r="DF47" s="4">
        <v>0.6773659333496016</v>
      </c>
      <c r="DG47" s="4">
        <v>0.71321683526325852</v>
      </c>
      <c r="DH47" s="4">
        <v>0.84854868968541297</v>
      </c>
      <c r="DI47" s="4">
        <v>0.86790441350177383</v>
      </c>
      <c r="DJ47" s="4">
        <v>0.47455202719848866</v>
      </c>
      <c r="DK47" s="4">
        <v>7.7127709379976817E-2</v>
      </c>
      <c r="DL47" s="4">
        <v>0.33056650176983005</v>
      </c>
      <c r="DM47" s="4">
        <v>0.946980800402203</v>
      </c>
      <c r="DN47" s="4">
        <v>0.49090869476747878</v>
      </c>
      <c r="DO47" s="4">
        <v>0.72795918257385273</v>
      </c>
      <c r="DP47" s="4">
        <v>94</v>
      </c>
      <c r="DQ47" s="4">
        <v>57</v>
      </c>
      <c r="DR47" s="4">
        <v>77</v>
      </c>
      <c r="DS47" s="4">
        <v>60</v>
      </c>
      <c r="DT47" s="4">
        <v>63</v>
      </c>
      <c r="DU47" s="4">
        <v>91</v>
      </c>
      <c r="DV47" s="4">
        <v>46</v>
      </c>
      <c r="DW47" s="4">
        <v>43</v>
      </c>
      <c r="DX47" s="4">
        <v>47</v>
      </c>
      <c r="DY47" s="4">
        <v>78</v>
      </c>
      <c r="DZ47" s="4">
        <v>30</v>
      </c>
      <c r="EA47" s="4">
        <v>85</v>
      </c>
      <c r="EB47" s="4">
        <v>87</v>
      </c>
      <c r="EC47" s="4">
        <v>34</v>
      </c>
      <c r="ED47" s="4">
        <v>65</v>
      </c>
      <c r="EE47" s="4">
        <v>20</v>
      </c>
      <c r="EF47" s="4">
        <v>68</v>
      </c>
      <c r="EG47" s="4">
        <v>84</v>
      </c>
      <c r="EH47" s="4">
        <v>80</v>
      </c>
      <c r="EI47" s="4">
        <v>62</v>
      </c>
      <c r="EJ47" s="4">
        <v>36</v>
      </c>
      <c r="EK47" s="4">
        <v>52</v>
      </c>
      <c r="EL47" s="4">
        <v>53</v>
      </c>
      <c r="EM47" s="4">
        <v>38</v>
      </c>
      <c r="EN47" s="4">
        <v>89</v>
      </c>
      <c r="EO47" s="4">
        <v>16</v>
      </c>
      <c r="EP47" s="4">
        <v>75</v>
      </c>
      <c r="EQ47" s="4">
        <v>82</v>
      </c>
      <c r="ER47" s="4">
        <v>27</v>
      </c>
      <c r="ES47" s="4">
        <v>32</v>
      </c>
      <c r="ET47" s="4">
        <v>45</v>
      </c>
      <c r="EU47" s="4">
        <v>35</v>
      </c>
      <c r="EV47" s="4">
        <v>18</v>
      </c>
      <c r="EW47" s="4">
        <v>73</v>
      </c>
      <c r="EX47" s="4">
        <v>69</v>
      </c>
      <c r="EY47" s="4">
        <v>8</v>
      </c>
      <c r="EZ47" s="4">
        <v>70</v>
      </c>
      <c r="FA47" s="4">
        <v>55</v>
      </c>
      <c r="FB47" s="4">
        <v>83</v>
      </c>
      <c r="FC47" s="4">
        <v>50</v>
      </c>
      <c r="FD47" s="4">
        <v>48</v>
      </c>
      <c r="FE47" s="4">
        <v>1</v>
      </c>
      <c r="FF47" s="4">
        <v>76</v>
      </c>
      <c r="FG47" s="4">
        <v>98</v>
      </c>
      <c r="FH47" s="4">
        <v>74</v>
      </c>
      <c r="FI47" s="4">
        <v>33</v>
      </c>
      <c r="FJ47" s="4">
        <v>7</v>
      </c>
      <c r="FK47" s="4">
        <v>14</v>
      </c>
      <c r="FL47" s="4">
        <v>9</v>
      </c>
      <c r="FM47" s="4">
        <v>67</v>
      </c>
      <c r="FN47" s="4">
        <v>4</v>
      </c>
      <c r="FO47" s="4">
        <v>25</v>
      </c>
      <c r="FP47" s="4">
        <v>96</v>
      </c>
      <c r="FQ47" s="4">
        <v>54</v>
      </c>
      <c r="FR47" s="4">
        <v>13</v>
      </c>
      <c r="FS47" s="4">
        <v>15</v>
      </c>
      <c r="FT47" s="4">
        <v>26</v>
      </c>
      <c r="FU47" s="4">
        <v>24</v>
      </c>
      <c r="FV47" s="4">
        <v>92</v>
      </c>
      <c r="FW47" s="4">
        <v>17</v>
      </c>
      <c r="FX47" s="4">
        <v>79</v>
      </c>
      <c r="FY47" s="4">
        <v>90</v>
      </c>
      <c r="FZ47" s="4">
        <v>71</v>
      </c>
      <c r="GA47" s="4">
        <v>99</v>
      </c>
      <c r="GB47" s="4">
        <v>95</v>
      </c>
      <c r="GC47" s="4">
        <v>100</v>
      </c>
      <c r="GD47" s="4">
        <v>40</v>
      </c>
      <c r="GE47" s="4">
        <v>37</v>
      </c>
      <c r="GF47" s="4">
        <v>6</v>
      </c>
      <c r="GG47" s="4">
        <v>21</v>
      </c>
      <c r="GH47" s="4">
        <v>59</v>
      </c>
      <c r="GI47" s="4">
        <v>81</v>
      </c>
      <c r="GJ47" s="4">
        <v>19</v>
      </c>
      <c r="GK47" s="4">
        <v>66</v>
      </c>
      <c r="GL47" s="4">
        <v>88</v>
      </c>
      <c r="GM47" s="4">
        <v>39</v>
      </c>
      <c r="GN47" s="4">
        <v>64</v>
      </c>
      <c r="GO47" s="4">
        <v>42</v>
      </c>
      <c r="GP47" s="4">
        <v>3</v>
      </c>
      <c r="GQ47" s="4">
        <v>72</v>
      </c>
      <c r="GR47" s="4">
        <v>31</v>
      </c>
      <c r="GS47" s="4">
        <v>12</v>
      </c>
      <c r="GT47" s="4">
        <v>86</v>
      </c>
      <c r="GU47" s="4">
        <v>29</v>
      </c>
      <c r="GV47" s="4">
        <v>56</v>
      </c>
      <c r="GW47" s="4">
        <v>97</v>
      </c>
      <c r="GX47" s="4">
        <v>44</v>
      </c>
      <c r="GY47" s="4">
        <v>5</v>
      </c>
      <c r="GZ47" s="4">
        <v>61</v>
      </c>
      <c r="HA47" s="4">
        <v>41</v>
      </c>
      <c r="HB47" s="4">
        <v>28</v>
      </c>
      <c r="HC47" s="4">
        <v>23</v>
      </c>
      <c r="HD47" s="4">
        <v>11</v>
      </c>
      <c r="HE47" s="4">
        <v>10</v>
      </c>
      <c r="HF47" s="4">
        <v>51</v>
      </c>
      <c r="HG47" s="4">
        <v>93</v>
      </c>
      <c r="HH47" s="4">
        <v>58</v>
      </c>
      <c r="HI47" s="4">
        <v>2</v>
      </c>
      <c r="HJ47" s="4">
        <v>49</v>
      </c>
      <c r="HK47" s="4">
        <v>22</v>
      </c>
      <c r="HL47" s="4" t="str">
        <f t="shared" si="3"/>
        <v>brown male</v>
      </c>
      <c r="HM47" s="4" t="str">
        <f t="shared" si="5"/>
        <v>brown female</v>
      </c>
      <c r="HN47" s="4" t="str">
        <f t="shared" si="6"/>
        <v>brown male</v>
      </c>
      <c r="HO47" s="4" t="str">
        <f t="shared" si="7"/>
        <v>brown female</v>
      </c>
      <c r="HP47" s="4" t="str">
        <f t="shared" si="8"/>
        <v>brown female</v>
      </c>
      <c r="HQ47" s="4" t="str">
        <f t="shared" si="9"/>
        <v>brown male</v>
      </c>
      <c r="HR47" s="4" t="str">
        <f t="shared" si="10"/>
        <v>white male</v>
      </c>
      <c r="HS47" s="4" t="str">
        <f t="shared" si="11"/>
        <v>white male</v>
      </c>
      <c r="HT47" s="4" t="str">
        <f t="shared" si="12"/>
        <v>white male</v>
      </c>
      <c r="HU47" s="4" t="str">
        <f t="shared" si="13"/>
        <v>brown male</v>
      </c>
      <c r="HV47" s="4" t="str">
        <f t="shared" si="14"/>
        <v>white male</v>
      </c>
      <c r="HW47" s="4" t="str">
        <f t="shared" si="15"/>
        <v>brown male</v>
      </c>
      <c r="HX47" s="4" t="str">
        <f t="shared" si="16"/>
        <v>brown male</v>
      </c>
      <c r="HY47" s="4" t="str">
        <f t="shared" si="17"/>
        <v>white male</v>
      </c>
      <c r="HZ47" s="4" t="str">
        <f t="shared" si="18"/>
        <v>brown female</v>
      </c>
      <c r="IA47" s="4" t="str">
        <f t="shared" si="19"/>
        <v>white female</v>
      </c>
      <c r="IB47" s="4" t="str">
        <f t="shared" si="20"/>
        <v>brown female</v>
      </c>
      <c r="IC47" s="4" t="str">
        <f t="shared" si="21"/>
        <v>brown male</v>
      </c>
      <c r="ID47" s="4" t="str">
        <f t="shared" si="22"/>
        <v>brown male</v>
      </c>
      <c r="IE47" s="4" t="str">
        <f t="shared" si="23"/>
        <v>brown female</v>
      </c>
      <c r="IF47" s="4" t="str">
        <f t="shared" si="24"/>
        <v>white male</v>
      </c>
      <c r="IG47" s="4" t="str">
        <f t="shared" si="25"/>
        <v>brown female</v>
      </c>
      <c r="IH47" s="4" t="str">
        <f t="shared" si="26"/>
        <v>brown female</v>
      </c>
      <c r="II47" s="4" t="str">
        <f t="shared" si="27"/>
        <v>white male</v>
      </c>
      <c r="IJ47" s="4" t="str">
        <f t="shared" si="28"/>
        <v>brown male</v>
      </c>
      <c r="IK47" s="4" t="str">
        <f t="shared" si="29"/>
        <v>white female</v>
      </c>
      <c r="IL47" s="4" t="str">
        <f t="shared" si="30"/>
        <v>brown male</v>
      </c>
      <c r="IM47" s="4" t="str">
        <f t="shared" si="31"/>
        <v>brown male</v>
      </c>
      <c r="IN47" s="4" t="str">
        <f t="shared" si="32"/>
        <v>white male</v>
      </c>
      <c r="IO47" s="4" t="str">
        <f t="shared" si="33"/>
        <v>white male</v>
      </c>
      <c r="IP47" s="4" t="str">
        <f t="shared" si="34"/>
        <v>white male</v>
      </c>
      <c r="IQ47" s="4" t="str">
        <f t="shared" si="35"/>
        <v>white male</v>
      </c>
      <c r="IR47" s="4" t="str">
        <f t="shared" si="36"/>
        <v>white female</v>
      </c>
      <c r="IS47" s="4" t="str">
        <f t="shared" si="37"/>
        <v>brown female</v>
      </c>
      <c r="IT47" s="4" t="str">
        <f t="shared" si="38"/>
        <v>brown female</v>
      </c>
      <c r="IU47" s="4" t="str">
        <f t="shared" si="39"/>
        <v>white female</v>
      </c>
      <c r="IV47" s="4" t="str">
        <f t="shared" si="40"/>
        <v>brown female</v>
      </c>
      <c r="IW47" s="4" t="str">
        <f t="shared" si="41"/>
        <v>brown female</v>
      </c>
      <c r="IX47" s="4" t="str">
        <f t="shared" si="42"/>
        <v>brown male</v>
      </c>
      <c r="IY47" s="4" t="str">
        <f t="shared" si="43"/>
        <v>yellow male</v>
      </c>
      <c r="IZ47" s="4" t="str">
        <f t="shared" si="44"/>
        <v>white male</v>
      </c>
      <c r="JA47" s="4" t="str">
        <f t="shared" si="45"/>
        <v>white female</v>
      </c>
      <c r="JB47" s="4" t="str">
        <f t="shared" si="46"/>
        <v>brown male</v>
      </c>
      <c r="JC47" s="4" t="str">
        <f t="shared" si="47"/>
        <v>brown male</v>
      </c>
      <c r="JD47" s="4" t="str">
        <f t="shared" si="48"/>
        <v>brown female</v>
      </c>
      <c r="JE47" s="4" t="str">
        <f t="shared" si="49"/>
        <v>white male</v>
      </c>
      <c r="JF47" s="4" t="str">
        <f t="shared" si="50"/>
        <v>white female</v>
      </c>
      <c r="JG47" s="4" t="str">
        <f t="shared" si="51"/>
        <v>white female</v>
      </c>
      <c r="JH47" s="4" t="str">
        <f t="shared" si="52"/>
        <v>white female</v>
      </c>
      <c r="JI47" s="4" t="str">
        <f t="shared" si="53"/>
        <v>brown female</v>
      </c>
      <c r="JJ47" s="4" t="str">
        <f t="shared" si="54"/>
        <v>white female</v>
      </c>
      <c r="JK47" s="4" t="str">
        <f t="shared" si="55"/>
        <v>white male</v>
      </c>
      <c r="JL47" s="4" t="str">
        <f t="shared" si="56"/>
        <v>brown male</v>
      </c>
      <c r="JM47" s="4" t="str">
        <f t="shared" si="57"/>
        <v>brown female</v>
      </c>
      <c r="JN47" s="4" t="str">
        <f t="shared" si="58"/>
        <v>white female</v>
      </c>
      <c r="JO47" s="4" t="str">
        <f t="shared" si="59"/>
        <v>white female</v>
      </c>
      <c r="JP47" s="4" t="str">
        <f t="shared" si="60"/>
        <v>white male</v>
      </c>
      <c r="JQ47" s="4" t="str">
        <f t="shared" si="61"/>
        <v>white female</v>
      </c>
      <c r="JR47" s="4" t="str">
        <f t="shared" si="62"/>
        <v>brown male</v>
      </c>
      <c r="JS47" s="4" t="str">
        <f t="shared" si="63"/>
        <v>white female</v>
      </c>
      <c r="JT47" s="4" t="str">
        <f t="shared" si="64"/>
        <v>brown male</v>
      </c>
      <c r="JU47" s="4" t="str">
        <f t="shared" si="65"/>
        <v>brown male</v>
      </c>
      <c r="JV47" s="4" t="str">
        <f t="shared" si="66"/>
        <v>brown female</v>
      </c>
      <c r="JW47" s="4" t="str">
        <f t="shared" si="67"/>
        <v>brown male</v>
      </c>
      <c r="JX47" s="4" t="str">
        <f t="shared" si="4"/>
        <v>brown male</v>
      </c>
      <c r="JY47" s="4" t="str">
        <f t="shared" si="93"/>
        <v>black male</v>
      </c>
      <c r="JZ47" s="4" t="str">
        <f t="shared" si="94"/>
        <v>white male</v>
      </c>
      <c r="KA47" s="4" t="str">
        <f t="shared" si="95"/>
        <v>white male</v>
      </c>
      <c r="KB47" s="4" t="str">
        <f t="shared" si="96"/>
        <v>white female</v>
      </c>
      <c r="KC47" s="4" t="str">
        <f t="shared" si="97"/>
        <v>white female</v>
      </c>
      <c r="KD47" s="4" t="str">
        <f t="shared" si="98"/>
        <v>brown female</v>
      </c>
      <c r="KE47" s="4" t="str">
        <f t="shared" si="99"/>
        <v>brown male</v>
      </c>
      <c r="KF47" s="4" t="str">
        <f t="shared" si="100"/>
        <v>white female</v>
      </c>
      <c r="KG47" s="4" t="str">
        <f t="shared" si="101"/>
        <v>brown female</v>
      </c>
      <c r="KH47" s="4" t="str">
        <f t="shared" si="102"/>
        <v>brown male</v>
      </c>
      <c r="KI47" s="4" t="str">
        <f t="shared" si="68"/>
        <v>white male</v>
      </c>
      <c r="KJ47" s="4" t="str">
        <f t="shared" si="69"/>
        <v>brown female</v>
      </c>
      <c r="KK47" s="4" t="str">
        <f t="shared" si="70"/>
        <v>white male</v>
      </c>
      <c r="KL47" s="4" t="str">
        <f t="shared" si="71"/>
        <v>white female</v>
      </c>
      <c r="KM47" s="4" t="str">
        <f t="shared" si="72"/>
        <v>brown female</v>
      </c>
      <c r="KN47" s="4" t="str">
        <f t="shared" si="73"/>
        <v>white male</v>
      </c>
      <c r="KO47" s="4" t="str">
        <f t="shared" si="74"/>
        <v>white female</v>
      </c>
      <c r="KP47" s="4" t="str">
        <f t="shared" si="75"/>
        <v>brown male</v>
      </c>
      <c r="KQ47" s="4" t="str">
        <f t="shared" si="76"/>
        <v>white male</v>
      </c>
      <c r="KR47" s="4" t="str">
        <f t="shared" si="77"/>
        <v>brown female</v>
      </c>
      <c r="KS47" s="4" t="str">
        <f t="shared" si="78"/>
        <v>brown male</v>
      </c>
      <c r="KT47" s="4" t="str">
        <f t="shared" si="79"/>
        <v>white male</v>
      </c>
      <c r="KU47" s="4" t="str">
        <f t="shared" si="80"/>
        <v>white female</v>
      </c>
      <c r="KV47" s="4" t="str">
        <f t="shared" si="81"/>
        <v>brown female</v>
      </c>
      <c r="KW47" s="4" t="str">
        <f t="shared" si="82"/>
        <v>white male</v>
      </c>
      <c r="KX47" s="4" t="str">
        <f t="shared" si="83"/>
        <v>white male</v>
      </c>
      <c r="KY47" s="4" t="str">
        <f t="shared" si="84"/>
        <v>white female</v>
      </c>
      <c r="KZ47" s="4" t="str">
        <f t="shared" si="85"/>
        <v>white female</v>
      </c>
      <c r="LA47" s="4" t="str">
        <f t="shared" si="86"/>
        <v>white female</v>
      </c>
      <c r="LB47" s="4" t="str">
        <f t="shared" si="87"/>
        <v>brown female</v>
      </c>
      <c r="LC47" s="4" t="str">
        <f t="shared" si="88"/>
        <v>brown male</v>
      </c>
      <c r="LD47" s="4" t="str">
        <f t="shared" si="89"/>
        <v>brown female</v>
      </c>
      <c r="LE47" s="4" t="str">
        <f t="shared" si="90"/>
        <v>white female</v>
      </c>
      <c r="LF47" s="4" t="str">
        <f t="shared" si="91"/>
        <v>white male</v>
      </c>
      <c r="LG47" s="4" t="str">
        <f t="shared" si="92"/>
        <v>white female</v>
      </c>
    </row>
    <row r="48" spans="2:319" x14ac:dyDescent="0.3">
      <c r="B48" s="4">
        <v>47</v>
      </c>
      <c r="C48" s="4">
        <v>5</v>
      </c>
      <c r="D48" s="51" t="s">
        <v>1393</v>
      </c>
      <c r="E48" s="4" t="s">
        <v>607</v>
      </c>
      <c r="F48" s="4" t="str">
        <f>VLOOKUP(E48,populations!C:E,3,FALSE)</f>
        <v>630 thousand</v>
      </c>
      <c r="G48" s="4" t="s">
        <v>607</v>
      </c>
      <c r="H48" s="4">
        <f>COUNTIF(ethnicities!C:C,countries!G48)</f>
        <v>1</v>
      </c>
      <c r="I48" s="4">
        <f>VLOOKUP($G48,ethnicities!$C:$I,3,FALSE)</f>
        <v>86</v>
      </c>
      <c r="J48" s="4">
        <f>VLOOKUP($G48,ethnicities!$C:$I,4,FALSE)</f>
        <v>1</v>
      </c>
      <c r="K48" s="4">
        <f>VLOOKUP($G48,ethnicities!$C:$I,5,FALSE)</f>
        <v>12</v>
      </c>
      <c r="L48" s="4">
        <f>VLOOKUP($G48,ethnicities!$C:$I,6,FALSE)</f>
        <v>1</v>
      </c>
      <c r="M48" s="4">
        <f>VLOOKUP($G48,ethnicities!$C:$I,7,FALSE)</f>
        <v>100</v>
      </c>
      <c r="N48" s="4" t="s">
        <v>607</v>
      </c>
      <c r="O48" s="4">
        <f>COUNTIF(male_names!E:E,countries!N48)</f>
        <v>1</v>
      </c>
      <c r="P48" s="4" t="str">
        <f>VLOOKUP(N48,male_names!E:G,3,FALSE)</f>
        <v>Nikola</v>
      </c>
      <c r="Q48" s="4" t="s">
        <v>607</v>
      </c>
      <c r="R48" s="4">
        <f>COUNTIF(female_names!E:E,countries!Q48)</f>
        <v>1</v>
      </c>
      <c r="S48" s="4" t="str">
        <f>VLOOKUP(Q48,female_names!E:G,3,FALSE)</f>
        <v>Sara</v>
      </c>
      <c r="T48" s="4">
        <v>0.67010904475190025</v>
      </c>
      <c r="U48" s="4">
        <v>0.42597560250889333</v>
      </c>
      <c r="V48" s="4">
        <v>0.98974294124836726</v>
      </c>
      <c r="W48" s="4">
        <v>0.93895982082011209</v>
      </c>
      <c r="X48" s="4">
        <v>0.66392922009343824</v>
      </c>
      <c r="Y48" s="4">
        <v>0.89304778348288927</v>
      </c>
      <c r="Z48" s="4">
        <v>0.83869420563615171</v>
      </c>
      <c r="AA48" s="4">
        <v>0.74971504622957275</v>
      </c>
      <c r="AB48" s="4">
        <v>0.55905638120098844</v>
      </c>
      <c r="AC48" s="4">
        <v>0.82155984988428155</v>
      </c>
      <c r="AD48" s="4">
        <v>0.70184011081118136</v>
      </c>
      <c r="AE48" s="4">
        <v>0.14151473977538631</v>
      </c>
      <c r="AF48" s="4">
        <v>0.12994394903261142</v>
      </c>
      <c r="AG48" s="4">
        <v>0.10185095344546524</v>
      </c>
      <c r="AH48" s="4">
        <v>0.90212512115178767</v>
      </c>
      <c r="AI48" s="4">
        <v>0.66230259645447476</v>
      </c>
      <c r="AJ48" s="4">
        <v>0.46935595236180827</v>
      </c>
      <c r="AK48" s="4">
        <v>0.49857125050443563</v>
      </c>
      <c r="AL48" s="4">
        <v>0.86803464969162925</v>
      </c>
      <c r="AM48" s="4">
        <v>0.69854910549743754</v>
      </c>
      <c r="AN48" s="4">
        <v>0.93072825492499112</v>
      </c>
      <c r="AO48" s="4">
        <v>0.62452619454083991</v>
      </c>
      <c r="AP48" s="4">
        <v>0.75287038677544771</v>
      </c>
      <c r="AQ48" s="4">
        <v>0.42891468722436765</v>
      </c>
      <c r="AR48" s="4">
        <v>0.18330200747912495</v>
      </c>
      <c r="AS48" s="4">
        <v>0.87353393874181917</v>
      </c>
      <c r="AT48" s="4">
        <v>0.51263704544648403</v>
      </c>
      <c r="AU48" s="4">
        <v>2.5740225719096288E-2</v>
      </c>
      <c r="AV48" s="4">
        <v>0.23503781256279443</v>
      </c>
      <c r="AW48" s="4">
        <v>0.72992158921212558</v>
      </c>
      <c r="AX48" s="4">
        <v>0.46702234548667065</v>
      </c>
      <c r="AY48" s="4">
        <v>0.35999993052340651</v>
      </c>
      <c r="AZ48" s="4">
        <v>0.15335517681386457</v>
      </c>
      <c r="BA48" s="4">
        <v>0.66049422481514486</v>
      </c>
      <c r="BB48" s="4">
        <v>0.54198252439609484</v>
      </c>
      <c r="BC48" s="4">
        <v>0.10925117067366863</v>
      </c>
      <c r="BD48" s="4">
        <v>7.9691868408283684E-2</v>
      </c>
      <c r="BE48" s="4">
        <v>0.58531133950882142</v>
      </c>
      <c r="BF48" s="4">
        <v>0.40299588886680071</v>
      </c>
      <c r="BG48" s="4">
        <v>0.2684041629032754</v>
      </c>
      <c r="BH48" s="4">
        <v>0.10560345929361736</v>
      </c>
      <c r="BI48" s="4">
        <v>0.36397783116763749</v>
      </c>
      <c r="BJ48" s="4">
        <v>0.112581073425712</v>
      </c>
      <c r="BK48" s="4">
        <v>0.22538553419194796</v>
      </c>
      <c r="BL48" s="4">
        <v>0.62167198847010841</v>
      </c>
      <c r="BM48" s="4">
        <v>0.40286617085468812</v>
      </c>
      <c r="BN48" s="4">
        <v>0.87151988392416546</v>
      </c>
      <c r="BO48" s="4">
        <v>0.66468040104865256</v>
      </c>
      <c r="BP48" s="4">
        <v>0.48607953074585553</v>
      </c>
      <c r="BQ48" s="4">
        <v>0.60886207300421857</v>
      </c>
      <c r="BR48" s="4">
        <v>0.75750966231289951</v>
      </c>
      <c r="BS48" s="4">
        <v>0.904951310041892</v>
      </c>
      <c r="BT48" s="4">
        <v>0.82517787812089194</v>
      </c>
      <c r="BU48" s="4">
        <v>0.84010397569352746</v>
      </c>
      <c r="BV48" s="4">
        <v>0.72748070859292369</v>
      </c>
      <c r="BW48" s="4">
        <v>0.29368393162231266</v>
      </c>
      <c r="BX48" s="4">
        <v>2.656733879703066E-2</v>
      </c>
      <c r="BY48" s="4">
        <v>0.46337841310945782</v>
      </c>
      <c r="BZ48" s="4">
        <v>0.33027313922799306</v>
      </c>
      <c r="CA48" s="4">
        <v>0.21621789982443185</v>
      </c>
      <c r="CB48" s="4">
        <v>0.33108313233615794</v>
      </c>
      <c r="CC48" s="4">
        <v>3.8257269931220694E-2</v>
      </c>
      <c r="CD48" s="4">
        <v>0.97158046811466059</v>
      </c>
      <c r="CE48" s="4">
        <v>0.89692810135003964</v>
      </c>
      <c r="CF48" s="4">
        <v>0.26451124973877393</v>
      </c>
      <c r="CG48" s="4">
        <v>0.73711982747856886</v>
      </c>
      <c r="CH48" s="4">
        <v>0.70441565916396409</v>
      </c>
      <c r="CI48" s="4">
        <v>0.45181584323842761</v>
      </c>
      <c r="CJ48" s="4">
        <v>0.62942508271263131</v>
      </c>
      <c r="CK48" s="4">
        <v>0.47823331835694904</v>
      </c>
      <c r="CL48" s="4">
        <v>0.70622382862145361</v>
      </c>
      <c r="CM48" s="4">
        <v>0.98733063789386588</v>
      </c>
      <c r="CN48" s="4">
        <v>0.83780849562109139</v>
      </c>
      <c r="CO48" s="4">
        <v>0.50013511964974777</v>
      </c>
      <c r="CP48" s="4">
        <v>3.7815429739580741E-2</v>
      </c>
      <c r="CQ48" s="4">
        <v>0.64061944312415209</v>
      </c>
      <c r="CR48" s="4">
        <v>0.83628112737503157</v>
      </c>
      <c r="CS48" s="4">
        <v>0.20466384659089643</v>
      </c>
      <c r="CT48" s="4">
        <v>0.43606122176221962</v>
      </c>
      <c r="CU48" s="4">
        <v>0.3012350343183533</v>
      </c>
      <c r="CV48" s="4">
        <v>0.49263266337881928</v>
      </c>
      <c r="CW48" s="4">
        <v>0.70055371185312443</v>
      </c>
      <c r="CX48" s="4">
        <v>0.40362089647163291</v>
      </c>
      <c r="CY48" s="4">
        <v>0.71588749691332931</v>
      </c>
      <c r="CZ48" s="4">
        <v>0.72766862374575425</v>
      </c>
      <c r="DA48" s="4">
        <v>0.6786563405215339</v>
      </c>
      <c r="DB48" s="4">
        <v>0.25294654972001951</v>
      </c>
      <c r="DC48" s="4">
        <v>0.79288522665487449</v>
      </c>
      <c r="DD48" s="4">
        <v>0.93930314570586082</v>
      </c>
      <c r="DE48" s="4">
        <v>0.91240463468216315</v>
      </c>
      <c r="DF48" s="4">
        <v>0.41510170791984691</v>
      </c>
      <c r="DG48" s="4">
        <v>0.25388489817108284</v>
      </c>
      <c r="DH48" s="4">
        <v>0.77063048219558805</v>
      </c>
      <c r="DI48" s="4">
        <v>0.43486623695962978</v>
      </c>
      <c r="DJ48" s="4">
        <v>0.3898598343332238</v>
      </c>
      <c r="DK48" s="4">
        <v>0.61755709325967345</v>
      </c>
      <c r="DL48" s="4">
        <v>0.93848294181955194</v>
      </c>
      <c r="DM48" s="4">
        <v>6.3490612185304385E-2</v>
      </c>
      <c r="DN48" s="4">
        <v>0.67226795829217167</v>
      </c>
      <c r="DO48" s="4">
        <v>0.43479367475123909</v>
      </c>
      <c r="DP48" s="4">
        <v>39</v>
      </c>
      <c r="DQ48" s="4">
        <v>67</v>
      </c>
      <c r="DR48" s="4">
        <v>1</v>
      </c>
      <c r="DS48" s="4">
        <v>5</v>
      </c>
      <c r="DT48" s="4">
        <v>41</v>
      </c>
      <c r="DU48" s="4">
        <v>12</v>
      </c>
      <c r="DV48" s="4">
        <v>17</v>
      </c>
      <c r="DW48" s="4">
        <v>26</v>
      </c>
      <c r="DX48" s="4">
        <v>51</v>
      </c>
      <c r="DY48" s="4">
        <v>21</v>
      </c>
      <c r="DZ48" s="4">
        <v>34</v>
      </c>
      <c r="EA48" s="4">
        <v>89</v>
      </c>
      <c r="EB48" s="4">
        <v>90</v>
      </c>
      <c r="EC48" s="4">
        <v>94</v>
      </c>
      <c r="ED48" s="4">
        <v>10</v>
      </c>
      <c r="EE48" s="4">
        <v>42</v>
      </c>
      <c r="EF48" s="4">
        <v>59</v>
      </c>
      <c r="EG48" s="4">
        <v>55</v>
      </c>
      <c r="EH48" s="4">
        <v>15</v>
      </c>
      <c r="EI48" s="4">
        <v>36</v>
      </c>
      <c r="EJ48" s="4">
        <v>7</v>
      </c>
      <c r="EK48" s="4">
        <v>46</v>
      </c>
      <c r="EL48" s="4">
        <v>25</v>
      </c>
      <c r="EM48" s="4">
        <v>66</v>
      </c>
      <c r="EN48" s="4">
        <v>87</v>
      </c>
      <c r="EO48" s="4">
        <v>13</v>
      </c>
      <c r="EP48" s="4">
        <v>53</v>
      </c>
      <c r="EQ48" s="4">
        <v>100</v>
      </c>
      <c r="ER48" s="4">
        <v>83</v>
      </c>
      <c r="ES48" s="4">
        <v>28</v>
      </c>
      <c r="ET48" s="4">
        <v>60</v>
      </c>
      <c r="EU48" s="4">
        <v>74</v>
      </c>
      <c r="EV48" s="4">
        <v>88</v>
      </c>
      <c r="EW48" s="4">
        <v>43</v>
      </c>
      <c r="EX48" s="4">
        <v>52</v>
      </c>
      <c r="EY48" s="4">
        <v>92</v>
      </c>
      <c r="EZ48" s="4">
        <v>95</v>
      </c>
      <c r="FA48" s="4">
        <v>50</v>
      </c>
      <c r="FB48" s="4">
        <v>70</v>
      </c>
      <c r="FC48" s="4">
        <v>79</v>
      </c>
      <c r="FD48" s="4">
        <v>93</v>
      </c>
      <c r="FE48" s="4">
        <v>73</v>
      </c>
      <c r="FF48" s="4">
        <v>91</v>
      </c>
      <c r="FG48" s="4">
        <v>84</v>
      </c>
      <c r="FH48" s="4">
        <v>47</v>
      </c>
      <c r="FI48" s="4">
        <v>71</v>
      </c>
      <c r="FJ48" s="4">
        <v>14</v>
      </c>
      <c r="FK48" s="4">
        <v>40</v>
      </c>
      <c r="FL48" s="4">
        <v>57</v>
      </c>
      <c r="FM48" s="4">
        <v>49</v>
      </c>
      <c r="FN48" s="4">
        <v>24</v>
      </c>
      <c r="FO48" s="4">
        <v>9</v>
      </c>
      <c r="FP48" s="4">
        <v>20</v>
      </c>
      <c r="FQ48" s="4">
        <v>16</v>
      </c>
      <c r="FR48" s="4">
        <v>30</v>
      </c>
      <c r="FS48" s="4">
        <v>78</v>
      </c>
      <c r="FT48" s="4">
        <v>99</v>
      </c>
      <c r="FU48" s="4">
        <v>61</v>
      </c>
      <c r="FV48" s="4">
        <v>76</v>
      </c>
      <c r="FW48" s="4">
        <v>85</v>
      </c>
      <c r="FX48" s="4">
        <v>75</v>
      </c>
      <c r="FY48" s="4">
        <v>97</v>
      </c>
      <c r="FZ48" s="4">
        <v>3</v>
      </c>
      <c r="GA48" s="4">
        <v>11</v>
      </c>
      <c r="GB48" s="4">
        <v>80</v>
      </c>
      <c r="GC48" s="4">
        <v>27</v>
      </c>
      <c r="GD48" s="4">
        <v>33</v>
      </c>
      <c r="GE48" s="4">
        <v>62</v>
      </c>
      <c r="GF48" s="4">
        <v>45</v>
      </c>
      <c r="GG48" s="4">
        <v>58</v>
      </c>
      <c r="GH48" s="4">
        <v>32</v>
      </c>
      <c r="GI48" s="4">
        <v>2</v>
      </c>
      <c r="GJ48" s="4">
        <v>18</v>
      </c>
      <c r="GK48" s="4">
        <v>54</v>
      </c>
      <c r="GL48" s="4">
        <v>98</v>
      </c>
      <c r="GM48" s="4">
        <v>44</v>
      </c>
      <c r="GN48" s="4">
        <v>19</v>
      </c>
      <c r="GO48" s="4">
        <v>86</v>
      </c>
      <c r="GP48" s="4">
        <v>63</v>
      </c>
      <c r="GQ48" s="4">
        <v>77</v>
      </c>
      <c r="GR48" s="4">
        <v>56</v>
      </c>
      <c r="GS48" s="4">
        <v>35</v>
      </c>
      <c r="GT48" s="4">
        <v>69</v>
      </c>
      <c r="GU48" s="4">
        <v>31</v>
      </c>
      <c r="GV48" s="4">
        <v>29</v>
      </c>
      <c r="GW48" s="4">
        <v>37</v>
      </c>
      <c r="GX48" s="4">
        <v>82</v>
      </c>
      <c r="GY48" s="4">
        <v>22</v>
      </c>
      <c r="GZ48" s="4">
        <v>4</v>
      </c>
      <c r="HA48" s="4">
        <v>8</v>
      </c>
      <c r="HB48" s="4">
        <v>68</v>
      </c>
      <c r="HC48" s="4">
        <v>81</v>
      </c>
      <c r="HD48" s="4">
        <v>23</v>
      </c>
      <c r="HE48" s="4">
        <v>64</v>
      </c>
      <c r="HF48" s="4">
        <v>72</v>
      </c>
      <c r="HG48" s="4">
        <v>48</v>
      </c>
      <c r="HH48" s="4">
        <v>6</v>
      </c>
      <c r="HI48" s="4">
        <v>96</v>
      </c>
      <c r="HJ48" s="4">
        <v>38</v>
      </c>
      <c r="HK48" s="4">
        <v>65</v>
      </c>
      <c r="HL48" s="4" t="str">
        <f t="shared" si="3"/>
        <v>white female</v>
      </c>
      <c r="HM48" s="4" t="str">
        <f t="shared" si="5"/>
        <v>white male</v>
      </c>
      <c r="HN48" s="4" t="str">
        <f t="shared" si="6"/>
        <v>white female</v>
      </c>
      <c r="HO48" s="4" t="str">
        <f t="shared" si="7"/>
        <v>white female</v>
      </c>
      <c r="HP48" s="4" t="str">
        <f t="shared" si="8"/>
        <v>white female</v>
      </c>
      <c r="HQ48" s="4" t="str">
        <f t="shared" si="9"/>
        <v>white female</v>
      </c>
      <c r="HR48" s="4" t="str">
        <f t="shared" si="10"/>
        <v>white female</v>
      </c>
      <c r="HS48" s="4" t="str">
        <f t="shared" si="11"/>
        <v>white female</v>
      </c>
      <c r="HT48" s="4" t="str">
        <f t="shared" si="12"/>
        <v>white male</v>
      </c>
      <c r="HU48" s="4" t="str">
        <f t="shared" si="13"/>
        <v>white female</v>
      </c>
      <c r="HV48" s="4" t="str">
        <f t="shared" si="14"/>
        <v>white female</v>
      </c>
      <c r="HW48" s="4" t="str">
        <f t="shared" si="15"/>
        <v>brown female</v>
      </c>
      <c r="HX48" s="4" t="str">
        <f t="shared" si="16"/>
        <v>brown female</v>
      </c>
      <c r="HY48" s="4" t="str">
        <f t="shared" si="17"/>
        <v>brown male</v>
      </c>
      <c r="HZ48" s="4" t="str">
        <f t="shared" si="18"/>
        <v>white female</v>
      </c>
      <c r="IA48" s="4" t="str">
        <f t="shared" si="19"/>
        <v>white female</v>
      </c>
      <c r="IB48" s="4" t="str">
        <f t="shared" si="20"/>
        <v>white male</v>
      </c>
      <c r="IC48" s="4" t="str">
        <f t="shared" si="21"/>
        <v>white male</v>
      </c>
      <c r="ID48" s="4" t="str">
        <f t="shared" si="22"/>
        <v>white female</v>
      </c>
      <c r="IE48" s="4" t="str">
        <f t="shared" si="23"/>
        <v>white female</v>
      </c>
      <c r="IF48" s="4" t="str">
        <f t="shared" si="24"/>
        <v>white female</v>
      </c>
      <c r="IG48" s="4" t="str">
        <f t="shared" si="25"/>
        <v>white male</v>
      </c>
      <c r="IH48" s="4" t="str">
        <f t="shared" si="26"/>
        <v>white female</v>
      </c>
      <c r="II48" s="4" t="str">
        <f t="shared" si="27"/>
        <v>white male</v>
      </c>
      <c r="IJ48" s="4" t="str">
        <f t="shared" si="28"/>
        <v>yellow male</v>
      </c>
      <c r="IK48" s="4" t="str">
        <f t="shared" si="29"/>
        <v>white female</v>
      </c>
      <c r="IL48" s="4" t="str">
        <f t="shared" si="30"/>
        <v>white male</v>
      </c>
      <c r="IM48" s="4" t="str">
        <f t="shared" si="31"/>
        <v>black male</v>
      </c>
      <c r="IN48" s="4" t="str">
        <f t="shared" si="32"/>
        <v>white male</v>
      </c>
      <c r="IO48" s="4" t="str">
        <f t="shared" si="33"/>
        <v>white female</v>
      </c>
      <c r="IP48" s="4" t="str">
        <f t="shared" si="34"/>
        <v>white male</v>
      </c>
      <c r="IQ48" s="4" t="str">
        <f t="shared" si="35"/>
        <v>white male</v>
      </c>
      <c r="IR48" s="4" t="str">
        <f t="shared" si="36"/>
        <v>brown female</v>
      </c>
      <c r="IS48" s="4" t="str">
        <f t="shared" si="37"/>
        <v>white female</v>
      </c>
      <c r="IT48" s="4" t="str">
        <f t="shared" si="38"/>
        <v>white male</v>
      </c>
      <c r="IU48" s="4" t="str">
        <f t="shared" si="39"/>
        <v>brown female</v>
      </c>
      <c r="IV48" s="4" t="str">
        <f t="shared" si="40"/>
        <v>brown male</v>
      </c>
      <c r="IW48" s="4" t="str">
        <f t="shared" si="41"/>
        <v>white male</v>
      </c>
      <c r="IX48" s="4" t="str">
        <f t="shared" si="42"/>
        <v>white male</v>
      </c>
      <c r="IY48" s="4" t="str">
        <f t="shared" si="43"/>
        <v>white male</v>
      </c>
      <c r="IZ48" s="4" t="str">
        <f t="shared" si="44"/>
        <v>brown female</v>
      </c>
      <c r="JA48" s="4" t="str">
        <f t="shared" si="45"/>
        <v>white male</v>
      </c>
      <c r="JB48" s="4" t="str">
        <f t="shared" si="46"/>
        <v>brown female</v>
      </c>
      <c r="JC48" s="4" t="str">
        <f t="shared" si="47"/>
        <v>white male</v>
      </c>
      <c r="JD48" s="4" t="str">
        <f t="shared" si="48"/>
        <v>white male</v>
      </c>
      <c r="JE48" s="4" t="str">
        <f t="shared" si="49"/>
        <v>white male</v>
      </c>
      <c r="JF48" s="4" t="str">
        <f t="shared" si="50"/>
        <v>white female</v>
      </c>
      <c r="JG48" s="4" t="str">
        <f t="shared" si="51"/>
        <v>white female</v>
      </c>
      <c r="JH48" s="4" t="str">
        <f t="shared" si="52"/>
        <v>white male</v>
      </c>
      <c r="JI48" s="4" t="str">
        <f t="shared" si="53"/>
        <v>white male</v>
      </c>
      <c r="JJ48" s="4" t="str">
        <f t="shared" si="54"/>
        <v>white female</v>
      </c>
      <c r="JK48" s="4" t="str">
        <f t="shared" si="55"/>
        <v>white female</v>
      </c>
      <c r="JL48" s="4" t="str">
        <f t="shared" si="56"/>
        <v>white female</v>
      </c>
      <c r="JM48" s="4" t="str">
        <f t="shared" si="57"/>
        <v>white female</v>
      </c>
      <c r="JN48" s="4" t="str">
        <f t="shared" si="58"/>
        <v>white female</v>
      </c>
      <c r="JO48" s="4" t="str">
        <f t="shared" si="59"/>
        <v>white male</v>
      </c>
      <c r="JP48" s="4" t="str">
        <f t="shared" si="60"/>
        <v>brown male</v>
      </c>
      <c r="JQ48" s="4" t="str">
        <f t="shared" si="61"/>
        <v>white male</v>
      </c>
      <c r="JR48" s="4" t="str">
        <f t="shared" si="62"/>
        <v>white male</v>
      </c>
      <c r="JS48" s="4" t="str">
        <f t="shared" si="63"/>
        <v>white male</v>
      </c>
      <c r="JT48" s="4" t="str">
        <f t="shared" si="64"/>
        <v>white male</v>
      </c>
      <c r="JU48" s="4" t="str">
        <f t="shared" si="65"/>
        <v>brown male</v>
      </c>
      <c r="JV48" s="4" t="str">
        <f t="shared" si="66"/>
        <v>white female</v>
      </c>
      <c r="JW48" s="4" t="str">
        <f t="shared" si="67"/>
        <v>white female</v>
      </c>
      <c r="JX48" s="4" t="str">
        <f t="shared" si="4"/>
        <v>white male</v>
      </c>
      <c r="JY48" s="4" t="str">
        <f t="shared" si="93"/>
        <v>white female</v>
      </c>
      <c r="JZ48" s="4" t="str">
        <f t="shared" si="94"/>
        <v>white female</v>
      </c>
      <c r="KA48" s="4" t="str">
        <f t="shared" si="95"/>
        <v>white male</v>
      </c>
      <c r="KB48" s="4" t="str">
        <f t="shared" si="96"/>
        <v>white male</v>
      </c>
      <c r="KC48" s="4" t="str">
        <f t="shared" si="97"/>
        <v>white male</v>
      </c>
      <c r="KD48" s="4" t="str">
        <f t="shared" si="98"/>
        <v>white female</v>
      </c>
      <c r="KE48" s="4" t="str">
        <f t="shared" si="99"/>
        <v>white female</v>
      </c>
      <c r="KF48" s="4" t="str">
        <f t="shared" si="100"/>
        <v>white female</v>
      </c>
      <c r="KG48" s="4" t="str">
        <f t="shared" si="101"/>
        <v>white male</v>
      </c>
      <c r="KH48" s="4" t="str">
        <f t="shared" si="102"/>
        <v>brown male</v>
      </c>
      <c r="KI48" s="4" t="str">
        <f t="shared" si="68"/>
        <v>white male</v>
      </c>
      <c r="KJ48" s="4" t="str">
        <f t="shared" si="69"/>
        <v>white female</v>
      </c>
      <c r="KK48" s="4" t="str">
        <f t="shared" si="70"/>
        <v>white male</v>
      </c>
      <c r="KL48" s="4" t="str">
        <f t="shared" si="71"/>
        <v>white male</v>
      </c>
      <c r="KM48" s="4" t="str">
        <f t="shared" si="72"/>
        <v>white male</v>
      </c>
      <c r="KN48" s="4" t="str">
        <f t="shared" si="73"/>
        <v>white male</v>
      </c>
      <c r="KO48" s="4" t="str">
        <f t="shared" si="74"/>
        <v>white female</v>
      </c>
      <c r="KP48" s="4" t="str">
        <f t="shared" si="75"/>
        <v>white male</v>
      </c>
      <c r="KQ48" s="4" t="str">
        <f t="shared" si="76"/>
        <v>white female</v>
      </c>
      <c r="KR48" s="4" t="str">
        <f t="shared" si="77"/>
        <v>white female</v>
      </c>
      <c r="KS48" s="4" t="str">
        <f t="shared" si="78"/>
        <v>white female</v>
      </c>
      <c r="KT48" s="4" t="str">
        <f t="shared" si="79"/>
        <v>white male</v>
      </c>
      <c r="KU48" s="4" t="str">
        <f t="shared" si="80"/>
        <v>white female</v>
      </c>
      <c r="KV48" s="4" t="str">
        <f t="shared" si="81"/>
        <v>white female</v>
      </c>
      <c r="KW48" s="4" t="str">
        <f t="shared" si="82"/>
        <v>white female</v>
      </c>
      <c r="KX48" s="4" t="str">
        <f t="shared" si="83"/>
        <v>white male</v>
      </c>
      <c r="KY48" s="4" t="str">
        <f t="shared" si="84"/>
        <v>white male</v>
      </c>
      <c r="KZ48" s="4" t="str">
        <f t="shared" si="85"/>
        <v>white female</v>
      </c>
      <c r="LA48" s="4" t="str">
        <f t="shared" si="86"/>
        <v>white male</v>
      </c>
      <c r="LB48" s="4" t="str">
        <f t="shared" si="87"/>
        <v>white male</v>
      </c>
      <c r="LC48" s="4" t="str">
        <f t="shared" si="88"/>
        <v>white male</v>
      </c>
      <c r="LD48" s="4" t="str">
        <f t="shared" si="89"/>
        <v>white female</v>
      </c>
      <c r="LE48" s="4" t="str">
        <f t="shared" si="90"/>
        <v>brown male</v>
      </c>
      <c r="LF48" s="4" t="str">
        <f t="shared" si="91"/>
        <v>white female</v>
      </c>
      <c r="LG48" s="4" t="str">
        <f t="shared" si="92"/>
        <v>white male</v>
      </c>
    </row>
    <row r="49" spans="2:319" x14ac:dyDescent="0.3">
      <c r="B49" s="4">
        <v>48</v>
      </c>
      <c r="C49" s="4">
        <v>5</v>
      </c>
      <c r="D49" s="51" t="s">
        <v>1393</v>
      </c>
      <c r="E49" s="4" t="s">
        <v>640</v>
      </c>
      <c r="F49" s="4" t="str">
        <f>VLOOKUP(E49,populations!C:E,3,FALSE)</f>
        <v>10 million</v>
      </c>
      <c r="G49" s="4" t="s">
        <v>640</v>
      </c>
      <c r="H49" s="4">
        <f>COUNTIF(ethnicities!C:C,countries!G49)</f>
        <v>1</v>
      </c>
      <c r="I49" s="4">
        <f>VLOOKUP($G49,ethnicities!$C:$I,3,FALSE)</f>
        <v>97</v>
      </c>
      <c r="J49" s="4">
        <f>VLOOKUP($G49,ethnicities!$C:$I,4,FALSE)</f>
        <v>1</v>
      </c>
      <c r="K49" s="4">
        <f>VLOOKUP($G49,ethnicities!$C:$I,5,FALSE)</f>
        <v>1</v>
      </c>
      <c r="L49" s="4">
        <f>VLOOKUP($G49,ethnicities!$C:$I,6,FALSE)</f>
        <v>1</v>
      </c>
      <c r="M49" s="4">
        <f>VLOOKUP($G49,ethnicities!$C:$I,7,FALSE)</f>
        <v>100</v>
      </c>
      <c r="N49" s="4" t="s">
        <v>640</v>
      </c>
      <c r="O49" s="4">
        <f>COUNTIF(male_names!E:E,countries!N49)</f>
        <v>1</v>
      </c>
      <c r="P49" s="4" t="str">
        <f>VLOOKUP(N49,male_names!E:G,3,FALSE)</f>
        <v>Rodrigo</v>
      </c>
      <c r="Q49" s="4" t="s">
        <v>640</v>
      </c>
      <c r="R49" s="4">
        <f>COUNTIF(female_names!E:E,countries!Q49)</f>
        <v>1</v>
      </c>
      <c r="S49" s="4" t="str">
        <f>VLOOKUP(Q49,female_names!E:G,3,FALSE)</f>
        <v>Maria</v>
      </c>
      <c r="T49" s="4">
        <v>0.27043673034515747</v>
      </c>
      <c r="U49" s="4">
        <v>0.29191972644716824</v>
      </c>
      <c r="V49" s="4">
        <v>0.91303673830120102</v>
      </c>
      <c r="W49" s="4">
        <v>0.39443923714192264</v>
      </c>
      <c r="X49" s="4">
        <v>0.1349451555536596</v>
      </c>
      <c r="Y49" s="4">
        <v>0.75628578460068085</v>
      </c>
      <c r="Z49" s="4">
        <v>0.44890906804445763</v>
      </c>
      <c r="AA49" s="4">
        <v>0.66090252357101065</v>
      </c>
      <c r="AB49" s="4">
        <v>0.17056734210038749</v>
      </c>
      <c r="AC49" s="4">
        <v>9.026975803267534E-2</v>
      </c>
      <c r="AD49" s="4">
        <v>0.12058982228532888</v>
      </c>
      <c r="AE49" s="4">
        <v>0.6174411346623131</v>
      </c>
      <c r="AF49" s="4">
        <v>0.59451886962785472</v>
      </c>
      <c r="AG49" s="4">
        <v>0.76284761539445312</v>
      </c>
      <c r="AH49" s="4">
        <v>6.0925629253323343E-3</v>
      </c>
      <c r="AI49" s="4">
        <v>0.91678968920914117</v>
      </c>
      <c r="AJ49" s="4">
        <v>0.61058633963047626</v>
      </c>
      <c r="AK49" s="4">
        <v>0.22824488618340155</v>
      </c>
      <c r="AL49" s="4">
        <v>0.8664051448088842</v>
      </c>
      <c r="AM49" s="4">
        <v>0.4561573862358228</v>
      </c>
      <c r="AN49" s="4">
        <v>0.44577605714608237</v>
      </c>
      <c r="AO49" s="4">
        <v>0.26073668907557301</v>
      </c>
      <c r="AP49" s="4">
        <v>0.55844964852719636</v>
      </c>
      <c r="AQ49" s="4">
        <v>0.7556338208046024</v>
      </c>
      <c r="AR49" s="4">
        <v>0.2600919272890021</v>
      </c>
      <c r="AS49" s="4">
        <v>0.54255907277558335</v>
      </c>
      <c r="AT49" s="4">
        <v>0.44792952011815745</v>
      </c>
      <c r="AU49" s="4">
        <v>2.4344088121306284E-2</v>
      </c>
      <c r="AV49" s="4">
        <v>0.49086819157308137</v>
      </c>
      <c r="AW49" s="4">
        <v>0.15510097202611317</v>
      </c>
      <c r="AX49" s="4">
        <v>0.1175230275425766</v>
      </c>
      <c r="AY49" s="4">
        <v>0.3575209311894797</v>
      </c>
      <c r="AZ49" s="4">
        <v>0.35649471964583557</v>
      </c>
      <c r="BA49" s="4">
        <v>0.8992339641087097</v>
      </c>
      <c r="BB49" s="4">
        <v>0.18967421687267327</v>
      </c>
      <c r="BC49" s="4">
        <v>0.5334553591196195</v>
      </c>
      <c r="BD49" s="4">
        <v>0.39083414753887091</v>
      </c>
      <c r="BE49" s="4">
        <v>6.7666746059532934E-2</v>
      </c>
      <c r="BF49" s="4">
        <v>0.95124342183852506</v>
      </c>
      <c r="BG49" s="4">
        <v>0.79893545955905421</v>
      </c>
      <c r="BH49" s="4">
        <v>0.90811560348440845</v>
      </c>
      <c r="BI49" s="4">
        <v>3.8968425619768099E-2</v>
      </c>
      <c r="BJ49" s="4">
        <v>0.64210740239471853</v>
      </c>
      <c r="BK49" s="4">
        <v>0.30808079168028979</v>
      </c>
      <c r="BL49" s="4">
        <v>0.12092930579894801</v>
      </c>
      <c r="BM49" s="4">
        <v>0.48563441143740416</v>
      </c>
      <c r="BN49" s="4">
        <v>0.21056066615391611</v>
      </c>
      <c r="BO49" s="4">
        <v>0.98099821816166233</v>
      </c>
      <c r="BP49" s="4">
        <v>0.99931840462644761</v>
      </c>
      <c r="BQ49" s="4">
        <v>0.78939033614985299</v>
      </c>
      <c r="BR49" s="4">
        <v>0.64039098666491467</v>
      </c>
      <c r="BS49" s="4">
        <v>0.1505133007564875</v>
      </c>
      <c r="BT49" s="4">
        <v>0.73318278459635355</v>
      </c>
      <c r="BU49" s="4">
        <v>0.65995727214438216</v>
      </c>
      <c r="BV49" s="4">
        <v>0.98332699456829531</v>
      </c>
      <c r="BW49" s="4">
        <v>0.25269168929465968</v>
      </c>
      <c r="BX49" s="4">
        <v>0.90210766332920767</v>
      </c>
      <c r="BY49" s="4">
        <v>0.80469091991830288</v>
      </c>
      <c r="BZ49" s="4">
        <v>0.1126594199729839</v>
      </c>
      <c r="CA49" s="4">
        <v>0.17681350886753144</v>
      </c>
      <c r="CB49" s="4">
        <v>0.56792271273427264</v>
      </c>
      <c r="CC49" s="4">
        <v>0.23693168547928323</v>
      </c>
      <c r="CD49" s="4">
        <v>0.97892344626354399</v>
      </c>
      <c r="CE49" s="4">
        <v>9.7487530664844502E-2</v>
      </c>
      <c r="CF49" s="4">
        <v>0.47424011322549953</v>
      </c>
      <c r="CG49" s="4">
        <v>4.1380714902701343E-2</v>
      </c>
      <c r="CH49" s="4">
        <v>0.15524238843162208</v>
      </c>
      <c r="CI49" s="4">
        <v>0.17629918175561821</v>
      </c>
      <c r="CJ49" s="4">
        <v>0.64513864719712166</v>
      </c>
      <c r="CK49" s="4">
        <v>0.31924592600782531</v>
      </c>
      <c r="CL49" s="4">
        <v>0.75459889166424776</v>
      </c>
      <c r="CM49" s="4">
        <v>0.9800757373253467</v>
      </c>
      <c r="CN49" s="4">
        <v>0.39077454535961809</v>
      </c>
      <c r="CO49" s="4">
        <v>0.24817687370499086</v>
      </c>
      <c r="CP49" s="4">
        <v>0.81316835288987455</v>
      </c>
      <c r="CQ49" s="4">
        <v>0.40102246744166781</v>
      </c>
      <c r="CR49" s="4">
        <v>4.2592179467719204E-2</v>
      </c>
      <c r="CS49" s="4">
        <v>0.13940920191097361</v>
      </c>
      <c r="CT49" s="4">
        <v>0.71493276083607038</v>
      </c>
      <c r="CU49" s="4">
        <v>0.5021535345131557</v>
      </c>
      <c r="CV49" s="4">
        <v>0.62435814706649173</v>
      </c>
      <c r="CW49" s="4">
        <v>0.3631207861726361</v>
      </c>
      <c r="CX49" s="4">
        <v>0.46618461552674151</v>
      </c>
      <c r="CY49" s="4">
        <v>0.69909520986200735</v>
      </c>
      <c r="CZ49" s="4">
        <v>0.12216394473122028</v>
      </c>
      <c r="DA49" s="4">
        <v>0.9305478985949841</v>
      </c>
      <c r="DB49" s="4">
        <v>0.96341128417159327</v>
      </c>
      <c r="DC49" s="4">
        <v>0.98039054551797367</v>
      </c>
      <c r="DD49" s="4">
        <v>0.68849970307890473</v>
      </c>
      <c r="DE49" s="4">
        <v>0.4549621400620919</v>
      </c>
      <c r="DF49" s="4">
        <v>0.1404553412724493</v>
      </c>
      <c r="DG49" s="4">
        <v>0.23038845804273722</v>
      </c>
      <c r="DH49" s="4">
        <v>0.59967965712840698</v>
      </c>
      <c r="DI49" s="4">
        <v>0.21495704989347286</v>
      </c>
      <c r="DJ49" s="4">
        <v>0.85249663827904687</v>
      </c>
      <c r="DK49" s="4">
        <v>1.8516326496105573E-2</v>
      </c>
      <c r="DL49" s="4">
        <v>8.2872018122675639E-2</v>
      </c>
      <c r="DM49" s="4">
        <v>0.52750381730389406</v>
      </c>
      <c r="DN49" s="4">
        <v>0.43298438422106866</v>
      </c>
      <c r="DO49" s="4">
        <v>0.11468322768409267</v>
      </c>
      <c r="DP49" s="4">
        <v>65</v>
      </c>
      <c r="DQ49" s="4">
        <v>64</v>
      </c>
      <c r="DR49" s="4">
        <v>11</v>
      </c>
      <c r="DS49" s="4">
        <v>56</v>
      </c>
      <c r="DT49" s="4">
        <v>84</v>
      </c>
      <c r="DU49" s="4">
        <v>22</v>
      </c>
      <c r="DV49" s="4">
        <v>51</v>
      </c>
      <c r="DW49" s="4">
        <v>29</v>
      </c>
      <c r="DX49" s="4">
        <v>78</v>
      </c>
      <c r="DY49" s="4">
        <v>92</v>
      </c>
      <c r="DZ49" s="4">
        <v>87</v>
      </c>
      <c r="EA49" s="4">
        <v>35</v>
      </c>
      <c r="EB49" s="4">
        <v>38</v>
      </c>
      <c r="EC49" s="4">
        <v>21</v>
      </c>
      <c r="ED49" s="4">
        <v>100</v>
      </c>
      <c r="EE49" s="4">
        <v>10</v>
      </c>
      <c r="EF49" s="4">
        <v>36</v>
      </c>
      <c r="EG49" s="4">
        <v>72</v>
      </c>
      <c r="EH49" s="4">
        <v>15</v>
      </c>
      <c r="EI49" s="4">
        <v>49</v>
      </c>
      <c r="EJ49" s="4">
        <v>53</v>
      </c>
      <c r="EK49" s="4">
        <v>66</v>
      </c>
      <c r="EL49" s="4">
        <v>40</v>
      </c>
      <c r="EM49" s="4">
        <v>23</v>
      </c>
      <c r="EN49" s="4">
        <v>67</v>
      </c>
      <c r="EO49" s="4">
        <v>41</v>
      </c>
      <c r="EP49" s="4">
        <v>52</v>
      </c>
      <c r="EQ49" s="4">
        <v>98</v>
      </c>
      <c r="ER49" s="4">
        <v>45</v>
      </c>
      <c r="ES49" s="4">
        <v>80</v>
      </c>
      <c r="ET49" s="4">
        <v>88</v>
      </c>
      <c r="EU49" s="4">
        <v>60</v>
      </c>
      <c r="EV49" s="4">
        <v>61</v>
      </c>
      <c r="EW49" s="4">
        <v>14</v>
      </c>
      <c r="EX49" s="4">
        <v>75</v>
      </c>
      <c r="EY49" s="4">
        <v>42</v>
      </c>
      <c r="EZ49" s="4">
        <v>57</v>
      </c>
      <c r="FA49" s="4">
        <v>94</v>
      </c>
      <c r="FB49" s="4">
        <v>8</v>
      </c>
      <c r="FC49" s="4">
        <v>19</v>
      </c>
      <c r="FD49" s="4">
        <v>12</v>
      </c>
      <c r="FE49" s="4">
        <v>97</v>
      </c>
      <c r="FF49" s="4">
        <v>32</v>
      </c>
      <c r="FG49" s="4">
        <v>63</v>
      </c>
      <c r="FH49" s="4">
        <v>86</v>
      </c>
      <c r="FI49" s="4">
        <v>46</v>
      </c>
      <c r="FJ49" s="4">
        <v>74</v>
      </c>
      <c r="FK49" s="4">
        <v>3</v>
      </c>
      <c r="FL49" s="4">
        <v>1</v>
      </c>
      <c r="FM49" s="4">
        <v>20</v>
      </c>
      <c r="FN49" s="4">
        <v>33</v>
      </c>
      <c r="FO49" s="4">
        <v>81</v>
      </c>
      <c r="FP49" s="4">
        <v>25</v>
      </c>
      <c r="FQ49" s="4">
        <v>30</v>
      </c>
      <c r="FR49" s="4">
        <v>2</v>
      </c>
      <c r="FS49" s="4">
        <v>68</v>
      </c>
      <c r="FT49" s="4">
        <v>13</v>
      </c>
      <c r="FU49" s="4">
        <v>18</v>
      </c>
      <c r="FV49" s="4">
        <v>90</v>
      </c>
      <c r="FW49" s="4">
        <v>76</v>
      </c>
      <c r="FX49" s="4">
        <v>39</v>
      </c>
      <c r="FY49" s="4">
        <v>70</v>
      </c>
      <c r="FZ49" s="4">
        <v>6</v>
      </c>
      <c r="GA49" s="4">
        <v>91</v>
      </c>
      <c r="GB49" s="4">
        <v>47</v>
      </c>
      <c r="GC49" s="4">
        <v>96</v>
      </c>
      <c r="GD49" s="4">
        <v>79</v>
      </c>
      <c r="GE49" s="4">
        <v>77</v>
      </c>
      <c r="GF49" s="4">
        <v>31</v>
      </c>
      <c r="GG49" s="4">
        <v>62</v>
      </c>
      <c r="GH49" s="4">
        <v>24</v>
      </c>
      <c r="GI49" s="4">
        <v>5</v>
      </c>
      <c r="GJ49" s="4">
        <v>58</v>
      </c>
      <c r="GK49" s="4">
        <v>69</v>
      </c>
      <c r="GL49" s="4">
        <v>17</v>
      </c>
      <c r="GM49" s="4">
        <v>55</v>
      </c>
      <c r="GN49" s="4">
        <v>95</v>
      </c>
      <c r="GO49" s="4">
        <v>83</v>
      </c>
      <c r="GP49" s="4">
        <v>26</v>
      </c>
      <c r="GQ49" s="4">
        <v>44</v>
      </c>
      <c r="GR49" s="4">
        <v>34</v>
      </c>
      <c r="GS49" s="4">
        <v>59</v>
      </c>
      <c r="GT49" s="4">
        <v>48</v>
      </c>
      <c r="GU49" s="4">
        <v>27</v>
      </c>
      <c r="GV49" s="4">
        <v>85</v>
      </c>
      <c r="GW49" s="4">
        <v>9</v>
      </c>
      <c r="GX49" s="4">
        <v>7</v>
      </c>
      <c r="GY49" s="4">
        <v>4</v>
      </c>
      <c r="GZ49" s="4">
        <v>28</v>
      </c>
      <c r="HA49" s="4">
        <v>50</v>
      </c>
      <c r="HB49" s="4">
        <v>82</v>
      </c>
      <c r="HC49" s="4">
        <v>71</v>
      </c>
      <c r="HD49" s="4">
        <v>37</v>
      </c>
      <c r="HE49" s="4">
        <v>73</v>
      </c>
      <c r="HF49" s="4">
        <v>16</v>
      </c>
      <c r="HG49" s="4">
        <v>99</v>
      </c>
      <c r="HH49" s="4">
        <v>93</v>
      </c>
      <c r="HI49" s="4">
        <v>43</v>
      </c>
      <c r="HJ49" s="4">
        <v>54</v>
      </c>
      <c r="HK49" s="4">
        <v>89</v>
      </c>
      <c r="HL49" s="4" t="str">
        <f t="shared" si="3"/>
        <v>white male</v>
      </c>
      <c r="HM49" s="4" t="str">
        <f t="shared" si="5"/>
        <v>white male</v>
      </c>
      <c r="HN49" s="4" t="str">
        <f t="shared" si="6"/>
        <v>white female</v>
      </c>
      <c r="HO49" s="4" t="str">
        <f t="shared" si="7"/>
        <v>white male</v>
      </c>
      <c r="HP49" s="4" t="str">
        <f t="shared" si="8"/>
        <v>white male</v>
      </c>
      <c r="HQ49" s="4" t="str">
        <f t="shared" si="9"/>
        <v>white female</v>
      </c>
      <c r="HR49" s="4" t="str">
        <f t="shared" si="10"/>
        <v>white male</v>
      </c>
      <c r="HS49" s="4" t="str">
        <f t="shared" si="11"/>
        <v>white female</v>
      </c>
      <c r="HT49" s="4" t="str">
        <f t="shared" si="12"/>
        <v>white male</v>
      </c>
      <c r="HU49" s="4" t="str">
        <f t="shared" si="13"/>
        <v>white male</v>
      </c>
      <c r="HV49" s="4" t="str">
        <f t="shared" si="14"/>
        <v>white male</v>
      </c>
      <c r="HW49" s="4" t="str">
        <f t="shared" si="15"/>
        <v>white female</v>
      </c>
      <c r="HX49" s="4" t="str">
        <f t="shared" si="16"/>
        <v>white female</v>
      </c>
      <c r="HY49" s="4" t="str">
        <f t="shared" si="17"/>
        <v>white female</v>
      </c>
      <c r="HZ49" s="4" t="str">
        <f t="shared" si="18"/>
        <v>black male</v>
      </c>
      <c r="IA49" s="4" t="str">
        <f t="shared" si="19"/>
        <v>white female</v>
      </c>
      <c r="IB49" s="4" t="str">
        <f t="shared" si="20"/>
        <v>white female</v>
      </c>
      <c r="IC49" s="4" t="str">
        <f t="shared" si="21"/>
        <v>white male</v>
      </c>
      <c r="ID49" s="4" t="str">
        <f t="shared" si="22"/>
        <v>white female</v>
      </c>
      <c r="IE49" s="4" t="str">
        <f t="shared" si="23"/>
        <v>white male</v>
      </c>
      <c r="IF49" s="4" t="str">
        <f t="shared" si="24"/>
        <v>white male</v>
      </c>
      <c r="IG49" s="4" t="str">
        <f t="shared" si="25"/>
        <v>white male</v>
      </c>
      <c r="IH49" s="4" t="str">
        <f t="shared" si="26"/>
        <v>white female</v>
      </c>
      <c r="II49" s="4" t="str">
        <f t="shared" si="27"/>
        <v>white female</v>
      </c>
      <c r="IJ49" s="4" t="str">
        <f t="shared" si="28"/>
        <v>white male</v>
      </c>
      <c r="IK49" s="4" t="str">
        <f t="shared" si="29"/>
        <v>white female</v>
      </c>
      <c r="IL49" s="4" t="str">
        <f t="shared" si="30"/>
        <v>white male</v>
      </c>
      <c r="IM49" s="4" t="str">
        <f t="shared" si="31"/>
        <v>yellow male</v>
      </c>
      <c r="IN49" s="4" t="str">
        <f t="shared" si="32"/>
        <v>white female</v>
      </c>
      <c r="IO49" s="4" t="str">
        <f t="shared" si="33"/>
        <v>white male</v>
      </c>
      <c r="IP49" s="4" t="str">
        <f t="shared" si="34"/>
        <v>white male</v>
      </c>
      <c r="IQ49" s="4" t="str">
        <f t="shared" si="35"/>
        <v>white male</v>
      </c>
      <c r="IR49" s="4" t="str">
        <f t="shared" si="36"/>
        <v>white male</v>
      </c>
      <c r="IS49" s="4" t="str">
        <f t="shared" si="37"/>
        <v>white female</v>
      </c>
      <c r="IT49" s="4" t="str">
        <f t="shared" si="38"/>
        <v>white male</v>
      </c>
      <c r="IU49" s="4" t="str">
        <f t="shared" si="39"/>
        <v>white female</v>
      </c>
      <c r="IV49" s="4" t="str">
        <f t="shared" si="40"/>
        <v>white male</v>
      </c>
      <c r="IW49" s="4" t="str">
        <f t="shared" si="41"/>
        <v>white male</v>
      </c>
      <c r="IX49" s="4" t="str">
        <f t="shared" si="42"/>
        <v>white female</v>
      </c>
      <c r="IY49" s="4" t="str">
        <f t="shared" si="43"/>
        <v>white female</v>
      </c>
      <c r="IZ49" s="4" t="str">
        <f t="shared" si="44"/>
        <v>white female</v>
      </c>
      <c r="JA49" s="4" t="str">
        <f t="shared" si="45"/>
        <v>white male</v>
      </c>
      <c r="JB49" s="4" t="str">
        <f t="shared" si="46"/>
        <v>white female</v>
      </c>
      <c r="JC49" s="4" t="str">
        <f t="shared" si="47"/>
        <v>white male</v>
      </c>
      <c r="JD49" s="4" t="str">
        <f t="shared" si="48"/>
        <v>white male</v>
      </c>
      <c r="JE49" s="4" t="str">
        <f t="shared" si="49"/>
        <v>white female</v>
      </c>
      <c r="JF49" s="4" t="str">
        <f t="shared" si="50"/>
        <v>white male</v>
      </c>
      <c r="JG49" s="4" t="str">
        <f t="shared" si="51"/>
        <v>white female</v>
      </c>
      <c r="JH49" s="4" t="str">
        <f t="shared" si="52"/>
        <v>white female</v>
      </c>
      <c r="JI49" s="4" t="str">
        <f t="shared" si="53"/>
        <v>white female</v>
      </c>
      <c r="JJ49" s="4" t="str">
        <f t="shared" si="54"/>
        <v>white female</v>
      </c>
      <c r="JK49" s="4" t="str">
        <f t="shared" si="55"/>
        <v>white male</v>
      </c>
      <c r="JL49" s="4" t="str">
        <f t="shared" si="56"/>
        <v>white female</v>
      </c>
      <c r="JM49" s="4" t="str">
        <f t="shared" si="57"/>
        <v>white female</v>
      </c>
      <c r="JN49" s="4" t="str">
        <f t="shared" si="58"/>
        <v>white female</v>
      </c>
      <c r="JO49" s="4" t="str">
        <f t="shared" si="59"/>
        <v>white male</v>
      </c>
      <c r="JP49" s="4" t="str">
        <f t="shared" si="60"/>
        <v>white female</v>
      </c>
      <c r="JQ49" s="4" t="str">
        <f t="shared" si="61"/>
        <v>white female</v>
      </c>
      <c r="JR49" s="4" t="str">
        <f t="shared" si="62"/>
        <v>white male</v>
      </c>
      <c r="JS49" s="4" t="str">
        <f t="shared" si="63"/>
        <v>white male</v>
      </c>
      <c r="JT49" s="4" t="str">
        <f t="shared" si="64"/>
        <v>white female</v>
      </c>
      <c r="JU49" s="4" t="str">
        <f t="shared" si="65"/>
        <v>white male</v>
      </c>
      <c r="JV49" s="4" t="str">
        <f t="shared" si="66"/>
        <v>white female</v>
      </c>
      <c r="JW49" s="4" t="str">
        <f t="shared" si="67"/>
        <v>white male</v>
      </c>
      <c r="JX49" s="4" t="str">
        <f t="shared" si="4"/>
        <v>white female</v>
      </c>
      <c r="JY49" s="4" t="str">
        <f t="shared" si="93"/>
        <v>white male</v>
      </c>
      <c r="JZ49" s="4" t="str">
        <f t="shared" si="94"/>
        <v>white male</v>
      </c>
      <c r="KA49" s="4" t="str">
        <f t="shared" si="95"/>
        <v>white male</v>
      </c>
      <c r="KB49" s="4" t="str">
        <f t="shared" si="96"/>
        <v>white female</v>
      </c>
      <c r="KC49" s="4" t="str">
        <f t="shared" si="97"/>
        <v>white male</v>
      </c>
      <c r="KD49" s="4" t="str">
        <f t="shared" si="98"/>
        <v>white female</v>
      </c>
      <c r="KE49" s="4" t="str">
        <f t="shared" si="99"/>
        <v>white female</v>
      </c>
      <c r="KF49" s="4" t="str">
        <f t="shared" si="100"/>
        <v>white male</v>
      </c>
      <c r="KG49" s="4" t="str">
        <f t="shared" si="101"/>
        <v>white male</v>
      </c>
      <c r="KH49" s="4" t="str">
        <f t="shared" si="102"/>
        <v>white female</v>
      </c>
      <c r="KI49" s="4" t="str">
        <f t="shared" si="68"/>
        <v>white male</v>
      </c>
      <c r="KJ49" s="4" t="str">
        <f t="shared" si="69"/>
        <v>white male</v>
      </c>
      <c r="KK49" s="4" t="str">
        <f t="shared" si="70"/>
        <v>white male</v>
      </c>
      <c r="KL49" s="4" t="str">
        <f t="shared" si="71"/>
        <v>white female</v>
      </c>
      <c r="KM49" s="4" t="str">
        <f t="shared" si="72"/>
        <v>white female</v>
      </c>
      <c r="KN49" s="4" t="str">
        <f t="shared" si="73"/>
        <v>white female</v>
      </c>
      <c r="KO49" s="4" t="str">
        <f t="shared" si="74"/>
        <v>white male</v>
      </c>
      <c r="KP49" s="4" t="str">
        <f t="shared" si="75"/>
        <v>white female</v>
      </c>
      <c r="KQ49" s="4" t="str">
        <f t="shared" si="76"/>
        <v>white female</v>
      </c>
      <c r="KR49" s="4" t="str">
        <f t="shared" si="77"/>
        <v>white male</v>
      </c>
      <c r="KS49" s="4" t="str">
        <f t="shared" si="78"/>
        <v>white female</v>
      </c>
      <c r="KT49" s="4" t="str">
        <f t="shared" si="79"/>
        <v>white female</v>
      </c>
      <c r="KU49" s="4" t="str">
        <f t="shared" si="80"/>
        <v>white female</v>
      </c>
      <c r="KV49" s="4" t="str">
        <f t="shared" si="81"/>
        <v>white female</v>
      </c>
      <c r="KW49" s="4" t="str">
        <f t="shared" si="82"/>
        <v>white male</v>
      </c>
      <c r="KX49" s="4" t="str">
        <f t="shared" si="83"/>
        <v>white male</v>
      </c>
      <c r="KY49" s="4" t="str">
        <f t="shared" si="84"/>
        <v>white male</v>
      </c>
      <c r="KZ49" s="4" t="str">
        <f t="shared" si="85"/>
        <v>white female</v>
      </c>
      <c r="LA49" s="4" t="str">
        <f t="shared" si="86"/>
        <v>white male</v>
      </c>
      <c r="LB49" s="4" t="str">
        <f t="shared" si="87"/>
        <v>white female</v>
      </c>
      <c r="LC49" s="4" t="str">
        <f t="shared" si="88"/>
        <v>brown male</v>
      </c>
      <c r="LD49" s="4" t="str">
        <f t="shared" si="89"/>
        <v>white male</v>
      </c>
      <c r="LE49" s="4" t="str">
        <f t="shared" si="90"/>
        <v>white female</v>
      </c>
      <c r="LF49" s="4" t="str">
        <f t="shared" si="91"/>
        <v>white male</v>
      </c>
      <c r="LG49" s="4" t="str">
        <f t="shared" si="92"/>
        <v>white male</v>
      </c>
    </row>
    <row r="50" spans="2:319" x14ac:dyDescent="0.3">
      <c r="B50" s="4">
        <v>49</v>
      </c>
      <c r="C50" s="4">
        <v>5</v>
      </c>
      <c r="D50" s="51" t="s">
        <v>1393</v>
      </c>
      <c r="E50" s="4" t="s">
        <v>1361</v>
      </c>
      <c r="F50" s="4" t="str">
        <f>VLOOKUP(E50,populations!C:E,3,FALSE)</f>
        <v>30 thousand</v>
      </c>
      <c r="G50" s="4" t="s">
        <v>1361</v>
      </c>
      <c r="H50" s="4">
        <f>COUNTIF(ethnicities!C:C,countries!G50)</f>
        <v>1</v>
      </c>
      <c r="I50" s="4">
        <f>VLOOKUP($G50,ethnicities!$C:$I,3,FALSE)</f>
        <v>97</v>
      </c>
      <c r="J50" s="4">
        <f>VLOOKUP($G50,ethnicities!$C:$I,4,FALSE)</f>
        <v>1</v>
      </c>
      <c r="K50" s="4">
        <f>VLOOKUP($G50,ethnicities!$C:$I,5,FALSE)</f>
        <v>1</v>
      </c>
      <c r="L50" s="4">
        <f>VLOOKUP($G50,ethnicities!$C:$I,6,FALSE)</f>
        <v>1</v>
      </c>
      <c r="M50" s="4">
        <f>VLOOKUP($G50,ethnicities!$C:$I,7,FALSE)</f>
        <v>100</v>
      </c>
      <c r="N50" s="4" t="s">
        <v>589</v>
      </c>
      <c r="O50" s="4">
        <f>COUNTIF(male_names!E:E,countries!N50)</f>
        <v>1</v>
      </c>
      <c r="P50" s="4" t="str">
        <f>VLOOKUP(N50,male_names!E:G,3,FALSE)</f>
        <v>Francesco</v>
      </c>
      <c r="Q50" s="4" t="s">
        <v>589</v>
      </c>
      <c r="R50" s="4">
        <f>COUNTIF(female_names!E:E,countries!Q50)</f>
        <v>1</v>
      </c>
      <c r="S50" s="4" t="str">
        <f>VLOOKUP(Q50,female_names!E:G,3,FALSE)</f>
        <v>Sofia</v>
      </c>
      <c r="T50" s="4">
        <v>0.32469506793366165</v>
      </c>
      <c r="U50" s="4">
        <v>0.61257762767927437</v>
      </c>
      <c r="V50" s="4">
        <v>0.66550170290991029</v>
      </c>
      <c r="W50" s="4">
        <v>0.9987778733121413</v>
      </c>
      <c r="X50" s="4">
        <v>0.28771541249959309</v>
      </c>
      <c r="Y50" s="4">
        <v>0.13484600211011211</v>
      </c>
      <c r="Z50" s="4">
        <v>0.19818475424006521</v>
      </c>
      <c r="AA50" s="4">
        <v>0.10767259394215001</v>
      </c>
      <c r="AB50" s="4">
        <v>0.74734416745020527</v>
      </c>
      <c r="AC50" s="4">
        <v>0.87983125606883827</v>
      </c>
      <c r="AD50" s="4">
        <v>0.43387685798566245</v>
      </c>
      <c r="AE50" s="4">
        <v>0.36772954443790562</v>
      </c>
      <c r="AF50" s="4">
        <v>0.25050557734491752</v>
      </c>
      <c r="AG50" s="4">
        <v>0.23102951323950605</v>
      </c>
      <c r="AH50" s="4">
        <v>0.54552033647344422</v>
      </c>
      <c r="AI50" s="4">
        <v>0.87875657209451197</v>
      </c>
      <c r="AJ50" s="4">
        <v>2.6812421644894835E-2</v>
      </c>
      <c r="AK50" s="4">
        <v>0.80840362692051027</v>
      </c>
      <c r="AL50" s="4">
        <v>0.40015129646816616</v>
      </c>
      <c r="AM50" s="4">
        <v>0.13554466650358299</v>
      </c>
      <c r="AN50" s="4">
        <v>0.78766808527957899</v>
      </c>
      <c r="AO50" s="4">
        <v>0.67443798513051723</v>
      </c>
      <c r="AP50" s="4">
        <v>0.21490243142794585</v>
      </c>
      <c r="AQ50" s="4">
        <v>0.73877217381522275</v>
      </c>
      <c r="AR50" s="4">
        <v>0.73881076613317231</v>
      </c>
      <c r="AS50" s="4">
        <v>2.8548282910390244E-2</v>
      </c>
      <c r="AT50" s="4">
        <v>0.35178559155276501</v>
      </c>
      <c r="AU50" s="4">
        <v>0.47061141866883982</v>
      </c>
      <c r="AV50" s="4">
        <v>0.84778093702832502</v>
      </c>
      <c r="AW50" s="4">
        <v>1.4746967754861506E-2</v>
      </c>
      <c r="AX50" s="4">
        <v>0.60183628550066304</v>
      </c>
      <c r="AY50" s="4">
        <v>0.73240698547415506</v>
      </c>
      <c r="AZ50" s="4">
        <v>0.1116673235870409</v>
      </c>
      <c r="BA50" s="4">
        <v>0.1011048796795424</v>
      </c>
      <c r="BB50" s="4">
        <v>0.69340404510648579</v>
      </c>
      <c r="BC50" s="4">
        <v>0.52660968045266576</v>
      </c>
      <c r="BD50" s="4">
        <v>0.74292488219549213</v>
      </c>
      <c r="BE50" s="4">
        <v>6.7187712158039981E-2</v>
      </c>
      <c r="BF50" s="4">
        <v>0.16931384864485099</v>
      </c>
      <c r="BG50" s="4">
        <v>0.93063701148369982</v>
      </c>
      <c r="BH50" s="4">
        <v>0.43236205037860698</v>
      </c>
      <c r="BI50" s="4">
        <v>0.97186022888215151</v>
      </c>
      <c r="BJ50" s="4">
        <v>8.8375246580980615E-2</v>
      </c>
      <c r="BK50" s="4">
        <v>1.9417446356902901E-2</v>
      </c>
      <c r="BL50" s="4">
        <v>0.59844117857432855</v>
      </c>
      <c r="BM50" s="4">
        <v>0.94583519558733642</v>
      </c>
      <c r="BN50" s="4">
        <v>4.8828057618963472E-2</v>
      </c>
      <c r="BO50" s="4">
        <v>0.1307024822976619</v>
      </c>
      <c r="BP50" s="4">
        <v>0.8119100997282499</v>
      </c>
      <c r="BQ50" s="4">
        <v>0.1295224289310587</v>
      </c>
      <c r="BR50" s="4">
        <v>0.29794418870142525</v>
      </c>
      <c r="BS50" s="4">
        <v>0.89571642173717192</v>
      </c>
      <c r="BT50" s="4">
        <v>0.91636286036954318</v>
      </c>
      <c r="BU50" s="4">
        <v>0.24039831833531444</v>
      </c>
      <c r="BV50" s="4">
        <v>0.76830798482976292</v>
      </c>
      <c r="BW50" s="4">
        <v>0.79323033496561823</v>
      </c>
      <c r="BX50" s="4">
        <v>0.43186523338713878</v>
      </c>
      <c r="BY50" s="4">
        <v>0.49406353807512271</v>
      </c>
      <c r="BZ50" s="4">
        <v>0.515175322469137</v>
      </c>
      <c r="CA50" s="4">
        <v>0.54048245046128329</v>
      </c>
      <c r="CB50" s="4">
        <v>0.72791436109206642</v>
      </c>
      <c r="CC50" s="4">
        <v>0.77711111819574064</v>
      </c>
      <c r="CD50" s="4">
        <v>0.32484792371689875</v>
      </c>
      <c r="CE50" s="4">
        <v>8.1891459417210433E-3</v>
      </c>
      <c r="CF50" s="4">
        <v>0.3317330738169656</v>
      </c>
      <c r="CG50" s="4">
        <v>0.73090097246861607</v>
      </c>
      <c r="CH50" s="4">
        <v>0.12806411045198718</v>
      </c>
      <c r="CI50" s="4">
        <v>0.52406619308010216</v>
      </c>
      <c r="CJ50" s="4">
        <v>0.65100393041131355</v>
      </c>
      <c r="CK50" s="4">
        <v>0.4796112042179681</v>
      </c>
      <c r="CL50" s="4">
        <v>5.5797754234834018E-2</v>
      </c>
      <c r="CM50" s="4">
        <v>3.0121151010650826E-2</v>
      </c>
      <c r="CN50" s="4">
        <v>0.3295947819948668</v>
      </c>
      <c r="CO50" s="4">
        <v>0.48167390597610993</v>
      </c>
      <c r="CP50" s="4">
        <v>6.4475135236161552E-2</v>
      </c>
      <c r="CQ50" s="4">
        <v>0.34338851908806756</v>
      </c>
      <c r="CR50" s="4">
        <v>0.14849729967483527</v>
      </c>
      <c r="CS50" s="4">
        <v>0.27371828634688411</v>
      </c>
      <c r="CT50" s="4">
        <v>0.92477214166632704</v>
      </c>
      <c r="CU50" s="4">
        <v>0.53900929106201123</v>
      </c>
      <c r="CV50" s="4">
        <v>0.40246744345891095</v>
      </c>
      <c r="CW50" s="4">
        <v>0.73889755534148327</v>
      </c>
      <c r="CX50" s="4">
        <v>0.30611319517644364</v>
      </c>
      <c r="CY50" s="4">
        <v>0.83886187581101701</v>
      </c>
      <c r="CZ50" s="4">
        <v>0.78725862912463573</v>
      </c>
      <c r="DA50" s="4">
        <v>0.67586656647047805</v>
      </c>
      <c r="DB50" s="4">
        <v>0.3157900049917991</v>
      </c>
      <c r="DC50" s="4">
        <v>0.67168453080975743</v>
      </c>
      <c r="DD50" s="4">
        <v>0.36671575081104524</v>
      </c>
      <c r="DE50" s="4">
        <v>0.9987515061473683</v>
      </c>
      <c r="DF50" s="4">
        <v>0.45367708469520496</v>
      </c>
      <c r="DG50" s="4">
        <v>0.88645922569348234</v>
      </c>
      <c r="DH50" s="4">
        <v>0.8027501661853228</v>
      </c>
      <c r="DI50" s="4">
        <v>0.64328562075995799</v>
      </c>
      <c r="DJ50" s="4">
        <v>0.53991256389271702</v>
      </c>
      <c r="DK50" s="4">
        <v>0.4816159703327284</v>
      </c>
      <c r="DL50" s="4">
        <v>5.9426363967036155E-2</v>
      </c>
      <c r="DM50" s="4">
        <v>0.92839318798209391</v>
      </c>
      <c r="DN50" s="4">
        <v>0.98012138695577233</v>
      </c>
      <c r="DO50" s="4">
        <v>0.16853800211228898</v>
      </c>
      <c r="DP50" s="4">
        <v>67</v>
      </c>
      <c r="DQ50" s="4">
        <v>39</v>
      </c>
      <c r="DR50" s="4">
        <v>36</v>
      </c>
      <c r="DS50" s="4">
        <v>1</v>
      </c>
      <c r="DT50" s="4">
        <v>71</v>
      </c>
      <c r="DU50" s="4">
        <v>82</v>
      </c>
      <c r="DV50" s="4">
        <v>77</v>
      </c>
      <c r="DW50" s="4">
        <v>87</v>
      </c>
      <c r="DX50" s="4">
        <v>24</v>
      </c>
      <c r="DY50" s="4">
        <v>12</v>
      </c>
      <c r="DZ50" s="4">
        <v>55</v>
      </c>
      <c r="EA50" s="4">
        <v>60</v>
      </c>
      <c r="EB50" s="4">
        <v>73</v>
      </c>
      <c r="EC50" s="4">
        <v>75</v>
      </c>
      <c r="ED50" s="4">
        <v>42</v>
      </c>
      <c r="EE50" s="4">
        <v>13</v>
      </c>
      <c r="EF50" s="4">
        <v>97</v>
      </c>
      <c r="EG50" s="4">
        <v>17</v>
      </c>
      <c r="EH50" s="4">
        <v>59</v>
      </c>
      <c r="EI50" s="4">
        <v>81</v>
      </c>
      <c r="EJ50" s="4">
        <v>20</v>
      </c>
      <c r="EK50" s="4">
        <v>34</v>
      </c>
      <c r="EL50" s="4">
        <v>76</v>
      </c>
      <c r="EM50" s="4">
        <v>28</v>
      </c>
      <c r="EN50" s="4">
        <v>27</v>
      </c>
      <c r="EO50" s="4">
        <v>96</v>
      </c>
      <c r="EP50" s="4">
        <v>62</v>
      </c>
      <c r="EQ50" s="4">
        <v>53</v>
      </c>
      <c r="ER50" s="4">
        <v>14</v>
      </c>
      <c r="ES50" s="4">
        <v>99</v>
      </c>
      <c r="ET50" s="4">
        <v>40</v>
      </c>
      <c r="EU50" s="4">
        <v>29</v>
      </c>
      <c r="EV50" s="4">
        <v>86</v>
      </c>
      <c r="EW50" s="4">
        <v>88</v>
      </c>
      <c r="EX50" s="4">
        <v>32</v>
      </c>
      <c r="EY50" s="4">
        <v>46</v>
      </c>
      <c r="EZ50" s="4">
        <v>25</v>
      </c>
      <c r="FA50" s="4">
        <v>90</v>
      </c>
      <c r="FB50" s="4">
        <v>78</v>
      </c>
      <c r="FC50" s="4">
        <v>6</v>
      </c>
      <c r="FD50" s="4">
        <v>56</v>
      </c>
      <c r="FE50" s="4">
        <v>4</v>
      </c>
      <c r="FF50" s="4">
        <v>89</v>
      </c>
      <c r="FG50" s="4">
        <v>98</v>
      </c>
      <c r="FH50" s="4">
        <v>41</v>
      </c>
      <c r="FI50" s="4">
        <v>5</v>
      </c>
      <c r="FJ50" s="4">
        <v>94</v>
      </c>
      <c r="FK50" s="4">
        <v>83</v>
      </c>
      <c r="FL50" s="4">
        <v>16</v>
      </c>
      <c r="FM50" s="4">
        <v>84</v>
      </c>
      <c r="FN50" s="4">
        <v>70</v>
      </c>
      <c r="FO50" s="4">
        <v>10</v>
      </c>
      <c r="FP50" s="4">
        <v>9</v>
      </c>
      <c r="FQ50" s="4">
        <v>74</v>
      </c>
      <c r="FR50" s="4">
        <v>23</v>
      </c>
      <c r="FS50" s="4">
        <v>19</v>
      </c>
      <c r="FT50" s="4">
        <v>57</v>
      </c>
      <c r="FU50" s="4">
        <v>49</v>
      </c>
      <c r="FV50" s="4">
        <v>48</v>
      </c>
      <c r="FW50" s="4">
        <v>43</v>
      </c>
      <c r="FX50" s="4">
        <v>31</v>
      </c>
      <c r="FY50" s="4">
        <v>22</v>
      </c>
      <c r="FZ50" s="4">
        <v>66</v>
      </c>
      <c r="GA50" s="4">
        <v>100</v>
      </c>
      <c r="GB50" s="4">
        <v>64</v>
      </c>
      <c r="GC50" s="4">
        <v>30</v>
      </c>
      <c r="GD50" s="4">
        <v>85</v>
      </c>
      <c r="GE50" s="4">
        <v>47</v>
      </c>
      <c r="GF50" s="4">
        <v>37</v>
      </c>
      <c r="GG50" s="4">
        <v>52</v>
      </c>
      <c r="GH50" s="4">
        <v>93</v>
      </c>
      <c r="GI50" s="4">
        <v>95</v>
      </c>
      <c r="GJ50" s="4">
        <v>65</v>
      </c>
      <c r="GK50" s="4">
        <v>50</v>
      </c>
      <c r="GL50" s="4">
        <v>91</v>
      </c>
      <c r="GM50" s="4">
        <v>63</v>
      </c>
      <c r="GN50" s="4">
        <v>80</v>
      </c>
      <c r="GO50" s="4">
        <v>72</v>
      </c>
      <c r="GP50" s="4">
        <v>8</v>
      </c>
      <c r="GQ50" s="4">
        <v>45</v>
      </c>
      <c r="GR50" s="4">
        <v>58</v>
      </c>
      <c r="GS50" s="4">
        <v>26</v>
      </c>
      <c r="GT50" s="4">
        <v>69</v>
      </c>
      <c r="GU50" s="4">
        <v>15</v>
      </c>
      <c r="GV50" s="4">
        <v>21</v>
      </c>
      <c r="GW50" s="4">
        <v>33</v>
      </c>
      <c r="GX50" s="4">
        <v>68</v>
      </c>
      <c r="GY50" s="4">
        <v>35</v>
      </c>
      <c r="GZ50" s="4">
        <v>61</v>
      </c>
      <c r="HA50" s="4">
        <v>2</v>
      </c>
      <c r="HB50" s="4">
        <v>54</v>
      </c>
      <c r="HC50" s="4">
        <v>11</v>
      </c>
      <c r="HD50" s="4">
        <v>18</v>
      </c>
      <c r="HE50" s="4">
        <v>38</v>
      </c>
      <c r="HF50" s="4">
        <v>44</v>
      </c>
      <c r="HG50" s="4">
        <v>51</v>
      </c>
      <c r="HH50" s="4">
        <v>92</v>
      </c>
      <c r="HI50" s="4">
        <v>7</v>
      </c>
      <c r="HJ50" s="4">
        <v>3</v>
      </c>
      <c r="HK50" s="4">
        <v>79</v>
      </c>
      <c r="HL50" s="4" t="str">
        <f t="shared" si="3"/>
        <v>white male</v>
      </c>
      <c r="HM50" s="4" t="str">
        <f t="shared" si="5"/>
        <v>white female</v>
      </c>
      <c r="HN50" s="4" t="str">
        <f t="shared" si="6"/>
        <v>white female</v>
      </c>
      <c r="HO50" s="4" t="str">
        <f t="shared" si="7"/>
        <v>white female</v>
      </c>
      <c r="HP50" s="4" t="str">
        <f t="shared" si="8"/>
        <v>white male</v>
      </c>
      <c r="HQ50" s="4" t="str">
        <f t="shared" si="9"/>
        <v>white male</v>
      </c>
      <c r="HR50" s="4" t="str">
        <f t="shared" si="10"/>
        <v>white male</v>
      </c>
      <c r="HS50" s="4" t="str">
        <f t="shared" si="11"/>
        <v>white male</v>
      </c>
      <c r="HT50" s="4" t="str">
        <f t="shared" si="12"/>
        <v>white female</v>
      </c>
      <c r="HU50" s="4" t="str">
        <f t="shared" si="13"/>
        <v>white female</v>
      </c>
      <c r="HV50" s="4" t="str">
        <f t="shared" si="14"/>
        <v>white male</v>
      </c>
      <c r="HW50" s="4" t="str">
        <f t="shared" si="15"/>
        <v>white male</v>
      </c>
      <c r="HX50" s="4" t="str">
        <f t="shared" si="16"/>
        <v>white male</v>
      </c>
      <c r="HY50" s="4" t="str">
        <f t="shared" si="17"/>
        <v>white male</v>
      </c>
      <c r="HZ50" s="4" t="str">
        <f t="shared" si="18"/>
        <v>white female</v>
      </c>
      <c r="IA50" s="4" t="str">
        <f t="shared" si="19"/>
        <v>white female</v>
      </c>
      <c r="IB50" s="4" t="str">
        <f t="shared" si="20"/>
        <v>white male</v>
      </c>
      <c r="IC50" s="4" t="str">
        <f t="shared" si="21"/>
        <v>white female</v>
      </c>
      <c r="ID50" s="4" t="str">
        <f t="shared" si="22"/>
        <v>white male</v>
      </c>
      <c r="IE50" s="4" t="str">
        <f t="shared" si="23"/>
        <v>white male</v>
      </c>
      <c r="IF50" s="4" t="str">
        <f t="shared" si="24"/>
        <v>white female</v>
      </c>
      <c r="IG50" s="4" t="str">
        <f t="shared" si="25"/>
        <v>white female</v>
      </c>
      <c r="IH50" s="4" t="str">
        <f t="shared" si="26"/>
        <v>white male</v>
      </c>
      <c r="II50" s="4" t="str">
        <f t="shared" si="27"/>
        <v>white female</v>
      </c>
      <c r="IJ50" s="4" t="str">
        <f t="shared" si="28"/>
        <v>white female</v>
      </c>
      <c r="IK50" s="4" t="str">
        <f t="shared" si="29"/>
        <v>white male</v>
      </c>
      <c r="IL50" s="4" t="str">
        <f t="shared" si="30"/>
        <v>white male</v>
      </c>
      <c r="IM50" s="4" t="str">
        <f t="shared" si="31"/>
        <v>white male</v>
      </c>
      <c r="IN50" s="4" t="str">
        <f t="shared" si="32"/>
        <v>white female</v>
      </c>
      <c r="IO50" s="4" t="str">
        <f t="shared" si="33"/>
        <v>brown male</v>
      </c>
      <c r="IP50" s="4" t="str">
        <f t="shared" si="34"/>
        <v>white female</v>
      </c>
      <c r="IQ50" s="4" t="str">
        <f t="shared" si="35"/>
        <v>white female</v>
      </c>
      <c r="IR50" s="4" t="str">
        <f t="shared" si="36"/>
        <v>white male</v>
      </c>
      <c r="IS50" s="4" t="str">
        <f t="shared" si="37"/>
        <v>white male</v>
      </c>
      <c r="IT50" s="4" t="str">
        <f t="shared" si="38"/>
        <v>white female</v>
      </c>
      <c r="IU50" s="4" t="str">
        <f t="shared" si="39"/>
        <v>white female</v>
      </c>
      <c r="IV50" s="4" t="str">
        <f t="shared" si="40"/>
        <v>white female</v>
      </c>
      <c r="IW50" s="4" t="str">
        <f t="shared" si="41"/>
        <v>white male</v>
      </c>
      <c r="IX50" s="4" t="str">
        <f t="shared" si="42"/>
        <v>white male</v>
      </c>
      <c r="IY50" s="4" t="str">
        <f t="shared" si="43"/>
        <v>white female</v>
      </c>
      <c r="IZ50" s="4" t="str">
        <f t="shared" si="44"/>
        <v>white male</v>
      </c>
      <c r="JA50" s="4" t="str">
        <f t="shared" si="45"/>
        <v>white female</v>
      </c>
      <c r="JB50" s="4" t="str">
        <f t="shared" si="46"/>
        <v>white male</v>
      </c>
      <c r="JC50" s="4" t="str">
        <f t="shared" si="47"/>
        <v>yellow male</v>
      </c>
      <c r="JD50" s="4" t="str">
        <f t="shared" si="48"/>
        <v>white female</v>
      </c>
      <c r="JE50" s="4" t="str">
        <f t="shared" si="49"/>
        <v>white female</v>
      </c>
      <c r="JF50" s="4" t="str">
        <f t="shared" si="50"/>
        <v>white male</v>
      </c>
      <c r="JG50" s="4" t="str">
        <f t="shared" si="51"/>
        <v>white male</v>
      </c>
      <c r="JH50" s="4" t="str">
        <f t="shared" si="52"/>
        <v>white female</v>
      </c>
      <c r="JI50" s="4" t="str">
        <f t="shared" si="53"/>
        <v>white male</v>
      </c>
      <c r="JJ50" s="4" t="str">
        <f t="shared" si="54"/>
        <v>white male</v>
      </c>
      <c r="JK50" s="4" t="str">
        <f t="shared" si="55"/>
        <v>white female</v>
      </c>
      <c r="JL50" s="4" t="str">
        <f t="shared" si="56"/>
        <v>white female</v>
      </c>
      <c r="JM50" s="4" t="str">
        <f t="shared" si="57"/>
        <v>white male</v>
      </c>
      <c r="JN50" s="4" t="str">
        <f t="shared" si="58"/>
        <v>white female</v>
      </c>
      <c r="JO50" s="4" t="str">
        <f t="shared" si="59"/>
        <v>white female</v>
      </c>
      <c r="JP50" s="4" t="str">
        <f t="shared" si="60"/>
        <v>white male</v>
      </c>
      <c r="JQ50" s="4" t="str">
        <f t="shared" si="61"/>
        <v>white male</v>
      </c>
      <c r="JR50" s="4" t="str">
        <f t="shared" si="62"/>
        <v>white female</v>
      </c>
      <c r="JS50" s="4" t="str">
        <f t="shared" si="63"/>
        <v>white female</v>
      </c>
      <c r="JT50" s="4" t="str">
        <f t="shared" si="64"/>
        <v>white female</v>
      </c>
      <c r="JU50" s="4" t="str">
        <f t="shared" si="65"/>
        <v>white female</v>
      </c>
      <c r="JV50" s="4" t="str">
        <f t="shared" si="66"/>
        <v>white male</v>
      </c>
      <c r="JW50" s="4" t="str">
        <f t="shared" si="67"/>
        <v>black male</v>
      </c>
      <c r="JX50" s="4" t="str">
        <f t="shared" si="4"/>
        <v>white male</v>
      </c>
      <c r="JY50" s="4" t="str">
        <f t="shared" si="93"/>
        <v>white female</v>
      </c>
      <c r="JZ50" s="4" t="str">
        <f t="shared" si="94"/>
        <v>white male</v>
      </c>
      <c r="KA50" s="4" t="str">
        <f t="shared" si="95"/>
        <v>white female</v>
      </c>
      <c r="KB50" s="4" t="str">
        <f t="shared" si="96"/>
        <v>white female</v>
      </c>
      <c r="KC50" s="4" t="str">
        <f t="shared" si="97"/>
        <v>white male</v>
      </c>
      <c r="KD50" s="4" t="str">
        <f t="shared" si="98"/>
        <v>white male</v>
      </c>
      <c r="KE50" s="4" t="str">
        <f t="shared" si="99"/>
        <v>white male</v>
      </c>
      <c r="KF50" s="4" t="str">
        <f t="shared" si="100"/>
        <v>white male</v>
      </c>
      <c r="KG50" s="4" t="str">
        <f t="shared" si="101"/>
        <v>white male</v>
      </c>
      <c r="KH50" s="4" t="str">
        <f t="shared" si="102"/>
        <v>white male</v>
      </c>
      <c r="KI50" s="4" t="str">
        <f t="shared" si="68"/>
        <v>white male</v>
      </c>
      <c r="KJ50" s="4" t="str">
        <f t="shared" si="69"/>
        <v>white male</v>
      </c>
      <c r="KK50" s="4" t="str">
        <f t="shared" si="70"/>
        <v>white male</v>
      </c>
      <c r="KL50" s="4" t="str">
        <f t="shared" si="71"/>
        <v>white female</v>
      </c>
      <c r="KM50" s="4" t="str">
        <f t="shared" si="72"/>
        <v>white female</v>
      </c>
      <c r="KN50" s="4" t="str">
        <f t="shared" si="73"/>
        <v>white male</v>
      </c>
      <c r="KO50" s="4" t="str">
        <f t="shared" si="74"/>
        <v>white female</v>
      </c>
      <c r="KP50" s="4" t="str">
        <f t="shared" si="75"/>
        <v>white male</v>
      </c>
      <c r="KQ50" s="4" t="str">
        <f t="shared" si="76"/>
        <v>white female</v>
      </c>
      <c r="KR50" s="4" t="str">
        <f t="shared" si="77"/>
        <v>white female</v>
      </c>
      <c r="KS50" s="4" t="str">
        <f t="shared" si="78"/>
        <v>white female</v>
      </c>
      <c r="KT50" s="4" t="str">
        <f t="shared" si="79"/>
        <v>white male</v>
      </c>
      <c r="KU50" s="4" t="str">
        <f t="shared" si="80"/>
        <v>white female</v>
      </c>
      <c r="KV50" s="4" t="str">
        <f t="shared" si="81"/>
        <v>white male</v>
      </c>
      <c r="KW50" s="4" t="str">
        <f t="shared" si="82"/>
        <v>white female</v>
      </c>
      <c r="KX50" s="4" t="str">
        <f t="shared" si="83"/>
        <v>white male</v>
      </c>
      <c r="KY50" s="4" t="str">
        <f t="shared" si="84"/>
        <v>white female</v>
      </c>
      <c r="KZ50" s="4" t="str">
        <f t="shared" si="85"/>
        <v>white female</v>
      </c>
      <c r="LA50" s="4" t="str">
        <f t="shared" si="86"/>
        <v>white female</v>
      </c>
      <c r="LB50" s="4" t="str">
        <f t="shared" si="87"/>
        <v>white female</v>
      </c>
      <c r="LC50" s="4" t="str">
        <f t="shared" si="88"/>
        <v>white male</v>
      </c>
      <c r="LD50" s="4" t="str">
        <f t="shared" si="89"/>
        <v>white male</v>
      </c>
      <c r="LE50" s="4" t="str">
        <f t="shared" si="90"/>
        <v>white female</v>
      </c>
      <c r="LF50" s="4" t="str">
        <f t="shared" si="91"/>
        <v>white female</v>
      </c>
      <c r="LG50" s="4" t="str">
        <f t="shared" si="92"/>
        <v>white male</v>
      </c>
    </row>
    <row r="51" spans="2:319" x14ac:dyDescent="0.3">
      <c r="B51" s="4">
        <v>50</v>
      </c>
      <c r="C51" s="4">
        <v>5</v>
      </c>
      <c r="D51" s="51" t="s">
        <v>1393</v>
      </c>
      <c r="E51" s="4" t="s">
        <v>646</v>
      </c>
      <c r="F51" s="4" t="str">
        <f>VLOOKUP(E51,populations!C:E,3,FALSE)</f>
        <v>8 million</v>
      </c>
      <c r="G51" s="4" t="s">
        <v>646</v>
      </c>
      <c r="H51" s="4">
        <f>COUNTIF(ethnicities!C:C,countries!G51)</f>
        <v>1</v>
      </c>
      <c r="I51" s="4">
        <f>VLOOKUP($G51,ethnicities!$C:$I,3,FALSE)</f>
        <v>91</v>
      </c>
      <c r="J51" s="4">
        <f>VLOOKUP($G51,ethnicities!$C:$I,4,FALSE)</f>
        <v>1</v>
      </c>
      <c r="K51" s="4">
        <f>VLOOKUP($G51,ethnicities!$C:$I,5,FALSE)</f>
        <v>7</v>
      </c>
      <c r="L51" s="4">
        <f>VLOOKUP($G51,ethnicities!$C:$I,6,FALSE)</f>
        <v>1</v>
      </c>
      <c r="M51" s="4">
        <f>VLOOKUP($G51,ethnicities!$C:$I,7,FALSE)</f>
        <v>100</v>
      </c>
      <c r="N51" s="4" t="s">
        <v>646</v>
      </c>
      <c r="O51" s="4">
        <f>COUNTIF(male_names!E:E,countries!N51)</f>
        <v>1</v>
      </c>
      <c r="P51" s="4" t="str">
        <f>VLOOKUP(N51,male_names!E:G,3,FALSE)</f>
        <v>Nikola</v>
      </c>
      <c r="Q51" s="4" t="s">
        <v>646</v>
      </c>
      <c r="R51" s="4">
        <f>COUNTIF(female_names!E:E,countries!Q51)</f>
        <v>1</v>
      </c>
      <c r="S51" s="4" t="str">
        <f>VLOOKUP(Q51,female_names!E:G,3,FALSE)</f>
        <v>Milica</v>
      </c>
      <c r="T51" s="4">
        <v>0.40752427324851637</v>
      </c>
      <c r="U51" s="4">
        <v>8.2446816354315722E-2</v>
      </c>
      <c r="V51" s="4">
        <v>0.798645679454559</v>
      </c>
      <c r="W51" s="4">
        <v>0.82742463205616978</v>
      </c>
      <c r="X51" s="4">
        <v>3.3668983803567309E-2</v>
      </c>
      <c r="Y51" s="4">
        <v>0.65350131612060214</v>
      </c>
      <c r="Z51" s="4">
        <v>0.13503691404611606</v>
      </c>
      <c r="AA51" s="4">
        <v>0.26439681086647948</v>
      </c>
      <c r="AB51" s="4">
        <v>0.75472300151048133</v>
      </c>
      <c r="AC51" s="4">
        <v>0.70160281527892954</v>
      </c>
      <c r="AD51" s="4">
        <v>0.59913664478622253</v>
      </c>
      <c r="AE51" s="4">
        <v>0.3175993040583428</v>
      </c>
      <c r="AF51" s="4">
        <v>0.8165881153155452</v>
      </c>
      <c r="AG51" s="4">
        <v>0.74790632381756827</v>
      </c>
      <c r="AH51" s="4">
        <v>0.21818244469125514</v>
      </c>
      <c r="AI51" s="4">
        <v>0.80297406231647428</v>
      </c>
      <c r="AJ51" s="4">
        <v>0.93911786767185246</v>
      </c>
      <c r="AK51" s="4">
        <v>0.95915546683445563</v>
      </c>
      <c r="AL51" s="4">
        <v>0.82885918682987347</v>
      </c>
      <c r="AM51" s="4">
        <v>0.14429588060795584</v>
      </c>
      <c r="AN51" s="4">
        <v>0.68505457443899698</v>
      </c>
      <c r="AO51" s="4">
        <v>0.5628204197060358</v>
      </c>
      <c r="AP51" s="4">
        <v>0.26810927051948863</v>
      </c>
      <c r="AQ51" s="4">
        <v>0.67081293326818814</v>
      </c>
      <c r="AR51" s="4">
        <v>0.46817211261096225</v>
      </c>
      <c r="AS51" s="4">
        <v>0.47810790691856864</v>
      </c>
      <c r="AT51" s="4">
        <v>0.28218121809305652</v>
      </c>
      <c r="AU51" s="4">
        <v>0.13757379726446717</v>
      </c>
      <c r="AV51" s="4">
        <v>0.14277183080033218</v>
      </c>
      <c r="AW51" s="4">
        <v>0.55688015677956582</v>
      </c>
      <c r="AX51" s="4">
        <v>0.41758065111305898</v>
      </c>
      <c r="AY51" s="4">
        <v>0.11769240234710454</v>
      </c>
      <c r="AZ51" s="4">
        <v>0.12205218285899622</v>
      </c>
      <c r="BA51" s="4">
        <v>0.45402147973911566</v>
      </c>
      <c r="BB51" s="4">
        <v>0.74319859049463322</v>
      </c>
      <c r="BC51" s="4">
        <v>0.7788331859618377</v>
      </c>
      <c r="BD51" s="4">
        <v>0.61697973823188978</v>
      </c>
      <c r="BE51" s="4">
        <v>0.45454349343101363</v>
      </c>
      <c r="BF51" s="4">
        <v>0.29360227182345477</v>
      </c>
      <c r="BG51" s="4">
        <v>1.5396043462261644E-2</v>
      </c>
      <c r="BH51" s="4">
        <v>1.3909717394115395E-2</v>
      </c>
      <c r="BI51" s="4">
        <v>0.27112502385622628</v>
      </c>
      <c r="BJ51" s="4">
        <v>0.57975638963559917</v>
      </c>
      <c r="BK51" s="4">
        <v>0.13730268954070346</v>
      </c>
      <c r="BL51" s="4">
        <v>0.34900974613413693</v>
      </c>
      <c r="BM51" s="4">
        <v>0.54936647804250616</v>
      </c>
      <c r="BN51" s="4">
        <v>0.70613531346037861</v>
      </c>
      <c r="BO51" s="4">
        <v>0.86752757693988392</v>
      </c>
      <c r="BP51" s="4">
        <v>0.80036990891319992</v>
      </c>
      <c r="BQ51" s="4">
        <v>0.28085439392509448</v>
      </c>
      <c r="BR51" s="4">
        <v>0.21142364363496591</v>
      </c>
      <c r="BS51" s="4">
        <v>0.67685822980678068</v>
      </c>
      <c r="BT51" s="4">
        <v>0.80752171983069998</v>
      </c>
      <c r="BU51" s="4">
        <v>0.86924844793361078</v>
      </c>
      <c r="BV51" s="4">
        <v>1.8691418548114402E-2</v>
      </c>
      <c r="BW51" s="4">
        <v>0.3193627190769871</v>
      </c>
      <c r="BX51" s="4">
        <v>0.5966471134179806</v>
      </c>
      <c r="BY51" s="4">
        <v>0.76390612641550859</v>
      </c>
      <c r="BZ51" s="4">
        <v>0.45960182782876979</v>
      </c>
      <c r="CA51" s="4">
        <v>0.74805636168785561</v>
      </c>
      <c r="CB51" s="4">
        <v>0.24131088990429683</v>
      </c>
      <c r="CC51" s="4">
        <v>0.25054604356668286</v>
      </c>
      <c r="CD51" s="4">
        <v>0.47093461244064971</v>
      </c>
      <c r="CE51" s="4">
        <v>0.71028667478425167</v>
      </c>
      <c r="CF51" s="4">
        <v>0.56974916554084565</v>
      </c>
      <c r="CG51" s="4">
        <v>0.49626960860314773</v>
      </c>
      <c r="CH51" s="4">
        <v>0.51256248387486569</v>
      </c>
      <c r="CI51" s="4">
        <v>0.87963772149895181</v>
      </c>
      <c r="CJ51" s="4">
        <v>0.60014792822956264</v>
      </c>
      <c r="CK51" s="4">
        <v>0.52937920225760426</v>
      </c>
      <c r="CL51" s="4">
        <v>7.3616102683751183E-2</v>
      </c>
      <c r="CM51" s="4">
        <v>0.1381103622742218</v>
      </c>
      <c r="CN51" s="4">
        <v>0.14209443895322393</v>
      </c>
      <c r="CO51" s="4">
        <v>0.89167616949507877</v>
      </c>
      <c r="CP51" s="4">
        <v>0.42056634028735951</v>
      </c>
      <c r="CQ51" s="4">
        <v>0.89660433756182767</v>
      </c>
      <c r="CR51" s="4">
        <v>4.6025523638611898E-2</v>
      </c>
      <c r="CS51" s="4">
        <v>0.32335793530130463</v>
      </c>
      <c r="CT51" s="4">
        <v>0.73089811393386139</v>
      </c>
      <c r="CU51" s="4">
        <v>0.12956718232252196</v>
      </c>
      <c r="CV51" s="4">
        <v>0.48812260129903362</v>
      </c>
      <c r="CW51" s="4">
        <v>0.20393986227305927</v>
      </c>
      <c r="CX51" s="4">
        <v>9.6032055110486181E-2</v>
      </c>
      <c r="CY51" s="4">
        <v>0.88712126359686516</v>
      </c>
      <c r="CZ51" s="4">
        <v>0.33222352575105074</v>
      </c>
      <c r="DA51" s="4">
        <v>0.28300052162730494</v>
      </c>
      <c r="DB51" s="4">
        <v>0.58256895235060113</v>
      </c>
      <c r="DC51" s="4">
        <v>0.76428646668055766</v>
      </c>
      <c r="DD51" s="4">
        <v>0.76124463887454796</v>
      </c>
      <c r="DE51" s="4">
        <v>0.65015159686315782</v>
      </c>
      <c r="DF51" s="4">
        <v>0.82998282246218924</v>
      </c>
      <c r="DG51" s="4">
        <v>0.18155974681754217</v>
      </c>
      <c r="DH51" s="4">
        <v>0.33243075370602315</v>
      </c>
      <c r="DI51" s="4">
        <v>0.46219729205749194</v>
      </c>
      <c r="DJ51" s="4">
        <v>1.046708219032888E-2</v>
      </c>
      <c r="DK51" s="4">
        <v>1.8813430033551182E-2</v>
      </c>
      <c r="DL51" s="4">
        <v>0.21609883092903825</v>
      </c>
      <c r="DM51" s="4">
        <v>2.9013982206891664E-2</v>
      </c>
      <c r="DN51" s="4">
        <v>0.21898979790519735</v>
      </c>
      <c r="DO51" s="4">
        <v>0.14395628767911384</v>
      </c>
      <c r="DP51" s="4">
        <v>57</v>
      </c>
      <c r="DQ51" s="4">
        <v>91</v>
      </c>
      <c r="DR51" s="4">
        <v>16</v>
      </c>
      <c r="DS51" s="4">
        <v>11</v>
      </c>
      <c r="DT51" s="4">
        <v>94</v>
      </c>
      <c r="DU51" s="4">
        <v>32</v>
      </c>
      <c r="DV51" s="4">
        <v>86</v>
      </c>
      <c r="DW51" s="4">
        <v>70</v>
      </c>
      <c r="DX51" s="4">
        <v>21</v>
      </c>
      <c r="DY51" s="4">
        <v>28</v>
      </c>
      <c r="DZ51" s="4">
        <v>36</v>
      </c>
      <c r="EA51" s="4">
        <v>63</v>
      </c>
      <c r="EB51" s="4">
        <v>12</v>
      </c>
      <c r="EC51" s="4">
        <v>23</v>
      </c>
      <c r="ED51" s="4">
        <v>74</v>
      </c>
      <c r="EE51" s="4">
        <v>14</v>
      </c>
      <c r="EF51" s="4">
        <v>2</v>
      </c>
      <c r="EG51" s="4">
        <v>1</v>
      </c>
      <c r="EH51" s="4">
        <v>10</v>
      </c>
      <c r="EI51" s="4">
        <v>79</v>
      </c>
      <c r="EJ51" s="4">
        <v>29</v>
      </c>
      <c r="EK51" s="4">
        <v>41</v>
      </c>
      <c r="EL51" s="4">
        <v>69</v>
      </c>
      <c r="EM51" s="4">
        <v>31</v>
      </c>
      <c r="EN51" s="4">
        <v>50</v>
      </c>
      <c r="EO51" s="4">
        <v>48</v>
      </c>
      <c r="EP51" s="4">
        <v>66</v>
      </c>
      <c r="EQ51" s="4">
        <v>84</v>
      </c>
      <c r="ER51" s="4">
        <v>81</v>
      </c>
      <c r="ES51" s="4">
        <v>42</v>
      </c>
      <c r="ET51" s="4">
        <v>56</v>
      </c>
      <c r="EU51" s="4">
        <v>89</v>
      </c>
      <c r="EV51" s="4">
        <v>88</v>
      </c>
      <c r="EW51" s="4">
        <v>54</v>
      </c>
      <c r="EX51" s="4">
        <v>24</v>
      </c>
      <c r="EY51" s="4">
        <v>17</v>
      </c>
      <c r="EZ51" s="4">
        <v>34</v>
      </c>
      <c r="FA51" s="4">
        <v>53</v>
      </c>
      <c r="FB51" s="4">
        <v>64</v>
      </c>
      <c r="FC51" s="4">
        <v>98</v>
      </c>
      <c r="FD51" s="4">
        <v>99</v>
      </c>
      <c r="FE51" s="4">
        <v>68</v>
      </c>
      <c r="FF51" s="4">
        <v>39</v>
      </c>
      <c r="FG51" s="4">
        <v>85</v>
      </c>
      <c r="FH51" s="4">
        <v>58</v>
      </c>
      <c r="FI51" s="4">
        <v>43</v>
      </c>
      <c r="FJ51" s="4">
        <v>27</v>
      </c>
      <c r="FK51" s="4">
        <v>8</v>
      </c>
      <c r="FL51" s="4">
        <v>15</v>
      </c>
      <c r="FM51" s="4">
        <v>67</v>
      </c>
      <c r="FN51" s="4">
        <v>76</v>
      </c>
      <c r="FO51" s="4">
        <v>30</v>
      </c>
      <c r="FP51" s="4">
        <v>13</v>
      </c>
      <c r="FQ51" s="4">
        <v>7</v>
      </c>
      <c r="FR51" s="4">
        <v>97</v>
      </c>
      <c r="FS51" s="4">
        <v>62</v>
      </c>
      <c r="FT51" s="4">
        <v>37</v>
      </c>
      <c r="FU51" s="4">
        <v>19</v>
      </c>
      <c r="FV51" s="4">
        <v>52</v>
      </c>
      <c r="FW51" s="4">
        <v>22</v>
      </c>
      <c r="FX51" s="4">
        <v>72</v>
      </c>
      <c r="FY51" s="4">
        <v>71</v>
      </c>
      <c r="FZ51" s="4">
        <v>49</v>
      </c>
      <c r="GA51" s="4">
        <v>26</v>
      </c>
      <c r="GB51" s="4">
        <v>40</v>
      </c>
      <c r="GC51" s="4">
        <v>46</v>
      </c>
      <c r="GD51" s="4">
        <v>45</v>
      </c>
      <c r="GE51" s="4">
        <v>6</v>
      </c>
      <c r="GF51" s="4">
        <v>35</v>
      </c>
      <c r="GG51" s="4">
        <v>44</v>
      </c>
      <c r="GH51" s="4">
        <v>92</v>
      </c>
      <c r="GI51" s="4">
        <v>83</v>
      </c>
      <c r="GJ51" s="4">
        <v>82</v>
      </c>
      <c r="GK51" s="4">
        <v>4</v>
      </c>
      <c r="GL51" s="4">
        <v>55</v>
      </c>
      <c r="GM51" s="4">
        <v>3</v>
      </c>
      <c r="GN51" s="4">
        <v>93</v>
      </c>
      <c r="GO51" s="4">
        <v>61</v>
      </c>
      <c r="GP51" s="4">
        <v>25</v>
      </c>
      <c r="GQ51" s="4">
        <v>87</v>
      </c>
      <c r="GR51" s="4">
        <v>47</v>
      </c>
      <c r="GS51" s="4">
        <v>77</v>
      </c>
      <c r="GT51" s="4">
        <v>90</v>
      </c>
      <c r="GU51" s="4">
        <v>5</v>
      </c>
      <c r="GV51" s="4">
        <v>60</v>
      </c>
      <c r="GW51" s="4">
        <v>65</v>
      </c>
      <c r="GX51" s="4">
        <v>38</v>
      </c>
      <c r="GY51" s="4">
        <v>18</v>
      </c>
      <c r="GZ51" s="4">
        <v>20</v>
      </c>
      <c r="HA51" s="4">
        <v>33</v>
      </c>
      <c r="HB51" s="4">
        <v>9</v>
      </c>
      <c r="HC51" s="4">
        <v>78</v>
      </c>
      <c r="HD51" s="4">
        <v>59</v>
      </c>
      <c r="HE51" s="4">
        <v>51</v>
      </c>
      <c r="HF51" s="4">
        <v>100</v>
      </c>
      <c r="HG51" s="4">
        <v>96</v>
      </c>
      <c r="HH51" s="4">
        <v>75</v>
      </c>
      <c r="HI51" s="4">
        <v>95</v>
      </c>
      <c r="HJ51" s="4">
        <v>73</v>
      </c>
      <c r="HK51" s="4">
        <v>80</v>
      </c>
      <c r="HL51" s="4" t="str">
        <f t="shared" si="3"/>
        <v>white male</v>
      </c>
      <c r="HM51" s="4" t="str">
        <f t="shared" si="5"/>
        <v>white male</v>
      </c>
      <c r="HN51" s="4" t="str">
        <f t="shared" si="6"/>
        <v>white female</v>
      </c>
      <c r="HO51" s="4" t="str">
        <f t="shared" si="7"/>
        <v>white female</v>
      </c>
      <c r="HP51" s="4" t="str">
        <f t="shared" si="8"/>
        <v>brown female</v>
      </c>
      <c r="HQ51" s="4" t="str">
        <f t="shared" si="9"/>
        <v>white female</v>
      </c>
      <c r="HR51" s="4" t="str">
        <f t="shared" si="10"/>
        <v>white male</v>
      </c>
      <c r="HS51" s="4" t="str">
        <f t="shared" si="11"/>
        <v>white male</v>
      </c>
      <c r="HT51" s="4" t="str">
        <f t="shared" si="12"/>
        <v>white female</v>
      </c>
      <c r="HU51" s="4" t="str">
        <f t="shared" si="13"/>
        <v>white female</v>
      </c>
      <c r="HV51" s="4" t="str">
        <f t="shared" si="14"/>
        <v>white female</v>
      </c>
      <c r="HW51" s="4" t="str">
        <f t="shared" si="15"/>
        <v>white male</v>
      </c>
      <c r="HX51" s="4" t="str">
        <f t="shared" si="16"/>
        <v>white female</v>
      </c>
      <c r="HY51" s="4" t="str">
        <f t="shared" si="17"/>
        <v>white female</v>
      </c>
      <c r="HZ51" s="4" t="str">
        <f t="shared" si="18"/>
        <v>white male</v>
      </c>
      <c r="IA51" s="4" t="str">
        <f t="shared" si="19"/>
        <v>white female</v>
      </c>
      <c r="IB51" s="4" t="str">
        <f t="shared" si="20"/>
        <v>white female</v>
      </c>
      <c r="IC51" s="4" t="str">
        <f t="shared" si="21"/>
        <v>white female</v>
      </c>
      <c r="ID51" s="4" t="str">
        <f t="shared" si="22"/>
        <v>white female</v>
      </c>
      <c r="IE51" s="4" t="str">
        <f t="shared" si="23"/>
        <v>white male</v>
      </c>
      <c r="IF51" s="4" t="str">
        <f t="shared" si="24"/>
        <v>white female</v>
      </c>
      <c r="IG51" s="4" t="str">
        <f t="shared" si="25"/>
        <v>white female</v>
      </c>
      <c r="IH51" s="4" t="str">
        <f t="shared" si="26"/>
        <v>white male</v>
      </c>
      <c r="II51" s="4" t="str">
        <f t="shared" si="27"/>
        <v>white female</v>
      </c>
      <c r="IJ51" s="4" t="str">
        <f t="shared" si="28"/>
        <v>white male</v>
      </c>
      <c r="IK51" s="4" t="str">
        <f t="shared" si="29"/>
        <v>white male</v>
      </c>
      <c r="IL51" s="4" t="str">
        <f t="shared" si="30"/>
        <v>white male</v>
      </c>
      <c r="IM51" s="4" t="str">
        <f t="shared" si="31"/>
        <v>white male</v>
      </c>
      <c r="IN51" s="4" t="str">
        <f t="shared" si="32"/>
        <v>white male</v>
      </c>
      <c r="IO51" s="4" t="str">
        <f t="shared" si="33"/>
        <v>white female</v>
      </c>
      <c r="IP51" s="4" t="str">
        <f t="shared" si="34"/>
        <v>white male</v>
      </c>
      <c r="IQ51" s="4" t="str">
        <f t="shared" si="35"/>
        <v>white male</v>
      </c>
      <c r="IR51" s="4" t="str">
        <f t="shared" si="36"/>
        <v>white male</v>
      </c>
      <c r="IS51" s="4" t="str">
        <f t="shared" si="37"/>
        <v>white male</v>
      </c>
      <c r="IT51" s="4" t="str">
        <f t="shared" si="38"/>
        <v>white female</v>
      </c>
      <c r="IU51" s="4" t="str">
        <f t="shared" si="39"/>
        <v>white female</v>
      </c>
      <c r="IV51" s="4" t="str">
        <f t="shared" si="40"/>
        <v>white female</v>
      </c>
      <c r="IW51" s="4" t="str">
        <f t="shared" si="41"/>
        <v>white male</v>
      </c>
      <c r="IX51" s="4" t="str">
        <f t="shared" si="42"/>
        <v>white male</v>
      </c>
      <c r="IY51" s="4" t="str">
        <f t="shared" si="43"/>
        <v>brown male</v>
      </c>
      <c r="IZ51" s="4" t="str">
        <f t="shared" si="44"/>
        <v>brown male</v>
      </c>
      <c r="JA51" s="4" t="str">
        <f t="shared" si="45"/>
        <v>white male</v>
      </c>
      <c r="JB51" s="4" t="str">
        <f t="shared" si="46"/>
        <v>white female</v>
      </c>
      <c r="JC51" s="4" t="str">
        <f t="shared" si="47"/>
        <v>white male</v>
      </c>
      <c r="JD51" s="4" t="str">
        <f t="shared" si="48"/>
        <v>white male</v>
      </c>
      <c r="JE51" s="4" t="str">
        <f t="shared" si="49"/>
        <v>white female</v>
      </c>
      <c r="JF51" s="4" t="str">
        <f t="shared" si="50"/>
        <v>white female</v>
      </c>
      <c r="JG51" s="4" t="str">
        <f t="shared" si="51"/>
        <v>white female</v>
      </c>
      <c r="JH51" s="4" t="str">
        <f t="shared" si="52"/>
        <v>white female</v>
      </c>
      <c r="JI51" s="4" t="str">
        <f t="shared" si="53"/>
        <v>white male</v>
      </c>
      <c r="JJ51" s="4" t="str">
        <f t="shared" si="54"/>
        <v>white male</v>
      </c>
      <c r="JK51" s="4" t="str">
        <f t="shared" si="55"/>
        <v>white female</v>
      </c>
      <c r="JL51" s="4" t="str">
        <f t="shared" si="56"/>
        <v>white female</v>
      </c>
      <c r="JM51" s="4" t="str">
        <f t="shared" si="57"/>
        <v>white female</v>
      </c>
      <c r="JN51" s="4" t="str">
        <f t="shared" si="58"/>
        <v>brown male</v>
      </c>
      <c r="JO51" s="4" t="str">
        <f t="shared" si="59"/>
        <v>white male</v>
      </c>
      <c r="JP51" s="4" t="str">
        <f t="shared" si="60"/>
        <v>white female</v>
      </c>
      <c r="JQ51" s="4" t="str">
        <f t="shared" si="61"/>
        <v>white female</v>
      </c>
      <c r="JR51" s="4" t="str">
        <f t="shared" si="62"/>
        <v>white male</v>
      </c>
      <c r="JS51" s="4" t="str">
        <f t="shared" si="63"/>
        <v>white female</v>
      </c>
      <c r="JT51" s="4" t="str">
        <f t="shared" si="64"/>
        <v>white male</v>
      </c>
      <c r="JU51" s="4" t="str">
        <f t="shared" si="65"/>
        <v>white male</v>
      </c>
      <c r="JV51" s="4" t="str">
        <f t="shared" si="66"/>
        <v>white male</v>
      </c>
      <c r="JW51" s="4" t="str">
        <f t="shared" si="67"/>
        <v>white female</v>
      </c>
      <c r="JX51" s="4" t="str">
        <f t="shared" si="4"/>
        <v>white female</v>
      </c>
      <c r="JY51" s="4" t="str">
        <f t="shared" si="93"/>
        <v>white male</v>
      </c>
      <c r="JZ51" s="4" t="str">
        <f t="shared" si="94"/>
        <v>white female</v>
      </c>
      <c r="KA51" s="4" t="str">
        <f t="shared" si="95"/>
        <v>white female</v>
      </c>
      <c r="KB51" s="4" t="str">
        <f t="shared" si="96"/>
        <v>white female</v>
      </c>
      <c r="KC51" s="4" t="str">
        <f t="shared" si="97"/>
        <v>white female</v>
      </c>
      <c r="KD51" s="4" t="str">
        <f t="shared" si="98"/>
        <v>yellow male</v>
      </c>
      <c r="KE51" s="4" t="str">
        <f t="shared" si="99"/>
        <v>white male</v>
      </c>
      <c r="KF51" s="4" t="str">
        <f t="shared" si="100"/>
        <v>white male</v>
      </c>
      <c r="KG51" s="4" t="str">
        <f t="shared" si="101"/>
        <v>white female</v>
      </c>
      <c r="KH51" s="4" t="str">
        <f t="shared" si="102"/>
        <v>white male</v>
      </c>
      <c r="KI51" s="4" t="str">
        <f t="shared" si="68"/>
        <v>white female</v>
      </c>
      <c r="KJ51" s="4" t="str">
        <f t="shared" si="69"/>
        <v>brown female</v>
      </c>
      <c r="KK51" s="4" t="str">
        <f t="shared" si="70"/>
        <v>white male</v>
      </c>
      <c r="KL51" s="4" t="str">
        <f t="shared" si="71"/>
        <v>white female</v>
      </c>
      <c r="KM51" s="4" t="str">
        <f t="shared" si="72"/>
        <v>white male</v>
      </c>
      <c r="KN51" s="4" t="str">
        <f t="shared" si="73"/>
        <v>white male</v>
      </c>
      <c r="KO51" s="4" t="str">
        <f t="shared" si="74"/>
        <v>white male</v>
      </c>
      <c r="KP51" s="4" t="str">
        <f t="shared" si="75"/>
        <v>white male</v>
      </c>
      <c r="KQ51" s="4" t="str">
        <f t="shared" si="76"/>
        <v>white female</v>
      </c>
      <c r="KR51" s="4" t="str">
        <f t="shared" si="77"/>
        <v>white male</v>
      </c>
      <c r="KS51" s="4" t="str">
        <f t="shared" si="78"/>
        <v>white male</v>
      </c>
      <c r="KT51" s="4" t="str">
        <f t="shared" si="79"/>
        <v>white female</v>
      </c>
      <c r="KU51" s="4" t="str">
        <f t="shared" si="80"/>
        <v>white female</v>
      </c>
      <c r="KV51" s="4" t="str">
        <f t="shared" si="81"/>
        <v>white female</v>
      </c>
      <c r="KW51" s="4" t="str">
        <f t="shared" si="82"/>
        <v>white female</v>
      </c>
      <c r="KX51" s="4" t="str">
        <f t="shared" si="83"/>
        <v>white female</v>
      </c>
      <c r="KY51" s="4" t="str">
        <f t="shared" si="84"/>
        <v>white male</v>
      </c>
      <c r="KZ51" s="4" t="str">
        <f t="shared" si="85"/>
        <v>white male</v>
      </c>
      <c r="LA51" s="4" t="str">
        <f t="shared" si="86"/>
        <v>white male</v>
      </c>
      <c r="LB51" s="4" t="str">
        <f t="shared" si="87"/>
        <v>black male</v>
      </c>
      <c r="LC51" s="4" t="str">
        <f t="shared" si="88"/>
        <v>brown male</v>
      </c>
      <c r="LD51" s="4" t="str">
        <f t="shared" si="89"/>
        <v>white male</v>
      </c>
      <c r="LE51" s="4" t="str">
        <f t="shared" si="90"/>
        <v>brown female</v>
      </c>
      <c r="LF51" s="4" t="str">
        <f t="shared" si="91"/>
        <v>white male</v>
      </c>
      <c r="LG51" s="4" t="str">
        <f t="shared" si="92"/>
        <v>white male</v>
      </c>
    </row>
    <row r="52" spans="2:319" x14ac:dyDescent="0.3">
      <c r="B52" s="4">
        <v>51</v>
      </c>
      <c r="C52" s="4">
        <v>5</v>
      </c>
      <c r="D52" s="51" t="s">
        <v>1393</v>
      </c>
      <c r="E52" s="4" t="s">
        <v>650</v>
      </c>
      <c r="F52" s="4" t="str">
        <f>VLOOKUP(E52,populations!C:E,3,FALSE)</f>
        <v>2 million</v>
      </c>
      <c r="G52" s="4" t="s">
        <v>650</v>
      </c>
      <c r="H52" s="4">
        <f>COUNTIF(ethnicities!C:C,countries!G52)</f>
        <v>1</v>
      </c>
      <c r="I52" s="4">
        <f>VLOOKUP($G52,ethnicities!$C:$I,3,FALSE)</f>
        <v>97</v>
      </c>
      <c r="J52" s="4">
        <f>VLOOKUP($G52,ethnicities!$C:$I,4,FALSE)</f>
        <v>1</v>
      </c>
      <c r="K52" s="4">
        <f>VLOOKUP($G52,ethnicities!$C:$I,5,FALSE)</f>
        <v>1</v>
      </c>
      <c r="L52" s="4">
        <f>VLOOKUP($G52,ethnicities!$C:$I,6,FALSE)</f>
        <v>1</v>
      </c>
      <c r="M52" s="4">
        <f>VLOOKUP($G52,ethnicities!$C:$I,7,FALSE)</f>
        <v>100</v>
      </c>
      <c r="N52" s="4" t="s">
        <v>650</v>
      </c>
      <c r="O52" s="4">
        <f>COUNTIF(male_names!E:E,countries!N52)</f>
        <v>1</v>
      </c>
      <c r="P52" s="4" t="str">
        <f>VLOOKUP(N52,male_names!E:G,3,FALSE)</f>
        <v>Luka</v>
      </c>
      <c r="Q52" s="4" t="s">
        <v>650</v>
      </c>
      <c r="R52" s="4">
        <f>COUNTIF(female_names!E:E,countries!Q52)</f>
        <v>1</v>
      </c>
      <c r="S52" s="4" t="str">
        <f>VLOOKUP(Q52,female_names!E:G,3,FALSE)</f>
        <v>Ema</v>
      </c>
      <c r="T52" s="4">
        <v>0.10778452626691271</v>
      </c>
      <c r="U52" s="4">
        <v>0.4253607095068721</v>
      </c>
      <c r="V52" s="4">
        <v>0.32951620139565396</v>
      </c>
      <c r="W52" s="4">
        <v>0.36351549349415258</v>
      </c>
      <c r="X52" s="4">
        <v>6.1648551673081364E-2</v>
      </c>
      <c r="Y52" s="4">
        <v>0.78962344763451964</v>
      </c>
      <c r="Z52" s="4">
        <v>0.98878541313094315</v>
      </c>
      <c r="AA52" s="4">
        <v>0.82036199664310583</v>
      </c>
      <c r="AB52" s="4">
        <v>0.58637614895968793</v>
      </c>
      <c r="AC52" s="4">
        <v>0.71659092465731833</v>
      </c>
      <c r="AD52" s="4">
        <v>0.68541449611054595</v>
      </c>
      <c r="AE52" s="4">
        <v>0.13736920950126275</v>
      </c>
      <c r="AF52" s="4">
        <v>0.31502604567110359</v>
      </c>
      <c r="AG52" s="4">
        <v>0.17712741451419878</v>
      </c>
      <c r="AH52" s="4">
        <v>0.22764401297808246</v>
      </c>
      <c r="AI52" s="4">
        <v>0.84979858074216519</v>
      </c>
      <c r="AJ52" s="4">
        <v>0.35802816693763784</v>
      </c>
      <c r="AK52" s="4">
        <v>0.71985471398704914</v>
      </c>
      <c r="AL52" s="4">
        <v>0.39314633626092732</v>
      </c>
      <c r="AM52" s="4">
        <v>0.35380911853581831</v>
      </c>
      <c r="AN52" s="4">
        <v>3.8361458607596766E-2</v>
      </c>
      <c r="AO52" s="4">
        <v>0.42967201204942562</v>
      </c>
      <c r="AP52" s="4">
        <v>0.49699104517336201</v>
      </c>
      <c r="AQ52" s="4">
        <v>0.24107075795890187</v>
      </c>
      <c r="AR52" s="4">
        <v>0.45080495972983481</v>
      </c>
      <c r="AS52" s="4">
        <v>0.49030247711704733</v>
      </c>
      <c r="AT52" s="4">
        <v>0.34453156811286856</v>
      </c>
      <c r="AU52" s="4">
        <v>0.83470727854893068</v>
      </c>
      <c r="AV52" s="4">
        <v>0.42005271991795878</v>
      </c>
      <c r="AW52" s="4">
        <v>0.26878462107325962</v>
      </c>
      <c r="AX52" s="4">
        <v>0.79371429551387385</v>
      </c>
      <c r="AY52" s="4">
        <v>2.5283163201442305E-2</v>
      </c>
      <c r="AZ52" s="4">
        <v>0.17602922216602535</v>
      </c>
      <c r="BA52" s="4">
        <v>0.75424650147681493</v>
      </c>
      <c r="BB52" s="4">
        <v>0.99677289329450414</v>
      </c>
      <c r="BC52" s="4">
        <v>0.70710183609731225</v>
      </c>
      <c r="BD52" s="4">
        <v>0.4635039611145334</v>
      </c>
      <c r="BE52" s="4">
        <v>0.59611874965230816</v>
      </c>
      <c r="BF52" s="4">
        <v>0.409223544214111</v>
      </c>
      <c r="BG52" s="4">
        <v>0.36769706441338468</v>
      </c>
      <c r="BH52" s="4">
        <v>0.88407447247116477</v>
      </c>
      <c r="BI52" s="4">
        <v>0.38112940901390424</v>
      </c>
      <c r="BJ52" s="4">
        <v>4.9936058228076119E-2</v>
      </c>
      <c r="BK52" s="4">
        <v>0.57456208332639946</v>
      </c>
      <c r="BL52" s="4">
        <v>4.8614474555840337E-2</v>
      </c>
      <c r="BM52" s="4">
        <v>0.8825802577446108</v>
      </c>
      <c r="BN52" s="4">
        <v>0.51223590842308908</v>
      </c>
      <c r="BO52" s="4">
        <v>0.2441863076760199</v>
      </c>
      <c r="BP52" s="4">
        <v>0.53510775695709945</v>
      </c>
      <c r="BQ52" s="4">
        <v>0.19833939539826528</v>
      </c>
      <c r="BR52" s="4">
        <v>0.36125351395804761</v>
      </c>
      <c r="BS52" s="4">
        <v>0.19429184559793722</v>
      </c>
      <c r="BT52" s="4">
        <v>0.48337392264170476</v>
      </c>
      <c r="BU52" s="4">
        <v>0.41209811817245023</v>
      </c>
      <c r="BV52" s="4">
        <v>0.44906997505109814</v>
      </c>
      <c r="BW52" s="4">
        <v>0.58156053177968259</v>
      </c>
      <c r="BX52" s="4">
        <v>0.79140097489681749</v>
      </c>
      <c r="BY52" s="4">
        <v>0.54509870429340634</v>
      </c>
      <c r="BZ52" s="4">
        <v>0.52226838952815979</v>
      </c>
      <c r="CA52" s="4">
        <v>0.20201111212549616</v>
      </c>
      <c r="CB52" s="4">
        <v>0.15648961803117611</v>
      </c>
      <c r="CC52" s="4">
        <v>0.84624726594249111</v>
      </c>
      <c r="CD52" s="4">
        <v>0.48424433557876789</v>
      </c>
      <c r="CE52" s="4">
        <v>0.70357687264414959</v>
      </c>
      <c r="CF52" s="4">
        <v>0.40617941207693953</v>
      </c>
      <c r="CG52" s="4">
        <v>0.34335259066123935</v>
      </c>
      <c r="CH52" s="4">
        <v>0.8405141847042481</v>
      </c>
      <c r="CI52" s="4">
        <v>0.96370838366258182</v>
      </c>
      <c r="CJ52" s="4">
        <v>0.93537660012711876</v>
      </c>
      <c r="CK52" s="4">
        <v>0.3673986125664731</v>
      </c>
      <c r="CL52" s="4">
        <v>0.67633943716549128</v>
      </c>
      <c r="CM52" s="4">
        <v>0.6014750549809923</v>
      </c>
      <c r="CN52" s="4">
        <v>0.83798868616293298</v>
      </c>
      <c r="CO52" s="4">
        <v>0.26219135822281359</v>
      </c>
      <c r="CP52" s="4">
        <v>0.71030090813848479</v>
      </c>
      <c r="CQ52" s="4">
        <v>9.385638492628734E-2</v>
      </c>
      <c r="CR52" s="4">
        <v>0.35330543768977785</v>
      </c>
      <c r="CS52" s="4">
        <v>6.9312027749208305E-2</v>
      </c>
      <c r="CT52" s="4">
        <v>0.50628595866973569</v>
      </c>
      <c r="CU52" s="4">
        <v>0.63019970934715719</v>
      </c>
      <c r="CV52" s="4">
        <v>0.50363728184122447</v>
      </c>
      <c r="CW52" s="4">
        <v>0.25152706231917255</v>
      </c>
      <c r="CX52" s="4">
        <v>0.36650907175630398</v>
      </c>
      <c r="CY52" s="4">
        <v>0.81766991167339054</v>
      </c>
      <c r="CZ52" s="4">
        <v>6.3066225471795745E-2</v>
      </c>
      <c r="DA52" s="4">
        <v>0.93316707635427854</v>
      </c>
      <c r="DB52" s="4">
        <v>2.9081585846387537E-2</v>
      </c>
      <c r="DC52" s="4">
        <v>0.77562340428224663</v>
      </c>
      <c r="DD52" s="4">
        <v>0.97667521396475732</v>
      </c>
      <c r="DE52" s="4">
        <v>0.47384992177261054</v>
      </c>
      <c r="DF52" s="4">
        <v>0.95230921420635339</v>
      </c>
      <c r="DG52" s="4">
        <v>0.80024267801107218</v>
      </c>
      <c r="DH52" s="4">
        <v>0.9224539106555838</v>
      </c>
      <c r="DI52" s="4">
        <v>0.2446251546810454</v>
      </c>
      <c r="DJ52" s="4">
        <v>0.301480449180351</v>
      </c>
      <c r="DK52" s="4">
        <v>0.71895630263962185</v>
      </c>
      <c r="DL52" s="4">
        <v>0.83553496694682972</v>
      </c>
      <c r="DM52" s="4">
        <v>8.486029327601774E-2</v>
      </c>
      <c r="DN52" s="4">
        <v>0.88517350805816231</v>
      </c>
      <c r="DO52" s="4">
        <v>0.83734106397267527</v>
      </c>
      <c r="DP52" s="4">
        <v>90</v>
      </c>
      <c r="DQ52" s="4">
        <v>56</v>
      </c>
      <c r="DR52" s="4">
        <v>73</v>
      </c>
      <c r="DS52" s="4">
        <v>66</v>
      </c>
      <c r="DT52" s="4">
        <v>95</v>
      </c>
      <c r="DU52" s="4">
        <v>24</v>
      </c>
      <c r="DV52" s="4">
        <v>2</v>
      </c>
      <c r="DW52" s="4">
        <v>19</v>
      </c>
      <c r="DX52" s="4">
        <v>38</v>
      </c>
      <c r="DY52" s="4">
        <v>29</v>
      </c>
      <c r="DZ52" s="4">
        <v>33</v>
      </c>
      <c r="EA52" s="4">
        <v>89</v>
      </c>
      <c r="EB52" s="4">
        <v>74</v>
      </c>
      <c r="EC52" s="4">
        <v>86</v>
      </c>
      <c r="ED52" s="4">
        <v>82</v>
      </c>
      <c r="EE52" s="4">
        <v>12</v>
      </c>
      <c r="EF52" s="4">
        <v>68</v>
      </c>
      <c r="EG52" s="4">
        <v>27</v>
      </c>
      <c r="EH52" s="4">
        <v>61</v>
      </c>
      <c r="EI52" s="4">
        <v>69</v>
      </c>
      <c r="EJ52" s="4">
        <v>98</v>
      </c>
      <c r="EK52" s="4">
        <v>55</v>
      </c>
      <c r="EL52" s="4">
        <v>47</v>
      </c>
      <c r="EM52" s="4">
        <v>81</v>
      </c>
      <c r="EN52" s="4">
        <v>53</v>
      </c>
      <c r="EO52" s="4">
        <v>48</v>
      </c>
      <c r="EP52" s="4">
        <v>71</v>
      </c>
      <c r="EQ52" s="4">
        <v>18</v>
      </c>
      <c r="ER52" s="4">
        <v>57</v>
      </c>
      <c r="ES52" s="4">
        <v>76</v>
      </c>
      <c r="ET52" s="4">
        <v>22</v>
      </c>
      <c r="EU52" s="4">
        <v>100</v>
      </c>
      <c r="EV52" s="4">
        <v>87</v>
      </c>
      <c r="EW52" s="4">
        <v>26</v>
      </c>
      <c r="EX52" s="4">
        <v>1</v>
      </c>
      <c r="EY52" s="4">
        <v>31</v>
      </c>
      <c r="EZ52" s="4">
        <v>52</v>
      </c>
      <c r="FA52" s="4">
        <v>37</v>
      </c>
      <c r="FB52" s="4">
        <v>59</v>
      </c>
      <c r="FC52" s="4">
        <v>63</v>
      </c>
      <c r="FD52" s="4">
        <v>10</v>
      </c>
      <c r="FE52" s="4">
        <v>62</v>
      </c>
      <c r="FF52" s="4">
        <v>96</v>
      </c>
      <c r="FG52" s="4">
        <v>40</v>
      </c>
      <c r="FH52" s="4">
        <v>97</v>
      </c>
      <c r="FI52" s="4">
        <v>11</v>
      </c>
      <c r="FJ52" s="4">
        <v>44</v>
      </c>
      <c r="FK52" s="4">
        <v>80</v>
      </c>
      <c r="FL52" s="4">
        <v>42</v>
      </c>
      <c r="FM52" s="4">
        <v>84</v>
      </c>
      <c r="FN52" s="4">
        <v>67</v>
      </c>
      <c r="FO52" s="4">
        <v>85</v>
      </c>
      <c r="FP52" s="4">
        <v>50</v>
      </c>
      <c r="FQ52" s="4">
        <v>58</v>
      </c>
      <c r="FR52" s="4">
        <v>54</v>
      </c>
      <c r="FS52" s="4">
        <v>39</v>
      </c>
      <c r="FT52" s="4">
        <v>23</v>
      </c>
      <c r="FU52" s="4">
        <v>41</v>
      </c>
      <c r="FV52" s="4">
        <v>43</v>
      </c>
      <c r="FW52" s="4">
        <v>83</v>
      </c>
      <c r="FX52" s="4">
        <v>88</v>
      </c>
      <c r="FY52" s="4">
        <v>13</v>
      </c>
      <c r="FZ52" s="4">
        <v>49</v>
      </c>
      <c r="GA52" s="4">
        <v>32</v>
      </c>
      <c r="GB52" s="4">
        <v>60</v>
      </c>
      <c r="GC52" s="4">
        <v>72</v>
      </c>
      <c r="GD52" s="4">
        <v>14</v>
      </c>
      <c r="GE52" s="4">
        <v>4</v>
      </c>
      <c r="GF52" s="4">
        <v>6</v>
      </c>
      <c r="GG52" s="4">
        <v>64</v>
      </c>
      <c r="GH52" s="4">
        <v>34</v>
      </c>
      <c r="GI52" s="4">
        <v>36</v>
      </c>
      <c r="GJ52" s="4">
        <v>15</v>
      </c>
      <c r="GK52" s="4">
        <v>77</v>
      </c>
      <c r="GL52" s="4">
        <v>30</v>
      </c>
      <c r="GM52" s="4">
        <v>91</v>
      </c>
      <c r="GN52" s="4">
        <v>70</v>
      </c>
      <c r="GO52" s="4">
        <v>93</v>
      </c>
      <c r="GP52" s="4">
        <v>45</v>
      </c>
      <c r="GQ52" s="4">
        <v>35</v>
      </c>
      <c r="GR52" s="4">
        <v>46</v>
      </c>
      <c r="GS52" s="4">
        <v>78</v>
      </c>
      <c r="GT52" s="4">
        <v>65</v>
      </c>
      <c r="GU52" s="4">
        <v>20</v>
      </c>
      <c r="GV52" s="4">
        <v>94</v>
      </c>
      <c r="GW52" s="4">
        <v>7</v>
      </c>
      <c r="GX52" s="4">
        <v>99</v>
      </c>
      <c r="GY52" s="4">
        <v>25</v>
      </c>
      <c r="GZ52" s="4">
        <v>3</v>
      </c>
      <c r="HA52" s="4">
        <v>51</v>
      </c>
      <c r="HB52" s="4">
        <v>5</v>
      </c>
      <c r="HC52" s="4">
        <v>21</v>
      </c>
      <c r="HD52" s="4">
        <v>8</v>
      </c>
      <c r="HE52" s="4">
        <v>79</v>
      </c>
      <c r="HF52" s="4">
        <v>75</v>
      </c>
      <c r="HG52" s="4">
        <v>28</v>
      </c>
      <c r="HH52" s="4">
        <v>17</v>
      </c>
      <c r="HI52" s="4">
        <v>92</v>
      </c>
      <c r="HJ52" s="4">
        <v>9</v>
      </c>
      <c r="HK52" s="4">
        <v>16</v>
      </c>
      <c r="HL52" s="4" t="str">
        <f t="shared" si="3"/>
        <v>white male</v>
      </c>
      <c r="HM52" s="4" t="str">
        <f t="shared" si="5"/>
        <v>white male</v>
      </c>
      <c r="HN52" s="4" t="str">
        <f t="shared" si="6"/>
        <v>white male</v>
      </c>
      <c r="HO52" s="4" t="str">
        <f t="shared" si="7"/>
        <v>white male</v>
      </c>
      <c r="HP52" s="4" t="str">
        <f t="shared" si="8"/>
        <v>white male</v>
      </c>
      <c r="HQ52" s="4" t="str">
        <f t="shared" si="9"/>
        <v>white female</v>
      </c>
      <c r="HR52" s="4" t="str">
        <f t="shared" si="10"/>
        <v>white female</v>
      </c>
      <c r="HS52" s="4" t="str">
        <f t="shared" si="11"/>
        <v>white female</v>
      </c>
      <c r="HT52" s="4" t="str">
        <f t="shared" si="12"/>
        <v>white female</v>
      </c>
      <c r="HU52" s="4" t="str">
        <f t="shared" si="13"/>
        <v>white female</v>
      </c>
      <c r="HV52" s="4" t="str">
        <f t="shared" si="14"/>
        <v>white female</v>
      </c>
      <c r="HW52" s="4" t="str">
        <f t="shared" si="15"/>
        <v>white male</v>
      </c>
      <c r="HX52" s="4" t="str">
        <f t="shared" si="16"/>
        <v>white male</v>
      </c>
      <c r="HY52" s="4" t="str">
        <f t="shared" si="17"/>
        <v>white male</v>
      </c>
      <c r="HZ52" s="4" t="str">
        <f t="shared" si="18"/>
        <v>white male</v>
      </c>
      <c r="IA52" s="4" t="str">
        <f t="shared" si="19"/>
        <v>white female</v>
      </c>
      <c r="IB52" s="4" t="str">
        <f t="shared" si="20"/>
        <v>white male</v>
      </c>
      <c r="IC52" s="4" t="str">
        <f t="shared" si="21"/>
        <v>white female</v>
      </c>
      <c r="ID52" s="4" t="str">
        <f t="shared" si="22"/>
        <v>white male</v>
      </c>
      <c r="IE52" s="4" t="str">
        <f t="shared" si="23"/>
        <v>white male</v>
      </c>
      <c r="IF52" s="4" t="str">
        <f t="shared" si="24"/>
        <v>yellow male</v>
      </c>
      <c r="IG52" s="4" t="str">
        <f t="shared" si="25"/>
        <v>white male</v>
      </c>
      <c r="IH52" s="4" t="str">
        <f t="shared" si="26"/>
        <v>white female</v>
      </c>
      <c r="II52" s="4" t="str">
        <f t="shared" si="27"/>
        <v>white male</v>
      </c>
      <c r="IJ52" s="4" t="str">
        <f t="shared" si="28"/>
        <v>white male</v>
      </c>
      <c r="IK52" s="4" t="str">
        <f t="shared" si="29"/>
        <v>white female</v>
      </c>
      <c r="IL52" s="4" t="str">
        <f t="shared" si="30"/>
        <v>white male</v>
      </c>
      <c r="IM52" s="4" t="str">
        <f t="shared" si="31"/>
        <v>white female</v>
      </c>
      <c r="IN52" s="4" t="str">
        <f t="shared" si="32"/>
        <v>white male</v>
      </c>
      <c r="IO52" s="4" t="str">
        <f t="shared" si="33"/>
        <v>white male</v>
      </c>
      <c r="IP52" s="4" t="str">
        <f t="shared" si="34"/>
        <v>white female</v>
      </c>
      <c r="IQ52" s="4" t="str">
        <f t="shared" si="35"/>
        <v>black male</v>
      </c>
      <c r="IR52" s="4" t="str">
        <f t="shared" si="36"/>
        <v>white male</v>
      </c>
      <c r="IS52" s="4" t="str">
        <f t="shared" si="37"/>
        <v>white female</v>
      </c>
      <c r="IT52" s="4" t="str">
        <f t="shared" si="38"/>
        <v>white female</v>
      </c>
      <c r="IU52" s="4" t="str">
        <f t="shared" si="39"/>
        <v>white female</v>
      </c>
      <c r="IV52" s="4" t="str">
        <f t="shared" si="40"/>
        <v>white male</v>
      </c>
      <c r="IW52" s="4" t="str">
        <f t="shared" si="41"/>
        <v>white female</v>
      </c>
      <c r="IX52" s="4" t="str">
        <f t="shared" si="42"/>
        <v>white male</v>
      </c>
      <c r="IY52" s="4" t="str">
        <f t="shared" si="43"/>
        <v>white male</v>
      </c>
      <c r="IZ52" s="4" t="str">
        <f t="shared" si="44"/>
        <v>white female</v>
      </c>
      <c r="JA52" s="4" t="str">
        <f t="shared" si="45"/>
        <v>white male</v>
      </c>
      <c r="JB52" s="4" t="str">
        <f t="shared" si="46"/>
        <v>white male</v>
      </c>
      <c r="JC52" s="4" t="str">
        <f t="shared" si="47"/>
        <v>white female</v>
      </c>
      <c r="JD52" s="4" t="str">
        <f t="shared" si="48"/>
        <v>white male</v>
      </c>
      <c r="JE52" s="4" t="str">
        <f t="shared" si="49"/>
        <v>white female</v>
      </c>
      <c r="JF52" s="4" t="str">
        <f t="shared" si="50"/>
        <v>white female</v>
      </c>
      <c r="JG52" s="4" t="str">
        <f t="shared" si="51"/>
        <v>white male</v>
      </c>
      <c r="JH52" s="4" t="str">
        <f t="shared" si="52"/>
        <v>white female</v>
      </c>
      <c r="JI52" s="4" t="str">
        <f t="shared" si="53"/>
        <v>white male</v>
      </c>
      <c r="JJ52" s="4" t="str">
        <f t="shared" si="54"/>
        <v>white male</v>
      </c>
      <c r="JK52" s="4" t="str">
        <f t="shared" si="55"/>
        <v>white male</v>
      </c>
      <c r="JL52" s="4" t="str">
        <f t="shared" si="56"/>
        <v>white male</v>
      </c>
      <c r="JM52" s="4" t="str">
        <f t="shared" si="57"/>
        <v>white male</v>
      </c>
      <c r="JN52" s="4" t="str">
        <f t="shared" si="58"/>
        <v>white male</v>
      </c>
      <c r="JO52" s="4" t="str">
        <f t="shared" si="59"/>
        <v>white female</v>
      </c>
      <c r="JP52" s="4" t="str">
        <f t="shared" si="60"/>
        <v>white female</v>
      </c>
      <c r="JQ52" s="4" t="str">
        <f t="shared" si="61"/>
        <v>white female</v>
      </c>
      <c r="JR52" s="4" t="str">
        <f t="shared" si="62"/>
        <v>white female</v>
      </c>
      <c r="JS52" s="4" t="str">
        <f t="shared" si="63"/>
        <v>white male</v>
      </c>
      <c r="JT52" s="4" t="str">
        <f t="shared" si="64"/>
        <v>white male</v>
      </c>
      <c r="JU52" s="4" t="str">
        <f t="shared" si="65"/>
        <v>white female</v>
      </c>
      <c r="JV52" s="4" t="str">
        <f t="shared" si="66"/>
        <v>white male</v>
      </c>
      <c r="JW52" s="4" t="str">
        <f t="shared" si="67"/>
        <v>white female</v>
      </c>
      <c r="JX52" s="4" t="str">
        <f t="shared" si="4"/>
        <v>white male</v>
      </c>
      <c r="JY52" s="4" t="str">
        <f t="shared" si="93"/>
        <v>white male</v>
      </c>
      <c r="JZ52" s="4" t="str">
        <f t="shared" si="94"/>
        <v>white female</v>
      </c>
      <c r="KA52" s="4" t="str">
        <f t="shared" si="95"/>
        <v>white female</v>
      </c>
      <c r="KB52" s="4" t="str">
        <f t="shared" si="96"/>
        <v>white female</v>
      </c>
      <c r="KC52" s="4" t="str">
        <f t="shared" si="97"/>
        <v>white male</v>
      </c>
      <c r="KD52" s="4" t="str">
        <f t="shared" si="98"/>
        <v>white female</v>
      </c>
      <c r="KE52" s="4" t="str">
        <f t="shared" si="99"/>
        <v>white female</v>
      </c>
      <c r="KF52" s="4" t="str">
        <f t="shared" si="100"/>
        <v>white female</v>
      </c>
      <c r="KG52" s="4" t="str">
        <f t="shared" si="101"/>
        <v>white male</v>
      </c>
      <c r="KH52" s="4" t="str">
        <f t="shared" si="102"/>
        <v>white female</v>
      </c>
      <c r="KI52" s="4" t="str">
        <f t="shared" si="68"/>
        <v>white male</v>
      </c>
      <c r="KJ52" s="4" t="str">
        <f t="shared" si="69"/>
        <v>white male</v>
      </c>
      <c r="KK52" s="4" t="str">
        <f t="shared" si="70"/>
        <v>white male</v>
      </c>
      <c r="KL52" s="4" t="str">
        <f t="shared" si="71"/>
        <v>white female</v>
      </c>
      <c r="KM52" s="4" t="str">
        <f t="shared" si="72"/>
        <v>white female</v>
      </c>
      <c r="KN52" s="4" t="str">
        <f t="shared" si="73"/>
        <v>white female</v>
      </c>
      <c r="KO52" s="4" t="str">
        <f t="shared" si="74"/>
        <v>white male</v>
      </c>
      <c r="KP52" s="4" t="str">
        <f t="shared" si="75"/>
        <v>white male</v>
      </c>
      <c r="KQ52" s="4" t="str">
        <f t="shared" si="76"/>
        <v>white female</v>
      </c>
      <c r="KR52" s="4" t="str">
        <f t="shared" si="77"/>
        <v>white male</v>
      </c>
      <c r="KS52" s="4" t="str">
        <f t="shared" si="78"/>
        <v>white female</v>
      </c>
      <c r="KT52" s="4" t="str">
        <f t="shared" si="79"/>
        <v>brown male</v>
      </c>
      <c r="KU52" s="4" t="str">
        <f t="shared" si="80"/>
        <v>white female</v>
      </c>
      <c r="KV52" s="4" t="str">
        <f t="shared" si="81"/>
        <v>white female</v>
      </c>
      <c r="KW52" s="4" t="str">
        <f t="shared" si="82"/>
        <v>white male</v>
      </c>
      <c r="KX52" s="4" t="str">
        <f t="shared" si="83"/>
        <v>white female</v>
      </c>
      <c r="KY52" s="4" t="str">
        <f t="shared" si="84"/>
        <v>white female</v>
      </c>
      <c r="KZ52" s="4" t="str">
        <f t="shared" si="85"/>
        <v>white female</v>
      </c>
      <c r="LA52" s="4" t="str">
        <f t="shared" si="86"/>
        <v>white male</v>
      </c>
      <c r="LB52" s="4" t="str">
        <f t="shared" si="87"/>
        <v>white male</v>
      </c>
      <c r="LC52" s="4" t="str">
        <f t="shared" si="88"/>
        <v>white female</v>
      </c>
      <c r="LD52" s="4" t="str">
        <f t="shared" si="89"/>
        <v>white female</v>
      </c>
      <c r="LE52" s="4" t="str">
        <f t="shared" si="90"/>
        <v>white male</v>
      </c>
      <c r="LF52" s="4" t="str">
        <f t="shared" si="91"/>
        <v>white female</v>
      </c>
      <c r="LG52" s="4" t="str">
        <f t="shared" si="92"/>
        <v>white female</v>
      </c>
    </row>
    <row r="53" spans="2:319" x14ac:dyDescent="0.3">
      <c r="B53" s="4">
        <v>52</v>
      </c>
      <c r="C53" s="4">
        <v>5</v>
      </c>
      <c r="D53" s="51" t="s">
        <v>1393</v>
      </c>
      <c r="E53" s="4" t="s">
        <v>652</v>
      </c>
      <c r="F53" s="4" t="str">
        <f>VLOOKUP(E53,populations!C:E,3,FALSE)</f>
        <v>46 million</v>
      </c>
      <c r="G53" s="4" t="s">
        <v>652</v>
      </c>
      <c r="H53" s="4">
        <f>COUNTIF(ethnicities!C:C,countries!G53)</f>
        <v>1</v>
      </c>
      <c r="I53" s="4">
        <f>VLOOKUP($G53,ethnicities!$C:$I,3,FALSE)</f>
        <v>97</v>
      </c>
      <c r="J53" s="4">
        <f>VLOOKUP($G53,ethnicities!$C:$I,4,FALSE)</f>
        <v>1</v>
      </c>
      <c r="K53" s="4">
        <f>VLOOKUP($G53,ethnicities!$C:$I,5,FALSE)</f>
        <v>1</v>
      </c>
      <c r="L53" s="4">
        <f>VLOOKUP($G53,ethnicities!$C:$I,6,FALSE)</f>
        <v>1</v>
      </c>
      <c r="M53" s="4">
        <f>VLOOKUP($G53,ethnicities!$C:$I,7,FALSE)</f>
        <v>100</v>
      </c>
      <c r="N53" s="4" t="s">
        <v>652</v>
      </c>
      <c r="O53" s="4">
        <f>COUNTIF(male_names!E:E,countries!N53)</f>
        <v>1</v>
      </c>
      <c r="P53" s="4" t="str">
        <f>VLOOKUP(N53,male_names!E:G,3,FALSE)</f>
        <v>Hugo</v>
      </c>
      <c r="Q53" s="4" t="s">
        <v>652</v>
      </c>
      <c r="R53" s="4">
        <f>COUNTIF(female_names!E:E,countries!Q53)</f>
        <v>1</v>
      </c>
      <c r="S53" s="4" t="str">
        <f>VLOOKUP(Q53,female_names!E:G,3,FALSE)</f>
        <v>Lucia</v>
      </c>
      <c r="T53" s="4">
        <v>0.59118443591443914</v>
      </c>
      <c r="U53" s="4">
        <v>0.76806923676292238</v>
      </c>
      <c r="V53" s="4">
        <v>0.25067296956339613</v>
      </c>
      <c r="W53" s="4">
        <v>0.17855937637976416</v>
      </c>
      <c r="X53" s="4">
        <v>0.35196554974604455</v>
      </c>
      <c r="Y53" s="4">
        <v>0.16051530627404997</v>
      </c>
      <c r="Z53" s="4">
        <v>0.98431255711224463</v>
      </c>
      <c r="AA53" s="4">
        <v>6.13610484900875E-2</v>
      </c>
      <c r="AB53" s="4">
        <v>0.92899636277324182</v>
      </c>
      <c r="AC53" s="4">
        <v>0.64983379429859456</v>
      </c>
      <c r="AD53" s="4">
        <v>0.18830687036360372</v>
      </c>
      <c r="AE53" s="4">
        <v>0.11682328182050117</v>
      </c>
      <c r="AF53" s="4">
        <v>0.90319603754863031</v>
      </c>
      <c r="AG53" s="4">
        <v>0.56499078943267333</v>
      </c>
      <c r="AH53" s="4">
        <v>0.41181031095172138</v>
      </c>
      <c r="AI53" s="4">
        <v>0.26588040897024967</v>
      </c>
      <c r="AJ53" s="4">
        <v>0.15068406943090551</v>
      </c>
      <c r="AK53" s="4">
        <v>0.32748729793630793</v>
      </c>
      <c r="AL53" s="4">
        <v>0.93563074394215906</v>
      </c>
      <c r="AM53" s="4">
        <v>0.97890683690789593</v>
      </c>
      <c r="AN53" s="4">
        <v>0.52780973008597276</v>
      </c>
      <c r="AO53" s="4">
        <v>8.1944026193306874E-3</v>
      </c>
      <c r="AP53" s="4">
        <v>0.9145297650355797</v>
      </c>
      <c r="AQ53" s="4">
        <v>0.57043466982729474</v>
      </c>
      <c r="AR53" s="4">
        <v>0.23088074950870763</v>
      </c>
      <c r="AS53" s="4">
        <v>8.9825613975759167E-2</v>
      </c>
      <c r="AT53" s="4">
        <v>5.5086267801517597E-2</v>
      </c>
      <c r="AU53" s="4">
        <v>0.95474555427324659</v>
      </c>
      <c r="AV53" s="4">
        <v>0.64904570191895206</v>
      </c>
      <c r="AW53" s="4">
        <v>0.54043166035396362</v>
      </c>
      <c r="AX53" s="4">
        <v>0.89297507005634869</v>
      </c>
      <c r="AY53" s="4">
        <v>0.65298944041489992</v>
      </c>
      <c r="AZ53" s="4">
        <v>0.73061979242793818</v>
      </c>
      <c r="BA53" s="4">
        <v>9.2362174701668853E-2</v>
      </c>
      <c r="BB53" s="4">
        <v>0.60509319069654499</v>
      </c>
      <c r="BC53" s="4">
        <v>0.88654876034277375</v>
      </c>
      <c r="BD53" s="4">
        <v>0.30790182726457682</v>
      </c>
      <c r="BE53" s="4">
        <v>0.34009235929609305</v>
      </c>
      <c r="BF53" s="4">
        <v>0.30903275919848305</v>
      </c>
      <c r="BG53" s="4">
        <v>0.18520269440928172</v>
      </c>
      <c r="BH53" s="4">
        <v>0.80236461729728481</v>
      </c>
      <c r="BI53" s="4">
        <v>0.86080976510781226</v>
      </c>
      <c r="BJ53" s="4">
        <v>0.94451742960712981</v>
      </c>
      <c r="BK53" s="4">
        <v>0.18862748361730042</v>
      </c>
      <c r="BL53" s="4">
        <v>0.39842040741459794</v>
      </c>
      <c r="BM53" s="4">
        <v>0.31504611236036217</v>
      </c>
      <c r="BN53" s="4">
        <v>0.96301335783115616</v>
      </c>
      <c r="BO53" s="4">
        <v>0.46830656499365986</v>
      </c>
      <c r="BP53" s="4">
        <v>0.69279507547144925</v>
      </c>
      <c r="BQ53" s="4">
        <v>0.18639505866978989</v>
      </c>
      <c r="BR53" s="4">
        <v>0.23351883389681261</v>
      </c>
      <c r="BS53" s="4">
        <v>0.1767979712129476</v>
      </c>
      <c r="BT53" s="4">
        <v>0.65360926760359639</v>
      </c>
      <c r="BU53" s="4">
        <v>0.39588144096937861</v>
      </c>
      <c r="BV53" s="4">
        <v>0.98088930355559933</v>
      </c>
      <c r="BW53" s="4">
        <v>0.67897830119582847</v>
      </c>
      <c r="BX53" s="4">
        <v>0.74426964514068272</v>
      </c>
      <c r="BY53" s="4">
        <v>0.61499337169250945</v>
      </c>
      <c r="BZ53" s="4">
        <v>0.39085702416390899</v>
      </c>
      <c r="CA53" s="4">
        <v>0.66674721406553794</v>
      </c>
      <c r="CB53" s="4">
        <v>0.8288682922104248</v>
      </c>
      <c r="CC53" s="4">
        <v>0.20783986032520563</v>
      </c>
      <c r="CD53" s="4">
        <v>0.24352214635624758</v>
      </c>
      <c r="CE53" s="4">
        <v>0.82922548524840178</v>
      </c>
      <c r="CF53" s="4">
        <v>9.6691429478208413E-2</v>
      </c>
      <c r="CG53" s="4">
        <v>0.65942372423601348</v>
      </c>
      <c r="CH53" s="4">
        <v>0.59958955533900804</v>
      </c>
      <c r="CI53" s="4">
        <v>0.14449603601127525</v>
      </c>
      <c r="CJ53" s="4">
        <v>0.74336892279212907</v>
      </c>
      <c r="CK53" s="4">
        <v>0.54716687823077603</v>
      </c>
      <c r="CL53" s="4">
        <v>0.72094990814238757</v>
      </c>
      <c r="CM53" s="4">
        <v>0.42191928314799809</v>
      </c>
      <c r="CN53" s="4">
        <v>0.1694227570152842</v>
      </c>
      <c r="CO53" s="4">
        <v>0.1382651107966919</v>
      </c>
      <c r="CP53" s="4">
        <v>0.53884466369466677</v>
      </c>
      <c r="CQ53" s="4">
        <v>0.57327194762644984</v>
      </c>
      <c r="CR53" s="4">
        <v>0.81414210729859338</v>
      </c>
      <c r="CS53" s="4">
        <v>0.27413009327803917</v>
      </c>
      <c r="CT53" s="4">
        <v>0.66341680615369292</v>
      </c>
      <c r="CU53" s="4">
        <v>0.52388183373193897</v>
      </c>
      <c r="CV53" s="4">
        <v>1.6677525719907216E-2</v>
      </c>
      <c r="CW53" s="4">
        <v>0.26714445078140003</v>
      </c>
      <c r="CX53" s="4">
        <v>0.18568967258838087</v>
      </c>
      <c r="CY53" s="4">
        <v>0.59141860909534227</v>
      </c>
      <c r="CZ53" s="4">
        <v>0.7185312673508808</v>
      </c>
      <c r="DA53" s="4">
        <v>0.13196426663106831</v>
      </c>
      <c r="DB53" s="4">
        <v>0.36076337513361756</v>
      </c>
      <c r="DC53" s="4">
        <v>0.51505280639884987</v>
      </c>
      <c r="DD53" s="4">
        <v>0.35119647517511687</v>
      </c>
      <c r="DE53" s="4">
        <v>0.82314483928113524</v>
      </c>
      <c r="DF53" s="4">
        <v>0.32086096683758047</v>
      </c>
      <c r="DG53" s="4">
        <v>0.99415173157827319</v>
      </c>
      <c r="DH53" s="4">
        <v>0.9643431175631384</v>
      </c>
      <c r="DI53" s="4">
        <v>0.15699356873657755</v>
      </c>
      <c r="DJ53" s="4">
        <v>0.86714852854120605</v>
      </c>
      <c r="DK53" s="4">
        <v>0.34425253779517317</v>
      </c>
      <c r="DL53" s="4">
        <v>0.82170095482963168</v>
      </c>
      <c r="DM53" s="4">
        <v>0.50089976257688884</v>
      </c>
      <c r="DN53" s="4">
        <v>0.6426503996296461</v>
      </c>
      <c r="DO53" s="4">
        <v>0.21958126285657886</v>
      </c>
      <c r="DP53" s="4">
        <v>43</v>
      </c>
      <c r="DQ53" s="4">
        <v>23</v>
      </c>
      <c r="DR53" s="4">
        <v>73</v>
      </c>
      <c r="DS53" s="4">
        <v>84</v>
      </c>
      <c r="DT53" s="4">
        <v>61</v>
      </c>
      <c r="DU53" s="4">
        <v>87</v>
      </c>
      <c r="DV53" s="4">
        <v>2</v>
      </c>
      <c r="DW53" s="4">
        <v>97</v>
      </c>
      <c r="DX53" s="4">
        <v>10</v>
      </c>
      <c r="DY53" s="4">
        <v>36</v>
      </c>
      <c r="DZ53" s="4">
        <v>80</v>
      </c>
      <c r="EA53" s="4">
        <v>93</v>
      </c>
      <c r="EB53" s="4">
        <v>12</v>
      </c>
      <c r="EC53" s="4">
        <v>46</v>
      </c>
      <c r="ED53" s="4">
        <v>56</v>
      </c>
      <c r="EE53" s="4">
        <v>72</v>
      </c>
      <c r="EF53" s="4">
        <v>89</v>
      </c>
      <c r="EG53" s="4">
        <v>65</v>
      </c>
      <c r="EH53" s="4">
        <v>9</v>
      </c>
      <c r="EI53" s="4">
        <v>4</v>
      </c>
      <c r="EJ53" s="4">
        <v>50</v>
      </c>
      <c r="EK53" s="4">
        <v>100</v>
      </c>
      <c r="EL53" s="4">
        <v>11</v>
      </c>
      <c r="EM53" s="4">
        <v>45</v>
      </c>
      <c r="EN53" s="4">
        <v>76</v>
      </c>
      <c r="EO53" s="4">
        <v>96</v>
      </c>
      <c r="EP53" s="4">
        <v>98</v>
      </c>
      <c r="EQ53" s="4">
        <v>7</v>
      </c>
      <c r="ER53" s="4">
        <v>37</v>
      </c>
      <c r="ES53" s="4">
        <v>48</v>
      </c>
      <c r="ET53" s="4">
        <v>13</v>
      </c>
      <c r="EU53" s="4">
        <v>35</v>
      </c>
      <c r="EV53" s="4">
        <v>26</v>
      </c>
      <c r="EW53" s="4">
        <v>95</v>
      </c>
      <c r="EX53" s="4">
        <v>40</v>
      </c>
      <c r="EY53" s="4">
        <v>14</v>
      </c>
      <c r="EZ53" s="4">
        <v>69</v>
      </c>
      <c r="FA53" s="4">
        <v>64</v>
      </c>
      <c r="FB53" s="4">
        <v>68</v>
      </c>
      <c r="FC53" s="4">
        <v>83</v>
      </c>
      <c r="FD53" s="4">
        <v>22</v>
      </c>
      <c r="FE53" s="4">
        <v>16</v>
      </c>
      <c r="FF53" s="4">
        <v>8</v>
      </c>
      <c r="FG53" s="4">
        <v>79</v>
      </c>
      <c r="FH53" s="4">
        <v>57</v>
      </c>
      <c r="FI53" s="4">
        <v>67</v>
      </c>
      <c r="FJ53" s="4">
        <v>6</v>
      </c>
      <c r="FK53" s="4">
        <v>54</v>
      </c>
      <c r="FL53" s="4">
        <v>29</v>
      </c>
      <c r="FM53" s="4">
        <v>81</v>
      </c>
      <c r="FN53" s="4">
        <v>75</v>
      </c>
      <c r="FO53" s="4">
        <v>85</v>
      </c>
      <c r="FP53" s="4">
        <v>34</v>
      </c>
      <c r="FQ53" s="4">
        <v>58</v>
      </c>
      <c r="FR53" s="4">
        <v>3</v>
      </c>
      <c r="FS53" s="4">
        <v>30</v>
      </c>
      <c r="FT53" s="4">
        <v>24</v>
      </c>
      <c r="FU53" s="4">
        <v>39</v>
      </c>
      <c r="FV53" s="4">
        <v>59</v>
      </c>
      <c r="FW53" s="4">
        <v>31</v>
      </c>
      <c r="FX53" s="4">
        <v>18</v>
      </c>
      <c r="FY53" s="4">
        <v>78</v>
      </c>
      <c r="FZ53" s="4">
        <v>74</v>
      </c>
      <c r="GA53" s="4">
        <v>17</v>
      </c>
      <c r="GB53" s="4">
        <v>94</v>
      </c>
      <c r="GC53" s="4">
        <v>33</v>
      </c>
      <c r="GD53" s="4">
        <v>41</v>
      </c>
      <c r="GE53" s="4">
        <v>90</v>
      </c>
      <c r="GF53" s="4">
        <v>25</v>
      </c>
      <c r="GG53" s="4">
        <v>47</v>
      </c>
      <c r="GH53" s="4">
        <v>27</v>
      </c>
      <c r="GI53" s="4">
        <v>55</v>
      </c>
      <c r="GJ53" s="4">
        <v>86</v>
      </c>
      <c r="GK53" s="4">
        <v>91</v>
      </c>
      <c r="GL53" s="4">
        <v>49</v>
      </c>
      <c r="GM53" s="4">
        <v>44</v>
      </c>
      <c r="GN53" s="4">
        <v>21</v>
      </c>
      <c r="GO53" s="4">
        <v>70</v>
      </c>
      <c r="GP53" s="4">
        <v>32</v>
      </c>
      <c r="GQ53" s="4">
        <v>51</v>
      </c>
      <c r="GR53" s="4">
        <v>99</v>
      </c>
      <c r="GS53" s="4">
        <v>71</v>
      </c>
      <c r="GT53" s="4">
        <v>82</v>
      </c>
      <c r="GU53" s="4">
        <v>42</v>
      </c>
      <c r="GV53" s="4">
        <v>28</v>
      </c>
      <c r="GW53" s="4">
        <v>92</v>
      </c>
      <c r="GX53" s="4">
        <v>60</v>
      </c>
      <c r="GY53" s="4">
        <v>52</v>
      </c>
      <c r="GZ53" s="4">
        <v>62</v>
      </c>
      <c r="HA53" s="4">
        <v>19</v>
      </c>
      <c r="HB53" s="4">
        <v>66</v>
      </c>
      <c r="HC53" s="4">
        <v>1</v>
      </c>
      <c r="HD53" s="4">
        <v>5</v>
      </c>
      <c r="HE53" s="4">
        <v>88</v>
      </c>
      <c r="HF53" s="4">
        <v>15</v>
      </c>
      <c r="HG53" s="4">
        <v>63</v>
      </c>
      <c r="HH53" s="4">
        <v>20</v>
      </c>
      <c r="HI53" s="4">
        <v>53</v>
      </c>
      <c r="HJ53" s="4">
        <v>38</v>
      </c>
      <c r="HK53" s="4">
        <v>77</v>
      </c>
      <c r="HL53" s="4" t="str">
        <f t="shared" si="3"/>
        <v>white female</v>
      </c>
      <c r="HM53" s="4" t="str">
        <f t="shared" si="5"/>
        <v>white female</v>
      </c>
      <c r="HN53" s="4" t="str">
        <f t="shared" si="6"/>
        <v>white male</v>
      </c>
      <c r="HO53" s="4" t="str">
        <f t="shared" si="7"/>
        <v>white male</v>
      </c>
      <c r="HP53" s="4" t="str">
        <f t="shared" si="8"/>
        <v>white male</v>
      </c>
      <c r="HQ53" s="4" t="str">
        <f t="shared" si="9"/>
        <v>white male</v>
      </c>
      <c r="HR53" s="4" t="str">
        <f t="shared" si="10"/>
        <v>white female</v>
      </c>
      <c r="HS53" s="4" t="str">
        <f t="shared" si="11"/>
        <v>white male</v>
      </c>
      <c r="HT53" s="4" t="str">
        <f t="shared" si="12"/>
        <v>white female</v>
      </c>
      <c r="HU53" s="4" t="str">
        <f t="shared" si="13"/>
        <v>white female</v>
      </c>
      <c r="HV53" s="4" t="str">
        <f t="shared" si="14"/>
        <v>white male</v>
      </c>
      <c r="HW53" s="4" t="str">
        <f t="shared" si="15"/>
        <v>white male</v>
      </c>
      <c r="HX53" s="4" t="str">
        <f t="shared" si="16"/>
        <v>white female</v>
      </c>
      <c r="HY53" s="4" t="str">
        <f t="shared" si="17"/>
        <v>white female</v>
      </c>
      <c r="HZ53" s="4" t="str">
        <f t="shared" si="18"/>
        <v>white male</v>
      </c>
      <c r="IA53" s="4" t="str">
        <f t="shared" si="19"/>
        <v>white male</v>
      </c>
      <c r="IB53" s="4" t="str">
        <f t="shared" si="20"/>
        <v>white male</v>
      </c>
      <c r="IC53" s="4" t="str">
        <f t="shared" si="21"/>
        <v>white male</v>
      </c>
      <c r="ID53" s="4" t="str">
        <f t="shared" si="22"/>
        <v>white female</v>
      </c>
      <c r="IE53" s="4" t="str">
        <f t="shared" si="23"/>
        <v>white female</v>
      </c>
      <c r="IF53" s="4" t="str">
        <f t="shared" si="24"/>
        <v>white male</v>
      </c>
      <c r="IG53" s="4" t="str">
        <f t="shared" si="25"/>
        <v>black male</v>
      </c>
      <c r="IH53" s="4" t="str">
        <f t="shared" si="26"/>
        <v>white female</v>
      </c>
      <c r="II53" s="4" t="str">
        <f t="shared" si="27"/>
        <v>white female</v>
      </c>
      <c r="IJ53" s="4" t="str">
        <f t="shared" si="28"/>
        <v>white male</v>
      </c>
      <c r="IK53" s="4" t="str">
        <f t="shared" si="29"/>
        <v>white male</v>
      </c>
      <c r="IL53" s="4" t="str">
        <f t="shared" si="30"/>
        <v>yellow male</v>
      </c>
      <c r="IM53" s="4" t="str">
        <f t="shared" si="31"/>
        <v>white female</v>
      </c>
      <c r="IN53" s="4" t="str">
        <f t="shared" si="32"/>
        <v>white female</v>
      </c>
      <c r="IO53" s="4" t="str">
        <f t="shared" si="33"/>
        <v>white female</v>
      </c>
      <c r="IP53" s="4" t="str">
        <f t="shared" si="34"/>
        <v>white female</v>
      </c>
      <c r="IQ53" s="4" t="str">
        <f t="shared" si="35"/>
        <v>white female</v>
      </c>
      <c r="IR53" s="4" t="str">
        <f t="shared" si="36"/>
        <v>white female</v>
      </c>
      <c r="IS53" s="4" t="str">
        <f t="shared" si="37"/>
        <v>white male</v>
      </c>
      <c r="IT53" s="4" t="str">
        <f t="shared" si="38"/>
        <v>white female</v>
      </c>
      <c r="IU53" s="4" t="str">
        <f t="shared" si="39"/>
        <v>white female</v>
      </c>
      <c r="IV53" s="4" t="str">
        <f t="shared" si="40"/>
        <v>white male</v>
      </c>
      <c r="IW53" s="4" t="str">
        <f t="shared" si="41"/>
        <v>white male</v>
      </c>
      <c r="IX53" s="4" t="str">
        <f t="shared" si="42"/>
        <v>white male</v>
      </c>
      <c r="IY53" s="4" t="str">
        <f t="shared" si="43"/>
        <v>white male</v>
      </c>
      <c r="IZ53" s="4" t="str">
        <f t="shared" si="44"/>
        <v>white female</v>
      </c>
      <c r="JA53" s="4" t="str">
        <f t="shared" si="45"/>
        <v>white female</v>
      </c>
      <c r="JB53" s="4" t="str">
        <f t="shared" si="46"/>
        <v>white female</v>
      </c>
      <c r="JC53" s="4" t="str">
        <f t="shared" si="47"/>
        <v>white male</v>
      </c>
      <c r="JD53" s="4" t="str">
        <f t="shared" si="48"/>
        <v>white male</v>
      </c>
      <c r="JE53" s="4" t="str">
        <f t="shared" si="49"/>
        <v>white male</v>
      </c>
      <c r="JF53" s="4" t="str">
        <f t="shared" si="50"/>
        <v>white female</v>
      </c>
      <c r="JG53" s="4" t="str">
        <f t="shared" si="51"/>
        <v>white male</v>
      </c>
      <c r="JH53" s="4" t="str">
        <f t="shared" si="52"/>
        <v>white female</v>
      </c>
      <c r="JI53" s="4" t="str">
        <f t="shared" si="53"/>
        <v>white male</v>
      </c>
      <c r="JJ53" s="4" t="str">
        <f t="shared" si="54"/>
        <v>white male</v>
      </c>
      <c r="JK53" s="4" t="str">
        <f t="shared" si="55"/>
        <v>white male</v>
      </c>
      <c r="JL53" s="4" t="str">
        <f t="shared" si="56"/>
        <v>white female</v>
      </c>
      <c r="JM53" s="4" t="str">
        <f t="shared" si="57"/>
        <v>white male</v>
      </c>
      <c r="JN53" s="4" t="str">
        <f t="shared" si="58"/>
        <v>white female</v>
      </c>
      <c r="JO53" s="4" t="str">
        <f t="shared" si="59"/>
        <v>white female</v>
      </c>
      <c r="JP53" s="4" t="str">
        <f t="shared" si="60"/>
        <v>white female</v>
      </c>
      <c r="JQ53" s="4" t="str">
        <f t="shared" si="61"/>
        <v>white female</v>
      </c>
      <c r="JR53" s="4" t="str">
        <f t="shared" si="62"/>
        <v>white male</v>
      </c>
      <c r="JS53" s="4" t="str">
        <f t="shared" si="63"/>
        <v>white female</v>
      </c>
      <c r="JT53" s="4" t="str">
        <f t="shared" si="64"/>
        <v>white female</v>
      </c>
      <c r="JU53" s="4" t="str">
        <f t="shared" si="65"/>
        <v>white male</v>
      </c>
      <c r="JV53" s="4" t="str">
        <f t="shared" si="66"/>
        <v>white male</v>
      </c>
      <c r="JW53" s="4" t="str">
        <f t="shared" si="67"/>
        <v>white female</v>
      </c>
      <c r="JX53" s="4" t="str">
        <f t="shared" si="4"/>
        <v>white male</v>
      </c>
      <c r="JY53" s="4" t="str">
        <f t="shared" si="93"/>
        <v>white female</v>
      </c>
      <c r="JZ53" s="4" t="str">
        <f t="shared" si="94"/>
        <v>white female</v>
      </c>
      <c r="KA53" s="4" t="str">
        <f t="shared" si="95"/>
        <v>white male</v>
      </c>
      <c r="KB53" s="4" t="str">
        <f t="shared" si="96"/>
        <v>white female</v>
      </c>
      <c r="KC53" s="4" t="str">
        <f t="shared" si="97"/>
        <v>white female</v>
      </c>
      <c r="KD53" s="4" t="str">
        <f t="shared" si="98"/>
        <v>white female</v>
      </c>
      <c r="KE53" s="4" t="str">
        <f t="shared" si="99"/>
        <v>white male</v>
      </c>
      <c r="KF53" s="4" t="str">
        <f t="shared" si="100"/>
        <v>white male</v>
      </c>
      <c r="KG53" s="4" t="str">
        <f t="shared" si="101"/>
        <v>white male</v>
      </c>
      <c r="KH53" s="4" t="str">
        <f t="shared" si="102"/>
        <v>white male</v>
      </c>
      <c r="KI53" s="4" t="str">
        <f t="shared" si="68"/>
        <v>white female</v>
      </c>
      <c r="KJ53" s="4" t="str">
        <f t="shared" si="69"/>
        <v>white female</v>
      </c>
      <c r="KK53" s="4" t="str">
        <f t="shared" si="70"/>
        <v>white male</v>
      </c>
      <c r="KL53" s="4" t="str">
        <f t="shared" si="71"/>
        <v>white female</v>
      </c>
      <c r="KM53" s="4" t="str">
        <f t="shared" si="72"/>
        <v>white male</v>
      </c>
      <c r="KN53" s="4" t="str">
        <f t="shared" si="73"/>
        <v>brown male</v>
      </c>
      <c r="KO53" s="4" t="str">
        <f t="shared" si="74"/>
        <v>white male</v>
      </c>
      <c r="KP53" s="4" t="str">
        <f t="shared" si="75"/>
        <v>white male</v>
      </c>
      <c r="KQ53" s="4" t="str">
        <f t="shared" si="76"/>
        <v>white female</v>
      </c>
      <c r="KR53" s="4" t="str">
        <f t="shared" si="77"/>
        <v>white female</v>
      </c>
      <c r="KS53" s="4" t="str">
        <f t="shared" si="78"/>
        <v>white male</v>
      </c>
      <c r="KT53" s="4" t="str">
        <f t="shared" si="79"/>
        <v>white male</v>
      </c>
      <c r="KU53" s="4" t="str">
        <f t="shared" si="80"/>
        <v>white male</v>
      </c>
      <c r="KV53" s="4" t="str">
        <f t="shared" si="81"/>
        <v>white male</v>
      </c>
      <c r="KW53" s="4" t="str">
        <f t="shared" si="82"/>
        <v>white female</v>
      </c>
      <c r="KX53" s="4" t="str">
        <f t="shared" si="83"/>
        <v>white male</v>
      </c>
      <c r="KY53" s="4" t="str">
        <f t="shared" si="84"/>
        <v>white female</v>
      </c>
      <c r="KZ53" s="4" t="str">
        <f t="shared" si="85"/>
        <v>white female</v>
      </c>
      <c r="LA53" s="4" t="str">
        <f t="shared" si="86"/>
        <v>white male</v>
      </c>
      <c r="LB53" s="4" t="str">
        <f t="shared" si="87"/>
        <v>white female</v>
      </c>
      <c r="LC53" s="4" t="str">
        <f t="shared" si="88"/>
        <v>white male</v>
      </c>
      <c r="LD53" s="4" t="str">
        <f t="shared" si="89"/>
        <v>white female</v>
      </c>
      <c r="LE53" s="4" t="str">
        <f t="shared" si="90"/>
        <v>white male</v>
      </c>
      <c r="LF53" s="4" t="str">
        <f t="shared" si="91"/>
        <v>white female</v>
      </c>
      <c r="LG53" s="4" t="str">
        <f t="shared" si="92"/>
        <v>white male</v>
      </c>
    </row>
    <row r="54" spans="2:319" x14ac:dyDescent="0.3">
      <c r="B54" s="4">
        <v>53</v>
      </c>
      <c r="C54" s="4">
        <v>5</v>
      </c>
      <c r="D54" s="51" t="s">
        <v>1393</v>
      </c>
      <c r="E54" s="4" t="s">
        <v>1396</v>
      </c>
      <c r="F54" s="4" t="str">
        <f>VLOOKUP(E54,populations!C:E,3,FALSE)</f>
        <v>2 million</v>
      </c>
      <c r="G54" s="4" t="s">
        <v>1396</v>
      </c>
      <c r="H54" s="4">
        <f>COUNTIF(ethnicities!C:C,countries!G54)</f>
        <v>1</v>
      </c>
      <c r="I54" s="4">
        <f>VLOOKUP($G54,ethnicities!$C:$I,3,FALSE)</f>
        <v>91</v>
      </c>
      <c r="J54" s="4">
        <f>VLOOKUP($G54,ethnicities!$C:$I,4,FALSE)</f>
        <v>1</v>
      </c>
      <c r="K54" s="4">
        <f>VLOOKUP($G54,ethnicities!$C:$I,5,FALSE)</f>
        <v>7</v>
      </c>
      <c r="L54" s="4">
        <f>VLOOKUP($G54,ethnicities!$C:$I,6,FALSE)</f>
        <v>1</v>
      </c>
      <c r="M54" s="4">
        <f>VLOOKUP($G54,ethnicities!$C:$I,7,FALSE)</f>
        <v>100</v>
      </c>
      <c r="N54" s="4" t="s">
        <v>1396</v>
      </c>
      <c r="O54" s="4">
        <f>COUNTIF(male_names!E:E,countries!N54)</f>
        <v>1</v>
      </c>
      <c r="P54" s="4" t="str">
        <f>VLOOKUP(N54,male_names!E:G,3,FALSE)</f>
        <v>Aleksandar</v>
      </c>
      <c r="Q54" s="4" t="s">
        <v>1396</v>
      </c>
      <c r="R54" s="4">
        <f>COUNTIF(female_names!E:E,countries!Q54)</f>
        <v>1</v>
      </c>
      <c r="S54" s="4" t="str">
        <f>VLOOKUP(Q54,female_names!E:G,3,FALSE)</f>
        <v>Marija</v>
      </c>
      <c r="T54" s="4">
        <v>0.67051345126600392</v>
      </c>
      <c r="U54" s="4">
        <v>0.90030720480002013</v>
      </c>
      <c r="V54" s="4">
        <v>0.92835482154208337</v>
      </c>
      <c r="W54" s="4">
        <v>5.0366233721330644E-3</v>
      </c>
      <c r="X54" s="4">
        <v>0.75130061290490968</v>
      </c>
      <c r="Y54" s="4">
        <v>3.0676093207818167E-2</v>
      </c>
      <c r="Z54" s="4">
        <v>0.26912647527807809</v>
      </c>
      <c r="AA54" s="4">
        <v>2.7310307692988478E-2</v>
      </c>
      <c r="AB54" s="4">
        <v>0.76699741083045858</v>
      </c>
      <c r="AC54" s="4">
        <v>0.2211691576862822</v>
      </c>
      <c r="AD54" s="4">
        <v>0.54332301688834184</v>
      </c>
      <c r="AE54" s="4">
        <v>0.8195600324290071</v>
      </c>
      <c r="AF54" s="4">
        <v>0.35587037702475144</v>
      </c>
      <c r="AG54" s="4">
        <v>0.76783775322309067</v>
      </c>
      <c r="AH54" s="4">
        <v>0.22494615415556518</v>
      </c>
      <c r="AI54" s="4">
        <v>0.52896429439625736</v>
      </c>
      <c r="AJ54" s="4">
        <v>0.37365831066957744</v>
      </c>
      <c r="AK54" s="4">
        <v>0.45770090988762235</v>
      </c>
      <c r="AL54" s="4">
        <v>0.46748791341481311</v>
      </c>
      <c r="AM54" s="4">
        <v>0.85736668186703269</v>
      </c>
      <c r="AN54" s="4">
        <v>1.9323909969784614E-2</v>
      </c>
      <c r="AO54" s="4">
        <v>0.84983652235424034</v>
      </c>
      <c r="AP54" s="4">
        <v>0.529973431519841</v>
      </c>
      <c r="AQ54" s="4">
        <v>0.29479305896817964</v>
      </c>
      <c r="AR54" s="4">
        <v>0.39870489262125552</v>
      </c>
      <c r="AS54" s="4">
        <v>0.98924241848643413</v>
      </c>
      <c r="AT54" s="4">
        <v>0.39678420731832353</v>
      </c>
      <c r="AU54" s="4">
        <v>5.2144530856540472E-3</v>
      </c>
      <c r="AV54" s="4">
        <v>0.86072752118464146</v>
      </c>
      <c r="AW54" s="4">
        <v>0.67211324454142529</v>
      </c>
      <c r="AX54" s="4">
        <v>5.4761252535745819E-2</v>
      </c>
      <c r="AY54" s="4">
        <v>0.68018734732784703</v>
      </c>
      <c r="AZ54" s="4">
        <v>0.16162932547568354</v>
      </c>
      <c r="BA54" s="4">
        <v>0.33623129389431472</v>
      </c>
      <c r="BB54" s="4">
        <v>0.37347128802913032</v>
      </c>
      <c r="BC54" s="4">
        <v>0.78849251953370181</v>
      </c>
      <c r="BD54" s="4">
        <v>0.39036046416346448</v>
      </c>
      <c r="BE54" s="4">
        <v>0.47339972563475818</v>
      </c>
      <c r="BF54" s="4">
        <v>0.43753536120559089</v>
      </c>
      <c r="BG54" s="4">
        <v>0.17794762331523473</v>
      </c>
      <c r="BH54" s="4">
        <v>0.36042396319640979</v>
      </c>
      <c r="BI54" s="4">
        <v>0.97936892981187074</v>
      </c>
      <c r="BJ54" s="4">
        <v>0.11456389265384048</v>
      </c>
      <c r="BK54" s="4">
        <v>0.78063515822432361</v>
      </c>
      <c r="BL54" s="4">
        <v>0.20890634288809729</v>
      </c>
      <c r="BM54" s="4">
        <v>0.23576899148207298</v>
      </c>
      <c r="BN54" s="4">
        <v>0.82987833507001363</v>
      </c>
      <c r="BO54" s="4">
        <v>0.98259638241074976</v>
      </c>
      <c r="BP54" s="4">
        <v>0.95716467130042771</v>
      </c>
      <c r="BQ54" s="4">
        <v>0.97404136353050819</v>
      </c>
      <c r="BR54" s="4">
        <v>0.3535931583119184</v>
      </c>
      <c r="BS54" s="4">
        <v>0.92346825282508049</v>
      </c>
      <c r="BT54" s="4">
        <v>0.3578542399457888</v>
      </c>
      <c r="BU54" s="4">
        <v>0.26623672483893135</v>
      </c>
      <c r="BV54" s="4">
        <v>0.71523587012528334</v>
      </c>
      <c r="BW54" s="4">
        <v>0.45224867607158059</v>
      </c>
      <c r="BX54" s="4">
        <v>0.96284987846202541</v>
      </c>
      <c r="BY54" s="4">
        <v>0.56194062230803654</v>
      </c>
      <c r="BZ54" s="4">
        <v>0.24492567513928964</v>
      </c>
      <c r="CA54" s="4">
        <v>3.8402227782042941E-2</v>
      </c>
      <c r="CB54" s="4">
        <v>0.84753687764191066</v>
      </c>
      <c r="CC54" s="4">
        <v>0.10857450867307827</v>
      </c>
      <c r="CD54" s="4">
        <v>0.4202143980912697</v>
      </c>
      <c r="CE54" s="4">
        <v>1.6397064707418862E-2</v>
      </c>
      <c r="CF54" s="4">
        <v>0.72606747362476087</v>
      </c>
      <c r="CG54" s="4">
        <v>0.43174823771110304</v>
      </c>
      <c r="CH54" s="4">
        <v>0.17723613759326118</v>
      </c>
      <c r="CI54" s="4">
        <v>0.36906063448940996</v>
      </c>
      <c r="CJ54" s="4">
        <v>0.34125981688454854</v>
      </c>
      <c r="CK54" s="4">
        <v>8.7731339305459066E-2</v>
      </c>
      <c r="CL54" s="4">
        <v>0.43693850570748227</v>
      </c>
      <c r="CM54" s="4">
        <v>0.39485355447604531</v>
      </c>
      <c r="CN54" s="4">
        <v>0.96497337904718217</v>
      </c>
      <c r="CO54" s="4">
        <v>0.35764358781234928</v>
      </c>
      <c r="CP54" s="4">
        <v>0.24762770324288641</v>
      </c>
      <c r="CQ54" s="4">
        <v>0.3269221261616656</v>
      </c>
      <c r="CR54" s="4">
        <v>0.76513101941803841</v>
      </c>
      <c r="CS54" s="4">
        <v>0.35476436251701082</v>
      </c>
      <c r="CT54" s="4">
        <v>0.97730749122695593</v>
      </c>
      <c r="CU54" s="4">
        <v>0.39741861040587534</v>
      </c>
      <c r="CV54" s="4">
        <v>0.9294657987256727</v>
      </c>
      <c r="CW54" s="4">
        <v>0.25700236573313118</v>
      </c>
      <c r="CX54" s="4">
        <v>0.28300708738181113</v>
      </c>
      <c r="CY54" s="4">
        <v>0.10878136263324145</v>
      </c>
      <c r="CZ54" s="4">
        <v>0.47507307164594792</v>
      </c>
      <c r="DA54" s="4">
        <v>0.7157241933282199</v>
      </c>
      <c r="DB54" s="4">
        <v>0.83938085605640411</v>
      </c>
      <c r="DC54" s="4">
        <v>0.80340195763438371</v>
      </c>
      <c r="DD54" s="4">
        <v>0.4387294929217298</v>
      </c>
      <c r="DE54" s="4">
        <v>0.73214171998837219</v>
      </c>
      <c r="DF54" s="4">
        <v>0.38773294828683558</v>
      </c>
      <c r="DG54" s="4">
        <v>0.14211969400850122</v>
      </c>
      <c r="DH54" s="4">
        <v>0.17002926347679137</v>
      </c>
      <c r="DI54" s="4">
        <v>0.51811845005005208</v>
      </c>
      <c r="DJ54" s="4">
        <v>0.2795975002869584</v>
      </c>
      <c r="DK54" s="4">
        <v>0.60425060629158611</v>
      </c>
      <c r="DL54" s="4">
        <v>0.35880105425544506</v>
      </c>
      <c r="DM54" s="4">
        <v>0.95546712130702971</v>
      </c>
      <c r="DN54" s="4">
        <v>0.46816770615577186</v>
      </c>
      <c r="DO54" s="4">
        <v>0.36551309162290324</v>
      </c>
      <c r="DP54" s="4">
        <v>34</v>
      </c>
      <c r="DQ54" s="4">
        <v>13</v>
      </c>
      <c r="DR54" s="4">
        <v>11</v>
      </c>
      <c r="DS54" s="4">
        <v>100</v>
      </c>
      <c r="DT54" s="4">
        <v>27</v>
      </c>
      <c r="DU54" s="4">
        <v>95</v>
      </c>
      <c r="DV54" s="4">
        <v>75</v>
      </c>
      <c r="DW54" s="4">
        <v>96</v>
      </c>
      <c r="DX54" s="4">
        <v>25</v>
      </c>
      <c r="DY54" s="4">
        <v>82</v>
      </c>
      <c r="DZ54" s="4">
        <v>37</v>
      </c>
      <c r="EA54" s="4">
        <v>20</v>
      </c>
      <c r="EB54" s="4">
        <v>66</v>
      </c>
      <c r="EC54" s="4">
        <v>24</v>
      </c>
      <c r="ED54" s="4">
        <v>81</v>
      </c>
      <c r="EE54" s="4">
        <v>39</v>
      </c>
      <c r="EF54" s="4">
        <v>58</v>
      </c>
      <c r="EG54" s="4">
        <v>45</v>
      </c>
      <c r="EH54" s="4">
        <v>44</v>
      </c>
      <c r="EI54" s="4">
        <v>15</v>
      </c>
      <c r="EJ54" s="4">
        <v>97</v>
      </c>
      <c r="EK54" s="4">
        <v>16</v>
      </c>
      <c r="EL54" s="4">
        <v>38</v>
      </c>
      <c r="EM54" s="4">
        <v>72</v>
      </c>
      <c r="EN54" s="4">
        <v>52</v>
      </c>
      <c r="EO54" s="4">
        <v>1</v>
      </c>
      <c r="EP54" s="4">
        <v>54</v>
      </c>
      <c r="EQ54" s="4">
        <v>99</v>
      </c>
      <c r="ER54" s="4">
        <v>14</v>
      </c>
      <c r="ES54" s="4">
        <v>33</v>
      </c>
      <c r="ET54" s="4">
        <v>93</v>
      </c>
      <c r="EU54" s="4">
        <v>32</v>
      </c>
      <c r="EV54" s="4">
        <v>87</v>
      </c>
      <c r="EW54" s="4">
        <v>70</v>
      </c>
      <c r="EX54" s="4">
        <v>59</v>
      </c>
      <c r="EY54" s="4">
        <v>22</v>
      </c>
      <c r="EZ54" s="4">
        <v>56</v>
      </c>
      <c r="FA54" s="4">
        <v>42</v>
      </c>
      <c r="FB54" s="4">
        <v>48</v>
      </c>
      <c r="FC54" s="4">
        <v>84</v>
      </c>
      <c r="FD54" s="4">
        <v>62</v>
      </c>
      <c r="FE54" s="4">
        <v>3</v>
      </c>
      <c r="FF54" s="4">
        <v>89</v>
      </c>
      <c r="FG54" s="4">
        <v>23</v>
      </c>
      <c r="FH54" s="4">
        <v>83</v>
      </c>
      <c r="FI54" s="4">
        <v>80</v>
      </c>
      <c r="FJ54" s="4">
        <v>19</v>
      </c>
      <c r="FK54" s="4">
        <v>2</v>
      </c>
      <c r="FL54" s="4">
        <v>8</v>
      </c>
      <c r="FM54" s="4">
        <v>5</v>
      </c>
      <c r="FN54" s="4">
        <v>68</v>
      </c>
      <c r="FO54" s="4">
        <v>12</v>
      </c>
      <c r="FP54" s="4">
        <v>64</v>
      </c>
      <c r="FQ54" s="4">
        <v>76</v>
      </c>
      <c r="FR54" s="4">
        <v>31</v>
      </c>
      <c r="FS54" s="4">
        <v>46</v>
      </c>
      <c r="FT54" s="4">
        <v>7</v>
      </c>
      <c r="FU54" s="4">
        <v>36</v>
      </c>
      <c r="FV54" s="4">
        <v>79</v>
      </c>
      <c r="FW54" s="4">
        <v>94</v>
      </c>
      <c r="FX54" s="4">
        <v>17</v>
      </c>
      <c r="FY54" s="4">
        <v>91</v>
      </c>
      <c r="FZ54" s="4">
        <v>51</v>
      </c>
      <c r="GA54" s="4">
        <v>98</v>
      </c>
      <c r="GB54" s="4">
        <v>29</v>
      </c>
      <c r="GC54" s="4">
        <v>50</v>
      </c>
      <c r="GD54" s="4">
        <v>85</v>
      </c>
      <c r="GE54" s="4">
        <v>60</v>
      </c>
      <c r="GF54" s="4">
        <v>69</v>
      </c>
      <c r="GG54" s="4">
        <v>92</v>
      </c>
      <c r="GH54" s="4">
        <v>49</v>
      </c>
      <c r="GI54" s="4">
        <v>55</v>
      </c>
      <c r="GJ54" s="4">
        <v>6</v>
      </c>
      <c r="GK54" s="4">
        <v>65</v>
      </c>
      <c r="GL54" s="4">
        <v>78</v>
      </c>
      <c r="GM54" s="4">
        <v>71</v>
      </c>
      <c r="GN54" s="4">
        <v>26</v>
      </c>
      <c r="GO54" s="4">
        <v>67</v>
      </c>
      <c r="GP54" s="4">
        <v>4</v>
      </c>
      <c r="GQ54" s="4">
        <v>53</v>
      </c>
      <c r="GR54" s="4">
        <v>10</v>
      </c>
      <c r="GS54" s="4">
        <v>77</v>
      </c>
      <c r="GT54" s="4">
        <v>73</v>
      </c>
      <c r="GU54" s="4">
        <v>90</v>
      </c>
      <c r="GV54" s="4">
        <v>41</v>
      </c>
      <c r="GW54" s="4">
        <v>30</v>
      </c>
      <c r="GX54" s="4">
        <v>18</v>
      </c>
      <c r="GY54" s="4">
        <v>21</v>
      </c>
      <c r="GZ54" s="4">
        <v>47</v>
      </c>
      <c r="HA54" s="4">
        <v>28</v>
      </c>
      <c r="HB54" s="4">
        <v>57</v>
      </c>
      <c r="HC54" s="4">
        <v>88</v>
      </c>
      <c r="HD54" s="4">
        <v>86</v>
      </c>
      <c r="HE54" s="4">
        <v>40</v>
      </c>
      <c r="HF54" s="4">
        <v>74</v>
      </c>
      <c r="HG54" s="4">
        <v>35</v>
      </c>
      <c r="HH54" s="4">
        <v>63</v>
      </c>
      <c r="HI54" s="4">
        <v>9</v>
      </c>
      <c r="HJ54" s="4">
        <v>43</v>
      </c>
      <c r="HK54" s="4">
        <v>61</v>
      </c>
      <c r="HL54" s="4" t="str">
        <f t="shared" si="3"/>
        <v>white female</v>
      </c>
      <c r="HM54" s="4" t="str">
        <f t="shared" si="5"/>
        <v>white female</v>
      </c>
      <c r="HN54" s="4" t="str">
        <f t="shared" si="6"/>
        <v>white female</v>
      </c>
      <c r="HO54" s="4" t="str">
        <f t="shared" si="7"/>
        <v>black male</v>
      </c>
      <c r="HP54" s="4" t="str">
        <f t="shared" si="8"/>
        <v>white female</v>
      </c>
      <c r="HQ54" s="4" t="str">
        <f t="shared" si="9"/>
        <v>brown female</v>
      </c>
      <c r="HR54" s="4" t="str">
        <f t="shared" si="10"/>
        <v>white male</v>
      </c>
      <c r="HS54" s="4" t="str">
        <f t="shared" si="11"/>
        <v>brown male</v>
      </c>
      <c r="HT54" s="4" t="str">
        <f t="shared" si="12"/>
        <v>white female</v>
      </c>
      <c r="HU54" s="4" t="str">
        <f t="shared" si="13"/>
        <v>white male</v>
      </c>
      <c r="HV54" s="4" t="str">
        <f t="shared" si="14"/>
        <v>white female</v>
      </c>
      <c r="HW54" s="4" t="str">
        <f t="shared" si="15"/>
        <v>white female</v>
      </c>
      <c r="HX54" s="4" t="str">
        <f t="shared" si="16"/>
        <v>white male</v>
      </c>
      <c r="HY54" s="4" t="str">
        <f t="shared" si="17"/>
        <v>white female</v>
      </c>
      <c r="HZ54" s="4" t="str">
        <f t="shared" si="18"/>
        <v>white male</v>
      </c>
      <c r="IA54" s="4" t="str">
        <f t="shared" si="19"/>
        <v>white female</v>
      </c>
      <c r="IB54" s="4" t="str">
        <f t="shared" si="20"/>
        <v>white male</v>
      </c>
      <c r="IC54" s="4" t="str">
        <f t="shared" si="21"/>
        <v>white female</v>
      </c>
      <c r="ID54" s="4" t="str">
        <f t="shared" si="22"/>
        <v>white female</v>
      </c>
      <c r="IE54" s="4" t="str">
        <f t="shared" si="23"/>
        <v>white female</v>
      </c>
      <c r="IF54" s="4" t="str">
        <f t="shared" si="24"/>
        <v>brown male</v>
      </c>
      <c r="IG54" s="4" t="str">
        <f t="shared" si="25"/>
        <v>white female</v>
      </c>
      <c r="IH54" s="4" t="str">
        <f t="shared" si="26"/>
        <v>white female</v>
      </c>
      <c r="II54" s="4" t="str">
        <f t="shared" si="27"/>
        <v>white male</v>
      </c>
      <c r="IJ54" s="4" t="str">
        <f t="shared" si="28"/>
        <v>white male</v>
      </c>
      <c r="IK54" s="4" t="str">
        <f t="shared" si="29"/>
        <v>white female</v>
      </c>
      <c r="IL54" s="4" t="str">
        <f t="shared" si="30"/>
        <v>white male</v>
      </c>
      <c r="IM54" s="4" t="str">
        <f t="shared" si="31"/>
        <v>brown male</v>
      </c>
      <c r="IN54" s="4" t="str">
        <f t="shared" si="32"/>
        <v>white female</v>
      </c>
      <c r="IO54" s="4" t="str">
        <f t="shared" si="33"/>
        <v>white female</v>
      </c>
      <c r="IP54" s="4" t="str">
        <f t="shared" si="34"/>
        <v>brown female</v>
      </c>
      <c r="IQ54" s="4" t="str">
        <f t="shared" si="35"/>
        <v>white female</v>
      </c>
      <c r="IR54" s="4" t="str">
        <f t="shared" si="36"/>
        <v>white male</v>
      </c>
      <c r="IS54" s="4" t="str">
        <f t="shared" si="37"/>
        <v>white male</v>
      </c>
      <c r="IT54" s="4" t="str">
        <f t="shared" si="38"/>
        <v>white male</v>
      </c>
      <c r="IU54" s="4" t="str">
        <f t="shared" si="39"/>
        <v>white female</v>
      </c>
      <c r="IV54" s="4" t="str">
        <f t="shared" si="40"/>
        <v>white male</v>
      </c>
      <c r="IW54" s="4" t="str">
        <f t="shared" si="41"/>
        <v>white female</v>
      </c>
      <c r="IX54" s="4" t="str">
        <f t="shared" si="42"/>
        <v>white male</v>
      </c>
      <c r="IY54" s="4" t="str">
        <f t="shared" si="43"/>
        <v>white male</v>
      </c>
      <c r="IZ54" s="4" t="str">
        <f t="shared" si="44"/>
        <v>white male</v>
      </c>
      <c r="JA54" s="4" t="str">
        <f t="shared" si="45"/>
        <v>white female</v>
      </c>
      <c r="JB54" s="4" t="str">
        <f t="shared" si="46"/>
        <v>white male</v>
      </c>
      <c r="JC54" s="4" t="str">
        <f t="shared" si="47"/>
        <v>white female</v>
      </c>
      <c r="JD54" s="4" t="str">
        <f t="shared" si="48"/>
        <v>white male</v>
      </c>
      <c r="JE54" s="4" t="str">
        <f t="shared" si="49"/>
        <v>white male</v>
      </c>
      <c r="JF54" s="4" t="str">
        <f t="shared" si="50"/>
        <v>white female</v>
      </c>
      <c r="JG54" s="4" t="str">
        <f t="shared" si="51"/>
        <v>white female</v>
      </c>
      <c r="JH54" s="4" t="str">
        <f t="shared" si="52"/>
        <v>white female</v>
      </c>
      <c r="JI54" s="4" t="str">
        <f t="shared" si="53"/>
        <v>white female</v>
      </c>
      <c r="JJ54" s="4" t="str">
        <f t="shared" si="54"/>
        <v>white male</v>
      </c>
      <c r="JK54" s="4" t="str">
        <f t="shared" si="55"/>
        <v>white female</v>
      </c>
      <c r="JL54" s="4" t="str">
        <f t="shared" si="56"/>
        <v>white male</v>
      </c>
      <c r="JM54" s="4" t="str">
        <f t="shared" si="57"/>
        <v>white male</v>
      </c>
      <c r="JN54" s="4" t="str">
        <f t="shared" si="58"/>
        <v>white female</v>
      </c>
      <c r="JO54" s="4" t="str">
        <f t="shared" si="59"/>
        <v>white male</v>
      </c>
      <c r="JP54" s="4" t="str">
        <f t="shared" si="60"/>
        <v>white female</v>
      </c>
      <c r="JQ54" s="4" t="str">
        <f t="shared" si="61"/>
        <v>white female</v>
      </c>
      <c r="JR54" s="4" t="str">
        <f t="shared" si="62"/>
        <v>white male</v>
      </c>
      <c r="JS54" s="4" t="str">
        <f t="shared" si="63"/>
        <v>brown female</v>
      </c>
      <c r="JT54" s="4" t="str">
        <f t="shared" si="64"/>
        <v>white female</v>
      </c>
      <c r="JU54" s="4" t="str">
        <f t="shared" si="65"/>
        <v>white male</v>
      </c>
      <c r="JV54" s="4" t="str">
        <f t="shared" si="66"/>
        <v>white male</v>
      </c>
      <c r="JW54" s="4" t="str">
        <f t="shared" si="67"/>
        <v>brown male</v>
      </c>
      <c r="JX54" s="4" t="str">
        <f t="shared" si="4"/>
        <v>white female</v>
      </c>
      <c r="JY54" s="4" t="str">
        <f t="shared" si="93"/>
        <v>white male</v>
      </c>
      <c r="JZ54" s="4" t="str">
        <f t="shared" si="94"/>
        <v>white male</v>
      </c>
      <c r="KA54" s="4" t="str">
        <f t="shared" si="95"/>
        <v>white male</v>
      </c>
      <c r="KB54" s="4" t="str">
        <f t="shared" si="96"/>
        <v>white male</v>
      </c>
      <c r="KC54" s="4" t="str">
        <f t="shared" si="97"/>
        <v>yellow male</v>
      </c>
      <c r="KD54" s="4" t="str">
        <f t="shared" si="98"/>
        <v>white male</v>
      </c>
      <c r="KE54" s="4" t="str">
        <f t="shared" si="99"/>
        <v>white male</v>
      </c>
      <c r="KF54" s="4" t="str">
        <f t="shared" si="100"/>
        <v>white female</v>
      </c>
      <c r="KG54" s="4" t="str">
        <f t="shared" si="101"/>
        <v>white male</v>
      </c>
      <c r="KH54" s="4" t="str">
        <f t="shared" si="102"/>
        <v>white male</v>
      </c>
      <c r="KI54" s="4" t="str">
        <f t="shared" si="68"/>
        <v>white male</v>
      </c>
      <c r="KJ54" s="4" t="str">
        <f t="shared" si="69"/>
        <v>white female</v>
      </c>
      <c r="KK54" s="4" t="str">
        <f t="shared" si="70"/>
        <v>white male</v>
      </c>
      <c r="KL54" s="4" t="str">
        <f t="shared" si="71"/>
        <v>white female</v>
      </c>
      <c r="KM54" s="4" t="str">
        <f t="shared" si="72"/>
        <v>white male</v>
      </c>
      <c r="KN54" s="4" t="str">
        <f t="shared" si="73"/>
        <v>white female</v>
      </c>
      <c r="KO54" s="4" t="str">
        <f t="shared" si="74"/>
        <v>white male</v>
      </c>
      <c r="KP54" s="4" t="str">
        <f t="shared" si="75"/>
        <v>white male</v>
      </c>
      <c r="KQ54" s="4" t="str">
        <f t="shared" si="76"/>
        <v>white male</v>
      </c>
      <c r="KR54" s="4" t="str">
        <f t="shared" si="77"/>
        <v>white female</v>
      </c>
      <c r="KS54" s="4" t="str">
        <f t="shared" si="78"/>
        <v>white female</v>
      </c>
      <c r="KT54" s="4" t="str">
        <f t="shared" si="79"/>
        <v>white female</v>
      </c>
      <c r="KU54" s="4" t="str">
        <f t="shared" si="80"/>
        <v>white female</v>
      </c>
      <c r="KV54" s="4" t="str">
        <f t="shared" si="81"/>
        <v>white male</v>
      </c>
      <c r="KW54" s="4" t="str">
        <f t="shared" si="82"/>
        <v>white female</v>
      </c>
      <c r="KX54" s="4" t="str">
        <f t="shared" si="83"/>
        <v>white male</v>
      </c>
      <c r="KY54" s="4" t="str">
        <f t="shared" si="84"/>
        <v>white male</v>
      </c>
      <c r="KZ54" s="4" t="str">
        <f t="shared" si="85"/>
        <v>white male</v>
      </c>
      <c r="LA54" s="4" t="str">
        <f t="shared" si="86"/>
        <v>white female</v>
      </c>
      <c r="LB54" s="4" t="str">
        <f t="shared" si="87"/>
        <v>white male</v>
      </c>
      <c r="LC54" s="4" t="str">
        <f t="shared" si="88"/>
        <v>white female</v>
      </c>
      <c r="LD54" s="4" t="str">
        <f t="shared" si="89"/>
        <v>white male</v>
      </c>
      <c r="LE54" s="4" t="str">
        <f t="shared" si="90"/>
        <v>white female</v>
      </c>
      <c r="LF54" s="4" t="str">
        <f t="shared" si="91"/>
        <v>white female</v>
      </c>
      <c r="LG54" s="4" t="str">
        <f t="shared" si="92"/>
        <v>white male</v>
      </c>
    </row>
    <row r="55" spans="2:319" x14ac:dyDescent="0.3">
      <c r="B55" s="4">
        <v>54</v>
      </c>
      <c r="C55" s="4">
        <v>4</v>
      </c>
      <c r="D55" s="4" t="s">
        <v>512</v>
      </c>
      <c r="E55" s="4" t="s">
        <v>1397</v>
      </c>
      <c r="F55" s="4" t="s">
        <v>1499</v>
      </c>
      <c r="G55" s="4" t="s">
        <v>1499</v>
      </c>
      <c r="H55" s="4">
        <f>COUNTIF(ethnicities!C:C,countries!G55)</f>
        <v>1</v>
      </c>
      <c r="I55" s="4" t="str">
        <f>VLOOKUP($G55,ethnicities!$C:$I,3,FALSE)</f>
        <v>NULL</v>
      </c>
      <c r="J55" s="4" t="str">
        <f>VLOOKUP($G55,ethnicities!$C:$I,4,FALSE)</f>
        <v>NULL</v>
      </c>
      <c r="K55" s="4" t="str">
        <f>VLOOKUP($G55,ethnicities!$C:$I,5,FALSE)</f>
        <v>NULL</v>
      </c>
      <c r="L55" s="4" t="str">
        <f>VLOOKUP($G55,ethnicities!$C:$I,6,FALSE)</f>
        <v>NULL</v>
      </c>
      <c r="M55" s="4" t="str">
        <f>VLOOKUP($G55,ethnicities!$C:$I,7,FALSE)</f>
        <v>NULL</v>
      </c>
      <c r="N55" s="4" t="s">
        <v>1499</v>
      </c>
      <c r="O55" s="4">
        <f>COUNTIF(male_names!E:E,countries!N55)</f>
        <v>1</v>
      </c>
      <c r="P55" s="4" t="str">
        <f>VLOOKUP(N55,male_names!E:G,3,FALSE)</f>
        <v>NULL</v>
      </c>
      <c r="Q55" s="4" t="s">
        <v>1499</v>
      </c>
      <c r="R55" s="4">
        <f>COUNTIF(female_names!E:E,countries!Q55)</f>
        <v>1</v>
      </c>
      <c r="S55" s="4" t="str">
        <f>VLOOKUP(Q55,female_names!E:G,3,FALSE)</f>
        <v>NULL</v>
      </c>
      <c r="T55" s="4">
        <v>0.52206837504859527</v>
      </c>
      <c r="U55" s="4">
        <v>0.98121100836373898</v>
      </c>
      <c r="V55" s="4">
        <v>0.11545943384011792</v>
      </c>
      <c r="W55" s="4">
        <v>0.74000523648033945</v>
      </c>
      <c r="X55" s="4">
        <v>0.74865978273883427</v>
      </c>
      <c r="Y55" s="4">
        <v>0.97952644976815983</v>
      </c>
      <c r="Z55" s="4">
        <v>0.96353274820817347</v>
      </c>
      <c r="AA55" s="4">
        <v>0.94929397348155586</v>
      </c>
      <c r="AB55" s="4">
        <v>0.67349845282230247</v>
      </c>
      <c r="AC55" s="4">
        <v>0.29697063896380826</v>
      </c>
      <c r="AD55" s="4">
        <v>0.17683341132429709</v>
      </c>
      <c r="AE55" s="4">
        <v>0.81171188583756571</v>
      </c>
      <c r="AF55" s="4">
        <v>0.16286653414262964</v>
      </c>
      <c r="AG55" s="4">
        <v>0.12791419103253376</v>
      </c>
      <c r="AH55" s="4">
        <v>0.51952922350692365</v>
      </c>
      <c r="AI55" s="4">
        <v>1.8376818984309873E-2</v>
      </c>
      <c r="AJ55" s="4">
        <v>0.27510793721486493</v>
      </c>
      <c r="AK55" s="4">
        <v>0.50471334107331267</v>
      </c>
      <c r="AL55" s="4">
        <v>0.43001098004933369</v>
      </c>
      <c r="AM55" s="4">
        <v>0.12089939189946042</v>
      </c>
      <c r="AN55" s="4">
        <v>0.27652291579617783</v>
      </c>
      <c r="AO55" s="4">
        <v>0.16336998205210107</v>
      </c>
      <c r="AP55" s="4">
        <v>0.68043168220299421</v>
      </c>
      <c r="AQ55" s="4">
        <v>0.65419410830308156</v>
      </c>
      <c r="AR55" s="4">
        <v>0.84346447866504082</v>
      </c>
      <c r="AS55" s="4">
        <v>0.70501511166497954</v>
      </c>
      <c r="AT55" s="4">
        <v>0.10927705945540089</v>
      </c>
      <c r="AU55" s="4">
        <v>0.53343742497264479</v>
      </c>
      <c r="AV55" s="4">
        <v>0.43920519985821904</v>
      </c>
      <c r="AW55" s="4">
        <v>0.65966659467095279</v>
      </c>
      <c r="AX55" s="4">
        <v>3.4570962546856432E-2</v>
      </c>
      <c r="AY55" s="4">
        <v>0.79574375429273714</v>
      </c>
      <c r="AZ55" s="4">
        <v>0.41215642668011465</v>
      </c>
      <c r="BA55" s="4">
        <v>0.64371487408529315</v>
      </c>
      <c r="BB55" s="4">
        <v>0.97125951073153127</v>
      </c>
      <c r="BC55" s="4">
        <v>0.61778661556415138</v>
      </c>
      <c r="BD55" s="4">
        <v>0.66116956396591986</v>
      </c>
      <c r="BE55" s="4">
        <v>0.2195220914826328</v>
      </c>
      <c r="BF55" s="4">
        <v>0.42356050407814338</v>
      </c>
      <c r="BG55" s="4">
        <v>0.67305786342383844</v>
      </c>
      <c r="BH55" s="4">
        <v>0.5031347302621022</v>
      </c>
      <c r="BI55" s="4">
        <v>0.16991521558115241</v>
      </c>
      <c r="BJ55" s="4">
        <v>0.54760227898286495</v>
      </c>
      <c r="BK55" s="4">
        <v>0.93385241098460947</v>
      </c>
      <c r="BL55" s="4">
        <v>0.25042249306677422</v>
      </c>
      <c r="BM55" s="4">
        <v>0.29096998133777774</v>
      </c>
      <c r="BN55" s="4">
        <v>0.76236586626361291</v>
      </c>
      <c r="BO55" s="4">
        <v>0.2534626988450267</v>
      </c>
      <c r="BP55" s="4">
        <v>0.94658648666036671</v>
      </c>
      <c r="BQ55" s="4">
        <v>0.67435979068091234</v>
      </c>
      <c r="BR55" s="4">
        <v>0.98748916382954832</v>
      </c>
      <c r="BS55" s="4">
        <v>0.51613230496458773</v>
      </c>
      <c r="BT55" s="4">
        <v>6.2129374818449712E-2</v>
      </c>
      <c r="BU55" s="4">
        <v>0.1286244428750235</v>
      </c>
      <c r="BV55" s="4">
        <v>0.28323621686386025</v>
      </c>
      <c r="BW55" s="4">
        <v>0.35045375158380598</v>
      </c>
      <c r="BX55" s="4">
        <v>0.15365621974285792</v>
      </c>
      <c r="BY55" s="4">
        <v>0.71182244837610253</v>
      </c>
      <c r="BZ55" s="4">
        <v>0.82103662807840938</v>
      </c>
      <c r="CA55" s="4">
        <v>0.13702747522385439</v>
      </c>
      <c r="CB55" s="4">
        <v>0.98615203190452805</v>
      </c>
      <c r="CC55" s="4">
        <v>0.21918932329921959</v>
      </c>
      <c r="CD55" s="4">
        <v>0.5082646476837912</v>
      </c>
      <c r="CE55" s="4">
        <v>0.7316386342926432</v>
      </c>
      <c r="CF55" s="4">
        <v>0.73448067480282153</v>
      </c>
      <c r="CG55" s="4">
        <v>0.42602524597540725</v>
      </c>
      <c r="CH55" s="4">
        <v>0.54939707340071231</v>
      </c>
      <c r="CI55" s="4">
        <v>0.10889560890605432</v>
      </c>
      <c r="CJ55" s="4">
        <v>2.9019549246711795E-2</v>
      </c>
      <c r="CK55" s="4">
        <v>0.16985615933870657</v>
      </c>
      <c r="CL55" s="4">
        <v>0.4031381475731014</v>
      </c>
      <c r="CM55" s="4">
        <v>0.27704637768710993</v>
      </c>
      <c r="CN55" s="4">
        <v>0.30938838707664562</v>
      </c>
      <c r="CO55" s="4">
        <v>0.89223169726334761</v>
      </c>
      <c r="CP55" s="4">
        <v>0.56264269028939184</v>
      </c>
      <c r="CQ55" s="4">
        <v>0.58813589551480039</v>
      </c>
      <c r="CR55" s="4">
        <v>0.50120587802697081</v>
      </c>
      <c r="CS55" s="4">
        <v>0.74655077053510843</v>
      </c>
      <c r="CT55" s="4">
        <v>0.79995794020909761</v>
      </c>
      <c r="CU55" s="4">
        <v>0.92536395954562289</v>
      </c>
      <c r="CV55" s="4">
        <v>0.26235339005087155</v>
      </c>
      <c r="CW55" s="4">
        <v>0.32747844421266747</v>
      </c>
      <c r="CX55" s="4">
        <v>0.67864641587182806</v>
      </c>
      <c r="CY55" s="4">
        <v>0.43402863559260718</v>
      </c>
      <c r="CZ55" s="4">
        <v>0.20650246531847949</v>
      </c>
      <c r="DA55" s="4">
        <v>0.13243376446871502</v>
      </c>
      <c r="DB55" s="4">
        <v>0.11185488835989321</v>
      </c>
      <c r="DC55" s="4">
        <v>0.45662786899993646</v>
      </c>
      <c r="DD55" s="4">
        <v>0.36535537704248977</v>
      </c>
      <c r="DE55" s="4">
        <v>0.50607658142954359</v>
      </c>
      <c r="DF55" s="4">
        <v>0.41991314016740355</v>
      </c>
      <c r="DG55" s="4">
        <v>0.73571294741967386</v>
      </c>
      <c r="DH55" s="4">
        <v>0.69193164079523362</v>
      </c>
      <c r="DI55" s="4">
        <v>0.59308661894873849</v>
      </c>
      <c r="DJ55" s="4">
        <v>0.28782235738969242</v>
      </c>
      <c r="DK55" s="4">
        <v>0.7354588617045531</v>
      </c>
      <c r="DL55" s="4">
        <v>0.68643614700403699</v>
      </c>
      <c r="DM55" s="4">
        <v>0.7731928610609683</v>
      </c>
      <c r="DN55" s="4">
        <v>0.91806566806173562</v>
      </c>
      <c r="DO55" s="4">
        <v>0.8105802941503778</v>
      </c>
      <c r="DP55" s="4">
        <v>48</v>
      </c>
      <c r="DQ55" s="4">
        <v>3</v>
      </c>
      <c r="DR55" s="4">
        <v>93</v>
      </c>
      <c r="DS55" s="4">
        <v>23</v>
      </c>
      <c r="DT55" s="4">
        <v>21</v>
      </c>
      <c r="DU55" s="4">
        <v>4</v>
      </c>
      <c r="DV55" s="4">
        <v>6</v>
      </c>
      <c r="DW55" s="4">
        <v>7</v>
      </c>
      <c r="DX55" s="4">
        <v>35</v>
      </c>
      <c r="DY55" s="4">
        <v>69</v>
      </c>
      <c r="DZ55" s="4">
        <v>82</v>
      </c>
      <c r="EA55" s="4">
        <v>15</v>
      </c>
      <c r="EB55" s="4">
        <v>86</v>
      </c>
      <c r="EC55" s="4">
        <v>91</v>
      </c>
      <c r="ED55" s="4">
        <v>49</v>
      </c>
      <c r="EE55" s="4">
        <v>100</v>
      </c>
      <c r="EF55" s="4">
        <v>75</v>
      </c>
      <c r="EG55" s="4">
        <v>53</v>
      </c>
      <c r="EH55" s="4">
        <v>59</v>
      </c>
      <c r="EI55" s="4">
        <v>92</v>
      </c>
      <c r="EJ55" s="4">
        <v>74</v>
      </c>
      <c r="EK55" s="4">
        <v>85</v>
      </c>
      <c r="EL55" s="4">
        <v>32</v>
      </c>
      <c r="EM55" s="4">
        <v>39</v>
      </c>
      <c r="EN55" s="4">
        <v>13</v>
      </c>
      <c r="EO55" s="4">
        <v>29</v>
      </c>
      <c r="EP55" s="4">
        <v>95</v>
      </c>
      <c r="EQ55" s="4">
        <v>47</v>
      </c>
      <c r="ER55" s="4">
        <v>57</v>
      </c>
      <c r="ES55" s="4">
        <v>38</v>
      </c>
      <c r="ET55" s="4">
        <v>98</v>
      </c>
      <c r="EU55" s="4">
        <v>18</v>
      </c>
      <c r="EV55" s="4">
        <v>63</v>
      </c>
      <c r="EW55" s="4">
        <v>40</v>
      </c>
      <c r="EX55" s="4">
        <v>5</v>
      </c>
      <c r="EY55" s="4">
        <v>41</v>
      </c>
      <c r="EZ55" s="4">
        <v>37</v>
      </c>
      <c r="FA55" s="4">
        <v>79</v>
      </c>
      <c r="FB55" s="4">
        <v>61</v>
      </c>
      <c r="FC55" s="4">
        <v>36</v>
      </c>
      <c r="FD55" s="4">
        <v>54</v>
      </c>
      <c r="FE55" s="4">
        <v>83</v>
      </c>
      <c r="FF55" s="4">
        <v>46</v>
      </c>
      <c r="FG55" s="4">
        <v>9</v>
      </c>
      <c r="FH55" s="4">
        <v>78</v>
      </c>
      <c r="FI55" s="4">
        <v>70</v>
      </c>
      <c r="FJ55" s="4">
        <v>20</v>
      </c>
      <c r="FK55" s="4">
        <v>77</v>
      </c>
      <c r="FL55" s="4">
        <v>8</v>
      </c>
      <c r="FM55" s="4">
        <v>34</v>
      </c>
      <c r="FN55" s="4">
        <v>1</v>
      </c>
      <c r="FO55" s="4">
        <v>50</v>
      </c>
      <c r="FP55" s="4">
        <v>97</v>
      </c>
      <c r="FQ55" s="4">
        <v>90</v>
      </c>
      <c r="FR55" s="4">
        <v>72</v>
      </c>
      <c r="FS55" s="4">
        <v>66</v>
      </c>
      <c r="FT55" s="4">
        <v>87</v>
      </c>
      <c r="FU55" s="4">
        <v>28</v>
      </c>
      <c r="FV55" s="4">
        <v>14</v>
      </c>
      <c r="FW55" s="4">
        <v>88</v>
      </c>
      <c r="FX55" s="4">
        <v>2</v>
      </c>
      <c r="FY55" s="4">
        <v>80</v>
      </c>
      <c r="FZ55" s="4">
        <v>51</v>
      </c>
      <c r="GA55" s="4">
        <v>27</v>
      </c>
      <c r="GB55" s="4">
        <v>26</v>
      </c>
      <c r="GC55" s="4">
        <v>60</v>
      </c>
      <c r="GD55" s="4">
        <v>45</v>
      </c>
      <c r="GE55" s="4">
        <v>96</v>
      </c>
      <c r="GF55" s="4">
        <v>99</v>
      </c>
      <c r="GG55" s="4">
        <v>84</v>
      </c>
      <c r="GH55" s="4">
        <v>64</v>
      </c>
      <c r="GI55" s="4">
        <v>73</v>
      </c>
      <c r="GJ55" s="4">
        <v>68</v>
      </c>
      <c r="GK55" s="4">
        <v>12</v>
      </c>
      <c r="GL55" s="4">
        <v>44</v>
      </c>
      <c r="GM55" s="4">
        <v>43</v>
      </c>
      <c r="GN55" s="4">
        <v>55</v>
      </c>
      <c r="GO55" s="4">
        <v>22</v>
      </c>
      <c r="GP55" s="4">
        <v>17</v>
      </c>
      <c r="GQ55" s="4">
        <v>10</v>
      </c>
      <c r="GR55" s="4">
        <v>76</v>
      </c>
      <c r="GS55" s="4">
        <v>67</v>
      </c>
      <c r="GT55" s="4">
        <v>33</v>
      </c>
      <c r="GU55" s="4">
        <v>58</v>
      </c>
      <c r="GV55" s="4">
        <v>81</v>
      </c>
      <c r="GW55" s="4">
        <v>89</v>
      </c>
      <c r="GX55" s="4">
        <v>94</v>
      </c>
      <c r="GY55" s="4">
        <v>56</v>
      </c>
      <c r="GZ55" s="4">
        <v>65</v>
      </c>
      <c r="HA55" s="4">
        <v>52</v>
      </c>
      <c r="HB55" s="4">
        <v>62</v>
      </c>
      <c r="HC55" s="4">
        <v>24</v>
      </c>
      <c r="HD55" s="4">
        <v>30</v>
      </c>
      <c r="HE55" s="4">
        <v>42</v>
      </c>
      <c r="HF55" s="4">
        <v>71</v>
      </c>
      <c r="HG55" s="4">
        <v>25</v>
      </c>
      <c r="HH55" s="4">
        <v>31</v>
      </c>
      <c r="HI55" s="4">
        <v>19</v>
      </c>
      <c r="HJ55" s="4">
        <v>11</v>
      </c>
      <c r="HK55" s="4">
        <v>16</v>
      </c>
      <c r="HL55" s="4" t="str">
        <f t="shared" si="3"/>
        <v>NULL</v>
      </c>
      <c r="HM55" s="4" t="str">
        <f t="shared" si="5"/>
        <v>NULL</v>
      </c>
      <c r="HN55" s="4" t="str">
        <f t="shared" si="6"/>
        <v>NULL</v>
      </c>
      <c r="HO55" s="4" t="str">
        <f t="shared" si="7"/>
        <v>NULL</v>
      </c>
      <c r="HP55" s="4" t="str">
        <f t="shared" si="8"/>
        <v>NULL</v>
      </c>
      <c r="HQ55" s="4" t="str">
        <f t="shared" si="9"/>
        <v>NULL</v>
      </c>
      <c r="HR55" s="4" t="str">
        <f t="shared" si="10"/>
        <v>NULL</v>
      </c>
      <c r="HS55" s="4" t="str">
        <f t="shared" si="11"/>
        <v>NULL</v>
      </c>
      <c r="HT55" s="4" t="str">
        <f t="shared" si="12"/>
        <v>NULL</v>
      </c>
      <c r="HU55" s="4" t="str">
        <f t="shared" si="13"/>
        <v>NULL</v>
      </c>
      <c r="HV55" s="4" t="str">
        <f t="shared" si="14"/>
        <v>NULL</v>
      </c>
      <c r="HW55" s="4" t="str">
        <f t="shared" si="15"/>
        <v>NULL</v>
      </c>
      <c r="HX55" s="4" t="str">
        <f t="shared" si="16"/>
        <v>NULL</v>
      </c>
      <c r="HY55" s="4" t="str">
        <f t="shared" si="17"/>
        <v>NULL</v>
      </c>
      <c r="HZ55" s="4" t="str">
        <f t="shared" si="18"/>
        <v>NULL</v>
      </c>
      <c r="IA55" s="4" t="str">
        <f t="shared" si="19"/>
        <v>NULL</v>
      </c>
      <c r="IB55" s="4" t="str">
        <f t="shared" si="20"/>
        <v>NULL</v>
      </c>
      <c r="IC55" s="4" t="str">
        <f t="shared" si="21"/>
        <v>NULL</v>
      </c>
      <c r="ID55" s="4" t="str">
        <f t="shared" si="22"/>
        <v>NULL</v>
      </c>
      <c r="IE55" s="4" t="str">
        <f t="shared" si="23"/>
        <v>NULL</v>
      </c>
      <c r="IF55" s="4" t="str">
        <f t="shared" si="24"/>
        <v>NULL</v>
      </c>
      <c r="IG55" s="4" t="str">
        <f t="shared" si="25"/>
        <v>NULL</v>
      </c>
      <c r="IH55" s="4" t="str">
        <f t="shared" si="26"/>
        <v>NULL</v>
      </c>
      <c r="II55" s="4" t="str">
        <f t="shared" si="27"/>
        <v>NULL</v>
      </c>
      <c r="IJ55" s="4" t="str">
        <f t="shared" si="28"/>
        <v>NULL</v>
      </c>
      <c r="IK55" s="4" t="str">
        <f t="shared" si="29"/>
        <v>NULL</v>
      </c>
      <c r="IL55" s="4" t="str">
        <f t="shared" si="30"/>
        <v>NULL</v>
      </c>
      <c r="IM55" s="4" t="str">
        <f t="shared" si="31"/>
        <v>NULL</v>
      </c>
      <c r="IN55" s="4" t="str">
        <f t="shared" si="32"/>
        <v>NULL</v>
      </c>
      <c r="IO55" s="4" t="str">
        <f t="shared" si="33"/>
        <v>NULL</v>
      </c>
      <c r="IP55" s="4" t="str">
        <f t="shared" si="34"/>
        <v>NULL</v>
      </c>
      <c r="IQ55" s="4" t="str">
        <f t="shared" si="35"/>
        <v>NULL</v>
      </c>
      <c r="IR55" s="4" t="str">
        <f t="shared" si="36"/>
        <v>NULL</v>
      </c>
      <c r="IS55" s="4" t="str">
        <f t="shared" si="37"/>
        <v>NULL</v>
      </c>
      <c r="IT55" s="4" t="str">
        <f t="shared" si="38"/>
        <v>NULL</v>
      </c>
      <c r="IU55" s="4" t="str">
        <f t="shared" si="39"/>
        <v>NULL</v>
      </c>
      <c r="IV55" s="4" t="str">
        <f t="shared" si="40"/>
        <v>NULL</v>
      </c>
      <c r="IW55" s="4" t="str">
        <f t="shared" si="41"/>
        <v>NULL</v>
      </c>
      <c r="IX55" s="4" t="str">
        <f t="shared" si="42"/>
        <v>NULL</v>
      </c>
      <c r="IY55" s="4" t="str">
        <f t="shared" si="43"/>
        <v>NULL</v>
      </c>
      <c r="IZ55" s="4" t="str">
        <f t="shared" si="44"/>
        <v>NULL</v>
      </c>
      <c r="JA55" s="4" t="str">
        <f t="shared" si="45"/>
        <v>NULL</v>
      </c>
      <c r="JB55" s="4" t="str">
        <f t="shared" si="46"/>
        <v>NULL</v>
      </c>
      <c r="JC55" s="4" t="str">
        <f t="shared" si="47"/>
        <v>NULL</v>
      </c>
      <c r="JD55" s="4" t="str">
        <f t="shared" si="48"/>
        <v>NULL</v>
      </c>
      <c r="JE55" s="4" t="str">
        <f t="shared" si="49"/>
        <v>NULL</v>
      </c>
      <c r="JF55" s="4" t="str">
        <f t="shared" si="50"/>
        <v>NULL</v>
      </c>
      <c r="JG55" s="4" t="str">
        <f t="shared" si="51"/>
        <v>NULL</v>
      </c>
      <c r="JH55" s="4" t="str">
        <f t="shared" si="52"/>
        <v>NULL</v>
      </c>
      <c r="JI55" s="4" t="str">
        <f t="shared" si="53"/>
        <v>NULL</v>
      </c>
      <c r="JJ55" s="4" t="str">
        <f t="shared" si="54"/>
        <v>NULL</v>
      </c>
      <c r="JK55" s="4" t="str">
        <f t="shared" si="55"/>
        <v>NULL</v>
      </c>
      <c r="JL55" s="4" t="str">
        <f t="shared" si="56"/>
        <v>NULL</v>
      </c>
      <c r="JM55" s="4" t="str">
        <f t="shared" si="57"/>
        <v>NULL</v>
      </c>
      <c r="JN55" s="4" t="str">
        <f t="shared" si="58"/>
        <v>NULL</v>
      </c>
      <c r="JO55" s="4" t="str">
        <f t="shared" si="59"/>
        <v>NULL</v>
      </c>
      <c r="JP55" s="4" t="str">
        <f t="shared" si="60"/>
        <v>NULL</v>
      </c>
      <c r="JQ55" s="4" t="str">
        <f t="shared" si="61"/>
        <v>NULL</v>
      </c>
      <c r="JR55" s="4" t="str">
        <f t="shared" si="62"/>
        <v>NULL</v>
      </c>
      <c r="JS55" s="4" t="str">
        <f t="shared" si="63"/>
        <v>NULL</v>
      </c>
      <c r="JT55" s="4" t="str">
        <f t="shared" si="64"/>
        <v>NULL</v>
      </c>
      <c r="JU55" s="4" t="str">
        <f t="shared" si="65"/>
        <v>NULL</v>
      </c>
      <c r="JV55" s="4" t="str">
        <f t="shared" si="66"/>
        <v>NULL</v>
      </c>
      <c r="JW55" s="4" t="str">
        <f t="shared" si="67"/>
        <v>NULL</v>
      </c>
      <c r="JX55" s="4" t="str">
        <f t="shared" si="4"/>
        <v>NULL</v>
      </c>
      <c r="JY55" s="4" t="str">
        <f t="shared" si="93"/>
        <v>NULL</v>
      </c>
      <c r="JZ55" s="4" t="str">
        <f t="shared" si="94"/>
        <v>NULL</v>
      </c>
      <c r="KA55" s="4" t="str">
        <f t="shared" si="95"/>
        <v>NULL</v>
      </c>
      <c r="KB55" s="4" t="str">
        <f t="shared" si="96"/>
        <v>NULL</v>
      </c>
      <c r="KC55" s="4" t="str">
        <f t="shared" si="97"/>
        <v>NULL</v>
      </c>
      <c r="KD55" s="4" t="str">
        <f t="shared" si="98"/>
        <v>NULL</v>
      </c>
      <c r="KE55" s="4" t="str">
        <f t="shared" si="99"/>
        <v>NULL</v>
      </c>
      <c r="KF55" s="4" t="str">
        <f t="shared" si="100"/>
        <v>NULL</v>
      </c>
      <c r="KG55" s="4" t="str">
        <f t="shared" si="101"/>
        <v>NULL</v>
      </c>
      <c r="KH55" s="4" t="str">
        <f t="shared" si="102"/>
        <v>NULL</v>
      </c>
      <c r="KI55" s="4" t="str">
        <f t="shared" si="68"/>
        <v>NULL</v>
      </c>
      <c r="KJ55" s="4" t="str">
        <f t="shared" si="69"/>
        <v>NULL</v>
      </c>
      <c r="KK55" s="4" t="str">
        <f t="shared" si="70"/>
        <v>NULL</v>
      </c>
      <c r="KL55" s="4" t="str">
        <f t="shared" si="71"/>
        <v>NULL</v>
      </c>
      <c r="KM55" s="4" t="str">
        <f t="shared" si="72"/>
        <v>NULL</v>
      </c>
      <c r="KN55" s="4" t="str">
        <f t="shared" si="73"/>
        <v>NULL</v>
      </c>
      <c r="KO55" s="4" t="str">
        <f t="shared" si="74"/>
        <v>NULL</v>
      </c>
      <c r="KP55" s="4" t="str">
        <f t="shared" si="75"/>
        <v>NULL</v>
      </c>
      <c r="KQ55" s="4" t="str">
        <f t="shared" si="76"/>
        <v>NULL</v>
      </c>
      <c r="KR55" s="4" t="str">
        <f t="shared" si="77"/>
        <v>NULL</v>
      </c>
      <c r="KS55" s="4" t="str">
        <f t="shared" si="78"/>
        <v>NULL</v>
      </c>
      <c r="KT55" s="4" t="str">
        <f t="shared" si="79"/>
        <v>NULL</v>
      </c>
      <c r="KU55" s="4" t="str">
        <f t="shared" si="80"/>
        <v>NULL</v>
      </c>
      <c r="KV55" s="4" t="str">
        <f t="shared" si="81"/>
        <v>NULL</v>
      </c>
      <c r="KW55" s="4" t="str">
        <f t="shared" si="82"/>
        <v>NULL</v>
      </c>
      <c r="KX55" s="4" t="str">
        <f t="shared" si="83"/>
        <v>NULL</v>
      </c>
      <c r="KY55" s="4" t="str">
        <f t="shared" si="84"/>
        <v>NULL</v>
      </c>
      <c r="KZ55" s="4" t="str">
        <f t="shared" si="85"/>
        <v>NULL</v>
      </c>
      <c r="LA55" s="4" t="str">
        <f t="shared" si="86"/>
        <v>NULL</v>
      </c>
      <c r="LB55" s="4" t="str">
        <f t="shared" si="87"/>
        <v>NULL</v>
      </c>
      <c r="LC55" s="4" t="str">
        <f t="shared" si="88"/>
        <v>NULL</v>
      </c>
      <c r="LD55" s="4" t="str">
        <f t="shared" si="89"/>
        <v>NULL</v>
      </c>
      <c r="LE55" s="4" t="str">
        <f t="shared" si="90"/>
        <v>NULL</v>
      </c>
      <c r="LF55" s="4" t="str">
        <f t="shared" si="91"/>
        <v>NULL</v>
      </c>
      <c r="LG55" s="4" t="str">
        <f t="shared" si="92"/>
        <v>NULL</v>
      </c>
    </row>
    <row r="56" spans="2:319" x14ac:dyDescent="0.3">
      <c r="B56" s="4">
        <v>55</v>
      </c>
      <c r="C56" s="4">
        <v>5</v>
      </c>
      <c r="D56" s="50" t="s">
        <v>1397</v>
      </c>
      <c r="E56" s="4" t="s">
        <v>530</v>
      </c>
      <c r="F56" s="4" t="str">
        <f>VLOOKUP(E56,populations!C:E,3,FALSE)</f>
        <v>8 million</v>
      </c>
      <c r="G56" s="4" t="s">
        <v>530</v>
      </c>
      <c r="H56" s="4">
        <f>COUNTIF(ethnicities!C:C,countries!G56)</f>
        <v>1</v>
      </c>
      <c r="I56" s="4">
        <f>VLOOKUP($G56,ethnicities!$C:$I,3,FALSE)</f>
        <v>96</v>
      </c>
      <c r="J56" s="4">
        <f>VLOOKUP($G56,ethnicities!$C:$I,4,FALSE)</f>
        <v>1</v>
      </c>
      <c r="K56" s="4">
        <f>VLOOKUP($G56,ethnicities!$C:$I,5,FALSE)</f>
        <v>2</v>
      </c>
      <c r="L56" s="4">
        <f>VLOOKUP($G56,ethnicities!$C:$I,6,FALSE)</f>
        <v>1</v>
      </c>
      <c r="M56" s="4">
        <f>VLOOKUP($G56,ethnicities!$C:$I,7,FALSE)</f>
        <v>100</v>
      </c>
      <c r="N56" s="4" t="s">
        <v>530</v>
      </c>
      <c r="O56" s="4">
        <f>COUNTIF(male_names!E:E,countries!N56)</f>
        <v>1</v>
      </c>
      <c r="P56" s="4" t="str">
        <f>VLOOKUP(N56,male_names!E:G,3,FALSE)</f>
        <v>Lukas</v>
      </c>
      <c r="Q56" s="4" t="s">
        <v>530</v>
      </c>
      <c r="R56" s="4">
        <f>COUNTIF(female_names!E:E,countries!Q56)</f>
        <v>1</v>
      </c>
      <c r="S56" s="4" t="str">
        <f>VLOOKUP(Q56,female_names!E:G,3,FALSE)</f>
        <v>Anna</v>
      </c>
      <c r="T56" s="4">
        <v>0.15130023603251763</v>
      </c>
      <c r="U56" s="4">
        <v>0.47031958734024615</v>
      </c>
      <c r="V56" s="4">
        <v>0.27185818725688848</v>
      </c>
      <c r="W56" s="4">
        <v>0.75117689048680181</v>
      </c>
      <c r="X56" s="4">
        <v>0.22736763191296383</v>
      </c>
      <c r="Y56" s="4">
        <v>0.71656923800693972</v>
      </c>
      <c r="Z56" s="4">
        <v>0.41450191901293088</v>
      </c>
      <c r="AA56" s="4">
        <v>0.99998929649957224</v>
      </c>
      <c r="AB56" s="4">
        <v>0.35220433245395177</v>
      </c>
      <c r="AC56" s="4">
        <v>0.23168033513424768</v>
      </c>
      <c r="AD56" s="4">
        <v>0.17348091209230532</v>
      </c>
      <c r="AE56" s="4">
        <v>0.8258155872599785</v>
      </c>
      <c r="AF56" s="4">
        <v>0.69716814896543611</v>
      </c>
      <c r="AG56" s="4">
        <v>0.11669443085772857</v>
      </c>
      <c r="AH56" s="4">
        <v>0.64726892631958177</v>
      </c>
      <c r="AI56" s="4">
        <v>3.5583449089128694E-2</v>
      </c>
      <c r="AJ56" s="4">
        <v>0.93941862142151966</v>
      </c>
      <c r="AK56" s="4">
        <v>0.69415790111943398</v>
      </c>
      <c r="AL56" s="4">
        <v>0.75287904196014466</v>
      </c>
      <c r="AM56" s="4">
        <v>0.65377147278982017</v>
      </c>
      <c r="AN56" s="4">
        <v>0.69312006796606618</v>
      </c>
      <c r="AO56" s="4">
        <v>0.80347638150531597</v>
      </c>
      <c r="AP56" s="4">
        <v>0.31174451641201095</v>
      </c>
      <c r="AQ56" s="4">
        <v>0.7367347239847889</v>
      </c>
      <c r="AR56" s="4">
        <v>0.96734337908374934</v>
      </c>
      <c r="AS56" s="4">
        <v>5.3093194156217938E-2</v>
      </c>
      <c r="AT56" s="4">
        <v>3.2800668275661082E-2</v>
      </c>
      <c r="AU56" s="4">
        <v>0.69557714275273841</v>
      </c>
      <c r="AV56" s="4">
        <v>0.10657664584464688</v>
      </c>
      <c r="AW56" s="4">
        <v>0.17345222887163758</v>
      </c>
      <c r="AX56" s="4">
        <v>0.1462159483628197</v>
      </c>
      <c r="AY56" s="4">
        <v>0.72763698054695303</v>
      </c>
      <c r="AZ56" s="4">
        <v>0.65883619725855302</v>
      </c>
      <c r="BA56" s="4">
        <v>0.20937791832193486</v>
      </c>
      <c r="BB56" s="4">
        <v>0.53760500805824518</v>
      </c>
      <c r="BC56" s="4">
        <v>0.24428358874458833</v>
      </c>
      <c r="BD56" s="4">
        <v>0.25409381267676479</v>
      </c>
      <c r="BE56" s="4">
        <v>0.70038646334838051</v>
      </c>
      <c r="BF56" s="4">
        <v>0.7466401351617149</v>
      </c>
      <c r="BG56" s="4">
        <v>7.7892270254365847E-2</v>
      </c>
      <c r="BH56" s="4">
        <v>0.63757842764968653</v>
      </c>
      <c r="BI56" s="4">
        <v>0.87545656473292766</v>
      </c>
      <c r="BJ56" s="4">
        <v>0.21968154002856044</v>
      </c>
      <c r="BK56" s="4">
        <v>0.89950960957241854</v>
      </c>
      <c r="BL56" s="4">
        <v>0.32256213953648671</v>
      </c>
      <c r="BM56" s="4">
        <v>0.68611226923577473</v>
      </c>
      <c r="BN56" s="4">
        <v>0.24225164077717531</v>
      </c>
      <c r="BO56" s="4">
        <v>0.73860114173272073</v>
      </c>
      <c r="BP56" s="4">
        <v>0.49315723253910726</v>
      </c>
      <c r="BQ56" s="4">
        <v>0.64902070778689169</v>
      </c>
      <c r="BR56" s="4">
        <v>0.90473173954569119</v>
      </c>
      <c r="BS56" s="4">
        <v>0.45419643671173537</v>
      </c>
      <c r="BT56" s="4">
        <v>0.86990200174519328</v>
      </c>
      <c r="BU56" s="4">
        <v>0.64655689480611489</v>
      </c>
      <c r="BV56" s="4">
        <v>0.42538808764957325</v>
      </c>
      <c r="BW56" s="4">
        <v>0.99302030042030143</v>
      </c>
      <c r="BX56" s="4">
        <v>0.15592503610606923</v>
      </c>
      <c r="BY56" s="4">
        <v>0.8822456907253986</v>
      </c>
      <c r="BZ56" s="4">
        <v>0.72921170722156969</v>
      </c>
      <c r="CA56" s="4">
        <v>9.5225947569164138E-3</v>
      </c>
      <c r="CB56" s="4">
        <v>0.11324750834193098</v>
      </c>
      <c r="CC56" s="4">
        <v>0.5680412887647337</v>
      </c>
      <c r="CD56" s="4">
        <v>0.53893357583219526</v>
      </c>
      <c r="CE56" s="4">
        <v>0.10307314693265246</v>
      </c>
      <c r="CF56" s="4">
        <v>0.60040586642545224</v>
      </c>
      <c r="CG56" s="4">
        <v>0.85977969142638577</v>
      </c>
      <c r="CH56" s="4">
        <v>0.37932333107490634</v>
      </c>
      <c r="CI56" s="4">
        <v>0.16386193739386423</v>
      </c>
      <c r="CJ56" s="4">
        <v>0.77768864055815712</v>
      </c>
      <c r="CK56" s="4">
        <v>0.76068235121880889</v>
      </c>
      <c r="CL56" s="4">
        <v>0.10024075822704148</v>
      </c>
      <c r="CM56" s="4">
        <v>0.91323675562384488</v>
      </c>
      <c r="CN56" s="4">
        <v>5.2604394122403586E-2</v>
      </c>
      <c r="CO56" s="4">
        <v>0.79838213603136565</v>
      </c>
      <c r="CP56" s="4">
        <v>0.10486976750457677</v>
      </c>
      <c r="CQ56" s="4">
        <v>0.29005527088051097</v>
      </c>
      <c r="CR56" s="4">
        <v>0.80512841181397199</v>
      </c>
      <c r="CS56" s="4">
        <v>0.38528076739427697</v>
      </c>
      <c r="CT56" s="4">
        <v>0.32252831146876371</v>
      </c>
      <c r="CU56" s="4">
        <v>0.400386314545643</v>
      </c>
      <c r="CV56" s="4">
        <v>0.47079707073122956</v>
      </c>
      <c r="CW56" s="4">
        <v>0.97001485293013234</v>
      </c>
      <c r="CX56" s="4">
        <v>0.64289651163450379</v>
      </c>
      <c r="CY56" s="4">
        <v>0.78827474651096208</v>
      </c>
      <c r="CZ56" s="4">
        <v>0.15581174425179367</v>
      </c>
      <c r="DA56" s="4">
        <v>0.84472407373763525</v>
      </c>
      <c r="DB56" s="4">
        <v>0.28910167144410426</v>
      </c>
      <c r="DC56" s="4">
        <v>0.91106204973315852</v>
      </c>
      <c r="DD56" s="4">
        <v>0.48388935615296902</v>
      </c>
      <c r="DE56" s="4">
        <v>0.36059933383437515</v>
      </c>
      <c r="DF56" s="4">
        <v>0.39223866579667499</v>
      </c>
      <c r="DG56" s="4">
        <v>0.32932205756360344</v>
      </c>
      <c r="DH56" s="4">
        <v>0.75445498376798281</v>
      </c>
      <c r="DI56" s="4">
        <v>0.2184455954197253</v>
      </c>
      <c r="DJ56" s="4">
        <v>0.61343202396484664</v>
      </c>
      <c r="DK56" s="4">
        <v>0.17719431021352849</v>
      </c>
      <c r="DL56" s="4">
        <v>3.3923685634319356E-2</v>
      </c>
      <c r="DM56" s="4">
        <v>0.95057649865261329</v>
      </c>
      <c r="DN56" s="4">
        <v>0.82738375419300669</v>
      </c>
      <c r="DO56" s="4">
        <v>0.78901929429605888</v>
      </c>
      <c r="DP56" s="4">
        <v>86</v>
      </c>
      <c r="DQ56" s="4">
        <v>55</v>
      </c>
      <c r="DR56" s="4">
        <v>71</v>
      </c>
      <c r="DS56" s="4">
        <v>27</v>
      </c>
      <c r="DT56" s="4">
        <v>76</v>
      </c>
      <c r="DU56" s="4">
        <v>33</v>
      </c>
      <c r="DV56" s="4">
        <v>58</v>
      </c>
      <c r="DW56" s="4">
        <v>1</v>
      </c>
      <c r="DX56" s="4">
        <v>64</v>
      </c>
      <c r="DY56" s="4">
        <v>75</v>
      </c>
      <c r="DZ56" s="4">
        <v>81</v>
      </c>
      <c r="EA56" s="4">
        <v>17</v>
      </c>
      <c r="EB56" s="4">
        <v>35</v>
      </c>
      <c r="EC56" s="4">
        <v>88</v>
      </c>
      <c r="ED56" s="4">
        <v>43</v>
      </c>
      <c r="EE56" s="4">
        <v>97</v>
      </c>
      <c r="EF56" s="4">
        <v>6</v>
      </c>
      <c r="EG56" s="4">
        <v>37</v>
      </c>
      <c r="EH56" s="4">
        <v>26</v>
      </c>
      <c r="EI56" s="4">
        <v>41</v>
      </c>
      <c r="EJ56" s="4">
        <v>38</v>
      </c>
      <c r="EK56" s="4">
        <v>19</v>
      </c>
      <c r="EL56" s="4">
        <v>68</v>
      </c>
      <c r="EM56" s="4">
        <v>30</v>
      </c>
      <c r="EN56" s="4">
        <v>4</v>
      </c>
      <c r="EO56" s="4">
        <v>95</v>
      </c>
      <c r="EP56" s="4">
        <v>99</v>
      </c>
      <c r="EQ56" s="4">
        <v>36</v>
      </c>
      <c r="ER56" s="4">
        <v>90</v>
      </c>
      <c r="ES56" s="4">
        <v>82</v>
      </c>
      <c r="ET56" s="4">
        <v>87</v>
      </c>
      <c r="EU56" s="4">
        <v>32</v>
      </c>
      <c r="EV56" s="4">
        <v>40</v>
      </c>
      <c r="EW56" s="4">
        <v>79</v>
      </c>
      <c r="EX56" s="4">
        <v>51</v>
      </c>
      <c r="EY56" s="4">
        <v>73</v>
      </c>
      <c r="EZ56" s="4">
        <v>72</v>
      </c>
      <c r="FA56" s="4">
        <v>34</v>
      </c>
      <c r="FB56" s="4">
        <v>28</v>
      </c>
      <c r="FC56" s="4">
        <v>94</v>
      </c>
      <c r="FD56" s="4">
        <v>46</v>
      </c>
      <c r="FE56" s="4">
        <v>12</v>
      </c>
      <c r="FF56" s="4">
        <v>77</v>
      </c>
      <c r="FG56" s="4">
        <v>10</v>
      </c>
      <c r="FH56" s="4">
        <v>66</v>
      </c>
      <c r="FI56" s="4">
        <v>39</v>
      </c>
      <c r="FJ56" s="4">
        <v>74</v>
      </c>
      <c r="FK56" s="4">
        <v>29</v>
      </c>
      <c r="FL56" s="4">
        <v>52</v>
      </c>
      <c r="FM56" s="4">
        <v>42</v>
      </c>
      <c r="FN56" s="4">
        <v>9</v>
      </c>
      <c r="FO56" s="4">
        <v>56</v>
      </c>
      <c r="FP56" s="4">
        <v>13</v>
      </c>
      <c r="FQ56" s="4">
        <v>44</v>
      </c>
      <c r="FR56" s="4">
        <v>57</v>
      </c>
      <c r="FS56" s="4">
        <v>2</v>
      </c>
      <c r="FT56" s="4">
        <v>84</v>
      </c>
      <c r="FU56" s="4">
        <v>11</v>
      </c>
      <c r="FV56" s="4">
        <v>31</v>
      </c>
      <c r="FW56" s="4">
        <v>100</v>
      </c>
      <c r="FX56" s="4">
        <v>89</v>
      </c>
      <c r="FY56" s="4">
        <v>49</v>
      </c>
      <c r="FZ56" s="4">
        <v>50</v>
      </c>
      <c r="GA56" s="4">
        <v>92</v>
      </c>
      <c r="GB56" s="4">
        <v>48</v>
      </c>
      <c r="GC56" s="4">
        <v>14</v>
      </c>
      <c r="GD56" s="4">
        <v>62</v>
      </c>
      <c r="GE56" s="4">
        <v>83</v>
      </c>
      <c r="GF56" s="4">
        <v>23</v>
      </c>
      <c r="GG56" s="4">
        <v>24</v>
      </c>
      <c r="GH56" s="4">
        <v>93</v>
      </c>
      <c r="GI56" s="4">
        <v>7</v>
      </c>
      <c r="GJ56" s="4">
        <v>96</v>
      </c>
      <c r="GK56" s="4">
        <v>20</v>
      </c>
      <c r="GL56" s="4">
        <v>91</v>
      </c>
      <c r="GM56" s="4">
        <v>69</v>
      </c>
      <c r="GN56" s="4">
        <v>18</v>
      </c>
      <c r="GO56" s="4">
        <v>61</v>
      </c>
      <c r="GP56" s="4">
        <v>67</v>
      </c>
      <c r="GQ56" s="4">
        <v>59</v>
      </c>
      <c r="GR56" s="4">
        <v>54</v>
      </c>
      <c r="GS56" s="4">
        <v>3</v>
      </c>
      <c r="GT56" s="4">
        <v>45</v>
      </c>
      <c r="GU56" s="4">
        <v>22</v>
      </c>
      <c r="GV56" s="4">
        <v>85</v>
      </c>
      <c r="GW56" s="4">
        <v>15</v>
      </c>
      <c r="GX56" s="4">
        <v>70</v>
      </c>
      <c r="GY56" s="4">
        <v>8</v>
      </c>
      <c r="GZ56" s="4">
        <v>53</v>
      </c>
      <c r="HA56" s="4">
        <v>63</v>
      </c>
      <c r="HB56" s="4">
        <v>60</v>
      </c>
      <c r="HC56" s="4">
        <v>65</v>
      </c>
      <c r="HD56" s="4">
        <v>25</v>
      </c>
      <c r="HE56" s="4">
        <v>78</v>
      </c>
      <c r="HF56" s="4">
        <v>47</v>
      </c>
      <c r="HG56" s="4">
        <v>80</v>
      </c>
      <c r="HH56" s="4">
        <v>98</v>
      </c>
      <c r="HI56" s="4">
        <v>5</v>
      </c>
      <c r="HJ56" s="4">
        <v>16</v>
      </c>
      <c r="HK56" s="4">
        <v>21</v>
      </c>
      <c r="HL56" s="4" t="str">
        <f t="shared" si="3"/>
        <v>white male</v>
      </c>
      <c r="HM56" s="4" t="str">
        <f t="shared" si="5"/>
        <v>white male</v>
      </c>
      <c r="HN56" s="4" t="str">
        <f t="shared" si="6"/>
        <v>white male</v>
      </c>
      <c r="HO56" s="4" t="str">
        <f t="shared" si="7"/>
        <v>white female</v>
      </c>
      <c r="HP56" s="4" t="str">
        <f t="shared" si="8"/>
        <v>white male</v>
      </c>
      <c r="HQ56" s="4" t="str">
        <f t="shared" si="9"/>
        <v>white female</v>
      </c>
      <c r="HR56" s="4" t="str">
        <f t="shared" si="10"/>
        <v>white male</v>
      </c>
      <c r="HS56" s="4" t="str">
        <f t="shared" si="11"/>
        <v>white female</v>
      </c>
      <c r="HT56" s="4" t="str">
        <f t="shared" si="12"/>
        <v>white male</v>
      </c>
      <c r="HU56" s="4" t="str">
        <f t="shared" si="13"/>
        <v>white male</v>
      </c>
      <c r="HV56" s="4" t="str">
        <f t="shared" si="14"/>
        <v>white male</v>
      </c>
      <c r="HW56" s="4" t="str">
        <f t="shared" si="15"/>
        <v>white female</v>
      </c>
      <c r="HX56" s="4" t="str">
        <f t="shared" si="16"/>
        <v>white female</v>
      </c>
      <c r="HY56" s="4" t="str">
        <f t="shared" si="17"/>
        <v>white male</v>
      </c>
      <c r="HZ56" s="4" t="str">
        <f t="shared" si="18"/>
        <v>white female</v>
      </c>
      <c r="IA56" s="4" t="str">
        <f t="shared" si="19"/>
        <v>yellow male</v>
      </c>
      <c r="IB56" s="4" t="str">
        <f t="shared" si="20"/>
        <v>white female</v>
      </c>
      <c r="IC56" s="4" t="str">
        <f t="shared" si="21"/>
        <v>white female</v>
      </c>
      <c r="ID56" s="4" t="str">
        <f t="shared" si="22"/>
        <v>white female</v>
      </c>
      <c r="IE56" s="4" t="str">
        <f t="shared" si="23"/>
        <v>white female</v>
      </c>
      <c r="IF56" s="4" t="str">
        <f t="shared" si="24"/>
        <v>white female</v>
      </c>
      <c r="IG56" s="4" t="str">
        <f t="shared" si="25"/>
        <v>white female</v>
      </c>
      <c r="IH56" s="4" t="str">
        <f t="shared" si="26"/>
        <v>white male</v>
      </c>
      <c r="II56" s="4" t="str">
        <f t="shared" si="27"/>
        <v>white female</v>
      </c>
      <c r="IJ56" s="4" t="str">
        <f t="shared" si="28"/>
        <v>white female</v>
      </c>
      <c r="IK56" s="4" t="str">
        <f t="shared" si="29"/>
        <v>white male</v>
      </c>
      <c r="IL56" s="4" t="str">
        <f t="shared" si="30"/>
        <v>brown male</v>
      </c>
      <c r="IM56" s="4" t="str">
        <f t="shared" si="31"/>
        <v>white female</v>
      </c>
      <c r="IN56" s="4" t="str">
        <f t="shared" si="32"/>
        <v>white male</v>
      </c>
      <c r="IO56" s="4" t="str">
        <f t="shared" si="33"/>
        <v>white male</v>
      </c>
      <c r="IP56" s="4" t="str">
        <f t="shared" si="34"/>
        <v>white male</v>
      </c>
      <c r="IQ56" s="4" t="str">
        <f t="shared" si="35"/>
        <v>white female</v>
      </c>
      <c r="IR56" s="4" t="str">
        <f t="shared" si="36"/>
        <v>white female</v>
      </c>
      <c r="IS56" s="4" t="str">
        <f t="shared" si="37"/>
        <v>white male</v>
      </c>
      <c r="IT56" s="4" t="str">
        <f t="shared" si="38"/>
        <v>white male</v>
      </c>
      <c r="IU56" s="4" t="str">
        <f t="shared" si="39"/>
        <v>white male</v>
      </c>
      <c r="IV56" s="4" t="str">
        <f t="shared" si="40"/>
        <v>white male</v>
      </c>
      <c r="IW56" s="4" t="str">
        <f t="shared" si="41"/>
        <v>white female</v>
      </c>
      <c r="IX56" s="4" t="str">
        <f t="shared" si="42"/>
        <v>white female</v>
      </c>
      <c r="IY56" s="4" t="str">
        <f t="shared" si="43"/>
        <v>white male</v>
      </c>
      <c r="IZ56" s="4" t="str">
        <f t="shared" si="44"/>
        <v>white female</v>
      </c>
      <c r="JA56" s="4" t="str">
        <f t="shared" si="45"/>
        <v>white female</v>
      </c>
      <c r="JB56" s="4" t="str">
        <f t="shared" si="46"/>
        <v>white male</v>
      </c>
      <c r="JC56" s="4" t="str">
        <f t="shared" si="47"/>
        <v>white female</v>
      </c>
      <c r="JD56" s="4" t="str">
        <f t="shared" si="48"/>
        <v>white male</v>
      </c>
      <c r="JE56" s="4" t="str">
        <f t="shared" si="49"/>
        <v>white female</v>
      </c>
      <c r="JF56" s="4" t="str">
        <f t="shared" si="50"/>
        <v>white male</v>
      </c>
      <c r="JG56" s="4" t="str">
        <f t="shared" si="51"/>
        <v>white female</v>
      </c>
      <c r="JH56" s="4" t="str">
        <f t="shared" si="52"/>
        <v>white male</v>
      </c>
      <c r="JI56" s="4" t="str">
        <f t="shared" si="53"/>
        <v>white female</v>
      </c>
      <c r="JJ56" s="4" t="str">
        <f t="shared" si="54"/>
        <v>white female</v>
      </c>
      <c r="JK56" s="4" t="str">
        <f t="shared" si="55"/>
        <v>white male</v>
      </c>
      <c r="JL56" s="4" t="str">
        <f t="shared" si="56"/>
        <v>white female</v>
      </c>
      <c r="JM56" s="4" t="str">
        <f t="shared" si="57"/>
        <v>white female</v>
      </c>
      <c r="JN56" s="4" t="str">
        <f t="shared" si="58"/>
        <v>white male</v>
      </c>
      <c r="JO56" s="4" t="str">
        <f t="shared" si="59"/>
        <v>white female</v>
      </c>
      <c r="JP56" s="4" t="str">
        <f t="shared" si="60"/>
        <v>white male</v>
      </c>
      <c r="JQ56" s="4" t="str">
        <f t="shared" si="61"/>
        <v>white female</v>
      </c>
      <c r="JR56" s="4" t="str">
        <f t="shared" si="62"/>
        <v>white female</v>
      </c>
      <c r="JS56" s="4" t="str">
        <f t="shared" si="63"/>
        <v>black male</v>
      </c>
      <c r="JT56" s="4" t="str">
        <f t="shared" si="64"/>
        <v>white male</v>
      </c>
      <c r="JU56" s="4" t="str">
        <f t="shared" si="65"/>
        <v>white male</v>
      </c>
      <c r="JV56" s="4" t="str">
        <f t="shared" si="66"/>
        <v>white male</v>
      </c>
      <c r="JW56" s="4" t="str">
        <f t="shared" si="67"/>
        <v>white male</v>
      </c>
      <c r="JX56" s="4" t="str">
        <f t="shared" si="4"/>
        <v>white female</v>
      </c>
      <c r="JY56" s="4" t="str">
        <f t="shared" si="93"/>
        <v>white female</v>
      </c>
      <c r="JZ56" s="4" t="str">
        <f t="shared" si="94"/>
        <v>white male</v>
      </c>
      <c r="KA56" s="4" t="str">
        <f t="shared" si="95"/>
        <v>white male</v>
      </c>
      <c r="KB56" s="4" t="str">
        <f t="shared" si="96"/>
        <v>white female</v>
      </c>
      <c r="KC56" s="4" t="str">
        <f t="shared" si="97"/>
        <v>white female</v>
      </c>
      <c r="KD56" s="4" t="str">
        <f t="shared" si="98"/>
        <v>white male</v>
      </c>
      <c r="KE56" s="4" t="str">
        <f t="shared" si="99"/>
        <v>white female</v>
      </c>
      <c r="KF56" s="4" t="str">
        <f t="shared" si="100"/>
        <v>white male</v>
      </c>
      <c r="KG56" s="4" t="str">
        <f t="shared" si="101"/>
        <v>white female</v>
      </c>
      <c r="KH56" s="4" t="str">
        <f t="shared" si="102"/>
        <v>white male</v>
      </c>
      <c r="KI56" s="4" t="str">
        <f t="shared" si="68"/>
        <v>white male</v>
      </c>
      <c r="KJ56" s="4" t="str">
        <f t="shared" si="69"/>
        <v>white female</v>
      </c>
      <c r="KK56" s="4" t="str">
        <f t="shared" si="70"/>
        <v>white male</v>
      </c>
      <c r="KL56" s="4" t="str">
        <f t="shared" si="71"/>
        <v>white male</v>
      </c>
      <c r="KM56" s="4" t="str">
        <f t="shared" si="72"/>
        <v>white male</v>
      </c>
      <c r="KN56" s="4" t="str">
        <f t="shared" si="73"/>
        <v>white male</v>
      </c>
      <c r="KO56" s="4" t="str">
        <f t="shared" si="74"/>
        <v>white female</v>
      </c>
      <c r="KP56" s="4" t="str">
        <f t="shared" si="75"/>
        <v>white female</v>
      </c>
      <c r="KQ56" s="4" t="str">
        <f t="shared" si="76"/>
        <v>white female</v>
      </c>
      <c r="KR56" s="4" t="str">
        <f t="shared" si="77"/>
        <v>white male</v>
      </c>
      <c r="KS56" s="4" t="str">
        <f t="shared" si="78"/>
        <v>white female</v>
      </c>
      <c r="KT56" s="4" t="str">
        <f t="shared" si="79"/>
        <v>white male</v>
      </c>
      <c r="KU56" s="4" t="str">
        <f t="shared" si="80"/>
        <v>white female</v>
      </c>
      <c r="KV56" s="4" t="str">
        <f t="shared" si="81"/>
        <v>white male</v>
      </c>
      <c r="KW56" s="4" t="str">
        <f t="shared" si="82"/>
        <v>white male</v>
      </c>
      <c r="KX56" s="4" t="str">
        <f t="shared" si="83"/>
        <v>white male</v>
      </c>
      <c r="KY56" s="4" t="str">
        <f t="shared" si="84"/>
        <v>white male</v>
      </c>
      <c r="KZ56" s="4" t="str">
        <f t="shared" si="85"/>
        <v>white female</v>
      </c>
      <c r="LA56" s="4" t="str">
        <f t="shared" si="86"/>
        <v>white male</v>
      </c>
      <c r="LB56" s="4" t="str">
        <f t="shared" si="87"/>
        <v>white female</v>
      </c>
      <c r="LC56" s="4" t="str">
        <f t="shared" si="88"/>
        <v>white male</v>
      </c>
      <c r="LD56" s="4" t="str">
        <f t="shared" si="89"/>
        <v>brown female</v>
      </c>
      <c r="LE56" s="4" t="str">
        <f t="shared" si="90"/>
        <v>white female</v>
      </c>
      <c r="LF56" s="4" t="str">
        <f t="shared" si="91"/>
        <v>white female</v>
      </c>
      <c r="LG56" s="4" t="str">
        <f t="shared" si="92"/>
        <v>white female</v>
      </c>
    </row>
    <row r="57" spans="2:319" x14ac:dyDescent="0.3">
      <c r="B57" s="4">
        <v>56</v>
      </c>
      <c r="C57" s="4">
        <v>5</v>
      </c>
      <c r="D57" s="51" t="s">
        <v>1397</v>
      </c>
      <c r="E57" s="4" t="s">
        <v>538</v>
      </c>
      <c r="F57" s="4" t="str">
        <f>VLOOKUP(E57,populations!C:E,3,FALSE)</f>
        <v>11 million</v>
      </c>
      <c r="G57" s="4" t="s">
        <v>538</v>
      </c>
      <c r="H57" s="4">
        <f>COUNTIF(ethnicities!C:C,countries!G57)</f>
        <v>1</v>
      </c>
      <c r="I57" s="4">
        <f>VLOOKUP($G57,ethnicities!$C:$I,3,FALSE)</f>
        <v>91</v>
      </c>
      <c r="J57" s="4">
        <f>VLOOKUP($G57,ethnicities!$C:$I,4,FALSE)</f>
        <v>1</v>
      </c>
      <c r="K57" s="4">
        <f>VLOOKUP($G57,ethnicities!$C:$I,5,FALSE)</f>
        <v>7</v>
      </c>
      <c r="L57" s="4">
        <f>VLOOKUP($G57,ethnicities!$C:$I,6,FALSE)</f>
        <v>1</v>
      </c>
      <c r="M57" s="4">
        <f>VLOOKUP($G57,ethnicities!$C:$I,7,FALSE)</f>
        <v>100</v>
      </c>
      <c r="N57" s="4" t="s">
        <v>538</v>
      </c>
      <c r="O57" s="4">
        <f>COUNTIF(male_names!E:E,countries!N57)</f>
        <v>1</v>
      </c>
      <c r="P57" s="4" t="str">
        <f>VLOOKUP(N57,male_names!E:G,3,FALSE)</f>
        <v>Lucas</v>
      </c>
      <c r="Q57" s="4" t="s">
        <v>538</v>
      </c>
      <c r="R57" s="4">
        <f>COUNTIF(female_names!E:E,countries!Q57)</f>
        <v>1</v>
      </c>
      <c r="S57" s="4" t="str">
        <f>VLOOKUP(Q57,female_names!E:G,3,FALSE)</f>
        <v>Emma</v>
      </c>
      <c r="T57" s="4">
        <v>0.64721258693675532</v>
      </c>
      <c r="U57" s="4">
        <v>0.37397440114170732</v>
      </c>
      <c r="V57" s="4">
        <v>0.84091969458278615</v>
      </c>
      <c r="W57" s="4">
        <v>0.32664090775952326</v>
      </c>
      <c r="X57" s="4">
        <v>2.7989462200451287E-2</v>
      </c>
      <c r="Y57" s="4">
        <v>0.45014079087763526</v>
      </c>
      <c r="Z57" s="4">
        <v>0.50799649570916738</v>
      </c>
      <c r="AA57" s="4">
        <v>8.4591582448960145E-2</v>
      </c>
      <c r="AB57" s="4">
        <v>0.19539215320534387</v>
      </c>
      <c r="AC57" s="4">
        <v>0.90115960360203207</v>
      </c>
      <c r="AD57" s="4">
        <v>0.53815111434991159</v>
      </c>
      <c r="AE57" s="4">
        <v>0.89004826270685422</v>
      </c>
      <c r="AF57" s="4">
        <v>8.5299369464758135E-2</v>
      </c>
      <c r="AG57" s="4">
        <v>0.97037834470362416</v>
      </c>
      <c r="AH57" s="4">
        <v>0.7528932618304327</v>
      </c>
      <c r="AI57" s="4">
        <v>0.18293235766505944</v>
      </c>
      <c r="AJ57" s="4">
        <v>0.8527881035450865</v>
      </c>
      <c r="AK57" s="4">
        <v>0.85766012615387555</v>
      </c>
      <c r="AL57" s="4">
        <v>0.19847311834116699</v>
      </c>
      <c r="AM57" s="4">
        <v>0.30814176617000222</v>
      </c>
      <c r="AN57" s="4">
        <v>0.51556670606677235</v>
      </c>
      <c r="AO57" s="4">
        <v>0.37438708346423455</v>
      </c>
      <c r="AP57" s="4">
        <v>3.0896590209506747E-2</v>
      </c>
      <c r="AQ57" s="4">
        <v>0.73075084928559131</v>
      </c>
      <c r="AR57" s="4">
        <v>0.49982353768515131</v>
      </c>
      <c r="AS57" s="4">
        <v>0.62415783314741502</v>
      </c>
      <c r="AT57" s="4">
        <v>0.62004598357073493</v>
      </c>
      <c r="AU57" s="4">
        <v>0.17718412562826202</v>
      </c>
      <c r="AV57" s="4">
        <v>0.49233706928969345</v>
      </c>
      <c r="AW57" s="4">
        <v>0.35202559200474837</v>
      </c>
      <c r="AX57" s="4">
        <v>3.5210827264549716E-2</v>
      </c>
      <c r="AY57" s="4">
        <v>0.5357665598394844</v>
      </c>
      <c r="AZ57" s="4">
        <v>0.73954119235131188</v>
      </c>
      <c r="BA57" s="4">
        <v>0.35485602468396182</v>
      </c>
      <c r="BB57" s="4">
        <v>1.3623806570710273E-2</v>
      </c>
      <c r="BC57" s="4">
        <v>0.39618569141998028</v>
      </c>
      <c r="BD57" s="4">
        <v>0.22682091304022667</v>
      </c>
      <c r="BE57" s="4">
        <v>0.37664171462991969</v>
      </c>
      <c r="BF57" s="4">
        <v>3.9131209737902073E-2</v>
      </c>
      <c r="BG57" s="4">
        <v>8.2981221827560514E-4</v>
      </c>
      <c r="BH57" s="4">
        <v>0.55671784453415407</v>
      </c>
      <c r="BI57" s="4">
        <v>0.16517669358292641</v>
      </c>
      <c r="BJ57" s="4">
        <v>0.55375835184099209</v>
      </c>
      <c r="BK57" s="4">
        <v>0.6743367173773992</v>
      </c>
      <c r="BL57" s="4">
        <v>0.7215490784352564</v>
      </c>
      <c r="BM57" s="4">
        <v>0.91591061291962172</v>
      </c>
      <c r="BN57" s="4">
        <v>0.65914807819511245</v>
      </c>
      <c r="BO57" s="4">
        <v>0.60185809743868868</v>
      </c>
      <c r="BP57" s="4">
        <v>8.0293720181571215E-3</v>
      </c>
      <c r="BQ57" s="4">
        <v>0.19510716302955422</v>
      </c>
      <c r="BR57" s="4">
        <v>0.24183497418720901</v>
      </c>
      <c r="BS57" s="4">
        <v>0.9903831938074783</v>
      </c>
      <c r="BT57" s="4">
        <v>4.8669450905636458E-2</v>
      </c>
      <c r="BU57" s="4">
        <v>0.42318921089744377</v>
      </c>
      <c r="BV57" s="4">
        <v>0.70043591622627788</v>
      </c>
      <c r="BW57" s="4">
        <v>7.588554814086157E-2</v>
      </c>
      <c r="BX57" s="4">
        <v>9.948329229100028E-2</v>
      </c>
      <c r="BY57" s="4">
        <v>3.0694296057585002E-2</v>
      </c>
      <c r="BZ57" s="4">
        <v>0.40096058655953193</v>
      </c>
      <c r="CA57" s="4">
        <v>0.63274588461498926</v>
      </c>
      <c r="CB57" s="4">
        <v>5.8862536581557157E-2</v>
      </c>
      <c r="CC57" s="4">
        <v>0.44598853429455954</v>
      </c>
      <c r="CD57" s="4">
        <v>0.2645045922289061</v>
      </c>
      <c r="CE57" s="4">
        <v>0.9147491235030426</v>
      </c>
      <c r="CF57" s="4">
        <v>0.88949082694607129</v>
      </c>
      <c r="CG57" s="4">
        <v>0.56692390859152209</v>
      </c>
      <c r="CH57" s="4">
        <v>0.35550697941057896</v>
      </c>
      <c r="CI57" s="4">
        <v>0.27860272621153304</v>
      </c>
      <c r="CJ57" s="4">
        <v>0.15774469422137938</v>
      </c>
      <c r="CK57" s="4">
        <v>0.49781289526538786</v>
      </c>
      <c r="CL57" s="4">
        <v>0.19141184652271825</v>
      </c>
      <c r="CM57" s="4">
        <v>0.46735578468400496</v>
      </c>
      <c r="CN57" s="4">
        <v>0.65220330474130772</v>
      </c>
      <c r="CO57" s="4">
        <v>0.63677190136442174</v>
      </c>
      <c r="CP57" s="4">
        <v>3.4835361432296597E-2</v>
      </c>
      <c r="CQ57" s="4">
        <v>3.713089242569001E-2</v>
      </c>
      <c r="CR57" s="4">
        <v>0.67232004746611218</v>
      </c>
      <c r="CS57" s="4">
        <v>0.33573165436888419</v>
      </c>
      <c r="CT57" s="4">
        <v>7.5195676680720136E-2</v>
      </c>
      <c r="CU57" s="4">
        <v>0.44865735864368861</v>
      </c>
      <c r="CV57" s="4">
        <v>0.31164922832781594</v>
      </c>
      <c r="CW57" s="4">
        <v>0.95239830683155069</v>
      </c>
      <c r="CX57" s="4">
        <v>0.59052054049084346</v>
      </c>
      <c r="CY57" s="4">
        <v>0.2008611240287359</v>
      </c>
      <c r="CZ57" s="4">
        <v>2.7783869960240071E-2</v>
      </c>
      <c r="DA57" s="4">
        <v>0.49138713024734748</v>
      </c>
      <c r="DB57" s="4">
        <v>0.66590300869694463</v>
      </c>
      <c r="DC57" s="4">
        <v>0.35985375450489532</v>
      </c>
      <c r="DD57" s="4">
        <v>0.24378149430005869</v>
      </c>
      <c r="DE57" s="4">
        <v>0.84781148928856609</v>
      </c>
      <c r="DF57" s="4">
        <v>0.5740526746092206</v>
      </c>
      <c r="DG57" s="4">
        <v>0.4864953612880617</v>
      </c>
      <c r="DH57" s="4">
        <v>0.9811652134710358</v>
      </c>
      <c r="DI57" s="4">
        <v>0.37725153902870767</v>
      </c>
      <c r="DJ57" s="4">
        <v>0.77735960561698025</v>
      </c>
      <c r="DK57" s="4">
        <v>0.97914998518518059</v>
      </c>
      <c r="DL57" s="4">
        <v>0.7784664567442684</v>
      </c>
      <c r="DM57" s="4">
        <v>0.36115517897701499</v>
      </c>
      <c r="DN57" s="4">
        <v>0.6558360618298561</v>
      </c>
      <c r="DO57" s="4">
        <v>0.3508554875332337</v>
      </c>
      <c r="DP57" s="4">
        <v>28</v>
      </c>
      <c r="DQ57" s="4">
        <v>58</v>
      </c>
      <c r="DR57" s="4">
        <v>14</v>
      </c>
      <c r="DS57" s="4">
        <v>66</v>
      </c>
      <c r="DT57" s="4">
        <v>96</v>
      </c>
      <c r="DU57" s="4">
        <v>49</v>
      </c>
      <c r="DV57" s="4">
        <v>42</v>
      </c>
      <c r="DW57" s="4">
        <v>85</v>
      </c>
      <c r="DX57" s="4">
        <v>76</v>
      </c>
      <c r="DY57" s="4">
        <v>8</v>
      </c>
      <c r="DZ57" s="4">
        <v>39</v>
      </c>
      <c r="EA57" s="4">
        <v>9</v>
      </c>
      <c r="EB57" s="4">
        <v>84</v>
      </c>
      <c r="EC57" s="4">
        <v>4</v>
      </c>
      <c r="ED57" s="4">
        <v>17</v>
      </c>
      <c r="EE57" s="4">
        <v>79</v>
      </c>
      <c r="EF57" s="4">
        <v>12</v>
      </c>
      <c r="EG57" s="4">
        <v>11</v>
      </c>
      <c r="EH57" s="4">
        <v>75</v>
      </c>
      <c r="EI57" s="4">
        <v>68</v>
      </c>
      <c r="EJ57" s="4">
        <v>41</v>
      </c>
      <c r="EK57" s="4">
        <v>57</v>
      </c>
      <c r="EL57" s="4">
        <v>94</v>
      </c>
      <c r="EM57" s="4">
        <v>19</v>
      </c>
      <c r="EN57" s="4">
        <v>43</v>
      </c>
      <c r="EO57" s="4">
        <v>31</v>
      </c>
      <c r="EP57" s="4">
        <v>32</v>
      </c>
      <c r="EQ57" s="4">
        <v>80</v>
      </c>
      <c r="ER57" s="4">
        <v>45</v>
      </c>
      <c r="ES57" s="4">
        <v>63</v>
      </c>
      <c r="ET57" s="4">
        <v>92</v>
      </c>
      <c r="EU57" s="4">
        <v>40</v>
      </c>
      <c r="EV57" s="4">
        <v>18</v>
      </c>
      <c r="EW57" s="4">
        <v>62</v>
      </c>
      <c r="EX57" s="4">
        <v>98</v>
      </c>
      <c r="EY57" s="4">
        <v>54</v>
      </c>
      <c r="EZ57" s="4">
        <v>73</v>
      </c>
      <c r="FA57" s="4">
        <v>56</v>
      </c>
      <c r="FB57" s="4">
        <v>90</v>
      </c>
      <c r="FC57" s="4">
        <v>100</v>
      </c>
      <c r="FD57" s="4">
        <v>37</v>
      </c>
      <c r="FE57" s="4">
        <v>81</v>
      </c>
      <c r="FF57" s="4">
        <v>38</v>
      </c>
      <c r="FG57" s="4">
        <v>22</v>
      </c>
      <c r="FH57" s="4">
        <v>20</v>
      </c>
      <c r="FI57" s="4">
        <v>6</v>
      </c>
      <c r="FJ57" s="4">
        <v>25</v>
      </c>
      <c r="FK57" s="4">
        <v>33</v>
      </c>
      <c r="FL57" s="4">
        <v>99</v>
      </c>
      <c r="FM57" s="4">
        <v>77</v>
      </c>
      <c r="FN57" s="4">
        <v>72</v>
      </c>
      <c r="FO57" s="4">
        <v>1</v>
      </c>
      <c r="FP57" s="4">
        <v>89</v>
      </c>
      <c r="FQ57" s="4">
        <v>52</v>
      </c>
      <c r="FR57" s="4">
        <v>21</v>
      </c>
      <c r="FS57" s="4">
        <v>86</v>
      </c>
      <c r="FT57" s="4">
        <v>83</v>
      </c>
      <c r="FU57" s="4">
        <v>95</v>
      </c>
      <c r="FV57" s="4">
        <v>53</v>
      </c>
      <c r="FW57" s="4">
        <v>30</v>
      </c>
      <c r="FX57" s="4">
        <v>88</v>
      </c>
      <c r="FY57" s="4">
        <v>51</v>
      </c>
      <c r="FZ57" s="4">
        <v>70</v>
      </c>
      <c r="GA57" s="4">
        <v>7</v>
      </c>
      <c r="GB57" s="4">
        <v>10</v>
      </c>
      <c r="GC57" s="4">
        <v>36</v>
      </c>
      <c r="GD57" s="4">
        <v>61</v>
      </c>
      <c r="GE57" s="4">
        <v>69</v>
      </c>
      <c r="GF57" s="4">
        <v>82</v>
      </c>
      <c r="GG57" s="4">
        <v>44</v>
      </c>
      <c r="GH57" s="4">
        <v>78</v>
      </c>
      <c r="GI57" s="4">
        <v>48</v>
      </c>
      <c r="GJ57" s="4">
        <v>27</v>
      </c>
      <c r="GK57" s="4">
        <v>29</v>
      </c>
      <c r="GL57" s="4">
        <v>93</v>
      </c>
      <c r="GM57" s="4">
        <v>91</v>
      </c>
      <c r="GN57" s="4">
        <v>23</v>
      </c>
      <c r="GO57" s="4">
        <v>65</v>
      </c>
      <c r="GP57" s="4">
        <v>87</v>
      </c>
      <c r="GQ57" s="4">
        <v>50</v>
      </c>
      <c r="GR57" s="4">
        <v>67</v>
      </c>
      <c r="GS57" s="4">
        <v>5</v>
      </c>
      <c r="GT57" s="4">
        <v>34</v>
      </c>
      <c r="GU57" s="4">
        <v>74</v>
      </c>
      <c r="GV57" s="4">
        <v>97</v>
      </c>
      <c r="GW57" s="4">
        <v>46</v>
      </c>
      <c r="GX57" s="4">
        <v>24</v>
      </c>
      <c r="GY57" s="4">
        <v>60</v>
      </c>
      <c r="GZ57" s="4">
        <v>71</v>
      </c>
      <c r="HA57" s="4">
        <v>13</v>
      </c>
      <c r="HB57" s="4">
        <v>35</v>
      </c>
      <c r="HC57" s="4">
        <v>47</v>
      </c>
      <c r="HD57" s="4">
        <v>2</v>
      </c>
      <c r="HE57" s="4">
        <v>55</v>
      </c>
      <c r="HF57" s="4">
        <v>16</v>
      </c>
      <c r="HG57" s="4">
        <v>3</v>
      </c>
      <c r="HH57" s="4">
        <v>15</v>
      </c>
      <c r="HI57" s="4">
        <v>59</v>
      </c>
      <c r="HJ57" s="4">
        <v>26</v>
      </c>
      <c r="HK57" s="4">
        <v>64</v>
      </c>
      <c r="HL57" s="4" t="str">
        <f t="shared" si="3"/>
        <v>white female</v>
      </c>
      <c r="HM57" s="4" t="str">
        <f t="shared" si="5"/>
        <v>white male</v>
      </c>
      <c r="HN57" s="4" t="str">
        <f t="shared" si="6"/>
        <v>white female</v>
      </c>
      <c r="HO57" s="4" t="str">
        <f t="shared" si="7"/>
        <v>white male</v>
      </c>
      <c r="HP57" s="4" t="str">
        <f t="shared" si="8"/>
        <v>brown male</v>
      </c>
      <c r="HQ57" s="4" t="str">
        <f t="shared" si="9"/>
        <v>white male</v>
      </c>
      <c r="HR57" s="4" t="str">
        <f t="shared" si="10"/>
        <v>white female</v>
      </c>
      <c r="HS57" s="4" t="str">
        <f t="shared" si="11"/>
        <v>white male</v>
      </c>
      <c r="HT57" s="4" t="str">
        <f t="shared" si="12"/>
        <v>white male</v>
      </c>
      <c r="HU57" s="4" t="str">
        <f t="shared" si="13"/>
        <v>white female</v>
      </c>
      <c r="HV57" s="4" t="str">
        <f t="shared" si="14"/>
        <v>white female</v>
      </c>
      <c r="HW57" s="4" t="str">
        <f t="shared" si="15"/>
        <v>white female</v>
      </c>
      <c r="HX57" s="4" t="str">
        <f t="shared" si="16"/>
        <v>white male</v>
      </c>
      <c r="HY57" s="4" t="str">
        <f t="shared" si="17"/>
        <v>white female</v>
      </c>
      <c r="HZ57" s="4" t="str">
        <f t="shared" si="18"/>
        <v>white female</v>
      </c>
      <c r="IA57" s="4" t="str">
        <f t="shared" si="19"/>
        <v>white male</v>
      </c>
      <c r="IB57" s="4" t="str">
        <f t="shared" si="20"/>
        <v>white female</v>
      </c>
      <c r="IC57" s="4" t="str">
        <f t="shared" si="21"/>
        <v>white female</v>
      </c>
      <c r="ID57" s="4" t="str">
        <f t="shared" si="22"/>
        <v>white male</v>
      </c>
      <c r="IE57" s="4" t="str">
        <f t="shared" si="23"/>
        <v>white male</v>
      </c>
      <c r="IF57" s="4" t="str">
        <f t="shared" si="24"/>
        <v>white female</v>
      </c>
      <c r="IG57" s="4" t="str">
        <f t="shared" si="25"/>
        <v>white male</v>
      </c>
      <c r="IH57" s="4" t="str">
        <f t="shared" si="26"/>
        <v>brown female</v>
      </c>
      <c r="II57" s="4" t="str">
        <f t="shared" si="27"/>
        <v>white female</v>
      </c>
      <c r="IJ57" s="4" t="str">
        <f t="shared" si="28"/>
        <v>white female</v>
      </c>
      <c r="IK57" s="4" t="str">
        <f t="shared" si="29"/>
        <v>white female</v>
      </c>
      <c r="IL57" s="4" t="str">
        <f t="shared" si="30"/>
        <v>white female</v>
      </c>
      <c r="IM57" s="4" t="str">
        <f t="shared" si="31"/>
        <v>white male</v>
      </c>
      <c r="IN57" s="4" t="str">
        <f t="shared" si="32"/>
        <v>white female</v>
      </c>
      <c r="IO57" s="4" t="str">
        <f t="shared" si="33"/>
        <v>white male</v>
      </c>
      <c r="IP57" s="4" t="str">
        <f t="shared" si="34"/>
        <v>yellow male</v>
      </c>
      <c r="IQ57" s="4" t="str">
        <f t="shared" si="35"/>
        <v>white female</v>
      </c>
      <c r="IR57" s="4" t="str">
        <f t="shared" si="36"/>
        <v>white female</v>
      </c>
      <c r="IS57" s="4" t="str">
        <f t="shared" si="37"/>
        <v>white male</v>
      </c>
      <c r="IT57" s="4" t="str">
        <f t="shared" si="38"/>
        <v>brown male</v>
      </c>
      <c r="IU57" s="4" t="str">
        <f t="shared" si="39"/>
        <v>white male</v>
      </c>
      <c r="IV57" s="4" t="str">
        <f t="shared" si="40"/>
        <v>white male</v>
      </c>
      <c r="IW57" s="4" t="str">
        <f t="shared" si="41"/>
        <v>white male</v>
      </c>
      <c r="IX57" s="4" t="str">
        <f t="shared" si="42"/>
        <v>white male</v>
      </c>
      <c r="IY57" s="4" t="str">
        <f t="shared" si="43"/>
        <v>black male</v>
      </c>
      <c r="IZ57" s="4" t="str">
        <f t="shared" si="44"/>
        <v>white female</v>
      </c>
      <c r="JA57" s="4" t="str">
        <f t="shared" si="45"/>
        <v>white male</v>
      </c>
      <c r="JB57" s="4" t="str">
        <f t="shared" si="46"/>
        <v>white female</v>
      </c>
      <c r="JC57" s="4" t="str">
        <f t="shared" si="47"/>
        <v>white female</v>
      </c>
      <c r="JD57" s="4" t="str">
        <f t="shared" si="48"/>
        <v>white female</v>
      </c>
      <c r="JE57" s="4" t="str">
        <f t="shared" si="49"/>
        <v>white female</v>
      </c>
      <c r="JF57" s="4" t="str">
        <f t="shared" si="50"/>
        <v>white female</v>
      </c>
      <c r="JG57" s="4" t="str">
        <f t="shared" si="51"/>
        <v>white female</v>
      </c>
      <c r="JH57" s="4" t="str">
        <f t="shared" si="52"/>
        <v>brown male</v>
      </c>
      <c r="JI57" s="4" t="str">
        <f t="shared" si="53"/>
        <v>white male</v>
      </c>
      <c r="JJ57" s="4" t="str">
        <f t="shared" si="54"/>
        <v>white male</v>
      </c>
      <c r="JK57" s="4" t="str">
        <f t="shared" si="55"/>
        <v>white female</v>
      </c>
      <c r="JL57" s="4" t="str">
        <f t="shared" si="56"/>
        <v>white male</v>
      </c>
      <c r="JM57" s="4" t="str">
        <f t="shared" si="57"/>
        <v>white male</v>
      </c>
      <c r="JN57" s="4" t="str">
        <f t="shared" si="58"/>
        <v>white female</v>
      </c>
      <c r="JO57" s="4" t="str">
        <f t="shared" si="59"/>
        <v>white male</v>
      </c>
      <c r="JP57" s="4" t="str">
        <f t="shared" si="60"/>
        <v>white male</v>
      </c>
      <c r="JQ57" s="4" t="str">
        <f t="shared" si="61"/>
        <v>brown female</v>
      </c>
      <c r="JR57" s="4" t="str">
        <f t="shared" si="62"/>
        <v>white male</v>
      </c>
      <c r="JS57" s="4" t="str">
        <f t="shared" si="63"/>
        <v>white female</v>
      </c>
      <c r="JT57" s="4" t="str">
        <f t="shared" si="64"/>
        <v>white male</v>
      </c>
      <c r="JU57" s="4" t="str">
        <f t="shared" si="65"/>
        <v>white male</v>
      </c>
      <c r="JV57" s="4" t="str">
        <f t="shared" si="66"/>
        <v>white male</v>
      </c>
      <c r="JW57" s="4" t="str">
        <f t="shared" si="67"/>
        <v>white female</v>
      </c>
      <c r="JX57" s="4" t="str">
        <f t="shared" si="4"/>
        <v>white female</v>
      </c>
      <c r="JY57" s="4" t="str">
        <f t="shared" si="93"/>
        <v>white female</v>
      </c>
      <c r="JZ57" s="4" t="str">
        <f t="shared" si="94"/>
        <v>white male</v>
      </c>
      <c r="KA57" s="4" t="str">
        <f t="shared" si="95"/>
        <v>white male</v>
      </c>
      <c r="KB57" s="4" t="str">
        <f t="shared" si="96"/>
        <v>white male</v>
      </c>
      <c r="KC57" s="4" t="str">
        <f t="shared" si="97"/>
        <v>white female</v>
      </c>
      <c r="KD57" s="4" t="str">
        <f t="shared" si="98"/>
        <v>white male</v>
      </c>
      <c r="KE57" s="4" t="str">
        <f t="shared" si="99"/>
        <v>white male</v>
      </c>
      <c r="KF57" s="4" t="str">
        <f t="shared" si="100"/>
        <v>white female</v>
      </c>
      <c r="KG57" s="4" t="str">
        <f t="shared" si="101"/>
        <v>white female</v>
      </c>
      <c r="KH57" s="4" t="str">
        <f t="shared" si="102"/>
        <v>brown female</v>
      </c>
      <c r="KI57" s="4" t="str">
        <f t="shared" si="68"/>
        <v>white male</v>
      </c>
      <c r="KJ57" s="4" t="str">
        <f t="shared" si="69"/>
        <v>white female</v>
      </c>
      <c r="KK57" s="4" t="str">
        <f t="shared" si="70"/>
        <v>white male</v>
      </c>
      <c r="KL57" s="4" t="str">
        <f t="shared" si="71"/>
        <v>white male</v>
      </c>
      <c r="KM57" s="4" t="str">
        <f t="shared" si="72"/>
        <v>white male</v>
      </c>
      <c r="KN57" s="4" t="str">
        <f t="shared" si="73"/>
        <v>white male</v>
      </c>
      <c r="KO57" s="4" t="str">
        <f t="shared" si="74"/>
        <v>white female</v>
      </c>
      <c r="KP57" s="4" t="str">
        <f t="shared" si="75"/>
        <v>white female</v>
      </c>
      <c r="KQ57" s="4" t="str">
        <f t="shared" si="76"/>
        <v>white male</v>
      </c>
      <c r="KR57" s="4" t="str">
        <f t="shared" si="77"/>
        <v>brown male</v>
      </c>
      <c r="KS57" s="4" t="str">
        <f t="shared" si="78"/>
        <v>white male</v>
      </c>
      <c r="KT57" s="4" t="str">
        <f t="shared" si="79"/>
        <v>white female</v>
      </c>
      <c r="KU57" s="4" t="str">
        <f t="shared" si="80"/>
        <v>white male</v>
      </c>
      <c r="KV57" s="4" t="str">
        <f t="shared" si="81"/>
        <v>white male</v>
      </c>
      <c r="KW57" s="4" t="str">
        <f t="shared" si="82"/>
        <v>white female</v>
      </c>
      <c r="KX57" s="4" t="str">
        <f t="shared" si="83"/>
        <v>white female</v>
      </c>
      <c r="KY57" s="4" t="str">
        <f t="shared" si="84"/>
        <v>white male</v>
      </c>
      <c r="KZ57" s="4" t="str">
        <f t="shared" si="85"/>
        <v>white female</v>
      </c>
      <c r="LA57" s="4" t="str">
        <f t="shared" si="86"/>
        <v>white male</v>
      </c>
      <c r="LB57" s="4" t="str">
        <f t="shared" si="87"/>
        <v>white female</v>
      </c>
      <c r="LC57" s="4" t="str">
        <f t="shared" si="88"/>
        <v>white female</v>
      </c>
      <c r="LD57" s="4" t="str">
        <f t="shared" si="89"/>
        <v>white female</v>
      </c>
      <c r="LE57" s="4" t="str">
        <f t="shared" si="90"/>
        <v>white male</v>
      </c>
      <c r="LF57" s="4" t="str">
        <f t="shared" si="91"/>
        <v>white female</v>
      </c>
      <c r="LG57" s="4" t="str">
        <f t="shared" si="92"/>
        <v>white male</v>
      </c>
    </row>
    <row r="58" spans="2:319" x14ac:dyDescent="0.3">
      <c r="B58" s="4">
        <v>57</v>
      </c>
      <c r="C58" s="4">
        <v>5</v>
      </c>
      <c r="D58" s="51" t="s">
        <v>1397</v>
      </c>
      <c r="E58" s="4" t="s">
        <v>569</v>
      </c>
      <c r="F58" s="4" t="str">
        <f>VLOOKUP(E58,populations!C:E,3,FALSE)</f>
        <v>64 million</v>
      </c>
      <c r="G58" s="4" t="s">
        <v>569</v>
      </c>
      <c r="H58" s="4">
        <f>COUNTIF(ethnicities!C:C,countries!G58)</f>
        <v>1</v>
      </c>
      <c r="I58" s="4">
        <f>VLOOKUP($G58,ethnicities!$C:$I,3,FALSE)</f>
        <v>97</v>
      </c>
      <c r="J58" s="4">
        <f>VLOOKUP($G58,ethnicities!$C:$I,4,FALSE)</f>
        <v>1</v>
      </c>
      <c r="K58" s="4">
        <f>VLOOKUP($G58,ethnicities!$C:$I,5,FALSE)</f>
        <v>1</v>
      </c>
      <c r="L58" s="4">
        <f>VLOOKUP($G58,ethnicities!$C:$I,6,FALSE)</f>
        <v>1</v>
      </c>
      <c r="M58" s="4">
        <f>VLOOKUP($G58,ethnicities!$C:$I,7,FALSE)</f>
        <v>100</v>
      </c>
      <c r="N58" s="4" t="s">
        <v>569</v>
      </c>
      <c r="O58" s="4">
        <f>COUNTIF(male_names!E:E,countries!N58)</f>
        <v>1</v>
      </c>
      <c r="P58" s="4" t="str">
        <f>VLOOKUP(N58,male_names!E:G,3,FALSE)</f>
        <v>Gabriel</v>
      </c>
      <c r="Q58" s="4" t="s">
        <v>569</v>
      </c>
      <c r="R58" s="4">
        <f>COUNTIF(female_names!E:E,countries!Q58)</f>
        <v>1</v>
      </c>
      <c r="S58" s="4" t="str">
        <f>VLOOKUP(Q58,female_names!E:G,3,FALSE)</f>
        <v>Louise</v>
      </c>
      <c r="T58" s="4">
        <v>0.86426426424621627</v>
      </c>
      <c r="U58" s="4">
        <v>3.2060570645756181E-2</v>
      </c>
      <c r="V58" s="4">
        <v>0.7311380347712001</v>
      </c>
      <c r="W58" s="4">
        <v>0.36064628168470703</v>
      </c>
      <c r="X58" s="4">
        <v>0.20092238996867495</v>
      </c>
      <c r="Y58" s="4">
        <v>0.39899241560560506</v>
      </c>
      <c r="Z58" s="4">
        <v>0.17333730143018633</v>
      </c>
      <c r="AA58" s="4">
        <v>0.14278759724381718</v>
      </c>
      <c r="AB58" s="4">
        <v>8.2196848373402243E-2</v>
      </c>
      <c r="AC58" s="4">
        <v>0.20804539444178716</v>
      </c>
      <c r="AD58" s="4">
        <v>0.71554372639888009</v>
      </c>
      <c r="AE58" s="4">
        <v>0.80381309087383812</v>
      </c>
      <c r="AF58" s="4">
        <v>0.94047679075069079</v>
      </c>
      <c r="AG58" s="4">
        <v>0.31281200733933978</v>
      </c>
      <c r="AH58" s="4">
        <v>0.21573031150307653</v>
      </c>
      <c r="AI58" s="4">
        <v>0.69562680727035742</v>
      </c>
      <c r="AJ58" s="4">
        <v>0.39419560912489782</v>
      </c>
      <c r="AK58" s="4">
        <v>0.34151829493327546</v>
      </c>
      <c r="AL58" s="4">
        <v>0.12185915480163168</v>
      </c>
      <c r="AM58" s="4">
        <v>0.19374720887017038</v>
      </c>
      <c r="AN58" s="4">
        <v>0.20950359627471771</v>
      </c>
      <c r="AO58" s="4">
        <v>0.21383451654012597</v>
      </c>
      <c r="AP58" s="4">
        <v>3.4458368088851499E-2</v>
      </c>
      <c r="AQ58" s="4">
        <v>0.25394467633013795</v>
      </c>
      <c r="AR58" s="4">
        <v>0.94247467424837839</v>
      </c>
      <c r="AS58" s="4">
        <v>0.46918381020112609</v>
      </c>
      <c r="AT58" s="4">
        <v>6.1496656860157706E-2</v>
      </c>
      <c r="AU58" s="4">
        <v>0.89479015260535832</v>
      </c>
      <c r="AV58" s="4">
        <v>0.14908511530691204</v>
      </c>
      <c r="AW58" s="4">
        <v>0.54251411594620313</v>
      </c>
      <c r="AX58" s="4">
        <v>0.65575522096029404</v>
      </c>
      <c r="AY58" s="4">
        <v>0.60459163473639921</v>
      </c>
      <c r="AZ58" s="4">
        <v>0.19119168890920613</v>
      </c>
      <c r="BA58" s="4">
        <v>0.54646502778418349</v>
      </c>
      <c r="BB58" s="4">
        <v>0.44700180069416628</v>
      </c>
      <c r="BC58" s="4">
        <v>0.60928752642117456</v>
      </c>
      <c r="BD58" s="4">
        <v>0.57706490795420085</v>
      </c>
      <c r="BE58" s="4">
        <v>7.5351612218843456E-2</v>
      </c>
      <c r="BF58" s="4">
        <v>0.61806633093055108</v>
      </c>
      <c r="BG58" s="4">
        <v>0.30728829875177488</v>
      </c>
      <c r="BH58" s="4">
        <v>0.22768256033430334</v>
      </c>
      <c r="BI58" s="4">
        <v>0.19806424961789404</v>
      </c>
      <c r="BJ58" s="4">
        <v>0.3532162751246779</v>
      </c>
      <c r="BK58" s="4">
        <v>0.83614008446478594</v>
      </c>
      <c r="BL58" s="4">
        <v>2.9233314557021939E-2</v>
      </c>
      <c r="BM58" s="4">
        <v>0.17315575119760507</v>
      </c>
      <c r="BN58" s="4">
        <v>0.84646998992594669</v>
      </c>
      <c r="BO58" s="4">
        <v>0.39892994639674673</v>
      </c>
      <c r="BP58" s="4">
        <v>0.7095437012960556</v>
      </c>
      <c r="BQ58" s="4">
        <v>0.44816126242721688</v>
      </c>
      <c r="BR58" s="4">
        <v>0.15705497253479284</v>
      </c>
      <c r="BS58" s="4">
        <v>0.6386425253445025</v>
      </c>
      <c r="BT58" s="4">
        <v>7.9721938163775374E-2</v>
      </c>
      <c r="BU58" s="4">
        <v>0.81242161561865311</v>
      </c>
      <c r="BV58" s="4">
        <v>0.50718560044085181</v>
      </c>
      <c r="BW58" s="4">
        <v>0.50396079750350509</v>
      </c>
      <c r="BX58" s="4">
        <v>0.92696694429653537</v>
      </c>
      <c r="BY58" s="4">
        <v>0.35039387141213818</v>
      </c>
      <c r="BZ58" s="4">
        <v>0.11953225257099753</v>
      </c>
      <c r="CA58" s="4">
        <v>4.4387826507420458E-2</v>
      </c>
      <c r="CB58" s="4">
        <v>0.77576565510138673</v>
      </c>
      <c r="CC58" s="4">
        <v>0.69366534057122531</v>
      </c>
      <c r="CD58" s="4">
        <v>0.35553178556882725</v>
      </c>
      <c r="CE58" s="4">
        <v>0.80042907834915189</v>
      </c>
      <c r="CF58" s="4">
        <v>0.29370149228317488</v>
      </c>
      <c r="CG58" s="4">
        <v>0.5283998096066358</v>
      </c>
      <c r="CH58" s="4">
        <v>0.63027832622449564</v>
      </c>
      <c r="CI58" s="4">
        <v>0.5142629380736462</v>
      </c>
      <c r="CJ58" s="4">
        <v>6.0597761697970931E-2</v>
      </c>
      <c r="CK58" s="4">
        <v>0.90360837660782101</v>
      </c>
      <c r="CL58" s="4">
        <v>0.64723821089084599</v>
      </c>
      <c r="CM58" s="4">
        <v>0.75492657668540231</v>
      </c>
      <c r="CN58" s="4">
        <v>0.92015935467858589</v>
      </c>
      <c r="CO58" s="4">
        <v>0.62727815254896413</v>
      </c>
      <c r="CP58" s="4">
        <v>0.7795078082479493</v>
      </c>
      <c r="CQ58" s="4">
        <v>0.26487130318072249</v>
      </c>
      <c r="CR58" s="4">
        <v>0.2606348908854843</v>
      </c>
      <c r="CS58" s="4">
        <v>3.9426109914226792E-2</v>
      </c>
      <c r="CT58" s="4">
        <v>0.89708156336136979</v>
      </c>
      <c r="CU58" s="4">
        <v>9.7194010273162879E-2</v>
      </c>
      <c r="CV58" s="4">
        <v>0.49461729286670397</v>
      </c>
      <c r="CW58" s="4">
        <v>0.70218031758748778</v>
      </c>
      <c r="CX58" s="4">
        <v>4.3500733667620861E-2</v>
      </c>
      <c r="CY58" s="4">
        <v>0.7876193781443136</v>
      </c>
      <c r="CZ58" s="4">
        <v>0.55292090977398889</v>
      </c>
      <c r="DA58" s="4">
        <v>0.40300961820235948</v>
      </c>
      <c r="DB58" s="4">
        <v>0.25213854854625339</v>
      </c>
      <c r="DC58" s="4">
        <v>0.47072778199934107</v>
      </c>
      <c r="DD58" s="4">
        <v>0.32885862729929827</v>
      </c>
      <c r="DE58" s="4">
        <v>0.87807491413136918</v>
      </c>
      <c r="DF58" s="4">
        <v>0.64176714248333089</v>
      </c>
      <c r="DG58" s="4">
        <v>0.5578412217496409</v>
      </c>
      <c r="DH58" s="4">
        <v>0.29905255451107504</v>
      </c>
      <c r="DI58" s="4">
        <v>6.6040453575981761E-3</v>
      </c>
      <c r="DJ58" s="4">
        <v>6.1693050018930884E-2</v>
      </c>
      <c r="DK58" s="4">
        <v>0.36889212350139078</v>
      </c>
      <c r="DL58" s="4">
        <v>0.9731837990975275</v>
      </c>
      <c r="DM58" s="4">
        <v>0.8614544143793269</v>
      </c>
      <c r="DN58" s="4">
        <v>0.80535078473222932</v>
      </c>
      <c r="DO58" s="4">
        <v>0.43785711608836897</v>
      </c>
      <c r="DP58" s="4">
        <v>10</v>
      </c>
      <c r="DQ58" s="4">
        <v>98</v>
      </c>
      <c r="DR58" s="4">
        <v>22</v>
      </c>
      <c r="DS58" s="4">
        <v>57</v>
      </c>
      <c r="DT58" s="4">
        <v>76</v>
      </c>
      <c r="DU58" s="4">
        <v>53</v>
      </c>
      <c r="DV58" s="4">
        <v>80</v>
      </c>
      <c r="DW58" s="4">
        <v>84</v>
      </c>
      <c r="DX58" s="4">
        <v>88</v>
      </c>
      <c r="DY58" s="4">
        <v>75</v>
      </c>
      <c r="DZ58" s="4">
        <v>23</v>
      </c>
      <c r="EA58" s="4">
        <v>16</v>
      </c>
      <c r="EB58" s="4">
        <v>3</v>
      </c>
      <c r="EC58" s="4">
        <v>63</v>
      </c>
      <c r="ED58" s="4">
        <v>72</v>
      </c>
      <c r="EE58" s="4">
        <v>26</v>
      </c>
      <c r="EF58" s="4">
        <v>55</v>
      </c>
      <c r="EG58" s="4">
        <v>61</v>
      </c>
      <c r="EH58" s="4">
        <v>85</v>
      </c>
      <c r="EI58" s="4">
        <v>78</v>
      </c>
      <c r="EJ58" s="4">
        <v>74</v>
      </c>
      <c r="EK58" s="4">
        <v>73</v>
      </c>
      <c r="EL58" s="4">
        <v>97</v>
      </c>
      <c r="EM58" s="4">
        <v>69</v>
      </c>
      <c r="EN58" s="4">
        <v>2</v>
      </c>
      <c r="EO58" s="4">
        <v>48</v>
      </c>
      <c r="EP58" s="4">
        <v>92</v>
      </c>
      <c r="EQ58" s="4">
        <v>8</v>
      </c>
      <c r="ER58" s="4">
        <v>83</v>
      </c>
      <c r="ES58" s="4">
        <v>41</v>
      </c>
      <c r="ET58" s="4">
        <v>28</v>
      </c>
      <c r="EU58" s="4">
        <v>36</v>
      </c>
      <c r="EV58" s="4">
        <v>79</v>
      </c>
      <c r="EW58" s="4">
        <v>40</v>
      </c>
      <c r="EX58" s="4">
        <v>50</v>
      </c>
      <c r="EY58" s="4">
        <v>35</v>
      </c>
      <c r="EZ58" s="4">
        <v>37</v>
      </c>
      <c r="FA58" s="4">
        <v>90</v>
      </c>
      <c r="FB58" s="4">
        <v>34</v>
      </c>
      <c r="FC58" s="4">
        <v>64</v>
      </c>
      <c r="FD58" s="4">
        <v>71</v>
      </c>
      <c r="FE58" s="4">
        <v>77</v>
      </c>
      <c r="FF58" s="4">
        <v>59</v>
      </c>
      <c r="FG58" s="4">
        <v>13</v>
      </c>
      <c r="FH58" s="4">
        <v>99</v>
      </c>
      <c r="FI58" s="4">
        <v>81</v>
      </c>
      <c r="FJ58" s="4">
        <v>12</v>
      </c>
      <c r="FK58" s="4">
        <v>54</v>
      </c>
      <c r="FL58" s="4">
        <v>24</v>
      </c>
      <c r="FM58" s="4">
        <v>49</v>
      </c>
      <c r="FN58" s="4">
        <v>82</v>
      </c>
      <c r="FO58" s="4">
        <v>31</v>
      </c>
      <c r="FP58" s="4">
        <v>89</v>
      </c>
      <c r="FQ58" s="4">
        <v>14</v>
      </c>
      <c r="FR58" s="4">
        <v>44</v>
      </c>
      <c r="FS58" s="4">
        <v>45</v>
      </c>
      <c r="FT58" s="4">
        <v>4</v>
      </c>
      <c r="FU58" s="4">
        <v>60</v>
      </c>
      <c r="FV58" s="4">
        <v>86</v>
      </c>
      <c r="FW58" s="4">
        <v>94</v>
      </c>
      <c r="FX58" s="4">
        <v>20</v>
      </c>
      <c r="FY58" s="4">
        <v>27</v>
      </c>
      <c r="FZ58" s="4">
        <v>58</v>
      </c>
      <c r="GA58" s="4">
        <v>17</v>
      </c>
      <c r="GB58" s="4">
        <v>66</v>
      </c>
      <c r="GC58" s="4">
        <v>42</v>
      </c>
      <c r="GD58" s="4">
        <v>32</v>
      </c>
      <c r="GE58" s="4">
        <v>43</v>
      </c>
      <c r="GF58" s="4">
        <v>93</v>
      </c>
      <c r="GG58" s="4">
        <v>6</v>
      </c>
      <c r="GH58" s="4">
        <v>29</v>
      </c>
      <c r="GI58" s="4">
        <v>21</v>
      </c>
      <c r="GJ58" s="4">
        <v>5</v>
      </c>
      <c r="GK58" s="4">
        <v>33</v>
      </c>
      <c r="GL58" s="4">
        <v>19</v>
      </c>
      <c r="GM58" s="4">
        <v>67</v>
      </c>
      <c r="GN58" s="4">
        <v>68</v>
      </c>
      <c r="GO58" s="4">
        <v>96</v>
      </c>
      <c r="GP58" s="4">
        <v>7</v>
      </c>
      <c r="GQ58" s="4">
        <v>87</v>
      </c>
      <c r="GR58" s="4">
        <v>46</v>
      </c>
      <c r="GS58" s="4">
        <v>25</v>
      </c>
      <c r="GT58" s="4">
        <v>95</v>
      </c>
      <c r="GU58" s="4">
        <v>18</v>
      </c>
      <c r="GV58" s="4">
        <v>39</v>
      </c>
      <c r="GW58" s="4">
        <v>52</v>
      </c>
      <c r="GX58" s="4">
        <v>70</v>
      </c>
      <c r="GY58" s="4">
        <v>47</v>
      </c>
      <c r="GZ58" s="4">
        <v>62</v>
      </c>
      <c r="HA58" s="4">
        <v>9</v>
      </c>
      <c r="HB58" s="4">
        <v>30</v>
      </c>
      <c r="HC58" s="4">
        <v>38</v>
      </c>
      <c r="HD58" s="4">
        <v>65</v>
      </c>
      <c r="HE58" s="4">
        <v>100</v>
      </c>
      <c r="HF58" s="4">
        <v>91</v>
      </c>
      <c r="HG58" s="4">
        <v>56</v>
      </c>
      <c r="HH58" s="4">
        <v>1</v>
      </c>
      <c r="HI58" s="4">
        <v>11</v>
      </c>
      <c r="HJ58" s="4">
        <v>15</v>
      </c>
      <c r="HK58" s="4">
        <v>51</v>
      </c>
      <c r="HL58" s="4" t="str">
        <f t="shared" si="3"/>
        <v>white female</v>
      </c>
      <c r="HM58" s="4" t="str">
        <f t="shared" si="5"/>
        <v>yellow male</v>
      </c>
      <c r="HN58" s="4" t="str">
        <f t="shared" si="6"/>
        <v>white female</v>
      </c>
      <c r="HO58" s="4" t="str">
        <f t="shared" si="7"/>
        <v>white male</v>
      </c>
      <c r="HP58" s="4" t="str">
        <f t="shared" si="8"/>
        <v>white male</v>
      </c>
      <c r="HQ58" s="4" t="str">
        <f t="shared" si="9"/>
        <v>white male</v>
      </c>
      <c r="HR58" s="4" t="str">
        <f t="shared" si="10"/>
        <v>white male</v>
      </c>
      <c r="HS58" s="4" t="str">
        <f t="shared" si="11"/>
        <v>white male</v>
      </c>
      <c r="HT58" s="4" t="str">
        <f t="shared" si="12"/>
        <v>white male</v>
      </c>
      <c r="HU58" s="4" t="str">
        <f t="shared" si="13"/>
        <v>white male</v>
      </c>
      <c r="HV58" s="4" t="str">
        <f t="shared" si="14"/>
        <v>white female</v>
      </c>
      <c r="HW58" s="4" t="str">
        <f t="shared" si="15"/>
        <v>white female</v>
      </c>
      <c r="HX58" s="4" t="str">
        <f t="shared" si="16"/>
        <v>white female</v>
      </c>
      <c r="HY58" s="4" t="str">
        <f t="shared" si="17"/>
        <v>white male</v>
      </c>
      <c r="HZ58" s="4" t="str">
        <f t="shared" si="18"/>
        <v>white male</v>
      </c>
      <c r="IA58" s="4" t="str">
        <f t="shared" si="19"/>
        <v>white female</v>
      </c>
      <c r="IB58" s="4" t="str">
        <f t="shared" si="20"/>
        <v>white male</v>
      </c>
      <c r="IC58" s="4" t="str">
        <f t="shared" si="21"/>
        <v>white male</v>
      </c>
      <c r="ID58" s="4" t="str">
        <f t="shared" si="22"/>
        <v>white male</v>
      </c>
      <c r="IE58" s="4" t="str">
        <f t="shared" si="23"/>
        <v>white male</v>
      </c>
      <c r="IF58" s="4" t="str">
        <f t="shared" si="24"/>
        <v>white male</v>
      </c>
      <c r="IG58" s="4" t="str">
        <f t="shared" si="25"/>
        <v>white male</v>
      </c>
      <c r="IH58" s="4" t="str">
        <f t="shared" si="26"/>
        <v>white male</v>
      </c>
      <c r="II58" s="4" t="str">
        <f t="shared" si="27"/>
        <v>white male</v>
      </c>
      <c r="IJ58" s="4" t="str">
        <f t="shared" si="28"/>
        <v>white female</v>
      </c>
      <c r="IK58" s="4" t="str">
        <f t="shared" si="29"/>
        <v>white female</v>
      </c>
      <c r="IL58" s="4" t="str">
        <f t="shared" si="30"/>
        <v>white male</v>
      </c>
      <c r="IM58" s="4" t="str">
        <f t="shared" si="31"/>
        <v>white female</v>
      </c>
      <c r="IN58" s="4" t="str">
        <f t="shared" si="32"/>
        <v>white male</v>
      </c>
      <c r="IO58" s="4" t="str">
        <f t="shared" si="33"/>
        <v>white female</v>
      </c>
      <c r="IP58" s="4" t="str">
        <f t="shared" si="34"/>
        <v>white female</v>
      </c>
      <c r="IQ58" s="4" t="str">
        <f t="shared" si="35"/>
        <v>white female</v>
      </c>
      <c r="IR58" s="4" t="str">
        <f t="shared" si="36"/>
        <v>white male</v>
      </c>
      <c r="IS58" s="4" t="str">
        <f t="shared" si="37"/>
        <v>white female</v>
      </c>
      <c r="IT58" s="4" t="str">
        <f t="shared" si="38"/>
        <v>white male</v>
      </c>
      <c r="IU58" s="4" t="str">
        <f t="shared" si="39"/>
        <v>white female</v>
      </c>
      <c r="IV58" s="4" t="str">
        <f t="shared" si="40"/>
        <v>white female</v>
      </c>
      <c r="IW58" s="4" t="str">
        <f t="shared" si="41"/>
        <v>white male</v>
      </c>
      <c r="IX58" s="4" t="str">
        <f t="shared" si="42"/>
        <v>white female</v>
      </c>
      <c r="IY58" s="4" t="str">
        <f t="shared" si="43"/>
        <v>white male</v>
      </c>
      <c r="IZ58" s="4" t="str">
        <f t="shared" si="44"/>
        <v>white male</v>
      </c>
      <c r="JA58" s="4" t="str">
        <f t="shared" si="45"/>
        <v>white male</v>
      </c>
      <c r="JB58" s="4" t="str">
        <f t="shared" si="46"/>
        <v>white male</v>
      </c>
      <c r="JC58" s="4" t="str">
        <f t="shared" si="47"/>
        <v>white female</v>
      </c>
      <c r="JD58" s="4" t="str">
        <f t="shared" si="48"/>
        <v>brown male</v>
      </c>
      <c r="JE58" s="4" t="str">
        <f t="shared" si="49"/>
        <v>white male</v>
      </c>
      <c r="JF58" s="4" t="str">
        <f t="shared" si="50"/>
        <v>white female</v>
      </c>
      <c r="JG58" s="4" t="str">
        <f t="shared" si="51"/>
        <v>white male</v>
      </c>
      <c r="JH58" s="4" t="str">
        <f t="shared" si="52"/>
        <v>white female</v>
      </c>
      <c r="JI58" s="4" t="str">
        <f t="shared" si="53"/>
        <v>white male</v>
      </c>
      <c r="JJ58" s="4" t="str">
        <f t="shared" si="54"/>
        <v>white male</v>
      </c>
      <c r="JK58" s="4" t="str">
        <f t="shared" si="55"/>
        <v>white female</v>
      </c>
      <c r="JL58" s="4" t="str">
        <f t="shared" si="56"/>
        <v>white male</v>
      </c>
      <c r="JM58" s="4" t="str">
        <f t="shared" si="57"/>
        <v>white female</v>
      </c>
      <c r="JN58" s="4" t="str">
        <f t="shared" si="58"/>
        <v>white female</v>
      </c>
      <c r="JO58" s="4" t="str">
        <f t="shared" si="59"/>
        <v>white female</v>
      </c>
      <c r="JP58" s="4" t="str">
        <f t="shared" si="60"/>
        <v>white female</v>
      </c>
      <c r="JQ58" s="4" t="str">
        <f t="shared" si="61"/>
        <v>white male</v>
      </c>
      <c r="JR58" s="4" t="str">
        <f t="shared" si="62"/>
        <v>white male</v>
      </c>
      <c r="JS58" s="4" t="str">
        <f t="shared" si="63"/>
        <v>white male</v>
      </c>
      <c r="JT58" s="4" t="str">
        <f t="shared" si="64"/>
        <v>white female</v>
      </c>
      <c r="JU58" s="4" t="str">
        <f t="shared" si="65"/>
        <v>white female</v>
      </c>
      <c r="JV58" s="4" t="str">
        <f t="shared" si="66"/>
        <v>white male</v>
      </c>
      <c r="JW58" s="4" t="str">
        <f t="shared" si="67"/>
        <v>white female</v>
      </c>
      <c r="JX58" s="4" t="str">
        <f t="shared" si="4"/>
        <v>white male</v>
      </c>
      <c r="JY58" s="4" t="str">
        <f t="shared" si="93"/>
        <v>white female</v>
      </c>
      <c r="JZ58" s="4" t="str">
        <f t="shared" si="94"/>
        <v>white female</v>
      </c>
      <c r="KA58" s="4" t="str">
        <f t="shared" si="95"/>
        <v>white female</v>
      </c>
      <c r="KB58" s="4" t="str">
        <f t="shared" si="96"/>
        <v>white male</v>
      </c>
      <c r="KC58" s="4" t="str">
        <f t="shared" si="97"/>
        <v>white female</v>
      </c>
      <c r="KD58" s="4" t="str">
        <f t="shared" si="98"/>
        <v>white female</v>
      </c>
      <c r="KE58" s="4" t="str">
        <f t="shared" si="99"/>
        <v>white female</v>
      </c>
      <c r="KF58" s="4" t="str">
        <f t="shared" si="100"/>
        <v>white female</v>
      </c>
      <c r="KG58" s="4" t="str">
        <f t="shared" si="101"/>
        <v>white female</v>
      </c>
      <c r="KH58" s="4" t="str">
        <f t="shared" si="102"/>
        <v>white female</v>
      </c>
      <c r="KI58" s="4" t="str">
        <f t="shared" si="68"/>
        <v>white male</v>
      </c>
      <c r="KJ58" s="4" t="str">
        <f t="shared" si="69"/>
        <v>white male</v>
      </c>
      <c r="KK58" s="4" t="str">
        <f t="shared" si="70"/>
        <v>white male</v>
      </c>
      <c r="KL58" s="4" t="str">
        <f t="shared" si="71"/>
        <v>white female</v>
      </c>
      <c r="KM58" s="4" t="str">
        <f t="shared" si="72"/>
        <v>white male</v>
      </c>
      <c r="KN58" s="4" t="str">
        <f t="shared" si="73"/>
        <v>white female</v>
      </c>
      <c r="KO58" s="4" t="str">
        <f t="shared" si="74"/>
        <v>white female</v>
      </c>
      <c r="KP58" s="4" t="str">
        <f t="shared" si="75"/>
        <v>white male</v>
      </c>
      <c r="KQ58" s="4" t="str">
        <f t="shared" si="76"/>
        <v>white female</v>
      </c>
      <c r="KR58" s="4" t="str">
        <f t="shared" si="77"/>
        <v>white female</v>
      </c>
      <c r="KS58" s="4" t="str">
        <f t="shared" si="78"/>
        <v>white male</v>
      </c>
      <c r="KT58" s="4" t="str">
        <f t="shared" si="79"/>
        <v>white male</v>
      </c>
      <c r="KU58" s="4" t="str">
        <f t="shared" si="80"/>
        <v>white female</v>
      </c>
      <c r="KV58" s="4" t="str">
        <f t="shared" si="81"/>
        <v>white male</v>
      </c>
      <c r="KW58" s="4" t="str">
        <f t="shared" si="82"/>
        <v>white female</v>
      </c>
      <c r="KX58" s="4" t="str">
        <f t="shared" si="83"/>
        <v>white female</v>
      </c>
      <c r="KY58" s="4" t="str">
        <f t="shared" si="84"/>
        <v>white female</v>
      </c>
      <c r="KZ58" s="4" t="str">
        <f t="shared" si="85"/>
        <v>white male</v>
      </c>
      <c r="LA58" s="4" t="str">
        <f t="shared" si="86"/>
        <v>black male</v>
      </c>
      <c r="LB58" s="4" t="str">
        <f t="shared" si="87"/>
        <v>white male</v>
      </c>
      <c r="LC58" s="4" t="str">
        <f t="shared" si="88"/>
        <v>white male</v>
      </c>
      <c r="LD58" s="4" t="str">
        <f t="shared" si="89"/>
        <v>white female</v>
      </c>
      <c r="LE58" s="4" t="str">
        <f t="shared" si="90"/>
        <v>white female</v>
      </c>
      <c r="LF58" s="4" t="str">
        <f t="shared" si="91"/>
        <v>white female</v>
      </c>
      <c r="LG58" s="4" t="str">
        <f t="shared" si="92"/>
        <v>white male</v>
      </c>
    </row>
    <row r="59" spans="2:319" x14ac:dyDescent="0.3">
      <c r="B59" s="4">
        <v>58</v>
      </c>
      <c r="C59" s="4">
        <v>5</v>
      </c>
      <c r="D59" s="51" t="s">
        <v>1397</v>
      </c>
      <c r="E59" s="4" t="s">
        <v>573</v>
      </c>
      <c r="F59" s="4" t="str">
        <f>VLOOKUP(E59,populations!C:E,3,FALSE)</f>
        <v>82 million</v>
      </c>
      <c r="G59" s="4" t="s">
        <v>573</v>
      </c>
      <c r="H59" s="4">
        <f>COUNTIF(ethnicities!C:C,countries!G59)</f>
        <v>1</v>
      </c>
      <c r="I59" s="4">
        <f>VLOOKUP($G59,ethnicities!$C:$I,3,FALSE)</f>
        <v>94</v>
      </c>
      <c r="J59" s="4">
        <f>VLOOKUP($G59,ethnicities!$C:$I,4,FALSE)</f>
        <v>1</v>
      </c>
      <c r="K59" s="4">
        <f>VLOOKUP($G59,ethnicities!$C:$I,5,FALSE)</f>
        <v>4</v>
      </c>
      <c r="L59" s="4">
        <f>VLOOKUP($G59,ethnicities!$C:$I,6,FALSE)</f>
        <v>1</v>
      </c>
      <c r="M59" s="4">
        <f>VLOOKUP($G59,ethnicities!$C:$I,7,FALSE)</f>
        <v>100</v>
      </c>
      <c r="N59" s="4" t="s">
        <v>573</v>
      </c>
      <c r="O59" s="4">
        <f>COUNTIF(male_names!E:E,countries!N59)</f>
        <v>1</v>
      </c>
      <c r="P59" s="4" t="str">
        <f>VLOOKUP(N59,male_names!E:G,3,FALSE)</f>
        <v>Ben</v>
      </c>
      <c r="Q59" s="4" t="s">
        <v>573</v>
      </c>
      <c r="R59" s="4">
        <f>COUNTIF(female_names!E:E,countries!Q59)</f>
        <v>1</v>
      </c>
      <c r="S59" s="4" t="str">
        <f>VLOOKUP(Q59,female_names!E:G,3,FALSE)</f>
        <v>Mia</v>
      </c>
      <c r="T59" s="4">
        <v>2.1753791376394327E-3</v>
      </c>
      <c r="U59" s="4">
        <v>0.28840338343047955</v>
      </c>
      <c r="V59" s="4">
        <v>0.96576043297470582</v>
      </c>
      <c r="W59" s="4">
        <v>0.83757544511097781</v>
      </c>
      <c r="X59" s="4">
        <v>0.32730450382581666</v>
      </c>
      <c r="Y59" s="4">
        <v>6.2102410604462088E-3</v>
      </c>
      <c r="Z59" s="4">
        <v>0.4310895484083227</v>
      </c>
      <c r="AA59" s="4">
        <v>0.83901208409646655</v>
      </c>
      <c r="AB59" s="4">
        <v>0.62852096446476358</v>
      </c>
      <c r="AC59" s="4">
        <v>0.67840830192537283</v>
      </c>
      <c r="AD59" s="4">
        <v>0.83719634116250441</v>
      </c>
      <c r="AE59" s="4">
        <v>0.85360150149440706</v>
      </c>
      <c r="AF59" s="4">
        <v>0.74116951104099593</v>
      </c>
      <c r="AG59" s="4">
        <v>0.18492313950728245</v>
      </c>
      <c r="AH59" s="4">
        <v>0.61960694557826701</v>
      </c>
      <c r="AI59" s="4">
        <v>0.67151725654424455</v>
      </c>
      <c r="AJ59" s="4">
        <v>0.17578657893223748</v>
      </c>
      <c r="AK59" s="4">
        <v>0.17035808915235073</v>
      </c>
      <c r="AL59" s="4">
        <v>0.94708167139417543</v>
      </c>
      <c r="AM59" s="4">
        <v>0.46641286531823567</v>
      </c>
      <c r="AN59" s="4">
        <v>0.97582664974002609</v>
      </c>
      <c r="AO59" s="4">
        <v>0.34334286112012602</v>
      </c>
      <c r="AP59" s="4">
        <v>0.39775127277610223</v>
      </c>
      <c r="AQ59" s="4">
        <v>0.6872284988665035</v>
      </c>
      <c r="AR59" s="4">
        <v>0.92951486876479783</v>
      </c>
      <c r="AS59" s="4">
        <v>7.7342481278297903E-2</v>
      </c>
      <c r="AT59" s="4">
        <v>0.95253943386619999</v>
      </c>
      <c r="AU59" s="4">
        <v>0.786512115307201</v>
      </c>
      <c r="AV59" s="4">
        <v>0.46093605692692374</v>
      </c>
      <c r="AW59" s="4">
        <v>0.84426687201270523</v>
      </c>
      <c r="AX59" s="4">
        <v>0.19109207475514289</v>
      </c>
      <c r="AY59" s="4">
        <v>0.62594897054253795</v>
      </c>
      <c r="AZ59" s="4">
        <v>0.59899032602611701</v>
      </c>
      <c r="BA59" s="4">
        <v>0.94528010481723002</v>
      </c>
      <c r="BB59" s="4">
        <v>0.25553900176415056</v>
      </c>
      <c r="BC59" s="4">
        <v>0.99267638812748371</v>
      </c>
      <c r="BD59" s="4">
        <v>0.12603455213588588</v>
      </c>
      <c r="BE59" s="4">
        <v>0.22476420338836245</v>
      </c>
      <c r="BF59" s="4">
        <v>0.38593066513799401</v>
      </c>
      <c r="BG59" s="4">
        <v>0.70457089404309359</v>
      </c>
      <c r="BH59" s="4">
        <v>4.3234834092107599E-2</v>
      </c>
      <c r="BI59" s="4">
        <v>8.5278988495061214E-2</v>
      </c>
      <c r="BJ59" s="4">
        <v>0.34561288101835508</v>
      </c>
      <c r="BK59" s="4">
        <v>0.98919594718875437</v>
      </c>
      <c r="BL59" s="4">
        <v>0.14873023235087846</v>
      </c>
      <c r="BM59" s="4">
        <v>0.54963279419366096</v>
      </c>
      <c r="BN59" s="4">
        <v>0.46455337367112748</v>
      </c>
      <c r="BO59" s="4">
        <v>0.20949064929477235</v>
      </c>
      <c r="BP59" s="4">
        <v>0.95641717934080039</v>
      </c>
      <c r="BQ59" s="4">
        <v>0.9508801502588381</v>
      </c>
      <c r="BR59" s="4">
        <v>0.71614337537969874</v>
      </c>
      <c r="BS59" s="4">
        <v>0.17707811063432388</v>
      </c>
      <c r="BT59" s="4">
        <v>0.6149427850754513</v>
      </c>
      <c r="BU59" s="4">
        <v>0.49850047277283227</v>
      </c>
      <c r="BV59" s="4">
        <v>0.49931296597359942</v>
      </c>
      <c r="BW59" s="4">
        <v>0.83173798364650797</v>
      </c>
      <c r="BX59" s="4">
        <v>0.31498455644618073</v>
      </c>
      <c r="BY59" s="4">
        <v>0.35738982920838014</v>
      </c>
      <c r="BZ59" s="4">
        <v>9.9685610791936607E-2</v>
      </c>
      <c r="CA59" s="4">
        <v>0.81547346261444376</v>
      </c>
      <c r="CB59" s="4">
        <v>0.50464597189783034</v>
      </c>
      <c r="CC59" s="4">
        <v>0.57030244781236572</v>
      </c>
      <c r="CD59" s="4">
        <v>0.63406662404905378</v>
      </c>
      <c r="CE59" s="4">
        <v>0.54735001648106341</v>
      </c>
      <c r="CF59" s="4">
        <v>0.89552195589774031</v>
      </c>
      <c r="CG59" s="4">
        <v>4.7744894447828035E-2</v>
      </c>
      <c r="CH59" s="4">
        <v>0.71395220227026268</v>
      </c>
      <c r="CI59" s="4">
        <v>0.87929851047032004</v>
      </c>
      <c r="CJ59" s="4">
        <v>0.39061062682117731</v>
      </c>
      <c r="CK59" s="4">
        <v>2.4717626428731876E-2</v>
      </c>
      <c r="CL59" s="4">
        <v>0.56706513293006111</v>
      </c>
      <c r="CM59" s="4">
        <v>0.96907204184355678</v>
      </c>
      <c r="CN59" s="4">
        <v>0.41545641536662381</v>
      </c>
      <c r="CO59" s="4">
        <v>0.34484533068805456</v>
      </c>
      <c r="CP59" s="4">
        <v>0.69621547011496321</v>
      </c>
      <c r="CQ59" s="4">
        <v>0.17298924198180055</v>
      </c>
      <c r="CR59" s="4">
        <v>0.87106555204084357</v>
      </c>
      <c r="CS59" s="4">
        <v>0.82447131105951799</v>
      </c>
      <c r="CT59" s="4">
        <v>0.63894179446603472</v>
      </c>
      <c r="CU59" s="4">
        <v>0.89660982213539731</v>
      </c>
      <c r="CV59" s="4">
        <v>0.83120515482887791</v>
      </c>
      <c r="CW59" s="4">
        <v>0.44814909795537683</v>
      </c>
      <c r="CX59" s="4">
        <v>0.22248689031585001</v>
      </c>
      <c r="CY59" s="4">
        <v>0.35153301941645709</v>
      </c>
      <c r="CZ59" s="4">
        <v>0.99849587706388987</v>
      </c>
      <c r="DA59" s="4">
        <v>0.72598239367740602</v>
      </c>
      <c r="DB59" s="4">
        <v>0.341402554716006</v>
      </c>
      <c r="DC59" s="4">
        <v>0.69167762950114298</v>
      </c>
      <c r="DD59" s="4">
        <v>0.50074745033585788</v>
      </c>
      <c r="DE59" s="4">
        <v>0.49695202504884461</v>
      </c>
      <c r="DF59" s="4">
        <v>0.25608258075080559</v>
      </c>
      <c r="DG59" s="4">
        <v>0.82840356543905735</v>
      </c>
      <c r="DH59" s="4">
        <v>0.85001910412283499</v>
      </c>
      <c r="DI59" s="4">
        <v>5.3539876667269004E-2</v>
      </c>
      <c r="DJ59" s="4">
        <v>0.12680073976063</v>
      </c>
      <c r="DK59" s="4">
        <v>0.64574603119507823</v>
      </c>
      <c r="DL59" s="4">
        <v>0.20271850406581293</v>
      </c>
      <c r="DM59" s="4">
        <v>0.57813531583040501</v>
      </c>
      <c r="DN59" s="4">
        <v>0.37857153162876767</v>
      </c>
      <c r="DO59" s="4">
        <v>0.82963079367858505</v>
      </c>
      <c r="DP59" s="4">
        <v>100</v>
      </c>
      <c r="DQ59" s="4">
        <v>76</v>
      </c>
      <c r="DR59" s="4">
        <v>6</v>
      </c>
      <c r="DS59" s="4">
        <v>21</v>
      </c>
      <c r="DT59" s="4">
        <v>74</v>
      </c>
      <c r="DU59" s="4">
        <v>99</v>
      </c>
      <c r="DV59" s="4">
        <v>62</v>
      </c>
      <c r="DW59" s="4">
        <v>20</v>
      </c>
      <c r="DX59" s="4">
        <v>43</v>
      </c>
      <c r="DY59" s="4">
        <v>38</v>
      </c>
      <c r="DZ59" s="4">
        <v>22</v>
      </c>
      <c r="EA59" s="4">
        <v>17</v>
      </c>
      <c r="EB59" s="4">
        <v>30</v>
      </c>
      <c r="EC59" s="4">
        <v>84</v>
      </c>
      <c r="ED59" s="4">
        <v>45</v>
      </c>
      <c r="EE59" s="4">
        <v>39</v>
      </c>
      <c r="EF59" s="4">
        <v>86</v>
      </c>
      <c r="EG59" s="4">
        <v>88</v>
      </c>
      <c r="EH59" s="4">
        <v>10</v>
      </c>
      <c r="EI59" s="4">
        <v>58</v>
      </c>
      <c r="EJ59" s="4">
        <v>4</v>
      </c>
      <c r="EK59" s="4">
        <v>72</v>
      </c>
      <c r="EL59" s="4">
        <v>64</v>
      </c>
      <c r="EM59" s="4">
        <v>37</v>
      </c>
      <c r="EN59" s="4">
        <v>12</v>
      </c>
      <c r="EO59" s="4">
        <v>94</v>
      </c>
      <c r="EP59" s="4">
        <v>8</v>
      </c>
      <c r="EQ59" s="4">
        <v>29</v>
      </c>
      <c r="ER59" s="4">
        <v>60</v>
      </c>
      <c r="ES59" s="4">
        <v>19</v>
      </c>
      <c r="ET59" s="4">
        <v>83</v>
      </c>
      <c r="EU59" s="4">
        <v>44</v>
      </c>
      <c r="EV59" s="4">
        <v>47</v>
      </c>
      <c r="EW59" s="4">
        <v>11</v>
      </c>
      <c r="EX59" s="4">
        <v>78</v>
      </c>
      <c r="EY59" s="4">
        <v>2</v>
      </c>
      <c r="EZ59" s="4">
        <v>91</v>
      </c>
      <c r="FA59" s="4">
        <v>79</v>
      </c>
      <c r="FB59" s="4">
        <v>66</v>
      </c>
      <c r="FC59" s="4">
        <v>34</v>
      </c>
      <c r="FD59" s="4">
        <v>97</v>
      </c>
      <c r="FE59" s="4">
        <v>93</v>
      </c>
      <c r="FF59" s="4">
        <v>70</v>
      </c>
      <c r="FG59" s="4">
        <v>3</v>
      </c>
      <c r="FH59" s="4">
        <v>89</v>
      </c>
      <c r="FI59" s="4">
        <v>51</v>
      </c>
      <c r="FJ59" s="4">
        <v>59</v>
      </c>
      <c r="FK59" s="4">
        <v>81</v>
      </c>
      <c r="FL59" s="4">
        <v>7</v>
      </c>
      <c r="FM59" s="4">
        <v>9</v>
      </c>
      <c r="FN59" s="4">
        <v>32</v>
      </c>
      <c r="FO59" s="4">
        <v>85</v>
      </c>
      <c r="FP59" s="4">
        <v>46</v>
      </c>
      <c r="FQ59" s="4">
        <v>56</v>
      </c>
      <c r="FR59" s="4">
        <v>55</v>
      </c>
      <c r="FS59" s="4">
        <v>23</v>
      </c>
      <c r="FT59" s="4">
        <v>75</v>
      </c>
      <c r="FU59" s="4">
        <v>68</v>
      </c>
      <c r="FV59" s="4">
        <v>92</v>
      </c>
      <c r="FW59" s="4">
        <v>28</v>
      </c>
      <c r="FX59" s="4">
        <v>53</v>
      </c>
      <c r="FY59" s="4">
        <v>49</v>
      </c>
      <c r="FZ59" s="4">
        <v>42</v>
      </c>
      <c r="GA59" s="4">
        <v>52</v>
      </c>
      <c r="GB59" s="4">
        <v>14</v>
      </c>
      <c r="GC59" s="4">
        <v>96</v>
      </c>
      <c r="GD59" s="4">
        <v>33</v>
      </c>
      <c r="GE59" s="4">
        <v>15</v>
      </c>
      <c r="GF59" s="4">
        <v>65</v>
      </c>
      <c r="GG59" s="4">
        <v>98</v>
      </c>
      <c r="GH59" s="4">
        <v>50</v>
      </c>
      <c r="GI59" s="4">
        <v>5</v>
      </c>
      <c r="GJ59" s="4">
        <v>63</v>
      </c>
      <c r="GK59" s="4">
        <v>71</v>
      </c>
      <c r="GL59" s="4">
        <v>35</v>
      </c>
      <c r="GM59" s="4">
        <v>87</v>
      </c>
      <c r="GN59" s="4">
        <v>16</v>
      </c>
      <c r="GO59" s="4">
        <v>27</v>
      </c>
      <c r="GP59" s="4">
        <v>41</v>
      </c>
      <c r="GQ59" s="4">
        <v>13</v>
      </c>
      <c r="GR59" s="4">
        <v>24</v>
      </c>
      <c r="GS59" s="4">
        <v>61</v>
      </c>
      <c r="GT59" s="4">
        <v>80</v>
      </c>
      <c r="GU59" s="4">
        <v>69</v>
      </c>
      <c r="GV59" s="4">
        <v>1</v>
      </c>
      <c r="GW59" s="4">
        <v>31</v>
      </c>
      <c r="GX59" s="4">
        <v>73</v>
      </c>
      <c r="GY59" s="4">
        <v>36</v>
      </c>
      <c r="GZ59" s="4">
        <v>54</v>
      </c>
      <c r="HA59" s="4">
        <v>57</v>
      </c>
      <c r="HB59" s="4">
        <v>77</v>
      </c>
      <c r="HC59" s="4">
        <v>26</v>
      </c>
      <c r="HD59" s="4">
        <v>18</v>
      </c>
      <c r="HE59" s="4">
        <v>95</v>
      </c>
      <c r="HF59" s="4">
        <v>90</v>
      </c>
      <c r="HG59" s="4">
        <v>40</v>
      </c>
      <c r="HH59" s="4">
        <v>82</v>
      </c>
      <c r="HI59" s="4">
        <v>48</v>
      </c>
      <c r="HJ59" s="4">
        <v>67</v>
      </c>
      <c r="HK59" s="4">
        <v>25</v>
      </c>
      <c r="HL59" s="4" t="str">
        <f t="shared" si="3"/>
        <v>black male</v>
      </c>
      <c r="HM59" s="4" t="str">
        <f t="shared" si="5"/>
        <v>white male</v>
      </c>
      <c r="HN59" s="4" t="str">
        <f t="shared" si="6"/>
        <v>white female</v>
      </c>
      <c r="HO59" s="4" t="str">
        <f t="shared" si="7"/>
        <v>white female</v>
      </c>
      <c r="HP59" s="4" t="str">
        <f t="shared" si="8"/>
        <v>white male</v>
      </c>
      <c r="HQ59" s="4" t="str">
        <f t="shared" si="9"/>
        <v>brown male</v>
      </c>
      <c r="HR59" s="4" t="str">
        <f t="shared" si="10"/>
        <v>white male</v>
      </c>
      <c r="HS59" s="4" t="str">
        <f t="shared" si="11"/>
        <v>white female</v>
      </c>
      <c r="HT59" s="4" t="str">
        <f t="shared" si="12"/>
        <v>white female</v>
      </c>
      <c r="HU59" s="4" t="str">
        <f t="shared" si="13"/>
        <v>white female</v>
      </c>
      <c r="HV59" s="4" t="str">
        <f t="shared" si="14"/>
        <v>white female</v>
      </c>
      <c r="HW59" s="4" t="str">
        <f t="shared" si="15"/>
        <v>white female</v>
      </c>
      <c r="HX59" s="4" t="str">
        <f t="shared" si="16"/>
        <v>white female</v>
      </c>
      <c r="HY59" s="4" t="str">
        <f t="shared" si="17"/>
        <v>white male</v>
      </c>
      <c r="HZ59" s="4" t="str">
        <f t="shared" si="18"/>
        <v>white female</v>
      </c>
      <c r="IA59" s="4" t="str">
        <f t="shared" si="19"/>
        <v>white female</v>
      </c>
      <c r="IB59" s="4" t="str">
        <f t="shared" si="20"/>
        <v>white male</v>
      </c>
      <c r="IC59" s="4" t="str">
        <f t="shared" si="21"/>
        <v>white male</v>
      </c>
      <c r="ID59" s="4" t="str">
        <f t="shared" si="22"/>
        <v>white female</v>
      </c>
      <c r="IE59" s="4" t="str">
        <f t="shared" si="23"/>
        <v>white male</v>
      </c>
      <c r="IF59" s="4" t="str">
        <f t="shared" si="24"/>
        <v>white female</v>
      </c>
      <c r="IG59" s="4" t="str">
        <f t="shared" si="25"/>
        <v>white male</v>
      </c>
      <c r="IH59" s="4" t="str">
        <f t="shared" si="26"/>
        <v>white male</v>
      </c>
      <c r="II59" s="4" t="str">
        <f t="shared" si="27"/>
        <v>white female</v>
      </c>
      <c r="IJ59" s="4" t="str">
        <f t="shared" si="28"/>
        <v>white female</v>
      </c>
      <c r="IK59" s="4" t="str">
        <f t="shared" si="29"/>
        <v>white male</v>
      </c>
      <c r="IL59" s="4" t="str">
        <f t="shared" si="30"/>
        <v>white female</v>
      </c>
      <c r="IM59" s="4" t="str">
        <f t="shared" si="31"/>
        <v>white female</v>
      </c>
      <c r="IN59" s="4" t="str">
        <f t="shared" si="32"/>
        <v>white male</v>
      </c>
      <c r="IO59" s="4" t="str">
        <f t="shared" si="33"/>
        <v>white female</v>
      </c>
      <c r="IP59" s="4" t="str">
        <f t="shared" si="34"/>
        <v>white male</v>
      </c>
      <c r="IQ59" s="4" t="str">
        <f t="shared" si="35"/>
        <v>white female</v>
      </c>
      <c r="IR59" s="4" t="str">
        <f t="shared" si="36"/>
        <v>white female</v>
      </c>
      <c r="IS59" s="4" t="str">
        <f t="shared" si="37"/>
        <v>white female</v>
      </c>
      <c r="IT59" s="4" t="str">
        <f t="shared" si="38"/>
        <v>white male</v>
      </c>
      <c r="IU59" s="4" t="str">
        <f t="shared" si="39"/>
        <v>white female</v>
      </c>
      <c r="IV59" s="4" t="str">
        <f t="shared" si="40"/>
        <v>white male</v>
      </c>
      <c r="IW59" s="4" t="str">
        <f t="shared" si="41"/>
        <v>white male</v>
      </c>
      <c r="IX59" s="4" t="str">
        <f t="shared" si="42"/>
        <v>white male</v>
      </c>
      <c r="IY59" s="4" t="str">
        <f t="shared" si="43"/>
        <v>white female</v>
      </c>
      <c r="IZ59" s="4" t="str">
        <f t="shared" si="44"/>
        <v>brown female</v>
      </c>
      <c r="JA59" s="4" t="str">
        <f t="shared" si="45"/>
        <v>white male</v>
      </c>
      <c r="JB59" s="4" t="str">
        <f t="shared" si="46"/>
        <v>white male</v>
      </c>
      <c r="JC59" s="4" t="str">
        <f t="shared" si="47"/>
        <v>white female</v>
      </c>
      <c r="JD59" s="4" t="str">
        <f t="shared" si="48"/>
        <v>white male</v>
      </c>
      <c r="JE59" s="4" t="str">
        <f t="shared" si="49"/>
        <v>white male</v>
      </c>
      <c r="JF59" s="4" t="str">
        <f t="shared" si="50"/>
        <v>white male</v>
      </c>
      <c r="JG59" s="4" t="str">
        <f t="shared" si="51"/>
        <v>white male</v>
      </c>
      <c r="JH59" s="4" t="str">
        <f t="shared" si="52"/>
        <v>white female</v>
      </c>
      <c r="JI59" s="4" t="str">
        <f t="shared" si="53"/>
        <v>white female</v>
      </c>
      <c r="JJ59" s="4" t="str">
        <f t="shared" si="54"/>
        <v>white female</v>
      </c>
      <c r="JK59" s="4" t="str">
        <f t="shared" si="55"/>
        <v>white male</v>
      </c>
      <c r="JL59" s="4" t="str">
        <f t="shared" si="56"/>
        <v>white female</v>
      </c>
      <c r="JM59" s="4" t="str">
        <f t="shared" si="57"/>
        <v>white male</v>
      </c>
      <c r="JN59" s="4" t="str">
        <f t="shared" si="58"/>
        <v>white male</v>
      </c>
      <c r="JO59" s="4" t="str">
        <f t="shared" si="59"/>
        <v>white female</v>
      </c>
      <c r="JP59" s="4" t="str">
        <f t="shared" si="60"/>
        <v>white male</v>
      </c>
      <c r="JQ59" s="4" t="str">
        <f t="shared" si="61"/>
        <v>white male</v>
      </c>
      <c r="JR59" s="4" t="str">
        <f t="shared" si="62"/>
        <v>white male</v>
      </c>
      <c r="JS59" s="4" t="str">
        <f t="shared" si="63"/>
        <v>white female</v>
      </c>
      <c r="JT59" s="4" t="str">
        <f t="shared" si="64"/>
        <v>white male</v>
      </c>
      <c r="JU59" s="4" t="str">
        <f t="shared" si="65"/>
        <v>white male</v>
      </c>
      <c r="JV59" s="4" t="str">
        <f t="shared" si="66"/>
        <v>white female</v>
      </c>
      <c r="JW59" s="4" t="str">
        <f t="shared" si="67"/>
        <v>white male</v>
      </c>
      <c r="JX59" s="4" t="str">
        <f t="shared" si="4"/>
        <v>white female</v>
      </c>
      <c r="JY59" s="4" t="str">
        <f t="shared" si="93"/>
        <v>brown female</v>
      </c>
      <c r="JZ59" s="4" t="str">
        <f t="shared" si="94"/>
        <v>white female</v>
      </c>
      <c r="KA59" s="4" t="str">
        <f t="shared" si="95"/>
        <v>white female</v>
      </c>
      <c r="KB59" s="4" t="str">
        <f t="shared" si="96"/>
        <v>white male</v>
      </c>
      <c r="KC59" s="4" t="str">
        <f t="shared" si="97"/>
        <v>brown male</v>
      </c>
      <c r="KD59" s="4" t="str">
        <f t="shared" si="98"/>
        <v>white male</v>
      </c>
      <c r="KE59" s="4" t="str">
        <f t="shared" si="99"/>
        <v>white female</v>
      </c>
      <c r="KF59" s="4" t="str">
        <f t="shared" si="100"/>
        <v>white male</v>
      </c>
      <c r="KG59" s="4" t="str">
        <f t="shared" si="101"/>
        <v>white male</v>
      </c>
      <c r="KH59" s="4" t="str">
        <f t="shared" si="102"/>
        <v>white female</v>
      </c>
      <c r="KI59" s="4" t="str">
        <f t="shared" si="68"/>
        <v>white male</v>
      </c>
      <c r="KJ59" s="4" t="str">
        <f t="shared" si="69"/>
        <v>white female</v>
      </c>
      <c r="KK59" s="4" t="str">
        <f t="shared" si="70"/>
        <v>white female</v>
      </c>
      <c r="KL59" s="4" t="str">
        <f t="shared" si="71"/>
        <v>white female</v>
      </c>
      <c r="KM59" s="4" t="str">
        <f t="shared" si="72"/>
        <v>white female</v>
      </c>
      <c r="KN59" s="4" t="str">
        <f t="shared" si="73"/>
        <v>white female</v>
      </c>
      <c r="KO59" s="4" t="str">
        <f t="shared" si="74"/>
        <v>white male</v>
      </c>
      <c r="KP59" s="4" t="str">
        <f t="shared" si="75"/>
        <v>white male</v>
      </c>
      <c r="KQ59" s="4" t="str">
        <f t="shared" si="76"/>
        <v>white male</v>
      </c>
      <c r="KR59" s="4" t="str">
        <f t="shared" si="77"/>
        <v>white female</v>
      </c>
      <c r="KS59" s="4" t="str">
        <f t="shared" si="78"/>
        <v>white female</v>
      </c>
      <c r="KT59" s="4" t="str">
        <f t="shared" si="79"/>
        <v>white male</v>
      </c>
      <c r="KU59" s="4" t="str">
        <f t="shared" si="80"/>
        <v>white female</v>
      </c>
      <c r="KV59" s="4" t="str">
        <f t="shared" si="81"/>
        <v>white male</v>
      </c>
      <c r="KW59" s="4" t="str">
        <f t="shared" si="82"/>
        <v>white male</v>
      </c>
      <c r="KX59" s="4" t="str">
        <f t="shared" si="83"/>
        <v>white male</v>
      </c>
      <c r="KY59" s="4" t="str">
        <f t="shared" si="84"/>
        <v>white female</v>
      </c>
      <c r="KZ59" s="4" t="str">
        <f t="shared" si="85"/>
        <v>white female</v>
      </c>
      <c r="LA59" s="4" t="str">
        <f t="shared" si="86"/>
        <v>yellow male</v>
      </c>
      <c r="LB59" s="4" t="str">
        <f t="shared" si="87"/>
        <v>white male</v>
      </c>
      <c r="LC59" s="4" t="str">
        <f t="shared" si="88"/>
        <v>white female</v>
      </c>
      <c r="LD59" s="4" t="str">
        <f t="shared" si="89"/>
        <v>white male</v>
      </c>
      <c r="LE59" s="4" t="str">
        <f t="shared" si="90"/>
        <v>white male</v>
      </c>
      <c r="LF59" s="4" t="str">
        <f t="shared" si="91"/>
        <v>white male</v>
      </c>
      <c r="LG59" s="4" t="str">
        <f t="shared" si="92"/>
        <v>white female</v>
      </c>
    </row>
    <row r="60" spans="2:319" x14ac:dyDescent="0.3">
      <c r="B60" s="4">
        <v>59</v>
      </c>
      <c r="C60" s="4">
        <v>5</v>
      </c>
      <c r="D60" s="51" t="s">
        <v>1397</v>
      </c>
      <c r="E60" s="4" t="s">
        <v>604</v>
      </c>
      <c r="F60" s="4" t="str">
        <f>VLOOKUP(E60,populations!C:E,3,FALSE)</f>
        <v>40 thousand</v>
      </c>
      <c r="G60" s="4" t="s">
        <v>604</v>
      </c>
      <c r="H60" s="4">
        <f>COUNTIF(ethnicities!C:C,countries!G60)</f>
        <v>1</v>
      </c>
      <c r="I60" s="4">
        <f>VLOOKUP($G60,ethnicities!$C:$I,3,FALSE)</f>
        <v>97</v>
      </c>
      <c r="J60" s="4">
        <f>VLOOKUP($G60,ethnicities!$C:$I,4,FALSE)</f>
        <v>1</v>
      </c>
      <c r="K60" s="4">
        <f>VLOOKUP($G60,ethnicities!$C:$I,5,FALSE)</f>
        <v>1</v>
      </c>
      <c r="L60" s="4">
        <f>VLOOKUP($G60,ethnicities!$C:$I,6,FALSE)</f>
        <v>1</v>
      </c>
      <c r="M60" s="4">
        <f>VLOOKUP($G60,ethnicities!$C:$I,7,FALSE)</f>
        <v>100</v>
      </c>
      <c r="N60" s="4" t="s">
        <v>604</v>
      </c>
      <c r="O60" s="4">
        <f>COUNTIF(male_names!E:E,countries!N60)</f>
        <v>1</v>
      </c>
      <c r="P60" s="4" t="str">
        <f>VLOOKUP(N60,male_names!E:G,3,FALSE)</f>
        <v>Benjamin</v>
      </c>
      <c r="Q60" s="4" t="s">
        <v>604</v>
      </c>
      <c r="R60" s="4">
        <f>COUNTIF(female_names!E:E,countries!Q60)</f>
        <v>1</v>
      </c>
      <c r="S60" s="4" t="str">
        <f>VLOOKUP(Q60,female_names!E:G,3,FALSE)</f>
        <v>Anna</v>
      </c>
      <c r="T60" s="4">
        <v>0.64754326389591976</v>
      </c>
      <c r="U60" s="4">
        <v>0.9503055570919865</v>
      </c>
      <c r="V60" s="4">
        <v>0.46589853945487358</v>
      </c>
      <c r="W60" s="4">
        <v>0.25534832036564792</v>
      </c>
      <c r="X60" s="4">
        <v>0.62040043811190149</v>
      </c>
      <c r="Y60" s="4">
        <v>0.92614053544700203</v>
      </c>
      <c r="Z60" s="4">
        <v>0.66869175729357533</v>
      </c>
      <c r="AA60" s="4">
        <v>0.99275328874315905</v>
      </c>
      <c r="AB60" s="4">
        <v>0.61598251684451533</v>
      </c>
      <c r="AC60" s="4">
        <v>0.87582718099099632</v>
      </c>
      <c r="AD60" s="4">
        <v>0.76729864443400364</v>
      </c>
      <c r="AE60" s="4">
        <v>0.42024633148717194</v>
      </c>
      <c r="AF60" s="4">
        <v>2.9502790968961135E-2</v>
      </c>
      <c r="AG60" s="4">
        <v>0.19667729602223882</v>
      </c>
      <c r="AH60" s="4">
        <v>7.9487362223001345E-2</v>
      </c>
      <c r="AI60" s="4">
        <v>5.3718586645003619E-2</v>
      </c>
      <c r="AJ60" s="4">
        <v>0.33342040880931234</v>
      </c>
      <c r="AK60" s="4">
        <v>0.44981000168743213</v>
      </c>
      <c r="AL60" s="4">
        <v>0.24039080683738656</v>
      </c>
      <c r="AM60" s="4">
        <v>0.65603370105464531</v>
      </c>
      <c r="AN60" s="4">
        <v>0.56133388421277319</v>
      </c>
      <c r="AO60" s="4">
        <v>0.5896238295720917</v>
      </c>
      <c r="AP60" s="4">
        <v>0.66859630199269549</v>
      </c>
      <c r="AQ60" s="4">
        <v>0.63380680649628707</v>
      </c>
      <c r="AR60" s="4">
        <v>0.27998100386763525</v>
      </c>
      <c r="AS60" s="4">
        <v>0.27760029618331239</v>
      </c>
      <c r="AT60" s="4">
        <v>0.8699585788110461</v>
      </c>
      <c r="AU60" s="4">
        <v>0.93902905025199357</v>
      </c>
      <c r="AV60" s="4">
        <v>0.8553765884219301</v>
      </c>
      <c r="AW60" s="4">
        <v>0.75869123025744389</v>
      </c>
      <c r="AX60" s="4">
        <v>0.87609446609162722</v>
      </c>
      <c r="AY60" s="4">
        <v>0.24854393533571961</v>
      </c>
      <c r="AZ60" s="4">
        <v>0.2788469317607396</v>
      </c>
      <c r="BA60" s="4">
        <v>0.83833298781255061</v>
      </c>
      <c r="BB60" s="4">
        <v>0.22475286468821043</v>
      </c>
      <c r="BC60" s="4">
        <v>0.51378655709756349</v>
      </c>
      <c r="BD60" s="4">
        <v>0.78173159230787248</v>
      </c>
      <c r="BE60" s="4">
        <v>0.19105318038044938</v>
      </c>
      <c r="BF60" s="4">
        <v>0.32927913644194007</v>
      </c>
      <c r="BG60" s="4">
        <v>0.47256203004593855</v>
      </c>
      <c r="BH60" s="4">
        <v>0.93221484120314935</v>
      </c>
      <c r="BI60" s="4">
        <v>0.67178332730147006</v>
      </c>
      <c r="BJ60" s="4">
        <v>0.96228294184365593</v>
      </c>
      <c r="BK60" s="4">
        <v>0.63991696026788647</v>
      </c>
      <c r="BL60" s="4">
        <v>0.79316126230252371</v>
      </c>
      <c r="BM60" s="4">
        <v>0.88736837709187721</v>
      </c>
      <c r="BN60" s="4">
        <v>7.1729346198182498E-2</v>
      </c>
      <c r="BO60" s="4">
        <v>0.91882930687514186</v>
      </c>
      <c r="BP60" s="4">
        <v>0.25615964226764043</v>
      </c>
      <c r="BQ60" s="4">
        <v>0.85041615382498315</v>
      </c>
      <c r="BR60" s="4">
        <v>4.3136589894093857E-3</v>
      </c>
      <c r="BS60" s="4">
        <v>0.51615682296009535</v>
      </c>
      <c r="BT60" s="4">
        <v>0.46827946008694843</v>
      </c>
      <c r="BU60" s="4">
        <v>1.9730132407714596E-2</v>
      </c>
      <c r="BV60" s="4">
        <v>0.63445453385490636</v>
      </c>
      <c r="BW60" s="4">
        <v>0.13262477211163837</v>
      </c>
      <c r="BX60" s="4">
        <v>0.18752602097851245</v>
      </c>
      <c r="BY60" s="4">
        <v>0.92236693340839948</v>
      </c>
      <c r="BZ60" s="4">
        <v>0.69395592656465144</v>
      </c>
      <c r="CA60" s="4">
        <v>0.97930270598012614</v>
      </c>
      <c r="CB60" s="4">
        <v>0.7657769203609196</v>
      </c>
      <c r="CC60" s="4">
        <v>0.32859670245916872</v>
      </c>
      <c r="CD60" s="4">
        <v>0.48435339822331314</v>
      </c>
      <c r="CE60" s="4">
        <v>0.35943448545049106</v>
      </c>
      <c r="CF60" s="4">
        <v>0.85152354462548818</v>
      </c>
      <c r="CG60" s="4">
        <v>0.59668700674331832</v>
      </c>
      <c r="CH60" s="4">
        <v>0.76184566292101841</v>
      </c>
      <c r="CI60" s="4">
        <v>0.26614969296369162</v>
      </c>
      <c r="CJ60" s="4">
        <v>0.22170398681089931</v>
      </c>
      <c r="CK60" s="4">
        <v>0.90454063186105105</v>
      </c>
      <c r="CL60" s="4">
        <v>0.32148101435698306</v>
      </c>
      <c r="CM60" s="4">
        <v>0.44114725728521897</v>
      </c>
      <c r="CN60" s="4">
        <v>5.6159537570668827E-2</v>
      </c>
      <c r="CO60" s="4">
        <v>0.17665708988967965</v>
      </c>
      <c r="CP60" s="4">
        <v>0.67383024058997953</v>
      </c>
      <c r="CQ60" s="4">
        <v>0.18240881748430771</v>
      </c>
      <c r="CR60" s="4">
        <v>0.8432070793071571</v>
      </c>
      <c r="CS60" s="4">
        <v>0.90562174465312562</v>
      </c>
      <c r="CT60" s="4">
        <v>0.6472287956816456</v>
      </c>
      <c r="CU60" s="4">
        <v>0.73389676598604903</v>
      </c>
      <c r="CV60" s="4">
        <v>0.8496344598826</v>
      </c>
      <c r="CW60" s="4">
        <v>0.43464938178334855</v>
      </c>
      <c r="CX60" s="4">
        <v>0.19991253683234234</v>
      </c>
      <c r="CY60" s="4">
        <v>0.79545036852522555</v>
      </c>
      <c r="CZ60" s="4">
        <v>9.3519762540643647E-3</v>
      </c>
      <c r="DA60" s="4">
        <v>0.84531253538545736</v>
      </c>
      <c r="DB60" s="4">
        <v>0.36609381603480251</v>
      </c>
      <c r="DC60" s="4">
        <v>0.93662294147498604</v>
      </c>
      <c r="DD60" s="4">
        <v>0.46379344676163681</v>
      </c>
      <c r="DE60" s="4">
        <v>0.22823151733082114</v>
      </c>
      <c r="DF60" s="4">
        <v>0.16089116975256612</v>
      </c>
      <c r="DG60" s="4">
        <v>0.18894630069455221</v>
      </c>
      <c r="DH60" s="4">
        <v>0.86940911646709274</v>
      </c>
      <c r="DI60" s="4">
        <v>8.0246560550368828E-3</v>
      </c>
      <c r="DJ60" s="4">
        <v>0.70912831683163813</v>
      </c>
      <c r="DK60" s="4">
        <v>1.2711985692199446E-2</v>
      </c>
      <c r="DL60" s="4">
        <v>0.90194119525369698</v>
      </c>
      <c r="DM60" s="4">
        <v>0.41284135499083541</v>
      </c>
      <c r="DN60" s="4">
        <v>0.61401784432811501</v>
      </c>
      <c r="DO60" s="4">
        <v>0.74771402529540731</v>
      </c>
      <c r="DP60" s="4">
        <v>42</v>
      </c>
      <c r="DQ60" s="4">
        <v>4</v>
      </c>
      <c r="DR60" s="4">
        <v>58</v>
      </c>
      <c r="DS60" s="4">
        <v>76</v>
      </c>
      <c r="DT60" s="4">
        <v>47</v>
      </c>
      <c r="DU60" s="4">
        <v>8</v>
      </c>
      <c r="DV60" s="4">
        <v>39</v>
      </c>
      <c r="DW60" s="4">
        <v>1</v>
      </c>
      <c r="DX60" s="4">
        <v>48</v>
      </c>
      <c r="DY60" s="4">
        <v>16</v>
      </c>
      <c r="DZ60" s="4">
        <v>29</v>
      </c>
      <c r="EA60" s="4">
        <v>63</v>
      </c>
      <c r="EB60" s="4">
        <v>95</v>
      </c>
      <c r="EC60" s="4">
        <v>83</v>
      </c>
      <c r="ED60" s="4">
        <v>91</v>
      </c>
      <c r="EE60" s="4">
        <v>94</v>
      </c>
      <c r="EF60" s="4">
        <v>67</v>
      </c>
      <c r="EG60" s="4">
        <v>60</v>
      </c>
      <c r="EH60" s="4">
        <v>78</v>
      </c>
      <c r="EI60" s="4">
        <v>41</v>
      </c>
      <c r="EJ60" s="4">
        <v>52</v>
      </c>
      <c r="EK60" s="4">
        <v>51</v>
      </c>
      <c r="EL60" s="4">
        <v>40</v>
      </c>
      <c r="EM60" s="4">
        <v>46</v>
      </c>
      <c r="EN60" s="4">
        <v>71</v>
      </c>
      <c r="EO60" s="4">
        <v>73</v>
      </c>
      <c r="EP60" s="4">
        <v>17</v>
      </c>
      <c r="EQ60" s="4">
        <v>5</v>
      </c>
      <c r="ER60" s="4">
        <v>19</v>
      </c>
      <c r="ES60" s="4">
        <v>32</v>
      </c>
      <c r="ET60" s="4">
        <v>15</v>
      </c>
      <c r="EU60" s="4">
        <v>77</v>
      </c>
      <c r="EV60" s="4">
        <v>72</v>
      </c>
      <c r="EW60" s="4">
        <v>25</v>
      </c>
      <c r="EX60" s="4">
        <v>80</v>
      </c>
      <c r="EY60" s="4">
        <v>54</v>
      </c>
      <c r="EZ60" s="4">
        <v>28</v>
      </c>
      <c r="FA60" s="4">
        <v>84</v>
      </c>
      <c r="FB60" s="4">
        <v>68</v>
      </c>
      <c r="FC60" s="4">
        <v>56</v>
      </c>
      <c r="FD60" s="4">
        <v>7</v>
      </c>
      <c r="FE60" s="4">
        <v>38</v>
      </c>
      <c r="FF60" s="4">
        <v>3</v>
      </c>
      <c r="FG60" s="4">
        <v>44</v>
      </c>
      <c r="FH60" s="4">
        <v>27</v>
      </c>
      <c r="FI60" s="4">
        <v>14</v>
      </c>
      <c r="FJ60" s="4">
        <v>92</v>
      </c>
      <c r="FK60" s="4">
        <v>10</v>
      </c>
      <c r="FL60" s="4">
        <v>75</v>
      </c>
      <c r="FM60" s="4">
        <v>21</v>
      </c>
      <c r="FN60" s="4">
        <v>100</v>
      </c>
      <c r="FO60" s="4">
        <v>53</v>
      </c>
      <c r="FP60" s="4">
        <v>57</v>
      </c>
      <c r="FQ60" s="4">
        <v>96</v>
      </c>
      <c r="FR60" s="4">
        <v>45</v>
      </c>
      <c r="FS60" s="4">
        <v>90</v>
      </c>
      <c r="FT60" s="4">
        <v>86</v>
      </c>
      <c r="FU60" s="4">
        <v>9</v>
      </c>
      <c r="FV60" s="4">
        <v>36</v>
      </c>
      <c r="FW60" s="4">
        <v>2</v>
      </c>
      <c r="FX60" s="4">
        <v>30</v>
      </c>
      <c r="FY60" s="4">
        <v>69</v>
      </c>
      <c r="FZ60" s="4">
        <v>55</v>
      </c>
      <c r="GA60" s="4">
        <v>66</v>
      </c>
      <c r="GB60" s="4">
        <v>20</v>
      </c>
      <c r="GC60" s="4">
        <v>50</v>
      </c>
      <c r="GD60" s="4">
        <v>31</v>
      </c>
      <c r="GE60" s="4">
        <v>74</v>
      </c>
      <c r="GF60" s="4">
        <v>81</v>
      </c>
      <c r="GG60" s="4">
        <v>12</v>
      </c>
      <c r="GH60" s="4">
        <v>70</v>
      </c>
      <c r="GI60" s="4">
        <v>61</v>
      </c>
      <c r="GJ60" s="4">
        <v>93</v>
      </c>
      <c r="GK60" s="4">
        <v>88</v>
      </c>
      <c r="GL60" s="4">
        <v>37</v>
      </c>
      <c r="GM60" s="4">
        <v>87</v>
      </c>
      <c r="GN60" s="4">
        <v>24</v>
      </c>
      <c r="GO60" s="4">
        <v>11</v>
      </c>
      <c r="GP60" s="4">
        <v>43</v>
      </c>
      <c r="GQ60" s="4">
        <v>34</v>
      </c>
      <c r="GR60" s="4">
        <v>22</v>
      </c>
      <c r="GS60" s="4">
        <v>62</v>
      </c>
      <c r="GT60" s="4">
        <v>82</v>
      </c>
      <c r="GU60" s="4">
        <v>26</v>
      </c>
      <c r="GV60" s="4">
        <v>98</v>
      </c>
      <c r="GW60" s="4">
        <v>23</v>
      </c>
      <c r="GX60" s="4">
        <v>65</v>
      </c>
      <c r="GY60" s="4">
        <v>6</v>
      </c>
      <c r="GZ60" s="4">
        <v>59</v>
      </c>
      <c r="HA60" s="4">
        <v>79</v>
      </c>
      <c r="HB60" s="4">
        <v>89</v>
      </c>
      <c r="HC60" s="4">
        <v>85</v>
      </c>
      <c r="HD60" s="4">
        <v>18</v>
      </c>
      <c r="HE60" s="4">
        <v>99</v>
      </c>
      <c r="HF60" s="4">
        <v>35</v>
      </c>
      <c r="HG60" s="4">
        <v>97</v>
      </c>
      <c r="HH60" s="4">
        <v>13</v>
      </c>
      <c r="HI60" s="4">
        <v>64</v>
      </c>
      <c r="HJ60" s="4">
        <v>49</v>
      </c>
      <c r="HK60" s="4">
        <v>33</v>
      </c>
      <c r="HL60" s="4" t="str">
        <f t="shared" si="3"/>
        <v>white female</v>
      </c>
      <c r="HM60" s="4" t="str">
        <f t="shared" si="5"/>
        <v>white female</v>
      </c>
      <c r="HN60" s="4" t="str">
        <f t="shared" si="6"/>
        <v>white male</v>
      </c>
      <c r="HO60" s="4" t="str">
        <f t="shared" si="7"/>
        <v>white male</v>
      </c>
      <c r="HP60" s="4" t="str">
        <f t="shared" si="8"/>
        <v>white female</v>
      </c>
      <c r="HQ60" s="4" t="str">
        <f t="shared" si="9"/>
        <v>white female</v>
      </c>
      <c r="HR60" s="4" t="str">
        <f t="shared" si="10"/>
        <v>white female</v>
      </c>
      <c r="HS60" s="4" t="str">
        <f t="shared" si="11"/>
        <v>white female</v>
      </c>
      <c r="HT60" s="4" t="str">
        <f t="shared" si="12"/>
        <v>white female</v>
      </c>
      <c r="HU60" s="4" t="str">
        <f t="shared" si="13"/>
        <v>white female</v>
      </c>
      <c r="HV60" s="4" t="str">
        <f t="shared" si="14"/>
        <v>white female</v>
      </c>
      <c r="HW60" s="4" t="str">
        <f t="shared" si="15"/>
        <v>white male</v>
      </c>
      <c r="HX60" s="4" t="str">
        <f t="shared" si="16"/>
        <v>white male</v>
      </c>
      <c r="HY60" s="4" t="str">
        <f t="shared" si="17"/>
        <v>white male</v>
      </c>
      <c r="HZ60" s="4" t="str">
        <f t="shared" si="18"/>
        <v>white male</v>
      </c>
      <c r="IA60" s="4" t="str">
        <f t="shared" si="19"/>
        <v>white male</v>
      </c>
      <c r="IB60" s="4" t="str">
        <f t="shared" si="20"/>
        <v>white male</v>
      </c>
      <c r="IC60" s="4" t="str">
        <f t="shared" si="21"/>
        <v>white male</v>
      </c>
      <c r="ID60" s="4" t="str">
        <f t="shared" si="22"/>
        <v>white male</v>
      </c>
      <c r="IE60" s="4" t="str">
        <f t="shared" si="23"/>
        <v>white female</v>
      </c>
      <c r="IF60" s="4" t="str">
        <f t="shared" si="24"/>
        <v>white male</v>
      </c>
      <c r="IG60" s="4" t="str">
        <f t="shared" si="25"/>
        <v>white male</v>
      </c>
      <c r="IH60" s="4" t="str">
        <f t="shared" si="26"/>
        <v>white female</v>
      </c>
      <c r="II60" s="4" t="str">
        <f t="shared" si="27"/>
        <v>white female</v>
      </c>
      <c r="IJ60" s="4" t="str">
        <f t="shared" si="28"/>
        <v>white male</v>
      </c>
      <c r="IK60" s="4" t="str">
        <f t="shared" si="29"/>
        <v>white male</v>
      </c>
      <c r="IL60" s="4" t="str">
        <f t="shared" si="30"/>
        <v>white female</v>
      </c>
      <c r="IM60" s="4" t="str">
        <f t="shared" si="31"/>
        <v>white female</v>
      </c>
      <c r="IN60" s="4" t="str">
        <f t="shared" si="32"/>
        <v>white female</v>
      </c>
      <c r="IO60" s="4" t="str">
        <f t="shared" si="33"/>
        <v>white female</v>
      </c>
      <c r="IP60" s="4" t="str">
        <f t="shared" si="34"/>
        <v>white female</v>
      </c>
      <c r="IQ60" s="4" t="str">
        <f t="shared" si="35"/>
        <v>white male</v>
      </c>
      <c r="IR60" s="4" t="str">
        <f t="shared" si="36"/>
        <v>white male</v>
      </c>
      <c r="IS60" s="4" t="str">
        <f t="shared" si="37"/>
        <v>white female</v>
      </c>
      <c r="IT60" s="4" t="str">
        <f t="shared" si="38"/>
        <v>white male</v>
      </c>
      <c r="IU60" s="4" t="str">
        <f t="shared" si="39"/>
        <v>white male</v>
      </c>
      <c r="IV60" s="4" t="str">
        <f t="shared" si="40"/>
        <v>white female</v>
      </c>
      <c r="IW60" s="4" t="str">
        <f t="shared" si="41"/>
        <v>white male</v>
      </c>
      <c r="IX60" s="4" t="str">
        <f t="shared" si="42"/>
        <v>white male</v>
      </c>
      <c r="IY60" s="4" t="str">
        <f t="shared" si="43"/>
        <v>white male</v>
      </c>
      <c r="IZ60" s="4" t="str">
        <f t="shared" si="44"/>
        <v>white female</v>
      </c>
      <c r="JA60" s="4" t="str">
        <f t="shared" si="45"/>
        <v>white female</v>
      </c>
      <c r="JB60" s="4" t="str">
        <f t="shared" si="46"/>
        <v>white female</v>
      </c>
      <c r="JC60" s="4" t="str">
        <f t="shared" si="47"/>
        <v>white female</v>
      </c>
      <c r="JD60" s="4" t="str">
        <f t="shared" si="48"/>
        <v>white female</v>
      </c>
      <c r="JE60" s="4" t="str">
        <f t="shared" si="49"/>
        <v>white female</v>
      </c>
      <c r="JF60" s="4" t="str">
        <f t="shared" si="50"/>
        <v>white male</v>
      </c>
      <c r="JG60" s="4" t="str">
        <f t="shared" si="51"/>
        <v>white female</v>
      </c>
      <c r="JH60" s="4" t="str">
        <f t="shared" si="52"/>
        <v>white male</v>
      </c>
      <c r="JI60" s="4" t="str">
        <f t="shared" si="53"/>
        <v>white female</v>
      </c>
      <c r="JJ60" s="4" t="str">
        <f t="shared" si="54"/>
        <v>black male</v>
      </c>
      <c r="JK60" s="4" t="str">
        <f t="shared" si="55"/>
        <v>white male</v>
      </c>
      <c r="JL60" s="4" t="str">
        <f t="shared" si="56"/>
        <v>white male</v>
      </c>
      <c r="JM60" s="4" t="str">
        <f t="shared" si="57"/>
        <v>white male</v>
      </c>
      <c r="JN60" s="4" t="str">
        <f t="shared" si="58"/>
        <v>white female</v>
      </c>
      <c r="JO60" s="4" t="str">
        <f t="shared" si="59"/>
        <v>white male</v>
      </c>
      <c r="JP60" s="4" t="str">
        <f t="shared" si="60"/>
        <v>white male</v>
      </c>
      <c r="JQ60" s="4" t="str">
        <f t="shared" si="61"/>
        <v>white female</v>
      </c>
      <c r="JR60" s="4" t="str">
        <f t="shared" si="62"/>
        <v>white female</v>
      </c>
      <c r="JS60" s="4" t="str">
        <f t="shared" si="63"/>
        <v>white female</v>
      </c>
      <c r="JT60" s="4" t="str">
        <f t="shared" si="64"/>
        <v>white female</v>
      </c>
      <c r="JU60" s="4" t="str">
        <f t="shared" si="65"/>
        <v>white male</v>
      </c>
      <c r="JV60" s="4" t="str">
        <f t="shared" si="66"/>
        <v>white male</v>
      </c>
      <c r="JW60" s="4" t="str">
        <f t="shared" si="67"/>
        <v>white male</v>
      </c>
      <c r="JX60" s="4" t="str">
        <f t="shared" si="4"/>
        <v>white female</v>
      </c>
      <c r="JY60" s="4" t="str">
        <f t="shared" si="93"/>
        <v>white male</v>
      </c>
      <c r="JZ60" s="4" t="str">
        <f t="shared" si="94"/>
        <v>white female</v>
      </c>
      <c r="KA60" s="4" t="str">
        <f t="shared" si="95"/>
        <v>white male</v>
      </c>
      <c r="KB60" s="4" t="str">
        <f t="shared" si="96"/>
        <v>white male</v>
      </c>
      <c r="KC60" s="4" t="str">
        <f t="shared" si="97"/>
        <v>white female</v>
      </c>
      <c r="KD60" s="4" t="str">
        <f t="shared" si="98"/>
        <v>white male</v>
      </c>
      <c r="KE60" s="4" t="str">
        <f t="shared" si="99"/>
        <v>white male</v>
      </c>
      <c r="KF60" s="4" t="str">
        <f t="shared" si="100"/>
        <v>white male</v>
      </c>
      <c r="KG60" s="4" t="str">
        <f t="shared" si="101"/>
        <v>white male</v>
      </c>
      <c r="KH60" s="4" t="str">
        <f t="shared" si="102"/>
        <v>white female</v>
      </c>
      <c r="KI60" s="4" t="str">
        <f t="shared" si="68"/>
        <v>white male</v>
      </c>
      <c r="KJ60" s="4" t="str">
        <f t="shared" si="69"/>
        <v>white female</v>
      </c>
      <c r="KK60" s="4" t="str">
        <f t="shared" si="70"/>
        <v>white female</v>
      </c>
      <c r="KL60" s="4" t="str">
        <f t="shared" si="71"/>
        <v>white female</v>
      </c>
      <c r="KM60" s="4" t="str">
        <f t="shared" si="72"/>
        <v>white female</v>
      </c>
      <c r="KN60" s="4" t="str">
        <f t="shared" si="73"/>
        <v>white female</v>
      </c>
      <c r="KO60" s="4" t="str">
        <f t="shared" si="74"/>
        <v>white male</v>
      </c>
      <c r="KP60" s="4" t="str">
        <f t="shared" si="75"/>
        <v>white male</v>
      </c>
      <c r="KQ60" s="4" t="str">
        <f t="shared" si="76"/>
        <v>white female</v>
      </c>
      <c r="KR60" s="4" t="str">
        <f t="shared" si="77"/>
        <v>yellow male</v>
      </c>
      <c r="KS60" s="4" t="str">
        <f t="shared" si="78"/>
        <v>white female</v>
      </c>
      <c r="KT60" s="4" t="str">
        <f t="shared" si="79"/>
        <v>white male</v>
      </c>
      <c r="KU60" s="4" t="str">
        <f t="shared" si="80"/>
        <v>white female</v>
      </c>
      <c r="KV60" s="4" t="str">
        <f t="shared" si="81"/>
        <v>white male</v>
      </c>
      <c r="KW60" s="4" t="str">
        <f t="shared" si="82"/>
        <v>white male</v>
      </c>
      <c r="KX60" s="4" t="str">
        <f t="shared" si="83"/>
        <v>white male</v>
      </c>
      <c r="KY60" s="4" t="str">
        <f t="shared" si="84"/>
        <v>white male</v>
      </c>
      <c r="KZ60" s="4" t="str">
        <f t="shared" si="85"/>
        <v>white female</v>
      </c>
      <c r="LA60" s="4" t="str">
        <f t="shared" si="86"/>
        <v>brown male</v>
      </c>
      <c r="LB60" s="4" t="str">
        <f t="shared" si="87"/>
        <v>white female</v>
      </c>
      <c r="LC60" s="4" t="str">
        <f t="shared" si="88"/>
        <v>white male</v>
      </c>
      <c r="LD60" s="4" t="str">
        <f t="shared" si="89"/>
        <v>white female</v>
      </c>
      <c r="LE60" s="4" t="str">
        <f t="shared" si="90"/>
        <v>white male</v>
      </c>
      <c r="LF60" s="4" t="str">
        <f t="shared" si="91"/>
        <v>white male</v>
      </c>
      <c r="LG60" s="4" t="str">
        <f t="shared" si="92"/>
        <v>white female</v>
      </c>
    </row>
    <row r="61" spans="2:319" x14ac:dyDescent="0.3">
      <c r="B61" s="4">
        <v>60</v>
      </c>
      <c r="C61" s="4">
        <v>5</v>
      </c>
      <c r="D61" s="51" t="s">
        <v>1397</v>
      </c>
      <c r="E61" s="4" t="s">
        <v>606</v>
      </c>
      <c r="F61" s="4" t="str">
        <f>VLOOKUP(E61,populations!C:E,3,FALSE)</f>
        <v>580 thousand</v>
      </c>
      <c r="G61" s="4" t="s">
        <v>606</v>
      </c>
      <c r="H61" s="4">
        <f>COUNTIF(ethnicities!C:C,countries!G61)</f>
        <v>1</v>
      </c>
      <c r="I61" s="4">
        <f>VLOOKUP($G61,ethnicities!$C:$I,3,FALSE)</f>
        <v>97</v>
      </c>
      <c r="J61" s="4">
        <f>VLOOKUP($G61,ethnicities!$C:$I,4,FALSE)</f>
        <v>1</v>
      </c>
      <c r="K61" s="4">
        <f>VLOOKUP($G61,ethnicities!$C:$I,5,FALSE)</f>
        <v>1</v>
      </c>
      <c r="L61" s="4">
        <f>VLOOKUP($G61,ethnicities!$C:$I,6,FALSE)</f>
        <v>1</v>
      </c>
      <c r="M61" s="4">
        <f>VLOOKUP($G61,ethnicities!$C:$I,7,FALSE)</f>
        <v>100</v>
      </c>
      <c r="N61" s="4" t="s">
        <v>606</v>
      </c>
      <c r="O61" s="4">
        <f>COUNTIF(male_names!E:E,countries!N61)</f>
        <v>1</v>
      </c>
      <c r="P61" s="4" t="str">
        <f>VLOOKUP(N61,male_names!E:G,3,FALSE)</f>
        <v>Gabriel</v>
      </c>
      <c r="Q61" s="4" t="s">
        <v>606</v>
      </c>
      <c r="R61" s="4">
        <f>COUNTIF(female_names!E:E,countries!Q61)</f>
        <v>1</v>
      </c>
      <c r="S61" s="4" t="str">
        <f>VLOOKUP(Q61,female_names!E:G,3,FALSE)</f>
        <v>Emma</v>
      </c>
      <c r="T61" s="4">
        <v>0.75167200056403538</v>
      </c>
      <c r="U61" s="4">
        <v>2.4604496423007216E-2</v>
      </c>
      <c r="V61" s="4">
        <v>0.96107706632386392</v>
      </c>
      <c r="W61" s="4">
        <v>0.86295552449243262</v>
      </c>
      <c r="X61" s="4">
        <v>0.80835444450638638</v>
      </c>
      <c r="Y61" s="4">
        <v>0.19946737168065209</v>
      </c>
      <c r="Z61" s="4">
        <v>0.26855623650412119</v>
      </c>
      <c r="AA61" s="4">
        <v>0.9827806240313226</v>
      </c>
      <c r="AB61" s="4">
        <v>0.82369101625358998</v>
      </c>
      <c r="AC61" s="4">
        <v>0.25041535738544995</v>
      </c>
      <c r="AD61" s="4">
        <v>1.1739030292042707E-2</v>
      </c>
      <c r="AE61" s="4">
        <v>0.82135370658423512</v>
      </c>
      <c r="AF61" s="4">
        <v>0.92659924184596498</v>
      </c>
      <c r="AG61" s="4">
        <v>0.64639463038810552</v>
      </c>
      <c r="AH61" s="4">
        <v>0.96210702679883431</v>
      </c>
      <c r="AI61" s="4">
        <v>0.41176250945404536</v>
      </c>
      <c r="AJ61" s="4">
        <v>0.34070388173057931</v>
      </c>
      <c r="AK61" s="4">
        <v>0.45406728512440653</v>
      </c>
      <c r="AL61" s="4">
        <v>0.6178356151016946</v>
      </c>
      <c r="AM61" s="4">
        <v>0.72581324137886216</v>
      </c>
      <c r="AN61" s="4">
        <v>0.67687920863286866</v>
      </c>
      <c r="AO61" s="4">
        <v>0.35343460973218555</v>
      </c>
      <c r="AP61" s="4">
        <v>0.42467052301685515</v>
      </c>
      <c r="AQ61" s="4">
        <v>0.6210163094275124</v>
      </c>
      <c r="AR61" s="4">
        <v>0.95865385546085824</v>
      </c>
      <c r="AS61" s="4">
        <v>0.15712512890303476</v>
      </c>
      <c r="AT61" s="4">
        <v>0.97615437738667787</v>
      </c>
      <c r="AU61" s="4">
        <v>0.86965456435634514</v>
      </c>
      <c r="AV61" s="4">
        <v>0.36720743144146006</v>
      </c>
      <c r="AW61" s="4">
        <v>0.94081189967303369</v>
      </c>
      <c r="AX61" s="4">
        <v>0.91495294917704617</v>
      </c>
      <c r="AY61" s="4">
        <v>0.65563067223539973</v>
      </c>
      <c r="AZ61" s="4">
        <v>0.50455041659294086</v>
      </c>
      <c r="BA61" s="4">
        <v>0.1525902969119477</v>
      </c>
      <c r="BB61" s="4">
        <v>0.68777035475236492</v>
      </c>
      <c r="BC61" s="4">
        <v>0.39400005201898758</v>
      </c>
      <c r="BD61" s="4">
        <v>0.41594072057998366</v>
      </c>
      <c r="BE61" s="4">
        <v>0.10574104287769404</v>
      </c>
      <c r="BF61" s="4">
        <v>0.3321493392252286</v>
      </c>
      <c r="BG61" s="4">
        <v>0.43635239667797654</v>
      </c>
      <c r="BH61" s="4">
        <v>0.49603038671698318</v>
      </c>
      <c r="BI61" s="4">
        <v>0.92785853400874485</v>
      </c>
      <c r="BJ61" s="4">
        <v>7.2573035133597807E-2</v>
      </c>
      <c r="BK61" s="4">
        <v>0.72276686034339754</v>
      </c>
      <c r="BL61" s="4">
        <v>0.54892063356723064</v>
      </c>
      <c r="BM61" s="4">
        <v>4.5172881341297044E-2</v>
      </c>
      <c r="BN61" s="4">
        <v>0.70673538152742665</v>
      </c>
      <c r="BO61" s="4">
        <v>0.67189627060102186</v>
      </c>
      <c r="BP61" s="4">
        <v>0.98200378184126302</v>
      </c>
      <c r="BQ61" s="4">
        <v>0.1226306513583717</v>
      </c>
      <c r="BR61" s="4">
        <v>0.62219036880218304</v>
      </c>
      <c r="BS61" s="4">
        <v>0.12611330623545525</v>
      </c>
      <c r="BT61" s="4">
        <v>0.1936362563706916</v>
      </c>
      <c r="BU61" s="4">
        <v>0.9639750175548446</v>
      </c>
      <c r="BV61" s="4">
        <v>0.68309934413473861</v>
      </c>
      <c r="BW61" s="4">
        <v>0.53278836848692224</v>
      </c>
      <c r="BX61" s="4">
        <v>0.94758518396369507</v>
      </c>
      <c r="BY61" s="4">
        <v>0.75985906738485853</v>
      </c>
      <c r="BZ61" s="4">
        <v>2.2970824697723713E-2</v>
      </c>
      <c r="CA61" s="4">
        <v>0.10413729606564226</v>
      </c>
      <c r="CB61" s="4">
        <v>0.74835676647622129</v>
      </c>
      <c r="CC61" s="4">
        <v>0.53193337420669462</v>
      </c>
      <c r="CD61" s="4">
        <v>0.13889335776916722</v>
      </c>
      <c r="CE61" s="4">
        <v>0.26538491558682464</v>
      </c>
      <c r="CF61" s="4">
        <v>3.0727738012369166E-2</v>
      </c>
      <c r="CG61" s="4">
        <v>0.43183501232334576</v>
      </c>
      <c r="CH61" s="4">
        <v>0.60731596761405415</v>
      </c>
      <c r="CI61" s="4">
        <v>0.71393371800565308</v>
      </c>
      <c r="CJ61" s="4">
        <v>0.50013374614736972</v>
      </c>
      <c r="CK61" s="4">
        <v>0.79822185480799268</v>
      </c>
      <c r="CL61" s="4">
        <v>0.45595384200310307</v>
      </c>
      <c r="CM61" s="4">
        <v>0.53956973322672996</v>
      </c>
      <c r="CN61" s="4">
        <v>9.5417204127061339E-2</v>
      </c>
      <c r="CO61" s="4">
        <v>0.85023083734580074</v>
      </c>
      <c r="CP61" s="4">
        <v>0.93559851773968128</v>
      </c>
      <c r="CQ61" s="4">
        <v>0.40510111848174435</v>
      </c>
      <c r="CR61" s="4">
        <v>0.93754470824921687</v>
      </c>
      <c r="CS61" s="4">
        <v>0.99985679595320676</v>
      </c>
      <c r="CT61" s="4">
        <v>0.72367325518322789</v>
      </c>
      <c r="CU61" s="4">
        <v>0.27767331749271484</v>
      </c>
      <c r="CV61" s="4">
        <v>0.33642067428463507</v>
      </c>
      <c r="CW61" s="4">
        <v>0.21024824577520618</v>
      </c>
      <c r="CX61" s="4">
        <v>0.40389419852648856</v>
      </c>
      <c r="CY61" s="4">
        <v>0.76315609103197291</v>
      </c>
      <c r="CZ61" s="4">
        <v>0.75382147745371075</v>
      </c>
      <c r="DA61" s="4">
        <v>0.72419441913281002</v>
      </c>
      <c r="DB61" s="4">
        <v>3.5773834240444335E-2</v>
      </c>
      <c r="DC61" s="4">
        <v>0.92103824954833957</v>
      </c>
      <c r="DD61" s="4">
        <v>0.1767977387717159</v>
      </c>
      <c r="DE61" s="4">
        <v>0.34664252145289054</v>
      </c>
      <c r="DF61" s="4">
        <v>0.98493851849188963</v>
      </c>
      <c r="DG61" s="4">
        <v>0.90397007428201825</v>
      </c>
      <c r="DH61" s="4">
        <v>0.30792718120102291</v>
      </c>
      <c r="DI61" s="4">
        <v>0.88588017553512943</v>
      </c>
      <c r="DJ61" s="4">
        <v>0.29459015575245528</v>
      </c>
      <c r="DK61" s="4">
        <v>0.11436639685590988</v>
      </c>
      <c r="DL61" s="4">
        <v>0.2547597107305295</v>
      </c>
      <c r="DM61" s="4">
        <v>0.91373763966746424</v>
      </c>
      <c r="DN61" s="4">
        <v>0.92467245142994736</v>
      </c>
      <c r="DO61" s="4">
        <v>0.53107704225340724</v>
      </c>
      <c r="DP61" s="4">
        <v>32</v>
      </c>
      <c r="DQ61" s="4">
        <v>98</v>
      </c>
      <c r="DR61" s="4">
        <v>8</v>
      </c>
      <c r="DS61" s="4">
        <v>23</v>
      </c>
      <c r="DT61" s="4">
        <v>27</v>
      </c>
      <c r="DU61" s="4">
        <v>82</v>
      </c>
      <c r="DV61" s="4">
        <v>77</v>
      </c>
      <c r="DW61" s="4">
        <v>3</v>
      </c>
      <c r="DX61" s="4">
        <v>25</v>
      </c>
      <c r="DY61" s="4">
        <v>80</v>
      </c>
      <c r="DZ61" s="4">
        <v>100</v>
      </c>
      <c r="EA61" s="4">
        <v>26</v>
      </c>
      <c r="EB61" s="4">
        <v>15</v>
      </c>
      <c r="EC61" s="4">
        <v>45</v>
      </c>
      <c r="ED61" s="4">
        <v>7</v>
      </c>
      <c r="EE61" s="4">
        <v>64</v>
      </c>
      <c r="EF61" s="4">
        <v>71</v>
      </c>
      <c r="EG61" s="4">
        <v>59</v>
      </c>
      <c r="EH61" s="4">
        <v>48</v>
      </c>
      <c r="EI61" s="4">
        <v>34</v>
      </c>
      <c r="EJ61" s="4">
        <v>42</v>
      </c>
      <c r="EK61" s="4">
        <v>69</v>
      </c>
      <c r="EL61" s="4">
        <v>62</v>
      </c>
      <c r="EM61" s="4">
        <v>47</v>
      </c>
      <c r="EN61" s="4">
        <v>9</v>
      </c>
      <c r="EO61" s="4">
        <v>85</v>
      </c>
      <c r="EP61" s="4">
        <v>5</v>
      </c>
      <c r="EQ61" s="4">
        <v>22</v>
      </c>
      <c r="ER61" s="4">
        <v>68</v>
      </c>
      <c r="ES61" s="4">
        <v>11</v>
      </c>
      <c r="ET61" s="4">
        <v>18</v>
      </c>
      <c r="EU61" s="4">
        <v>44</v>
      </c>
      <c r="EV61" s="4">
        <v>55</v>
      </c>
      <c r="EW61" s="4">
        <v>86</v>
      </c>
      <c r="EX61" s="4">
        <v>40</v>
      </c>
      <c r="EY61" s="4">
        <v>67</v>
      </c>
      <c r="EZ61" s="4">
        <v>63</v>
      </c>
      <c r="FA61" s="4">
        <v>91</v>
      </c>
      <c r="FB61" s="4">
        <v>73</v>
      </c>
      <c r="FC61" s="4">
        <v>60</v>
      </c>
      <c r="FD61" s="4">
        <v>57</v>
      </c>
      <c r="FE61" s="4">
        <v>14</v>
      </c>
      <c r="FF61" s="4">
        <v>94</v>
      </c>
      <c r="FG61" s="4">
        <v>37</v>
      </c>
      <c r="FH61" s="4">
        <v>50</v>
      </c>
      <c r="FI61" s="4">
        <v>95</v>
      </c>
      <c r="FJ61" s="4">
        <v>39</v>
      </c>
      <c r="FK61" s="4">
        <v>43</v>
      </c>
      <c r="FL61" s="4">
        <v>4</v>
      </c>
      <c r="FM61" s="4">
        <v>89</v>
      </c>
      <c r="FN61" s="4">
        <v>46</v>
      </c>
      <c r="FO61" s="4">
        <v>88</v>
      </c>
      <c r="FP61" s="4">
        <v>83</v>
      </c>
      <c r="FQ61" s="4">
        <v>6</v>
      </c>
      <c r="FR61" s="4">
        <v>41</v>
      </c>
      <c r="FS61" s="4">
        <v>52</v>
      </c>
      <c r="FT61" s="4">
        <v>10</v>
      </c>
      <c r="FU61" s="4">
        <v>30</v>
      </c>
      <c r="FV61" s="4">
        <v>99</v>
      </c>
      <c r="FW61" s="4">
        <v>92</v>
      </c>
      <c r="FX61" s="4">
        <v>33</v>
      </c>
      <c r="FY61" s="4">
        <v>53</v>
      </c>
      <c r="FZ61" s="4">
        <v>87</v>
      </c>
      <c r="GA61" s="4">
        <v>78</v>
      </c>
      <c r="GB61" s="4">
        <v>97</v>
      </c>
      <c r="GC61" s="4">
        <v>61</v>
      </c>
      <c r="GD61" s="4">
        <v>49</v>
      </c>
      <c r="GE61" s="4">
        <v>38</v>
      </c>
      <c r="GF61" s="4">
        <v>56</v>
      </c>
      <c r="GG61" s="4">
        <v>28</v>
      </c>
      <c r="GH61" s="4">
        <v>58</v>
      </c>
      <c r="GI61" s="4">
        <v>51</v>
      </c>
      <c r="GJ61" s="4">
        <v>93</v>
      </c>
      <c r="GK61" s="4">
        <v>24</v>
      </c>
      <c r="GL61" s="4">
        <v>13</v>
      </c>
      <c r="GM61" s="4">
        <v>65</v>
      </c>
      <c r="GN61" s="4">
        <v>12</v>
      </c>
      <c r="GO61" s="4">
        <v>1</v>
      </c>
      <c r="GP61" s="4">
        <v>36</v>
      </c>
      <c r="GQ61" s="4">
        <v>76</v>
      </c>
      <c r="GR61" s="4">
        <v>72</v>
      </c>
      <c r="GS61" s="4">
        <v>81</v>
      </c>
      <c r="GT61" s="4">
        <v>66</v>
      </c>
      <c r="GU61" s="4">
        <v>29</v>
      </c>
      <c r="GV61" s="4">
        <v>31</v>
      </c>
      <c r="GW61" s="4">
        <v>35</v>
      </c>
      <c r="GX61" s="4">
        <v>96</v>
      </c>
      <c r="GY61" s="4">
        <v>17</v>
      </c>
      <c r="GZ61" s="4">
        <v>84</v>
      </c>
      <c r="HA61" s="4">
        <v>70</v>
      </c>
      <c r="HB61" s="4">
        <v>2</v>
      </c>
      <c r="HC61" s="4">
        <v>20</v>
      </c>
      <c r="HD61" s="4">
        <v>74</v>
      </c>
      <c r="HE61" s="4">
        <v>21</v>
      </c>
      <c r="HF61" s="4">
        <v>75</v>
      </c>
      <c r="HG61" s="4">
        <v>90</v>
      </c>
      <c r="HH61" s="4">
        <v>79</v>
      </c>
      <c r="HI61" s="4">
        <v>19</v>
      </c>
      <c r="HJ61" s="4">
        <v>16</v>
      </c>
      <c r="HK61" s="4">
        <v>54</v>
      </c>
      <c r="HL61" s="4" t="str">
        <f t="shared" si="3"/>
        <v>white female</v>
      </c>
      <c r="HM61" s="4" t="str">
        <f t="shared" si="5"/>
        <v>yellow male</v>
      </c>
      <c r="HN61" s="4" t="str">
        <f t="shared" si="6"/>
        <v>white female</v>
      </c>
      <c r="HO61" s="4" t="str">
        <f t="shared" si="7"/>
        <v>white female</v>
      </c>
      <c r="HP61" s="4" t="str">
        <f t="shared" si="8"/>
        <v>white female</v>
      </c>
      <c r="HQ61" s="4" t="str">
        <f t="shared" si="9"/>
        <v>white male</v>
      </c>
      <c r="HR61" s="4" t="str">
        <f t="shared" si="10"/>
        <v>white male</v>
      </c>
      <c r="HS61" s="4" t="str">
        <f t="shared" si="11"/>
        <v>white female</v>
      </c>
      <c r="HT61" s="4" t="str">
        <f t="shared" si="12"/>
        <v>white female</v>
      </c>
      <c r="HU61" s="4" t="str">
        <f t="shared" si="13"/>
        <v>white male</v>
      </c>
      <c r="HV61" s="4" t="str">
        <f t="shared" si="14"/>
        <v>black male</v>
      </c>
      <c r="HW61" s="4" t="str">
        <f t="shared" si="15"/>
        <v>white female</v>
      </c>
      <c r="HX61" s="4" t="str">
        <f t="shared" si="16"/>
        <v>white female</v>
      </c>
      <c r="HY61" s="4" t="str">
        <f t="shared" si="17"/>
        <v>white female</v>
      </c>
      <c r="HZ61" s="4" t="str">
        <f t="shared" si="18"/>
        <v>white female</v>
      </c>
      <c r="IA61" s="4" t="str">
        <f t="shared" si="19"/>
        <v>white male</v>
      </c>
      <c r="IB61" s="4" t="str">
        <f t="shared" si="20"/>
        <v>white male</v>
      </c>
      <c r="IC61" s="4" t="str">
        <f t="shared" si="21"/>
        <v>white male</v>
      </c>
      <c r="ID61" s="4" t="str">
        <f t="shared" si="22"/>
        <v>white female</v>
      </c>
      <c r="IE61" s="4" t="str">
        <f t="shared" si="23"/>
        <v>white female</v>
      </c>
      <c r="IF61" s="4" t="str">
        <f t="shared" si="24"/>
        <v>white female</v>
      </c>
      <c r="IG61" s="4" t="str">
        <f t="shared" si="25"/>
        <v>white male</v>
      </c>
      <c r="IH61" s="4" t="str">
        <f t="shared" si="26"/>
        <v>white male</v>
      </c>
      <c r="II61" s="4" t="str">
        <f t="shared" si="27"/>
        <v>white female</v>
      </c>
      <c r="IJ61" s="4" t="str">
        <f t="shared" si="28"/>
        <v>white female</v>
      </c>
      <c r="IK61" s="4" t="str">
        <f t="shared" si="29"/>
        <v>white male</v>
      </c>
      <c r="IL61" s="4" t="str">
        <f t="shared" si="30"/>
        <v>white female</v>
      </c>
      <c r="IM61" s="4" t="str">
        <f t="shared" si="31"/>
        <v>white female</v>
      </c>
      <c r="IN61" s="4" t="str">
        <f t="shared" si="32"/>
        <v>white male</v>
      </c>
      <c r="IO61" s="4" t="str">
        <f t="shared" si="33"/>
        <v>white female</v>
      </c>
      <c r="IP61" s="4" t="str">
        <f t="shared" si="34"/>
        <v>white female</v>
      </c>
      <c r="IQ61" s="4" t="str">
        <f t="shared" si="35"/>
        <v>white female</v>
      </c>
      <c r="IR61" s="4" t="str">
        <f t="shared" si="36"/>
        <v>white male</v>
      </c>
      <c r="IS61" s="4" t="str">
        <f t="shared" si="37"/>
        <v>white male</v>
      </c>
      <c r="IT61" s="4" t="str">
        <f t="shared" si="38"/>
        <v>white female</v>
      </c>
      <c r="IU61" s="4" t="str">
        <f t="shared" si="39"/>
        <v>white male</v>
      </c>
      <c r="IV61" s="4" t="str">
        <f t="shared" si="40"/>
        <v>white male</v>
      </c>
      <c r="IW61" s="4" t="str">
        <f t="shared" si="41"/>
        <v>white male</v>
      </c>
      <c r="IX61" s="4" t="str">
        <f t="shared" si="42"/>
        <v>white male</v>
      </c>
      <c r="IY61" s="4" t="str">
        <f t="shared" si="43"/>
        <v>white male</v>
      </c>
      <c r="IZ61" s="4" t="str">
        <f t="shared" si="44"/>
        <v>white male</v>
      </c>
      <c r="JA61" s="4" t="str">
        <f t="shared" si="45"/>
        <v>white female</v>
      </c>
      <c r="JB61" s="4" t="str">
        <f t="shared" si="46"/>
        <v>white male</v>
      </c>
      <c r="JC61" s="4" t="str">
        <f t="shared" si="47"/>
        <v>white female</v>
      </c>
      <c r="JD61" s="4" t="str">
        <f t="shared" si="48"/>
        <v>white male</v>
      </c>
      <c r="JE61" s="4" t="str">
        <f t="shared" si="49"/>
        <v>white male</v>
      </c>
      <c r="JF61" s="4" t="str">
        <f t="shared" si="50"/>
        <v>white female</v>
      </c>
      <c r="JG61" s="4" t="str">
        <f t="shared" si="51"/>
        <v>white female</v>
      </c>
      <c r="JH61" s="4" t="str">
        <f t="shared" si="52"/>
        <v>white female</v>
      </c>
      <c r="JI61" s="4" t="str">
        <f t="shared" si="53"/>
        <v>white male</v>
      </c>
      <c r="JJ61" s="4" t="str">
        <f t="shared" si="54"/>
        <v>white female</v>
      </c>
      <c r="JK61" s="4" t="str">
        <f t="shared" si="55"/>
        <v>white male</v>
      </c>
      <c r="JL61" s="4" t="str">
        <f t="shared" si="56"/>
        <v>white male</v>
      </c>
      <c r="JM61" s="4" t="str">
        <f t="shared" si="57"/>
        <v>white female</v>
      </c>
      <c r="JN61" s="4" t="str">
        <f t="shared" si="58"/>
        <v>white female</v>
      </c>
      <c r="JO61" s="4" t="str">
        <f t="shared" si="59"/>
        <v>white male</v>
      </c>
      <c r="JP61" s="4" t="str">
        <f t="shared" si="60"/>
        <v>white female</v>
      </c>
      <c r="JQ61" s="4" t="str">
        <f t="shared" si="61"/>
        <v>white female</v>
      </c>
      <c r="JR61" s="4" t="str">
        <f t="shared" si="62"/>
        <v>brown male</v>
      </c>
      <c r="JS61" s="4" t="str">
        <f t="shared" si="63"/>
        <v>white male</v>
      </c>
      <c r="JT61" s="4" t="str">
        <f t="shared" si="64"/>
        <v>white female</v>
      </c>
      <c r="JU61" s="4" t="str">
        <f t="shared" si="65"/>
        <v>white male</v>
      </c>
      <c r="JV61" s="4" t="str">
        <f t="shared" si="66"/>
        <v>white male</v>
      </c>
      <c r="JW61" s="4" t="str">
        <f t="shared" si="67"/>
        <v>white male</v>
      </c>
      <c r="JX61" s="4" t="str">
        <f t="shared" si="4"/>
        <v>white male</v>
      </c>
      <c r="JY61" s="4" t="str">
        <f t="shared" si="93"/>
        <v>white male</v>
      </c>
      <c r="JZ61" s="4" t="str">
        <f t="shared" si="94"/>
        <v>white male</v>
      </c>
      <c r="KA61" s="4" t="str">
        <f t="shared" si="95"/>
        <v>white female</v>
      </c>
      <c r="KB61" s="4" t="str">
        <f t="shared" si="96"/>
        <v>white male</v>
      </c>
      <c r="KC61" s="4" t="str">
        <f t="shared" si="97"/>
        <v>white female</v>
      </c>
      <c r="KD61" s="4" t="str">
        <f t="shared" si="98"/>
        <v>white male</v>
      </c>
      <c r="KE61" s="4" t="str">
        <f t="shared" si="99"/>
        <v>white male</v>
      </c>
      <c r="KF61" s="4" t="str">
        <f t="shared" si="100"/>
        <v>white male</v>
      </c>
      <c r="KG61" s="4" t="str">
        <f t="shared" si="101"/>
        <v>white female</v>
      </c>
      <c r="KH61" s="4" t="str">
        <f t="shared" si="102"/>
        <v>white female</v>
      </c>
      <c r="KI61" s="4" t="str">
        <f t="shared" si="68"/>
        <v>white male</v>
      </c>
      <c r="KJ61" s="4" t="str">
        <f t="shared" si="69"/>
        <v>white female</v>
      </c>
      <c r="KK61" s="4" t="str">
        <f t="shared" si="70"/>
        <v>white female</v>
      </c>
      <c r="KL61" s="4" t="str">
        <f t="shared" si="71"/>
        <v>white female</v>
      </c>
      <c r="KM61" s="4" t="str">
        <f t="shared" si="72"/>
        <v>white male</v>
      </c>
      <c r="KN61" s="4" t="str">
        <f t="shared" si="73"/>
        <v>white male</v>
      </c>
      <c r="KO61" s="4" t="str">
        <f t="shared" si="74"/>
        <v>white male</v>
      </c>
      <c r="KP61" s="4" t="str">
        <f t="shared" si="75"/>
        <v>white male</v>
      </c>
      <c r="KQ61" s="4" t="str">
        <f t="shared" si="76"/>
        <v>white female</v>
      </c>
      <c r="KR61" s="4" t="str">
        <f t="shared" si="77"/>
        <v>white female</v>
      </c>
      <c r="KS61" s="4" t="str">
        <f t="shared" si="78"/>
        <v>white female</v>
      </c>
      <c r="KT61" s="4" t="str">
        <f t="shared" si="79"/>
        <v>white male</v>
      </c>
      <c r="KU61" s="4" t="str">
        <f t="shared" si="80"/>
        <v>white female</v>
      </c>
      <c r="KV61" s="4" t="str">
        <f t="shared" si="81"/>
        <v>white male</v>
      </c>
      <c r="KW61" s="4" t="str">
        <f t="shared" si="82"/>
        <v>white male</v>
      </c>
      <c r="KX61" s="4" t="str">
        <f t="shared" si="83"/>
        <v>white female</v>
      </c>
      <c r="KY61" s="4" t="str">
        <f t="shared" si="84"/>
        <v>white female</v>
      </c>
      <c r="KZ61" s="4" t="str">
        <f t="shared" si="85"/>
        <v>white male</v>
      </c>
      <c r="LA61" s="4" t="str">
        <f t="shared" si="86"/>
        <v>white female</v>
      </c>
      <c r="LB61" s="4" t="str">
        <f t="shared" si="87"/>
        <v>white male</v>
      </c>
      <c r="LC61" s="4" t="str">
        <f t="shared" si="88"/>
        <v>white male</v>
      </c>
      <c r="LD61" s="4" t="str">
        <f t="shared" si="89"/>
        <v>white male</v>
      </c>
      <c r="LE61" s="4" t="str">
        <f t="shared" si="90"/>
        <v>white female</v>
      </c>
      <c r="LF61" s="4" t="str">
        <f t="shared" si="91"/>
        <v>white female</v>
      </c>
      <c r="LG61" s="4" t="str">
        <f t="shared" si="92"/>
        <v>white male</v>
      </c>
    </row>
    <row r="62" spans="2:319" x14ac:dyDescent="0.3">
      <c r="B62" s="4">
        <v>61</v>
      </c>
      <c r="C62" s="4">
        <v>5</v>
      </c>
      <c r="D62" s="51" t="s">
        <v>1397</v>
      </c>
      <c r="E62" s="4" t="s">
        <v>619</v>
      </c>
      <c r="F62" s="4" t="str">
        <f>VLOOKUP(E62,populations!C:E,3,FALSE)</f>
        <v>40 thousand</v>
      </c>
      <c r="G62" s="4" t="s">
        <v>619</v>
      </c>
      <c r="H62" s="4">
        <f>COUNTIF(ethnicities!C:C,countries!G62)</f>
        <v>1</v>
      </c>
      <c r="I62" s="4">
        <f>VLOOKUP($G62,ethnicities!$C:$I,3,FALSE)</f>
        <v>97</v>
      </c>
      <c r="J62" s="4">
        <f>VLOOKUP($G62,ethnicities!$C:$I,4,FALSE)</f>
        <v>1</v>
      </c>
      <c r="K62" s="4">
        <f>VLOOKUP($G62,ethnicities!$C:$I,5,FALSE)</f>
        <v>1</v>
      </c>
      <c r="L62" s="4">
        <f>VLOOKUP($G62,ethnicities!$C:$I,6,FALSE)</f>
        <v>1</v>
      </c>
      <c r="M62" s="4">
        <f>VLOOKUP($G62,ethnicities!$C:$I,7,FALSE)</f>
        <v>100</v>
      </c>
      <c r="N62" s="4" t="s">
        <v>619</v>
      </c>
      <c r="O62" s="4">
        <f>COUNTIF(male_names!E:E,countries!N62)</f>
        <v>1</v>
      </c>
      <c r="P62" s="4" t="str">
        <f>VLOOKUP(N62,male_names!E:G,3,FALSE)</f>
        <v>Monaco</v>
      </c>
      <c r="Q62" s="4" t="s">
        <v>619</v>
      </c>
      <c r="R62" s="4">
        <f>COUNTIF(female_names!E:E,countries!Q62)</f>
        <v>1</v>
      </c>
      <c r="S62" s="4" t="str">
        <f>VLOOKUP(Q62,female_names!E:G,3,FALSE)</f>
        <v>Victoria</v>
      </c>
      <c r="T62" s="4">
        <v>0.19094301158985338</v>
      </c>
      <c r="U62" s="4">
        <v>0.63911493739175251</v>
      </c>
      <c r="V62" s="4">
        <v>0.33435673662254251</v>
      </c>
      <c r="W62" s="4">
        <v>0.5282977004664049</v>
      </c>
      <c r="X62" s="4">
        <v>9.820080462251779E-2</v>
      </c>
      <c r="Y62" s="4">
        <v>0.29341441283792602</v>
      </c>
      <c r="Z62" s="4">
        <v>0.33962299449163802</v>
      </c>
      <c r="AA62" s="4">
        <v>0.99866618867024148</v>
      </c>
      <c r="AB62" s="4">
        <v>0.21647341106226892</v>
      </c>
      <c r="AC62" s="4">
        <v>0.63224743859957389</v>
      </c>
      <c r="AD62" s="4">
        <v>5.5437522970674835E-2</v>
      </c>
      <c r="AE62" s="4">
        <v>0.91112011785088365</v>
      </c>
      <c r="AF62" s="4">
        <v>0.59507851536085199</v>
      </c>
      <c r="AG62" s="4">
        <v>0.47124202573841301</v>
      </c>
      <c r="AH62" s="4">
        <v>0.62652372872686701</v>
      </c>
      <c r="AI62" s="4">
        <v>0.96070455724121651</v>
      </c>
      <c r="AJ62" s="4">
        <v>8.7087748098333639E-2</v>
      </c>
      <c r="AK62" s="4">
        <v>0.75163584564071995</v>
      </c>
      <c r="AL62" s="4">
        <v>0.70754121635685818</v>
      </c>
      <c r="AM62" s="4">
        <v>0.56955120788445446</v>
      </c>
      <c r="AN62" s="4">
        <v>0.8067014251316369</v>
      </c>
      <c r="AO62" s="4">
        <v>0.15693130435979641</v>
      </c>
      <c r="AP62" s="4">
        <v>0.77738060370952378</v>
      </c>
      <c r="AQ62" s="4">
        <v>0.58560358114000433</v>
      </c>
      <c r="AR62" s="4">
        <v>0.40885790759099483</v>
      </c>
      <c r="AS62" s="4">
        <v>0.38932969861971078</v>
      </c>
      <c r="AT62" s="4">
        <v>0.76937665410457989</v>
      </c>
      <c r="AU62" s="4">
        <v>0.82124998543997996</v>
      </c>
      <c r="AV62" s="4">
        <v>0.9084754485225458</v>
      </c>
      <c r="AW62" s="4">
        <v>0.65906027032745473</v>
      </c>
      <c r="AX62" s="4">
        <v>0.3156633952877651</v>
      </c>
      <c r="AY62" s="4">
        <v>0.88739645963898917</v>
      </c>
      <c r="AZ62" s="4">
        <v>0.89807855884651011</v>
      </c>
      <c r="BA62" s="4">
        <v>2.8579161031446976E-2</v>
      </c>
      <c r="BB62" s="4">
        <v>0.81840274437070071</v>
      </c>
      <c r="BC62" s="4">
        <v>4.2172440773219466E-2</v>
      </c>
      <c r="BD62" s="4">
        <v>0.19816195005143256</v>
      </c>
      <c r="BE62" s="4">
        <v>0.53697122424889998</v>
      </c>
      <c r="BF62" s="4">
        <v>0.53935532957941779</v>
      </c>
      <c r="BG62" s="4">
        <v>2.5989913785723573E-2</v>
      </c>
      <c r="BH62" s="4">
        <v>0.37054497242320128</v>
      </c>
      <c r="BI62" s="4">
        <v>0.1304066285300981</v>
      </c>
      <c r="BJ62" s="4">
        <v>0.52466328621704439</v>
      </c>
      <c r="BK62" s="4">
        <v>0.40681190335652695</v>
      </c>
      <c r="BL62" s="4">
        <v>0.45643152667466658</v>
      </c>
      <c r="BM62" s="4">
        <v>0.83119245200203207</v>
      </c>
      <c r="BN62" s="4">
        <v>0.67614595905473951</v>
      </c>
      <c r="BO62" s="4">
        <v>0.41244892728642624</v>
      </c>
      <c r="BP62" s="4">
        <v>0.69897455799014641</v>
      </c>
      <c r="BQ62" s="4">
        <v>0.79652562622303091</v>
      </c>
      <c r="BR62" s="4">
        <v>0.51804485137018041</v>
      </c>
      <c r="BS62" s="4">
        <v>0.86910406094813442</v>
      </c>
      <c r="BT62" s="4">
        <v>0.36846196915318896</v>
      </c>
      <c r="BU62" s="4">
        <v>0.73002639845991801</v>
      </c>
      <c r="BV62" s="4">
        <v>0.81726975031814331</v>
      </c>
      <c r="BW62" s="4">
        <v>0.74636849308503672</v>
      </c>
      <c r="BX62" s="4">
        <v>0.35453346382962891</v>
      </c>
      <c r="BY62" s="4">
        <v>0.16436499666626347</v>
      </c>
      <c r="BZ62" s="4">
        <v>0.85376810364293942</v>
      </c>
      <c r="CA62" s="4">
        <v>0.21800991866930353</v>
      </c>
      <c r="CB62" s="4">
        <v>0.36443652360070478</v>
      </c>
      <c r="CC62" s="4">
        <v>0.99856400010685842</v>
      </c>
      <c r="CD62" s="4">
        <v>0.84134164341952322</v>
      </c>
      <c r="CE62" s="4">
        <v>0.48709625317139171</v>
      </c>
      <c r="CF62" s="4">
        <v>0.7814543312332346</v>
      </c>
      <c r="CG62" s="4">
        <v>8.6264537466219204E-2</v>
      </c>
      <c r="CH62" s="4">
        <v>0.82084601212823038</v>
      </c>
      <c r="CI62" s="4">
        <v>0.80644489188864821</v>
      </c>
      <c r="CJ62" s="4">
        <v>0.596176221746192</v>
      </c>
      <c r="CK62" s="4">
        <v>0.91859731368865949</v>
      </c>
      <c r="CL62" s="4">
        <v>0.6193980655097755</v>
      </c>
      <c r="CM62" s="4">
        <v>0.54526386717970177</v>
      </c>
      <c r="CN62" s="4">
        <v>0.58980750926540892</v>
      </c>
      <c r="CO62" s="4">
        <v>0.76434272001549164</v>
      </c>
      <c r="CP62" s="4">
        <v>0.68502344982815044</v>
      </c>
      <c r="CQ62" s="4">
        <v>0.92785241724310752</v>
      </c>
      <c r="CR62" s="4">
        <v>0.40974567230801506</v>
      </c>
      <c r="CS62" s="4">
        <v>0.91799996312827303</v>
      </c>
      <c r="CT62" s="4">
        <v>0.31012639261501485</v>
      </c>
      <c r="CU62" s="4">
        <v>0.53274604217493537</v>
      </c>
      <c r="CV62" s="4">
        <v>0.78654139903404974</v>
      </c>
      <c r="CW62" s="4">
        <v>0.67557713074422721</v>
      </c>
      <c r="CX62" s="4">
        <v>0.20419115336569271</v>
      </c>
      <c r="CY62" s="4">
        <v>0.75140398618492987</v>
      </c>
      <c r="CZ62" s="4">
        <v>0.30748730049623307</v>
      </c>
      <c r="DA62" s="4">
        <v>0.84038696865880991</v>
      </c>
      <c r="DB62" s="4">
        <v>0.29580343781718665</v>
      </c>
      <c r="DC62" s="4">
        <v>0.34343937506909039</v>
      </c>
      <c r="DD62" s="4">
        <v>0.54210239481289724</v>
      </c>
      <c r="DE62" s="4">
        <v>0.67968873037950417</v>
      </c>
      <c r="DF62" s="4">
        <v>0.53987774020505563</v>
      </c>
      <c r="DG62" s="4">
        <v>8.5052861410888969E-2</v>
      </c>
      <c r="DH62" s="4">
        <v>0.91963368972786619</v>
      </c>
      <c r="DI62" s="4">
        <v>0.92674586645198243</v>
      </c>
      <c r="DJ62" s="4">
        <v>0.60221311192749238</v>
      </c>
      <c r="DK62" s="4">
        <v>0.209396017371826</v>
      </c>
      <c r="DL62" s="4">
        <v>0.38036005342441714</v>
      </c>
      <c r="DM62" s="4">
        <v>0.37660391610916222</v>
      </c>
      <c r="DN62" s="4">
        <v>0.25531359563257694</v>
      </c>
      <c r="DO62" s="4">
        <v>0.98641982425627628</v>
      </c>
      <c r="DP62" s="4">
        <v>89</v>
      </c>
      <c r="DQ62" s="4">
        <v>42</v>
      </c>
      <c r="DR62" s="4">
        <v>77</v>
      </c>
      <c r="DS62" s="4">
        <v>58</v>
      </c>
      <c r="DT62" s="4">
        <v>93</v>
      </c>
      <c r="DU62" s="4">
        <v>82</v>
      </c>
      <c r="DV62" s="4">
        <v>76</v>
      </c>
      <c r="DW62" s="4">
        <v>1</v>
      </c>
      <c r="DX62" s="4">
        <v>85</v>
      </c>
      <c r="DY62" s="4">
        <v>43</v>
      </c>
      <c r="DZ62" s="4">
        <v>97</v>
      </c>
      <c r="EA62" s="4">
        <v>10</v>
      </c>
      <c r="EB62" s="4">
        <v>48</v>
      </c>
      <c r="EC62" s="4">
        <v>62</v>
      </c>
      <c r="ED62" s="4">
        <v>44</v>
      </c>
      <c r="EE62" s="4">
        <v>4</v>
      </c>
      <c r="EF62" s="4">
        <v>94</v>
      </c>
      <c r="EG62" s="4">
        <v>31</v>
      </c>
      <c r="EH62" s="4">
        <v>35</v>
      </c>
      <c r="EI62" s="4">
        <v>51</v>
      </c>
      <c r="EJ62" s="4">
        <v>23</v>
      </c>
      <c r="EK62" s="4">
        <v>91</v>
      </c>
      <c r="EL62" s="4">
        <v>28</v>
      </c>
      <c r="EM62" s="4">
        <v>50</v>
      </c>
      <c r="EN62" s="4">
        <v>66</v>
      </c>
      <c r="EO62" s="4">
        <v>68</v>
      </c>
      <c r="EP62" s="4">
        <v>29</v>
      </c>
      <c r="EQ62" s="4">
        <v>19</v>
      </c>
      <c r="ER62" s="4">
        <v>11</v>
      </c>
      <c r="ES62" s="4">
        <v>41</v>
      </c>
      <c r="ET62" s="4">
        <v>78</v>
      </c>
      <c r="EU62" s="4">
        <v>13</v>
      </c>
      <c r="EV62" s="4">
        <v>12</v>
      </c>
      <c r="EW62" s="4">
        <v>99</v>
      </c>
      <c r="EX62" s="4">
        <v>21</v>
      </c>
      <c r="EY62" s="4">
        <v>98</v>
      </c>
      <c r="EZ62" s="4">
        <v>88</v>
      </c>
      <c r="FA62" s="4">
        <v>56</v>
      </c>
      <c r="FB62" s="4">
        <v>55</v>
      </c>
      <c r="FC62" s="4">
        <v>100</v>
      </c>
      <c r="FD62" s="4">
        <v>71</v>
      </c>
      <c r="FE62" s="4">
        <v>92</v>
      </c>
      <c r="FF62" s="4">
        <v>59</v>
      </c>
      <c r="FG62" s="4">
        <v>67</v>
      </c>
      <c r="FH62" s="4">
        <v>63</v>
      </c>
      <c r="FI62" s="4">
        <v>18</v>
      </c>
      <c r="FJ62" s="4">
        <v>39</v>
      </c>
      <c r="FK62" s="4">
        <v>64</v>
      </c>
      <c r="FL62" s="4">
        <v>36</v>
      </c>
      <c r="FM62" s="4">
        <v>25</v>
      </c>
      <c r="FN62" s="4">
        <v>60</v>
      </c>
      <c r="FO62" s="4">
        <v>14</v>
      </c>
      <c r="FP62" s="4">
        <v>72</v>
      </c>
      <c r="FQ62" s="4">
        <v>34</v>
      </c>
      <c r="FR62" s="4">
        <v>22</v>
      </c>
      <c r="FS62" s="4">
        <v>33</v>
      </c>
      <c r="FT62" s="4">
        <v>74</v>
      </c>
      <c r="FU62" s="4">
        <v>90</v>
      </c>
      <c r="FV62" s="4">
        <v>15</v>
      </c>
      <c r="FW62" s="4">
        <v>84</v>
      </c>
      <c r="FX62" s="4">
        <v>73</v>
      </c>
      <c r="FY62" s="4">
        <v>2</v>
      </c>
      <c r="FZ62" s="4">
        <v>16</v>
      </c>
      <c r="GA62" s="4">
        <v>61</v>
      </c>
      <c r="GB62" s="4">
        <v>27</v>
      </c>
      <c r="GC62" s="4">
        <v>95</v>
      </c>
      <c r="GD62" s="4">
        <v>20</v>
      </c>
      <c r="GE62" s="4">
        <v>24</v>
      </c>
      <c r="GF62" s="4">
        <v>47</v>
      </c>
      <c r="GG62" s="4">
        <v>8</v>
      </c>
      <c r="GH62" s="4">
        <v>45</v>
      </c>
      <c r="GI62" s="4">
        <v>52</v>
      </c>
      <c r="GJ62" s="4">
        <v>49</v>
      </c>
      <c r="GK62" s="4">
        <v>30</v>
      </c>
      <c r="GL62" s="4">
        <v>37</v>
      </c>
      <c r="GM62" s="4">
        <v>5</v>
      </c>
      <c r="GN62" s="4">
        <v>65</v>
      </c>
      <c r="GO62" s="4">
        <v>9</v>
      </c>
      <c r="GP62" s="4">
        <v>79</v>
      </c>
      <c r="GQ62" s="4">
        <v>57</v>
      </c>
      <c r="GR62" s="4">
        <v>26</v>
      </c>
      <c r="GS62" s="4">
        <v>40</v>
      </c>
      <c r="GT62" s="4">
        <v>87</v>
      </c>
      <c r="GU62" s="4">
        <v>32</v>
      </c>
      <c r="GV62" s="4">
        <v>80</v>
      </c>
      <c r="GW62" s="4">
        <v>17</v>
      </c>
      <c r="GX62" s="4">
        <v>81</v>
      </c>
      <c r="GY62" s="4">
        <v>75</v>
      </c>
      <c r="GZ62" s="4">
        <v>53</v>
      </c>
      <c r="HA62" s="4">
        <v>38</v>
      </c>
      <c r="HB62" s="4">
        <v>54</v>
      </c>
      <c r="HC62" s="4">
        <v>96</v>
      </c>
      <c r="HD62" s="4">
        <v>7</v>
      </c>
      <c r="HE62" s="4">
        <v>6</v>
      </c>
      <c r="HF62" s="4">
        <v>46</v>
      </c>
      <c r="HG62" s="4">
        <v>86</v>
      </c>
      <c r="HH62" s="4">
        <v>69</v>
      </c>
      <c r="HI62" s="4">
        <v>70</v>
      </c>
      <c r="HJ62" s="4">
        <v>83</v>
      </c>
      <c r="HK62" s="4">
        <v>3</v>
      </c>
      <c r="HL62" s="4" t="str">
        <f t="shared" si="3"/>
        <v>white male</v>
      </c>
      <c r="HM62" s="4" t="str">
        <f t="shared" si="5"/>
        <v>white female</v>
      </c>
      <c r="HN62" s="4" t="str">
        <f t="shared" si="6"/>
        <v>white male</v>
      </c>
      <c r="HO62" s="4" t="str">
        <f t="shared" si="7"/>
        <v>white male</v>
      </c>
      <c r="HP62" s="4" t="str">
        <f t="shared" si="8"/>
        <v>white male</v>
      </c>
      <c r="HQ62" s="4" t="str">
        <f t="shared" si="9"/>
        <v>white male</v>
      </c>
      <c r="HR62" s="4" t="str">
        <f t="shared" si="10"/>
        <v>white male</v>
      </c>
      <c r="HS62" s="4" t="str">
        <f t="shared" si="11"/>
        <v>white female</v>
      </c>
      <c r="HT62" s="4" t="str">
        <f t="shared" si="12"/>
        <v>white male</v>
      </c>
      <c r="HU62" s="4" t="str">
        <f t="shared" si="13"/>
        <v>white female</v>
      </c>
      <c r="HV62" s="4" t="str">
        <f t="shared" si="14"/>
        <v>white male</v>
      </c>
      <c r="HW62" s="4" t="str">
        <f t="shared" si="15"/>
        <v>white female</v>
      </c>
      <c r="HX62" s="4" t="str">
        <f t="shared" si="16"/>
        <v>white female</v>
      </c>
      <c r="HY62" s="4" t="str">
        <f t="shared" si="17"/>
        <v>white male</v>
      </c>
      <c r="HZ62" s="4" t="str">
        <f t="shared" si="18"/>
        <v>white female</v>
      </c>
      <c r="IA62" s="4" t="str">
        <f t="shared" si="19"/>
        <v>white female</v>
      </c>
      <c r="IB62" s="4" t="str">
        <f t="shared" si="20"/>
        <v>white male</v>
      </c>
      <c r="IC62" s="4" t="str">
        <f t="shared" si="21"/>
        <v>white female</v>
      </c>
      <c r="ID62" s="4" t="str">
        <f t="shared" si="22"/>
        <v>white female</v>
      </c>
      <c r="IE62" s="4" t="str">
        <f t="shared" si="23"/>
        <v>white male</v>
      </c>
      <c r="IF62" s="4" t="str">
        <f t="shared" si="24"/>
        <v>white female</v>
      </c>
      <c r="IG62" s="4" t="str">
        <f t="shared" si="25"/>
        <v>white male</v>
      </c>
      <c r="IH62" s="4" t="str">
        <f t="shared" si="26"/>
        <v>white female</v>
      </c>
      <c r="II62" s="4" t="str">
        <f t="shared" si="27"/>
        <v>white male</v>
      </c>
      <c r="IJ62" s="4" t="str">
        <f t="shared" si="28"/>
        <v>white male</v>
      </c>
      <c r="IK62" s="4" t="str">
        <f t="shared" si="29"/>
        <v>white male</v>
      </c>
      <c r="IL62" s="4" t="str">
        <f t="shared" si="30"/>
        <v>white female</v>
      </c>
      <c r="IM62" s="4" t="str">
        <f t="shared" si="31"/>
        <v>white female</v>
      </c>
      <c r="IN62" s="4" t="str">
        <f t="shared" si="32"/>
        <v>white female</v>
      </c>
      <c r="IO62" s="4" t="str">
        <f t="shared" si="33"/>
        <v>white female</v>
      </c>
      <c r="IP62" s="4" t="str">
        <f t="shared" si="34"/>
        <v>white male</v>
      </c>
      <c r="IQ62" s="4" t="str">
        <f t="shared" si="35"/>
        <v>white female</v>
      </c>
      <c r="IR62" s="4" t="str">
        <f t="shared" si="36"/>
        <v>white female</v>
      </c>
      <c r="IS62" s="4" t="str">
        <f t="shared" si="37"/>
        <v>brown male</v>
      </c>
      <c r="IT62" s="4" t="str">
        <f t="shared" si="38"/>
        <v>white female</v>
      </c>
      <c r="IU62" s="4" t="str">
        <f t="shared" si="39"/>
        <v>yellow male</v>
      </c>
      <c r="IV62" s="4" t="str">
        <f t="shared" si="40"/>
        <v>white male</v>
      </c>
      <c r="IW62" s="4" t="str">
        <f t="shared" si="41"/>
        <v>white male</v>
      </c>
      <c r="IX62" s="4" t="str">
        <f t="shared" si="42"/>
        <v>white male</v>
      </c>
      <c r="IY62" s="4" t="str">
        <f t="shared" si="43"/>
        <v>black male</v>
      </c>
      <c r="IZ62" s="4" t="str">
        <f t="shared" si="44"/>
        <v>white male</v>
      </c>
      <c r="JA62" s="4" t="str">
        <f t="shared" si="45"/>
        <v>white male</v>
      </c>
      <c r="JB62" s="4" t="str">
        <f t="shared" si="46"/>
        <v>white male</v>
      </c>
      <c r="JC62" s="4" t="str">
        <f t="shared" si="47"/>
        <v>white male</v>
      </c>
      <c r="JD62" s="4" t="str">
        <f t="shared" si="48"/>
        <v>white male</v>
      </c>
      <c r="JE62" s="4" t="str">
        <f t="shared" si="49"/>
        <v>white female</v>
      </c>
      <c r="JF62" s="4" t="str">
        <f t="shared" si="50"/>
        <v>white female</v>
      </c>
      <c r="JG62" s="4" t="str">
        <f t="shared" si="51"/>
        <v>white male</v>
      </c>
      <c r="JH62" s="4" t="str">
        <f t="shared" si="52"/>
        <v>white female</v>
      </c>
      <c r="JI62" s="4" t="str">
        <f t="shared" si="53"/>
        <v>white female</v>
      </c>
      <c r="JJ62" s="4" t="str">
        <f t="shared" si="54"/>
        <v>white male</v>
      </c>
      <c r="JK62" s="4" t="str">
        <f t="shared" si="55"/>
        <v>white female</v>
      </c>
      <c r="JL62" s="4" t="str">
        <f t="shared" si="56"/>
        <v>white male</v>
      </c>
      <c r="JM62" s="4" t="str">
        <f t="shared" si="57"/>
        <v>white female</v>
      </c>
      <c r="JN62" s="4" t="str">
        <f t="shared" si="58"/>
        <v>white female</v>
      </c>
      <c r="JO62" s="4" t="str">
        <f t="shared" si="59"/>
        <v>white female</v>
      </c>
      <c r="JP62" s="4" t="str">
        <f t="shared" si="60"/>
        <v>white male</v>
      </c>
      <c r="JQ62" s="4" t="str">
        <f t="shared" si="61"/>
        <v>white male</v>
      </c>
      <c r="JR62" s="4" t="str">
        <f t="shared" si="62"/>
        <v>white female</v>
      </c>
      <c r="JS62" s="4" t="str">
        <f t="shared" si="63"/>
        <v>white male</v>
      </c>
      <c r="JT62" s="4" t="str">
        <f t="shared" si="64"/>
        <v>white male</v>
      </c>
      <c r="JU62" s="4" t="str">
        <f t="shared" si="65"/>
        <v>white female</v>
      </c>
      <c r="JV62" s="4" t="str">
        <f t="shared" si="66"/>
        <v>white female</v>
      </c>
      <c r="JW62" s="4" t="str">
        <f t="shared" si="67"/>
        <v>white male</v>
      </c>
      <c r="JX62" s="4" t="str">
        <f t="shared" si="4"/>
        <v>white female</v>
      </c>
      <c r="JY62" s="4" t="str">
        <f t="shared" si="93"/>
        <v>white male</v>
      </c>
      <c r="JZ62" s="4" t="str">
        <f t="shared" si="94"/>
        <v>white female</v>
      </c>
      <c r="KA62" s="4" t="str">
        <f t="shared" si="95"/>
        <v>white female</v>
      </c>
      <c r="KB62" s="4" t="str">
        <f t="shared" si="96"/>
        <v>white female</v>
      </c>
      <c r="KC62" s="4" t="str">
        <f t="shared" si="97"/>
        <v>white female</v>
      </c>
      <c r="KD62" s="4" t="str">
        <f t="shared" si="98"/>
        <v>white female</v>
      </c>
      <c r="KE62" s="4" t="str">
        <f t="shared" si="99"/>
        <v>white male</v>
      </c>
      <c r="KF62" s="4" t="str">
        <f t="shared" si="100"/>
        <v>white male</v>
      </c>
      <c r="KG62" s="4" t="str">
        <f t="shared" si="101"/>
        <v>white female</v>
      </c>
      <c r="KH62" s="4" t="str">
        <f t="shared" si="102"/>
        <v>white female</v>
      </c>
      <c r="KI62" s="4" t="str">
        <f t="shared" si="68"/>
        <v>white female</v>
      </c>
      <c r="KJ62" s="4" t="str">
        <f t="shared" si="69"/>
        <v>white male</v>
      </c>
      <c r="KK62" s="4" t="str">
        <f t="shared" si="70"/>
        <v>white female</v>
      </c>
      <c r="KL62" s="4" t="str">
        <f t="shared" si="71"/>
        <v>white male</v>
      </c>
      <c r="KM62" s="4" t="str">
        <f t="shared" si="72"/>
        <v>white male</v>
      </c>
      <c r="KN62" s="4" t="str">
        <f t="shared" si="73"/>
        <v>white female</v>
      </c>
      <c r="KO62" s="4" t="str">
        <f t="shared" si="74"/>
        <v>white female</v>
      </c>
      <c r="KP62" s="4" t="str">
        <f t="shared" si="75"/>
        <v>white male</v>
      </c>
      <c r="KQ62" s="4" t="str">
        <f t="shared" si="76"/>
        <v>white female</v>
      </c>
      <c r="KR62" s="4" t="str">
        <f t="shared" si="77"/>
        <v>white male</v>
      </c>
      <c r="KS62" s="4" t="str">
        <f t="shared" si="78"/>
        <v>white female</v>
      </c>
      <c r="KT62" s="4" t="str">
        <f t="shared" si="79"/>
        <v>white male</v>
      </c>
      <c r="KU62" s="4" t="str">
        <f t="shared" si="80"/>
        <v>white male</v>
      </c>
      <c r="KV62" s="4" t="str">
        <f t="shared" si="81"/>
        <v>white male</v>
      </c>
      <c r="KW62" s="4" t="str">
        <f t="shared" si="82"/>
        <v>white female</v>
      </c>
      <c r="KX62" s="4" t="str">
        <f t="shared" si="83"/>
        <v>white male</v>
      </c>
      <c r="KY62" s="4" t="str">
        <f t="shared" si="84"/>
        <v>white male</v>
      </c>
      <c r="KZ62" s="4" t="str">
        <f t="shared" si="85"/>
        <v>white female</v>
      </c>
      <c r="LA62" s="4" t="str">
        <f t="shared" si="86"/>
        <v>white female</v>
      </c>
      <c r="LB62" s="4" t="str">
        <f t="shared" si="87"/>
        <v>white female</v>
      </c>
      <c r="LC62" s="4" t="str">
        <f t="shared" si="88"/>
        <v>white male</v>
      </c>
      <c r="LD62" s="4" t="str">
        <f t="shared" si="89"/>
        <v>white male</v>
      </c>
      <c r="LE62" s="4" t="str">
        <f t="shared" si="90"/>
        <v>white male</v>
      </c>
      <c r="LF62" s="4" t="str">
        <f t="shared" si="91"/>
        <v>white male</v>
      </c>
      <c r="LG62" s="4" t="str">
        <f t="shared" si="92"/>
        <v>white female</v>
      </c>
    </row>
    <row r="63" spans="2:319" x14ac:dyDescent="0.3">
      <c r="B63" s="4">
        <v>62</v>
      </c>
      <c r="C63" s="4">
        <v>5</v>
      </c>
      <c r="D63" s="51" t="s">
        <v>1397</v>
      </c>
      <c r="E63" s="4" t="s">
        <v>627</v>
      </c>
      <c r="F63" s="4" t="str">
        <f>VLOOKUP(E63,populations!C:E,3,FALSE)</f>
        <v>17 million</v>
      </c>
      <c r="G63" s="4" t="s">
        <v>627</v>
      </c>
      <c r="H63" s="4">
        <f>COUNTIF(ethnicities!C:C,countries!G63)</f>
        <v>1</v>
      </c>
      <c r="I63" s="4">
        <f>VLOOKUP($G63,ethnicities!$C:$I,3,FALSE)</f>
        <v>91</v>
      </c>
      <c r="J63" s="4">
        <f>VLOOKUP($G63,ethnicities!$C:$I,4,FALSE)</f>
        <v>1</v>
      </c>
      <c r="K63" s="4">
        <f>VLOOKUP($G63,ethnicities!$C:$I,5,FALSE)</f>
        <v>7</v>
      </c>
      <c r="L63" s="4">
        <f>VLOOKUP($G63,ethnicities!$C:$I,6,FALSE)</f>
        <v>1</v>
      </c>
      <c r="M63" s="4">
        <f>VLOOKUP($G63,ethnicities!$C:$I,7,FALSE)</f>
        <v>100</v>
      </c>
      <c r="N63" s="4" t="s">
        <v>627</v>
      </c>
      <c r="O63" s="4">
        <f>COUNTIF(male_names!E:E,countries!N63)</f>
        <v>1</v>
      </c>
      <c r="P63" s="4" t="str">
        <f>VLOOKUP(N63,male_names!E:G,3,FALSE)</f>
        <v>Daan</v>
      </c>
      <c r="Q63" s="4" t="s">
        <v>627</v>
      </c>
      <c r="R63" s="4">
        <f>COUNTIF(female_names!E:E,countries!Q63)</f>
        <v>1</v>
      </c>
      <c r="S63" s="4" t="str">
        <f>VLOOKUP(Q63,female_names!E:G,3,FALSE)</f>
        <v>Anna</v>
      </c>
      <c r="T63" s="4">
        <v>0.90659400536892409</v>
      </c>
      <c r="U63" s="4">
        <v>0.89169993988802443</v>
      </c>
      <c r="V63" s="4">
        <v>3.4944264357548827E-2</v>
      </c>
      <c r="W63" s="4">
        <v>0.41379996187084855</v>
      </c>
      <c r="X63" s="4">
        <v>0.6329126576113816</v>
      </c>
      <c r="Y63" s="4">
        <v>7.1857861441408044E-2</v>
      </c>
      <c r="Z63" s="4">
        <v>0.4162399692266181</v>
      </c>
      <c r="AA63" s="4">
        <v>8.2016436590088171E-2</v>
      </c>
      <c r="AB63" s="4">
        <v>9.1404316431495491E-2</v>
      </c>
      <c r="AC63" s="4">
        <v>0.4635758006468147</v>
      </c>
      <c r="AD63" s="4">
        <v>0.34481810366492038</v>
      </c>
      <c r="AE63" s="4">
        <v>0.45361901487179235</v>
      </c>
      <c r="AF63" s="4">
        <v>0.83963327704152491</v>
      </c>
      <c r="AG63" s="4">
        <v>0.33946599068134153</v>
      </c>
      <c r="AH63" s="4">
        <v>0.59265730704203579</v>
      </c>
      <c r="AI63" s="4">
        <v>0.73137513917243446</v>
      </c>
      <c r="AJ63" s="4">
        <v>0.69629779585872276</v>
      </c>
      <c r="AK63" s="4">
        <v>0.39818630417264389</v>
      </c>
      <c r="AL63" s="4">
        <v>0.19237860886075764</v>
      </c>
      <c r="AM63" s="4">
        <v>0.16320549012126206</v>
      </c>
      <c r="AN63" s="4">
        <v>0.57913798844538944</v>
      </c>
      <c r="AO63" s="4">
        <v>0.54184341349357379</v>
      </c>
      <c r="AP63" s="4">
        <v>0.67321118501093768</v>
      </c>
      <c r="AQ63" s="4">
        <v>0.59787952422956625</v>
      </c>
      <c r="AR63" s="4">
        <v>0.36200696337399807</v>
      </c>
      <c r="AS63" s="4">
        <v>0.59676706011417013</v>
      </c>
      <c r="AT63" s="4">
        <v>0.58313269876478213</v>
      </c>
      <c r="AU63" s="4">
        <v>0.55348115928073149</v>
      </c>
      <c r="AV63" s="4">
        <v>0.20605804128390948</v>
      </c>
      <c r="AW63" s="4">
        <v>0.56328844647034393</v>
      </c>
      <c r="AX63" s="4">
        <v>0.95148515945547918</v>
      </c>
      <c r="AY63" s="4">
        <v>0.37925255978914829</v>
      </c>
      <c r="AZ63" s="4">
        <v>0.56530706158428534</v>
      </c>
      <c r="BA63" s="4">
        <v>0.91671164452430709</v>
      </c>
      <c r="BB63" s="4">
        <v>0.70549359770320852</v>
      </c>
      <c r="BC63" s="4">
        <v>0.54255103969915852</v>
      </c>
      <c r="BD63" s="4">
        <v>0.39389701465384563</v>
      </c>
      <c r="BE63" s="4">
        <v>0.26710307718372017</v>
      </c>
      <c r="BF63" s="4">
        <v>0.24851777897040395</v>
      </c>
      <c r="BG63" s="4">
        <v>0.33326076938947735</v>
      </c>
      <c r="BH63" s="4">
        <v>0.55298881440545189</v>
      </c>
      <c r="BI63" s="4">
        <v>0.22909006573745783</v>
      </c>
      <c r="BJ63" s="4">
        <v>0.24854906938441845</v>
      </c>
      <c r="BK63" s="4">
        <v>0.10372113671943917</v>
      </c>
      <c r="BL63" s="4">
        <v>0.83544709856791188</v>
      </c>
      <c r="BM63" s="4">
        <v>0.48809165725393444</v>
      </c>
      <c r="BN63" s="4">
        <v>0.17924759381980371</v>
      </c>
      <c r="BO63" s="4">
        <v>0.60379451170147225</v>
      </c>
      <c r="BP63" s="4">
        <v>0.17506707691246348</v>
      </c>
      <c r="BQ63" s="4">
        <v>0.69536955035068415</v>
      </c>
      <c r="BR63" s="4">
        <v>0.59443801389170503</v>
      </c>
      <c r="BS63" s="4">
        <v>0.96768712367070542</v>
      </c>
      <c r="BT63" s="4">
        <v>0.23353964519480919</v>
      </c>
      <c r="BU63" s="4">
        <v>0.92479797834154731</v>
      </c>
      <c r="BV63" s="4">
        <v>0.11610055871214942</v>
      </c>
      <c r="BW63" s="4">
        <v>2.3104119646526589E-2</v>
      </c>
      <c r="BX63" s="4">
        <v>0.40727826301770853</v>
      </c>
      <c r="BY63" s="4">
        <v>0.26002879220691832</v>
      </c>
      <c r="BZ63" s="4">
        <v>0.86710390643783664</v>
      </c>
      <c r="CA63" s="4">
        <v>0.49380109590750776</v>
      </c>
      <c r="CB63" s="4">
        <v>0.76948734696546972</v>
      </c>
      <c r="CC63" s="4">
        <v>0.92805951822418853</v>
      </c>
      <c r="CD63" s="4">
        <v>0.11187595484020041</v>
      </c>
      <c r="CE63" s="4">
        <v>0.98762478677395427</v>
      </c>
      <c r="CF63" s="4">
        <v>0.8870223602725571</v>
      </c>
      <c r="CG63" s="4">
        <v>0.73660477258746393</v>
      </c>
      <c r="CH63" s="4">
        <v>0.41489167811147609</v>
      </c>
      <c r="CI63" s="4">
        <v>0.14012182468436607</v>
      </c>
      <c r="CJ63" s="4">
        <v>0.90918716545420286</v>
      </c>
      <c r="CK63" s="4">
        <v>0.75979836402582068</v>
      </c>
      <c r="CL63" s="4">
        <v>0.66077016481254591</v>
      </c>
      <c r="CM63" s="4">
        <v>0.90208709587355507</v>
      </c>
      <c r="CN63" s="4">
        <v>0.21352875848351072</v>
      </c>
      <c r="CO63" s="4">
        <v>0.51224787346677048</v>
      </c>
      <c r="CP63" s="4">
        <v>0.53893376582084196</v>
      </c>
      <c r="CQ63" s="4">
        <v>0.17855836893019528</v>
      </c>
      <c r="CR63" s="4">
        <v>0.56683137451505661</v>
      </c>
      <c r="CS63" s="4">
        <v>0.81824800408788112</v>
      </c>
      <c r="CT63" s="4">
        <v>0.36895502128998325</v>
      </c>
      <c r="CU63" s="4">
        <v>6.626566953912838E-2</v>
      </c>
      <c r="CV63" s="4">
        <v>0.79300367361866719</v>
      </c>
      <c r="CW63" s="4">
        <v>3.4385752774435674E-2</v>
      </c>
      <c r="CX63" s="4">
        <v>0.6546804198603845</v>
      </c>
      <c r="CY63" s="4">
        <v>0.24195288794177205</v>
      </c>
      <c r="CZ63" s="4">
        <v>0.54482340100786097</v>
      </c>
      <c r="DA63" s="4">
        <v>0.33597414716811336</v>
      </c>
      <c r="DB63" s="4">
        <v>0.94042595223290171</v>
      </c>
      <c r="DC63" s="4">
        <v>0.26777340039182884</v>
      </c>
      <c r="DD63" s="4">
        <v>0.32629118283135528</v>
      </c>
      <c r="DE63" s="4">
        <v>0.86304496331855074</v>
      </c>
      <c r="DF63" s="4">
        <v>6.7949920818101361E-2</v>
      </c>
      <c r="DG63" s="4">
        <v>0.52780009004974471</v>
      </c>
      <c r="DH63" s="4">
        <v>0.63049974341537918</v>
      </c>
      <c r="DI63" s="4">
        <v>0.50470646337589475</v>
      </c>
      <c r="DJ63" s="4">
        <v>0.87504462569861485</v>
      </c>
      <c r="DK63" s="4">
        <v>0.75748766893341513</v>
      </c>
      <c r="DL63" s="4">
        <v>0.71097921587042234</v>
      </c>
      <c r="DM63" s="4">
        <v>0.69574032819790044</v>
      </c>
      <c r="DN63" s="4">
        <v>0.54246060936420026</v>
      </c>
      <c r="DO63" s="4">
        <v>2.1178797572741659E-2</v>
      </c>
      <c r="DP63" s="4">
        <v>9</v>
      </c>
      <c r="DQ63" s="4">
        <v>11</v>
      </c>
      <c r="DR63" s="4">
        <v>97</v>
      </c>
      <c r="DS63" s="4">
        <v>61</v>
      </c>
      <c r="DT63" s="4">
        <v>33</v>
      </c>
      <c r="DU63" s="4">
        <v>94</v>
      </c>
      <c r="DV63" s="4">
        <v>59</v>
      </c>
      <c r="DW63" s="4">
        <v>93</v>
      </c>
      <c r="DX63" s="4">
        <v>92</v>
      </c>
      <c r="DY63" s="4">
        <v>57</v>
      </c>
      <c r="DZ63" s="4">
        <v>68</v>
      </c>
      <c r="EA63" s="4">
        <v>58</v>
      </c>
      <c r="EB63" s="4">
        <v>16</v>
      </c>
      <c r="EC63" s="4">
        <v>69</v>
      </c>
      <c r="ED63" s="4">
        <v>39</v>
      </c>
      <c r="EE63" s="4">
        <v>24</v>
      </c>
      <c r="EF63" s="4">
        <v>27</v>
      </c>
      <c r="EG63" s="4">
        <v>63</v>
      </c>
      <c r="EH63" s="4">
        <v>83</v>
      </c>
      <c r="EI63" s="4">
        <v>87</v>
      </c>
      <c r="EJ63" s="4">
        <v>41</v>
      </c>
      <c r="EK63" s="4">
        <v>50</v>
      </c>
      <c r="EL63" s="4">
        <v>30</v>
      </c>
      <c r="EM63" s="4">
        <v>36</v>
      </c>
      <c r="EN63" s="4">
        <v>67</v>
      </c>
      <c r="EO63" s="4">
        <v>37</v>
      </c>
      <c r="EP63" s="4">
        <v>40</v>
      </c>
      <c r="EQ63" s="4">
        <v>45</v>
      </c>
      <c r="ER63" s="4">
        <v>82</v>
      </c>
      <c r="ES63" s="4">
        <v>44</v>
      </c>
      <c r="ET63" s="4">
        <v>3</v>
      </c>
      <c r="EU63" s="4">
        <v>65</v>
      </c>
      <c r="EV63" s="4">
        <v>43</v>
      </c>
      <c r="EW63" s="4">
        <v>7</v>
      </c>
      <c r="EX63" s="4">
        <v>26</v>
      </c>
      <c r="EY63" s="4">
        <v>48</v>
      </c>
      <c r="EZ63" s="4">
        <v>64</v>
      </c>
      <c r="FA63" s="4">
        <v>74</v>
      </c>
      <c r="FB63" s="4">
        <v>77</v>
      </c>
      <c r="FC63" s="4">
        <v>71</v>
      </c>
      <c r="FD63" s="4">
        <v>46</v>
      </c>
      <c r="FE63" s="4">
        <v>80</v>
      </c>
      <c r="FF63" s="4">
        <v>76</v>
      </c>
      <c r="FG63" s="4">
        <v>91</v>
      </c>
      <c r="FH63" s="4">
        <v>17</v>
      </c>
      <c r="FI63" s="4">
        <v>56</v>
      </c>
      <c r="FJ63" s="4">
        <v>84</v>
      </c>
      <c r="FK63" s="4">
        <v>35</v>
      </c>
      <c r="FL63" s="4">
        <v>86</v>
      </c>
      <c r="FM63" s="4">
        <v>29</v>
      </c>
      <c r="FN63" s="4">
        <v>38</v>
      </c>
      <c r="FO63" s="4">
        <v>2</v>
      </c>
      <c r="FP63" s="4">
        <v>79</v>
      </c>
      <c r="FQ63" s="4">
        <v>6</v>
      </c>
      <c r="FR63" s="4">
        <v>89</v>
      </c>
      <c r="FS63" s="4">
        <v>99</v>
      </c>
      <c r="FT63" s="4">
        <v>62</v>
      </c>
      <c r="FU63" s="4">
        <v>75</v>
      </c>
      <c r="FV63" s="4">
        <v>14</v>
      </c>
      <c r="FW63" s="4">
        <v>55</v>
      </c>
      <c r="FX63" s="4">
        <v>20</v>
      </c>
      <c r="FY63" s="4">
        <v>5</v>
      </c>
      <c r="FZ63" s="4">
        <v>90</v>
      </c>
      <c r="GA63" s="4">
        <v>1</v>
      </c>
      <c r="GB63" s="4">
        <v>12</v>
      </c>
      <c r="GC63" s="4">
        <v>23</v>
      </c>
      <c r="GD63" s="4">
        <v>60</v>
      </c>
      <c r="GE63" s="4">
        <v>88</v>
      </c>
      <c r="GF63" s="4">
        <v>8</v>
      </c>
      <c r="GG63" s="4">
        <v>21</v>
      </c>
      <c r="GH63" s="4">
        <v>31</v>
      </c>
      <c r="GI63" s="4">
        <v>10</v>
      </c>
      <c r="GJ63" s="4">
        <v>81</v>
      </c>
      <c r="GK63" s="4">
        <v>53</v>
      </c>
      <c r="GL63" s="4">
        <v>51</v>
      </c>
      <c r="GM63" s="4">
        <v>85</v>
      </c>
      <c r="GN63" s="4">
        <v>42</v>
      </c>
      <c r="GO63" s="4">
        <v>18</v>
      </c>
      <c r="GP63" s="4">
        <v>66</v>
      </c>
      <c r="GQ63" s="4">
        <v>96</v>
      </c>
      <c r="GR63" s="4">
        <v>19</v>
      </c>
      <c r="GS63" s="4">
        <v>98</v>
      </c>
      <c r="GT63" s="4">
        <v>32</v>
      </c>
      <c r="GU63" s="4">
        <v>78</v>
      </c>
      <c r="GV63" s="4">
        <v>47</v>
      </c>
      <c r="GW63" s="4">
        <v>70</v>
      </c>
      <c r="GX63" s="4">
        <v>4</v>
      </c>
      <c r="GY63" s="4">
        <v>73</v>
      </c>
      <c r="GZ63" s="4">
        <v>72</v>
      </c>
      <c r="HA63" s="4">
        <v>15</v>
      </c>
      <c r="HB63" s="4">
        <v>95</v>
      </c>
      <c r="HC63" s="4">
        <v>52</v>
      </c>
      <c r="HD63" s="4">
        <v>34</v>
      </c>
      <c r="HE63" s="4">
        <v>54</v>
      </c>
      <c r="HF63" s="4">
        <v>13</v>
      </c>
      <c r="HG63" s="4">
        <v>22</v>
      </c>
      <c r="HH63" s="4">
        <v>25</v>
      </c>
      <c r="HI63" s="4">
        <v>28</v>
      </c>
      <c r="HJ63" s="4">
        <v>49</v>
      </c>
      <c r="HK63" s="4">
        <v>100</v>
      </c>
      <c r="HL63" s="4" t="str">
        <f t="shared" si="3"/>
        <v>white female</v>
      </c>
      <c r="HM63" s="4" t="str">
        <f t="shared" si="5"/>
        <v>white female</v>
      </c>
      <c r="HN63" s="4" t="str">
        <f t="shared" si="6"/>
        <v>brown male</v>
      </c>
      <c r="HO63" s="4" t="str">
        <f t="shared" si="7"/>
        <v>white male</v>
      </c>
      <c r="HP63" s="4" t="str">
        <f t="shared" si="8"/>
        <v>white female</v>
      </c>
      <c r="HQ63" s="4" t="str">
        <f t="shared" si="9"/>
        <v>brown female</v>
      </c>
      <c r="HR63" s="4" t="str">
        <f t="shared" si="10"/>
        <v>white male</v>
      </c>
      <c r="HS63" s="4" t="str">
        <f t="shared" si="11"/>
        <v>brown female</v>
      </c>
      <c r="HT63" s="4" t="str">
        <f t="shared" si="12"/>
        <v>yellow male</v>
      </c>
      <c r="HU63" s="4" t="str">
        <f t="shared" si="13"/>
        <v>white male</v>
      </c>
      <c r="HV63" s="4" t="str">
        <f t="shared" si="14"/>
        <v>white male</v>
      </c>
      <c r="HW63" s="4" t="str">
        <f t="shared" si="15"/>
        <v>white male</v>
      </c>
      <c r="HX63" s="4" t="str">
        <f t="shared" si="16"/>
        <v>white female</v>
      </c>
      <c r="HY63" s="4" t="str">
        <f t="shared" si="17"/>
        <v>white male</v>
      </c>
      <c r="HZ63" s="4" t="str">
        <f t="shared" si="18"/>
        <v>white female</v>
      </c>
      <c r="IA63" s="4" t="str">
        <f t="shared" si="19"/>
        <v>white female</v>
      </c>
      <c r="IB63" s="4" t="str">
        <f t="shared" si="20"/>
        <v>white female</v>
      </c>
      <c r="IC63" s="4" t="str">
        <f t="shared" si="21"/>
        <v>white male</v>
      </c>
      <c r="ID63" s="4" t="str">
        <f t="shared" si="22"/>
        <v>white male</v>
      </c>
      <c r="IE63" s="4" t="str">
        <f t="shared" si="23"/>
        <v>white male</v>
      </c>
      <c r="IF63" s="4" t="str">
        <f t="shared" si="24"/>
        <v>white female</v>
      </c>
      <c r="IG63" s="4" t="str">
        <f t="shared" si="25"/>
        <v>white male</v>
      </c>
      <c r="IH63" s="4" t="str">
        <f t="shared" si="26"/>
        <v>white female</v>
      </c>
      <c r="II63" s="4" t="str">
        <f t="shared" si="27"/>
        <v>white female</v>
      </c>
      <c r="IJ63" s="4" t="str">
        <f t="shared" si="28"/>
        <v>white male</v>
      </c>
      <c r="IK63" s="4" t="str">
        <f t="shared" si="29"/>
        <v>white female</v>
      </c>
      <c r="IL63" s="4" t="str">
        <f t="shared" si="30"/>
        <v>white female</v>
      </c>
      <c r="IM63" s="4" t="str">
        <f t="shared" si="31"/>
        <v>white female</v>
      </c>
      <c r="IN63" s="4" t="str">
        <f t="shared" si="32"/>
        <v>white male</v>
      </c>
      <c r="IO63" s="4" t="str">
        <f t="shared" si="33"/>
        <v>white female</v>
      </c>
      <c r="IP63" s="4" t="str">
        <f t="shared" si="34"/>
        <v>white female</v>
      </c>
      <c r="IQ63" s="4" t="str">
        <f t="shared" si="35"/>
        <v>white male</v>
      </c>
      <c r="IR63" s="4" t="str">
        <f t="shared" si="36"/>
        <v>white female</v>
      </c>
      <c r="IS63" s="4" t="str">
        <f t="shared" si="37"/>
        <v>white female</v>
      </c>
      <c r="IT63" s="4" t="str">
        <f t="shared" si="38"/>
        <v>white female</v>
      </c>
      <c r="IU63" s="4" t="str">
        <f t="shared" si="39"/>
        <v>white male</v>
      </c>
      <c r="IV63" s="4" t="str">
        <f t="shared" si="40"/>
        <v>white male</v>
      </c>
      <c r="IW63" s="4" t="str">
        <f t="shared" si="41"/>
        <v>white male</v>
      </c>
      <c r="IX63" s="4" t="str">
        <f t="shared" si="42"/>
        <v>white male</v>
      </c>
      <c r="IY63" s="4" t="str">
        <f t="shared" si="43"/>
        <v>white male</v>
      </c>
      <c r="IZ63" s="4" t="str">
        <f t="shared" si="44"/>
        <v>white male</v>
      </c>
      <c r="JA63" s="4" t="str">
        <f t="shared" si="45"/>
        <v>white male</v>
      </c>
      <c r="JB63" s="4" t="str">
        <f t="shared" si="46"/>
        <v>white male</v>
      </c>
      <c r="JC63" s="4" t="str">
        <f t="shared" si="47"/>
        <v>white male</v>
      </c>
      <c r="JD63" s="4" t="str">
        <f t="shared" si="48"/>
        <v>white female</v>
      </c>
      <c r="JE63" s="4" t="str">
        <f t="shared" si="49"/>
        <v>white male</v>
      </c>
      <c r="JF63" s="4" t="str">
        <f t="shared" si="50"/>
        <v>white male</v>
      </c>
      <c r="JG63" s="4" t="str">
        <f t="shared" si="51"/>
        <v>white female</v>
      </c>
      <c r="JH63" s="4" t="str">
        <f t="shared" si="52"/>
        <v>white male</v>
      </c>
      <c r="JI63" s="4" t="str">
        <f t="shared" si="53"/>
        <v>white female</v>
      </c>
      <c r="JJ63" s="4" t="str">
        <f t="shared" si="54"/>
        <v>white female</v>
      </c>
      <c r="JK63" s="4" t="str">
        <f t="shared" si="55"/>
        <v>white female</v>
      </c>
      <c r="JL63" s="4" t="str">
        <f t="shared" si="56"/>
        <v>white male</v>
      </c>
      <c r="JM63" s="4" t="str">
        <f t="shared" si="57"/>
        <v>white female</v>
      </c>
      <c r="JN63" s="4" t="str">
        <f t="shared" si="58"/>
        <v>white male</v>
      </c>
      <c r="JO63" s="4" t="str">
        <f t="shared" si="59"/>
        <v>brown male</v>
      </c>
      <c r="JP63" s="4" t="str">
        <f t="shared" si="60"/>
        <v>white male</v>
      </c>
      <c r="JQ63" s="4" t="str">
        <f t="shared" si="61"/>
        <v>white male</v>
      </c>
      <c r="JR63" s="4" t="str">
        <f t="shared" si="62"/>
        <v>white female</v>
      </c>
      <c r="JS63" s="4" t="str">
        <f t="shared" si="63"/>
        <v>white male</v>
      </c>
      <c r="JT63" s="4" t="str">
        <f t="shared" si="64"/>
        <v>white female</v>
      </c>
      <c r="JU63" s="4" t="str">
        <f t="shared" si="65"/>
        <v>white female</v>
      </c>
      <c r="JV63" s="4" t="str">
        <f t="shared" si="66"/>
        <v>white male</v>
      </c>
      <c r="JW63" s="4" t="str">
        <f t="shared" si="67"/>
        <v>white female</v>
      </c>
      <c r="JX63" s="4" t="str">
        <f t="shared" si="4"/>
        <v>white female</v>
      </c>
      <c r="JY63" s="4" t="str">
        <f t="shared" si="93"/>
        <v>white female</v>
      </c>
      <c r="JZ63" s="4" t="str">
        <f t="shared" si="94"/>
        <v>white male</v>
      </c>
      <c r="KA63" s="4" t="str">
        <f t="shared" si="95"/>
        <v>white male</v>
      </c>
      <c r="KB63" s="4" t="str">
        <f t="shared" si="96"/>
        <v>white female</v>
      </c>
      <c r="KC63" s="4" t="str">
        <f t="shared" si="97"/>
        <v>white female</v>
      </c>
      <c r="KD63" s="4" t="str">
        <f t="shared" si="98"/>
        <v>white female</v>
      </c>
      <c r="KE63" s="4" t="str">
        <f t="shared" si="99"/>
        <v>white female</v>
      </c>
      <c r="KF63" s="4" t="str">
        <f t="shared" si="100"/>
        <v>white male</v>
      </c>
      <c r="KG63" s="4" t="str">
        <f t="shared" si="101"/>
        <v>white male</v>
      </c>
      <c r="KH63" s="4" t="str">
        <f t="shared" si="102"/>
        <v>white male</v>
      </c>
      <c r="KI63" s="4" t="str">
        <f t="shared" si="68"/>
        <v>white male</v>
      </c>
      <c r="KJ63" s="4" t="str">
        <f t="shared" si="69"/>
        <v>white female</v>
      </c>
      <c r="KK63" s="4" t="str">
        <f t="shared" si="70"/>
        <v>white female</v>
      </c>
      <c r="KL63" s="4" t="str">
        <f t="shared" si="71"/>
        <v>white male</v>
      </c>
      <c r="KM63" s="4" t="str">
        <f t="shared" si="72"/>
        <v>brown male</v>
      </c>
      <c r="KN63" s="4" t="str">
        <f t="shared" si="73"/>
        <v>white female</v>
      </c>
      <c r="KO63" s="4" t="str">
        <f t="shared" si="74"/>
        <v>brown male</v>
      </c>
      <c r="KP63" s="4" t="str">
        <f t="shared" si="75"/>
        <v>white female</v>
      </c>
      <c r="KQ63" s="4" t="str">
        <f t="shared" si="76"/>
        <v>white male</v>
      </c>
      <c r="KR63" s="4" t="str">
        <f t="shared" si="77"/>
        <v>white male</v>
      </c>
      <c r="KS63" s="4" t="str">
        <f t="shared" si="78"/>
        <v>white male</v>
      </c>
      <c r="KT63" s="4" t="str">
        <f t="shared" si="79"/>
        <v>white female</v>
      </c>
      <c r="KU63" s="4" t="str">
        <f t="shared" si="80"/>
        <v>white male</v>
      </c>
      <c r="KV63" s="4" t="str">
        <f t="shared" si="81"/>
        <v>white male</v>
      </c>
      <c r="KW63" s="4" t="str">
        <f t="shared" si="82"/>
        <v>white female</v>
      </c>
      <c r="KX63" s="4" t="str">
        <f t="shared" si="83"/>
        <v>brown female</v>
      </c>
      <c r="KY63" s="4" t="str">
        <f t="shared" si="84"/>
        <v>white male</v>
      </c>
      <c r="KZ63" s="4" t="str">
        <f t="shared" si="85"/>
        <v>white female</v>
      </c>
      <c r="LA63" s="4" t="str">
        <f t="shared" si="86"/>
        <v>white male</v>
      </c>
      <c r="LB63" s="4" t="str">
        <f t="shared" si="87"/>
        <v>white female</v>
      </c>
      <c r="LC63" s="4" t="str">
        <f t="shared" si="88"/>
        <v>white female</v>
      </c>
      <c r="LD63" s="4" t="str">
        <f t="shared" si="89"/>
        <v>white female</v>
      </c>
      <c r="LE63" s="4" t="str">
        <f t="shared" si="90"/>
        <v>white female</v>
      </c>
      <c r="LF63" s="4" t="str">
        <f t="shared" si="91"/>
        <v>white male</v>
      </c>
      <c r="LG63" s="4" t="str">
        <f t="shared" si="92"/>
        <v>black male</v>
      </c>
    </row>
    <row r="64" spans="2:319" x14ac:dyDescent="0.3">
      <c r="B64" s="4">
        <v>63</v>
      </c>
      <c r="C64" s="4">
        <v>5</v>
      </c>
      <c r="D64" s="51" t="s">
        <v>1397</v>
      </c>
      <c r="E64" s="4" t="s">
        <v>657</v>
      </c>
      <c r="F64" s="4" t="str">
        <f>VLOOKUP(E64,populations!C:E,3,FALSE)</f>
        <v>8 million</v>
      </c>
      <c r="G64" s="4" t="s">
        <v>657</v>
      </c>
      <c r="H64" s="4">
        <f>COUNTIF(ethnicities!C:C,countries!G64)</f>
        <v>1</v>
      </c>
      <c r="I64" s="4">
        <f>VLOOKUP($G64,ethnicities!$C:$I,3,FALSE)</f>
        <v>95</v>
      </c>
      <c r="J64" s="4">
        <f>VLOOKUP($G64,ethnicities!$C:$I,4,FALSE)</f>
        <v>1</v>
      </c>
      <c r="K64" s="4">
        <f>VLOOKUP($G64,ethnicities!$C:$I,5,FALSE)</f>
        <v>3</v>
      </c>
      <c r="L64" s="4">
        <f>VLOOKUP($G64,ethnicities!$C:$I,6,FALSE)</f>
        <v>1</v>
      </c>
      <c r="M64" s="4">
        <f>VLOOKUP($G64,ethnicities!$C:$I,7,FALSE)</f>
        <v>100</v>
      </c>
      <c r="N64" s="4" t="s">
        <v>657</v>
      </c>
      <c r="O64" s="4">
        <f>COUNTIF(male_names!E:E,countries!N64)</f>
        <v>1</v>
      </c>
      <c r="P64" s="4" t="str">
        <f>VLOOKUP(N64,male_names!E:G,3,FALSE)</f>
        <v>Noah</v>
      </c>
      <c r="Q64" s="4" t="s">
        <v>657</v>
      </c>
      <c r="R64" s="4">
        <f>COUNTIF(female_names!E:E,countries!Q64)</f>
        <v>1</v>
      </c>
      <c r="S64" s="4" t="str">
        <f>VLOOKUP(Q64,female_names!E:G,3,FALSE)</f>
        <v>Mia</v>
      </c>
      <c r="T64" s="4">
        <v>0.5670838536494166</v>
      </c>
      <c r="U64" s="4">
        <v>0.77635808290417174</v>
      </c>
      <c r="V64" s="4">
        <v>0.29018981352182704</v>
      </c>
      <c r="W64" s="4">
        <v>0.15627213175169719</v>
      </c>
      <c r="X64" s="4">
        <v>0.66438798876215455</v>
      </c>
      <c r="Y64" s="4">
        <v>0.64965513970558553</v>
      </c>
      <c r="Z64" s="4">
        <v>0.91116890138839113</v>
      </c>
      <c r="AA64" s="4">
        <v>0.78301746484694568</v>
      </c>
      <c r="AB64" s="4">
        <v>0.66024914104401167</v>
      </c>
      <c r="AC64" s="4">
        <v>0.6288382367863955</v>
      </c>
      <c r="AD64" s="4">
        <v>0.83217872574104446</v>
      </c>
      <c r="AE64" s="4">
        <v>0.38435865003222647</v>
      </c>
      <c r="AF64" s="4">
        <v>0.73875643587923889</v>
      </c>
      <c r="AG64" s="4">
        <v>0.83614319514675517</v>
      </c>
      <c r="AH64" s="4">
        <v>0.23818595088069683</v>
      </c>
      <c r="AI64" s="4">
        <v>0.68364695102263728</v>
      </c>
      <c r="AJ64" s="4">
        <v>0.77071580612784463</v>
      </c>
      <c r="AK64" s="4">
        <v>0.52805435236587406</v>
      </c>
      <c r="AL64" s="4">
        <v>0.44377560849323883</v>
      </c>
      <c r="AM64" s="4">
        <v>0.17325493295226602</v>
      </c>
      <c r="AN64" s="4">
        <v>0.26695033011884051</v>
      </c>
      <c r="AO64" s="4">
        <v>0.70552755045855575</v>
      </c>
      <c r="AP64" s="4">
        <v>0.47194316664263325</v>
      </c>
      <c r="AQ64" s="4">
        <v>0.51376957938028112</v>
      </c>
      <c r="AR64" s="4">
        <v>0.8335970720291348</v>
      </c>
      <c r="AS64" s="4">
        <v>0.63177828730531815</v>
      </c>
      <c r="AT64" s="4">
        <v>0.1878515967952894</v>
      </c>
      <c r="AU64" s="4">
        <v>0.73076718220719583</v>
      </c>
      <c r="AV64" s="4">
        <v>0.84750676588407825</v>
      </c>
      <c r="AW64" s="4">
        <v>0.69414148190008418</v>
      </c>
      <c r="AX64" s="4">
        <v>0.17865141372007554</v>
      </c>
      <c r="AY64" s="4">
        <v>0.2671315327220819</v>
      </c>
      <c r="AZ64" s="4">
        <v>0.47364911549999344</v>
      </c>
      <c r="BA64" s="4">
        <v>0.80572963278416943</v>
      </c>
      <c r="BB64" s="4">
        <v>0.94743728758786905</v>
      </c>
      <c r="BC64" s="4">
        <v>9.5865877395164945E-2</v>
      </c>
      <c r="BD64" s="4">
        <v>0.88571566536940405</v>
      </c>
      <c r="BE64" s="4">
        <v>0.29986128822729707</v>
      </c>
      <c r="BF64" s="4">
        <v>0.41224414633274431</v>
      </c>
      <c r="BG64" s="4">
        <v>0.33880862708411319</v>
      </c>
      <c r="BH64" s="4">
        <v>0.65842635846643893</v>
      </c>
      <c r="BI64" s="4">
        <v>0.15453678823843853</v>
      </c>
      <c r="BJ64" s="4">
        <v>0.48444201692398803</v>
      </c>
      <c r="BK64" s="4">
        <v>4.9283755395673756E-3</v>
      </c>
      <c r="BL64" s="4">
        <v>0.11785228475480602</v>
      </c>
      <c r="BM64" s="4">
        <v>0.11098981376236383</v>
      </c>
      <c r="BN64" s="4">
        <v>0.32419916788179826</v>
      </c>
      <c r="BO64" s="4">
        <v>0.22196245630966704</v>
      </c>
      <c r="BP64" s="4">
        <v>0.72593371872498147</v>
      </c>
      <c r="BQ64" s="4">
        <v>1.0796708926252063E-2</v>
      </c>
      <c r="BR64" s="4">
        <v>0.31585566820737665</v>
      </c>
      <c r="BS64" s="4">
        <v>0.25193531819232851</v>
      </c>
      <c r="BT64" s="4">
        <v>0.69268634421226749</v>
      </c>
      <c r="BU64" s="4">
        <v>0.59762542300709875</v>
      </c>
      <c r="BV64" s="4">
        <v>0.91833214994019963</v>
      </c>
      <c r="BW64" s="4">
        <v>0.28861048321725624</v>
      </c>
      <c r="BX64" s="4">
        <v>0.17046194889165478</v>
      </c>
      <c r="BY64" s="4">
        <v>0.28895553550761566</v>
      </c>
      <c r="BZ64" s="4">
        <v>0.64887598018914883</v>
      </c>
      <c r="CA64" s="4">
        <v>0.81553101593484156</v>
      </c>
      <c r="CB64" s="4">
        <v>0.70484277993600719</v>
      </c>
      <c r="CC64" s="4">
        <v>0.48259973348256913</v>
      </c>
      <c r="CD64" s="4">
        <v>0.36424864342168795</v>
      </c>
      <c r="CE64" s="4">
        <v>0.42603232430007099</v>
      </c>
      <c r="CF64" s="4">
        <v>0.76917557613327203</v>
      </c>
      <c r="CG64" s="4">
        <v>0.49224261722522211</v>
      </c>
      <c r="CH64" s="4">
        <v>0.14981396793188706</v>
      </c>
      <c r="CI64" s="4">
        <v>0.70596794690115205</v>
      </c>
      <c r="CJ64" s="4">
        <v>0.42618564452942986</v>
      </c>
      <c r="CK64" s="4">
        <v>0.67629336300628462</v>
      </c>
      <c r="CL64" s="4">
        <v>0.83645228479454836</v>
      </c>
      <c r="CM64" s="4">
        <v>0.61695091720465411</v>
      </c>
      <c r="CN64" s="4">
        <v>0.16040560618758848</v>
      </c>
      <c r="CO64" s="4">
        <v>0.67795468775078638</v>
      </c>
      <c r="CP64" s="4">
        <v>0.44342869379396177</v>
      </c>
      <c r="CQ64" s="4">
        <v>0.69255248855511042</v>
      </c>
      <c r="CR64" s="4">
        <v>0.42889441536032447</v>
      </c>
      <c r="CS64" s="4">
        <v>0.58409607003352426</v>
      </c>
      <c r="CT64" s="4">
        <v>0.24327435735134473</v>
      </c>
      <c r="CU64" s="4">
        <v>0.96989594535131829</v>
      </c>
      <c r="CV64" s="4">
        <v>0.51067324032672423</v>
      </c>
      <c r="CW64" s="4">
        <v>0.82267795174300395</v>
      </c>
      <c r="CX64" s="4">
        <v>0.96012495326479441</v>
      </c>
      <c r="CY64" s="4">
        <v>1.3222325885211328E-2</v>
      </c>
      <c r="CZ64" s="4">
        <v>0.52830369342785388</v>
      </c>
      <c r="DA64" s="4">
        <v>0.85548033358989317</v>
      </c>
      <c r="DB64" s="4">
        <v>0.99406331544276316</v>
      </c>
      <c r="DC64" s="4">
        <v>0.55418554061809422</v>
      </c>
      <c r="DD64" s="4">
        <v>0.45983403147388546</v>
      </c>
      <c r="DE64" s="4">
        <v>0.84825615390239784</v>
      </c>
      <c r="DF64" s="4">
        <v>8.6535431713329669E-2</v>
      </c>
      <c r="DG64" s="4">
        <v>0.92053618377307567</v>
      </c>
      <c r="DH64" s="4">
        <v>0.72468266774180568</v>
      </c>
      <c r="DI64" s="4">
        <v>0.89532567580487121</v>
      </c>
      <c r="DJ64" s="4">
        <v>0.74806036752047678</v>
      </c>
      <c r="DK64" s="4">
        <v>0.74884511454618874</v>
      </c>
      <c r="DL64" s="4">
        <v>0.59093061328790575</v>
      </c>
      <c r="DM64" s="4">
        <v>1.2191469395483212E-2</v>
      </c>
      <c r="DN64" s="4">
        <v>0.7609790824975422</v>
      </c>
      <c r="DO64" s="4">
        <v>0.95230443968379841</v>
      </c>
      <c r="DP64" s="4">
        <v>52</v>
      </c>
      <c r="DQ64" s="4">
        <v>22</v>
      </c>
      <c r="DR64" s="4">
        <v>76</v>
      </c>
      <c r="DS64" s="4">
        <v>90</v>
      </c>
      <c r="DT64" s="4">
        <v>41</v>
      </c>
      <c r="DU64" s="4">
        <v>44</v>
      </c>
      <c r="DV64" s="4">
        <v>8</v>
      </c>
      <c r="DW64" s="4">
        <v>21</v>
      </c>
      <c r="DX64" s="4">
        <v>42</v>
      </c>
      <c r="DY64" s="4">
        <v>47</v>
      </c>
      <c r="DZ64" s="4">
        <v>17</v>
      </c>
      <c r="EA64" s="4">
        <v>70</v>
      </c>
      <c r="EB64" s="4">
        <v>28</v>
      </c>
      <c r="EC64" s="4">
        <v>15</v>
      </c>
      <c r="ED64" s="4">
        <v>83</v>
      </c>
      <c r="EE64" s="4">
        <v>38</v>
      </c>
      <c r="EF64" s="4">
        <v>23</v>
      </c>
      <c r="EG64" s="4">
        <v>55</v>
      </c>
      <c r="EH64" s="4">
        <v>64</v>
      </c>
      <c r="EI64" s="4">
        <v>87</v>
      </c>
      <c r="EJ64" s="4">
        <v>80</v>
      </c>
      <c r="EK64" s="4">
        <v>33</v>
      </c>
      <c r="EL64" s="4">
        <v>62</v>
      </c>
      <c r="EM64" s="4">
        <v>56</v>
      </c>
      <c r="EN64" s="4">
        <v>16</v>
      </c>
      <c r="EO64" s="4">
        <v>46</v>
      </c>
      <c r="EP64" s="4">
        <v>85</v>
      </c>
      <c r="EQ64" s="4">
        <v>29</v>
      </c>
      <c r="ER64" s="4">
        <v>13</v>
      </c>
      <c r="ES64" s="4">
        <v>35</v>
      </c>
      <c r="ET64" s="4">
        <v>86</v>
      </c>
      <c r="EU64" s="4">
        <v>79</v>
      </c>
      <c r="EV64" s="4">
        <v>61</v>
      </c>
      <c r="EW64" s="4">
        <v>20</v>
      </c>
      <c r="EX64" s="4">
        <v>5</v>
      </c>
      <c r="EY64" s="4">
        <v>95</v>
      </c>
      <c r="EZ64" s="4">
        <v>10</v>
      </c>
      <c r="FA64" s="4">
        <v>75</v>
      </c>
      <c r="FB64" s="4">
        <v>69</v>
      </c>
      <c r="FC64" s="4">
        <v>72</v>
      </c>
      <c r="FD64" s="4">
        <v>43</v>
      </c>
      <c r="FE64" s="4">
        <v>91</v>
      </c>
      <c r="FF64" s="4">
        <v>59</v>
      </c>
      <c r="FG64" s="4">
        <v>100</v>
      </c>
      <c r="FH64" s="4">
        <v>93</v>
      </c>
      <c r="FI64" s="4">
        <v>94</v>
      </c>
      <c r="FJ64" s="4">
        <v>73</v>
      </c>
      <c r="FK64" s="4">
        <v>84</v>
      </c>
      <c r="FL64" s="4">
        <v>30</v>
      </c>
      <c r="FM64" s="4">
        <v>99</v>
      </c>
      <c r="FN64" s="4">
        <v>74</v>
      </c>
      <c r="FO64" s="4">
        <v>81</v>
      </c>
      <c r="FP64" s="4">
        <v>36</v>
      </c>
      <c r="FQ64" s="4">
        <v>49</v>
      </c>
      <c r="FR64" s="4">
        <v>7</v>
      </c>
      <c r="FS64" s="4">
        <v>78</v>
      </c>
      <c r="FT64" s="4">
        <v>88</v>
      </c>
      <c r="FU64" s="4">
        <v>77</v>
      </c>
      <c r="FV64" s="4">
        <v>45</v>
      </c>
      <c r="FW64" s="4">
        <v>19</v>
      </c>
      <c r="FX64" s="4">
        <v>34</v>
      </c>
      <c r="FY64" s="4">
        <v>60</v>
      </c>
      <c r="FZ64" s="4">
        <v>71</v>
      </c>
      <c r="GA64" s="4">
        <v>68</v>
      </c>
      <c r="GB64" s="4">
        <v>24</v>
      </c>
      <c r="GC64" s="4">
        <v>58</v>
      </c>
      <c r="GD64" s="4">
        <v>92</v>
      </c>
      <c r="GE64" s="4">
        <v>32</v>
      </c>
      <c r="GF64" s="4">
        <v>67</v>
      </c>
      <c r="GG64" s="4">
        <v>40</v>
      </c>
      <c r="GH64" s="4">
        <v>14</v>
      </c>
      <c r="GI64" s="4">
        <v>48</v>
      </c>
      <c r="GJ64" s="4">
        <v>89</v>
      </c>
      <c r="GK64" s="4">
        <v>39</v>
      </c>
      <c r="GL64" s="4">
        <v>65</v>
      </c>
      <c r="GM64" s="4">
        <v>37</v>
      </c>
      <c r="GN64" s="4">
        <v>66</v>
      </c>
      <c r="GO64" s="4">
        <v>51</v>
      </c>
      <c r="GP64" s="4">
        <v>82</v>
      </c>
      <c r="GQ64" s="4">
        <v>2</v>
      </c>
      <c r="GR64" s="4">
        <v>57</v>
      </c>
      <c r="GS64" s="4">
        <v>18</v>
      </c>
      <c r="GT64" s="4">
        <v>3</v>
      </c>
      <c r="GU64" s="4">
        <v>97</v>
      </c>
      <c r="GV64" s="4">
        <v>54</v>
      </c>
      <c r="GW64" s="4">
        <v>11</v>
      </c>
      <c r="GX64" s="4">
        <v>1</v>
      </c>
      <c r="GY64" s="4">
        <v>53</v>
      </c>
      <c r="GZ64" s="4">
        <v>63</v>
      </c>
      <c r="HA64" s="4">
        <v>12</v>
      </c>
      <c r="HB64" s="4">
        <v>96</v>
      </c>
      <c r="HC64" s="4">
        <v>6</v>
      </c>
      <c r="HD64" s="4">
        <v>31</v>
      </c>
      <c r="HE64" s="4">
        <v>9</v>
      </c>
      <c r="HF64" s="4">
        <v>27</v>
      </c>
      <c r="HG64" s="4">
        <v>26</v>
      </c>
      <c r="HH64" s="4">
        <v>50</v>
      </c>
      <c r="HI64" s="4">
        <v>98</v>
      </c>
      <c r="HJ64" s="4">
        <v>25</v>
      </c>
      <c r="HK64" s="4">
        <v>4</v>
      </c>
      <c r="HL64" s="4" t="str">
        <f t="shared" si="3"/>
        <v>white male</v>
      </c>
      <c r="HM64" s="4" t="str">
        <f t="shared" si="5"/>
        <v>white female</v>
      </c>
      <c r="HN64" s="4" t="str">
        <f t="shared" si="6"/>
        <v>white male</v>
      </c>
      <c r="HO64" s="4" t="str">
        <f t="shared" si="7"/>
        <v>white male</v>
      </c>
      <c r="HP64" s="4" t="str">
        <f t="shared" si="8"/>
        <v>white female</v>
      </c>
      <c r="HQ64" s="4" t="str">
        <f t="shared" si="9"/>
        <v>white female</v>
      </c>
      <c r="HR64" s="4" t="str">
        <f t="shared" si="10"/>
        <v>white female</v>
      </c>
      <c r="HS64" s="4" t="str">
        <f t="shared" si="11"/>
        <v>white female</v>
      </c>
      <c r="HT64" s="4" t="str">
        <f t="shared" si="12"/>
        <v>white female</v>
      </c>
      <c r="HU64" s="4" t="str">
        <f t="shared" si="13"/>
        <v>white female</v>
      </c>
      <c r="HV64" s="4" t="str">
        <f t="shared" si="14"/>
        <v>white female</v>
      </c>
      <c r="HW64" s="4" t="str">
        <f t="shared" si="15"/>
        <v>white male</v>
      </c>
      <c r="HX64" s="4" t="str">
        <f t="shared" si="16"/>
        <v>white female</v>
      </c>
      <c r="HY64" s="4" t="str">
        <f t="shared" si="17"/>
        <v>white female</v>
      </c>
      <c r="HZ64" s="4" t="str">
        <f t="shared" si="18"/>
        <v>white male</v>
      </c>
      <c r="IA64" s="4" t="str">
        <f t="shared" si="19"/>
        <v>white female</v>
      </c>
      <c r="IB64" s="4" t="str">
        <f t="shared" si="20"/>
        <v>white female</v>
      </c>
      <c r="IC64" s="4" t="str">
        <f t="shared" si="21"/>
        <v>white male</v>
      </c>
      <c r="ID64" s="4" t="str">
        <f t="shared" si="22"/>
        <v>white male</v>
      </c>
      <c r="IE64" s="4" t="str">
        <f t="shared" si="23"/>
        <v>white male</v>
      </c>
      <c r="IF64" s="4" t="str">
        <f t="shared" si="24"/>
        <v>white male</v>
      </c>
      <c r="IG64" s="4" t="str">
        <f t="shared" si="25"/>
        <v>white female</v>
      </c>
      <c r="IH64" s="4" t="str">
        <f t="shared" si="26"/>
        <v>white male</v>
      </c>
      <c r="II64" s="4" t="str">
        <f t="shared" si="27"/>
        <v>white male</v>
      </c>
      <c r="IJ64" s="4" t="str">
        <f t="shared" si="28"/>
        <v>white female</v>
      </c>
      <c r="IK64" s="4" t="str">
        <f t="shared" si="29"/>
        <v>white female</v>
      </c>
      <c r="IL64" s="4" t="str">
        <f t="shared" si="30"/>
        <v>white male</v>
      </c>
      <c r="IM64" s="4" t="str">
        <f t="shared" si="31"/>
        <v>white female</v>
      </c>
      <c r="IN64" s="4" t="str">
        <f t="shared" si="32"/>
        <v>white female</v>
      </c>
      <c r="IO64" s="4" t="str">
        <f t="shared" si="33"/>
        <v>white female</v>
      </c>
      <c r="IP64" s="4" t="str">
        <f t="shared" si="34"/>
        <v>white male</v>
      </c>
      <c r="IQ64" s="4" t="str">
        <f t="shared" si="35"/>
        <v>white male</v>
      </c>
      <c r="IR64" s="4" t="str">
        <f t="shared" si="36"/>
        <v>white male</v>
      </c>
      <c r="IS64" s="4" t="str">
        <f t="shared" si="37"/>
        <v>white female</v>
      </c>
      <c r="IT64" s="4" t="str">
        <f t="shared" si="38"/>
        <v>white female</v>
      </c>
      <c r="IU64" s="4" t="str">
        <f t="shared" si="39"/>
        <v>white male</v>
      </c>
      <c r="IV64" s="4" t="str">
        <f t="shared" si="40"/>
        <v>white female</v>
      </c>
      <c r="IW64" s="4" t="str">
        <f t="shared" si="41"/>
        <v>white male</v>
      </c>
      <c r="IX64" s="4" t="str">
        <f t="shared" si="42"/>
        <v>white male</v>
      </c>
      <c r="IY64" s="4" t="str">
        <f t="shared" si="43"/>
        <v>white male</v>
      </c>
      <c r="IZ64" s="4" t="str">
        <f t="shared" si="44"/>
        <v>white female</v>
      </c>
      <c r="JA64" s="4" t="str">
        <f t="shared" si="45"/>
        <v>white male</v>
      </c>
      <c r="JB64" s="4" t="str">
        <f t="shared" si="46"/>
        <v>white male</v>
      </c>
      <c r="JC64" s="4" t="str">
        <f t="shared" si="47"/>
        <v>black male</v>
      </c>
      <c r="JD64" s="4" t="str">
        <f t="shared" si="48"/>
        <v>white male</v>
      </c>
      <c r="JE64" s="4" t="str">
        <f t="shared" si="49"/>
        <v>white male</v>
      </c>
      <c r="JF64" s="4" t="str">
        <f t="shared" si="50"/>
        <v>white male</v>
      </c>
      <c r="JG64" s="4" t="str">
        <f t="shared" si="51"/>
        <v>white male</v>
      </c>
      <c r="JH64" s="4" t="str">
        <f t="shared" si="52"/>
        <v>white female</v>
      </c>
      <c r="JI64" s="4" t="str">
        <f t="shared" si="53"/>
        <v>brown male</v>
      </c>
      <c r="JJ64" s="4" t="str">
        <f t="shared" si="54"/>
        <v>white male</v>
      </c>
      <c r="JK64" s="4" t="str">
        <f t="shared" si="55"/>
        <v>white male</v>
      </c>
      <c r="JL64" s="4" t="str">
        <f t="shared" si="56"/>
        <v>white female</v>
      </c>
      <c r="JM64" s="4" t="str">
        <f t="shared" si="57"/>
        <v>white male</v>
      </c>
      <c r="JN64" s="4" t="str">
        <f t="shared" si="58"/>
        <v>white female</v>
      </c>
      <c r="JO64" s="4" t="str">
        <f t="shared" si="59"/>
        <v>white male</v>
      </c>
      <c r="JP64" s="4" t="str">
        <f t="shared" si="60"/>
        <v>white male</v>
      </c>
      <c r="JQ64" s="4" t="str">
        <f t="shared" si="61"/>
        <v>white male</v>
      </c>
      <c r="JR64" s="4" t="str">
        <f t="shared" si="62"/>
        <v>white female</v>
      </c>
      <c r="JS64" s="4" t="str">
        <f t="shared" si="63"/>
        <v>white female</v>
      </c>
      <c r="JT64" s="4" t="str">
        <f t="shared" si="64"/>
        <v>white female</v>
      </c>
      <c r="JU64" s="4" t="str">
        <f t="shared" si="65"/>
        <v>white male</v>
      </c>
      <c r="JV64" s="4" t="str">
        <f t="shared" si="66"/>
        <v>white male</v>
      </c>
      <c r="JW64" s="4" t="str">
        <f t="shared" si="67"/>
        <v>white male</v>
      </c>
      <c r="JX64" s="4" t="str">
        <f t="shared" si="4"/>
        <v>white female</v>
      </c>
      <c r="JY64" s="4" t="str">
        <f t="shared" si="93"/>
        <v>white male</v>
      </c>
      <c r="JZ64" s="4" t="str">
        <f t="shared" si="94"/>
        <v>white male</v>
      </c>
      <c r="KA64" s="4" t="str">
        <f t="shared" si="95"/>
        <v>white female</v>
      </c>
      <c r="KB64" s="4" t="str">
        <f t="shared" si="96"/>
        <v>white male</v>
      </c>
      <c r="KC64" s="4" t="str">
        <f t="shared" si="97"/>
        <v>white female</v>
      </c>
      <c r="KD64" s="4" t="str">
        <f t="shared" si="98"/>
        <v>white female</v>
      </c>
      <c r="KE64" s="4" t="str">
        <f t="shared" si="99"/>
        <v>white male</v>
      </c>
      <c r="KF64" s="4" t="str">
        <f t="shared" si="100"/>
        <v>white male</v>
      </c>
      <c r="KG64" s="4" t="str">
        <f t="shared" si="101"/>
        <v>white female</v>
      </c>
      <c r="KH64" s="4" t="str">
        <f t="shared" si="102"/>
        <v>white male</v>
      </c>
      <c r="KI64" s="4" t="str">
        <f t="shared" si="68"/>
        <v>white female</v>
      </c>
      <c r="KJ64" s="4" t="str">
        <f t="shared" si="69"/>
        <v>white male</v>
      </c>
      <c r="KK64" s="4" t="str">
        <f t="shared" si="70"/>
        <v>white male</v>
      </c>
      <c r="KL64" s="4" t="str">
        <f t="shared" si="71"/>
        <v>white male</v>
      </c>
      <c r="KM64" s="4" t="str">
        <f t="shared" si="72"/>
        <v>white female</v>
      </c>
      <c r="KN64" s="4" t="str">
        <f t="shared" si="73"/>
        <v>white male</v>
      </c>
      <c r="KO64" s="4" t="str">
        <f t="shared" si="74"/>
        <v>white female</v>
      </c>
      <c r="KP64" s="4" t="str">
        <f t="shared" si="75"/>
        <v>white female</v>
      </c>
      <c r="KQ64" s="4" t="str">
        <f t="shared" si="76"/>
        <v>brown female</v>
      </c>
      <c r="KR64" s="4" t="str">
        <f t="shared" si="77"/>
        <v>white male</v>
      </c>
      <c r="KS64" s="4" t="str">
        <f t="shared" si="78"/>
        <v>white female</v>
      </c>
      <c r="KT64" s="4" t="str">
        <f t="shared" si="79"/>
        <v>white female</v>
      </c>
      <c r="KU64" s="4" t="str">
        <f t="shared" si="80"/>
        <v>white male</v>
      </c>
      <c r="KV64" s="4" t="str">
        <f t="shared" si="81"/>
        <v>white male</v>
      </c>
      <c r="KW64" s="4" t="str">
        <f t="shared" si="82"/>
        <v>white female</v>
      </c>
      <c r="KX64" s="4" t="str">
        <f t="shared" si="83"/>
        <v>yellow male</v>
      </c>
      <c r="KY64" s="4" t="str">
        <f t="shared" si="84"/>
        <v>white female</v>
      </c>
      <c r="KZ64" s="4" t="str">
        <f t="shared" si="85"/>
        <v>white female</v>
      </c>
      <c r="LA64" s="4" t="str">
        <f t="shared" si="86"/>
        <v>white female</v>
      </c>
      <c r="LB64" s="4" t="str">
        <f t="shared" si="87"/>
        <v>white female</v>
      </c>
      <c r="LC64" s="4" t="str">
        <f t="shared" si="88"/>
        <v>white female</v>
      </c>
      <c r="LD64" s="4" t="str">
        <f t="shared" si="89"/>
        <v>white male</v>
      </c>
      <c r="LE64" s="4" t="str">
        <f t="shared" si="90"/>
        <v>brown male</v>
      </c>
      <c r="LF64" s="4" t="str">
        <f t="shared" si="91"/>
        <v>white female</v>
      </c>
      <c r="LG64" s="4" t="str">
        <f t="shared" si="92"/>
        <v>white female</v>
      </c>
    </row>
    <row r="65" spans="2:319" x14ac:dyDescent="0.3">
      <c r="B65" s="4">
        <v>64</v>
      </c>
      <c r="C65" s="4">
        <v>2</v>
      </c>
      <c r="D65" s="4" t="s">
        <v>1380</v>
      </c>
      <c r="E65" s="4" t="s">
        <v>1398</v>
      </c>
      <c r="F65" s="4" t="s">
        <v>1499</v>
      </c>
      <c r="G65" s="4" t="s">
        <v>1499</v>
      </c>
      <c r="H65" s="4">
        <f>COUNTIF(ethnicities!C:C,countries!G65)</f>
        <v>1</v>
      </c>
      <c r="I65" s="4" t="str">
        <f>VLOOKUP($G65,ethnicities!$C:$I,3,FALSE)</f>
        <v>NULL</v>
      </c>
      <c r="J65" s="4" t="str">
        <f>VLOOKUP($G65,ethnicities!$C:$I,4,FALSE)</f>
        <v>NULL</v>
      </c>
      <c r="K65" s="4" t="str">
        <f>VLOOKUP($G65,ethnicities!$C:$I,5,FALSE)</f>
        <v>NULL</v>
      </c>
      <c r="L65" s="4" t="str">
        <f>VLOOKUP($G65,ethnicities!$C:$I,6,FALSE)</f>
        <v>NULL</v>
      </c>
      <c r="M65" s="4" t="str">
        <f>VLOOKUP($G65,ethnicities!$C:$I,7,FALSE)</f>
        <v>NULL</v>
      </c>
      <c r="N65" s="4" t="s">
        <v>1499</v>
      </c>
      <c r="O65" s="4">
        <f>COUNTIF(male_names!E:E,countries!N65)</f>
        <v>1</v>
      </c>
      <c r="P65" s="4" t="str">
        <f>VLOOKUP(N65,male_names!E:G,3,FALSE)</f>
        <v>NULL</v>
      </c>
      <c r="Q65" s="4" t="s">
        <v>1499</v>
      </c>
      <c r="R65" s="4">
        <f>COUNTIF(female_names!E:E,countries!Q65)</f>
        <v>1</v>
      </c>
      <c r="S65" s="4" t="str">
        <f>VLOOKUP(Q65,female_names!E:G,3,FALSE)</f>
        <v>NULL</v>
      </c>
      <c r="T65" s="4">
        <v>0.55092752892525487</v>
      </c>
      <c r="U65" s="4">
        <v>7.4339893800462575E-2</v>
      </c>
      <c r="V65" s="4">
        <v>0.80043261843731861</v>
      </c>
      <c r="W65" s="4">
        <v>0.28224227068091978</v>
      </c>
      <c r="X65" s="4">
        <v>0.24369067794050858</v>
      </c>
      <c r="Y65" s="4">
        <v>0.99330302959855132</v>
      </c>
      <c r="Z65" s="4">
        <v>0.23419372634000202</v>
      </c>
      <c r="AA65" s="4">
        <v>2.2235517495089563E-2</v>
      </c>
      <c r="AB65" s="4">
        <v>0.61876367260183185</v>
      </c>
      <c r="AC65" s="4">
        <v>0.78659061344787018</v>
      </c>
      <c r="AD65" s="4">
        <v>0.23947838237890262</v>
      </c>
      <c r="AE65" s="4">
        <v>0.18536282787225167</v>
      </c>
      <c r="AF65" s="4">
        <v>0.77448889934052201</v>
      </c>
      <c r="AG65" s="4">
        <v>9.6595676762583849E-2</v>
      </c>
      <c r="AH65" s="4">
        <v>0.41595145593834726</v>
      </c>
      <c r="AI65" s="4">
        <v>0.20811602974683907</v>
      </c>
      <c r="AJ65" s="4">
        <v>9.1951259667219953E-2</v>
      </c>
      <c r="AK65" s="4">
        <v>1.6323384071739167E-2</v>
      </c>
      <c r="AL65" s="4">
        <v>2.207448420283864E-3</v>
      </c>
      <c r="AM65" s="4">
        <v>0.83284178831244327</v>
      </c>
      <c r="AN65" s="4">
        <v>0.97313983226372114</v>
      </c>
      <c r="AO65" s="4">
        <v>0.29074257642873436</v>
      </c>
      <c r="AP65" s="4">
        <v>0.52108117604448079</v>
      </c>
      <c r="AQ65" s="4">
        <v>0.94613009421007754</v>
      </c>
      <c r="AR65" s="4">
        <v>0.21661391695001464</v>
      </c>
      <c r="AS65" s="4">
        <v>0.26642764989027201</v>
      </c>
      <c r="AT65" s="4">
        <v>0.90899518653643407</v>
      </c>
      <c r="AU65" s="4">
        <v>4.5091797128016031E-2</v>
      </c>
      <c r="AV65" s="4">
        <v>0.59491886447299536</v>
      </c>
      <c r="AW65" s="4">
        <v>0.70517196213316069</v>
      </c>
      <c r="AX65" s="4">
        <v>8.1652794360833836E-2</v>
      </c>
      <c r="AY65" s="4">
        <v>4.4041585355026003E-2</v>
      </c>
      <c r="AZ65" s="4">
        <v>0.48702782433468883</v>
      </c>
      <c r="BA65" s="4">
        <v>0.85164306133068546</v>
      </c>
      <c r="BB65" s="4">
        <v>0.82988640983871431</v>
      </c>
      <c r="BC65" s="4">
        <v>0.79987414664891354</v>
      </c>
      <c r="BD65" s="4">
        <v>0.98578925701201714</v>
      </c>
      <c r="BE65" s="4">
        <v>0.76053091320206323</v>
      </c>
      <c r="BF65" s="4">
        <v>0.84527425140651868</v>
      </c>
      <c r="BG65" s="4">
        <v>0.5167403301715725</v>
      </c>
      <c r="BH65" s="4">
        <v>0.91366072533152298</v>
      </c>
      <c r="BI65" s="4">
        <v>7.005706468179973E-2</v>
      </c>
      <c r="BJ65" s="4">
        <v>0.74094930523062053</v>
      </c>
      <c r="BK65" s="4">
        <v>0.69929261778073371</v>
      </c>
      <c r="BL65" s="4">
        <v>0.46939721955940872</v>
      </c>
      <c r="BM65" s="4">
        <v>6.2210914554328922E-2</v>
      </c>
      <c r="BN65" s="4">
        <v>0.59083872134081594</v>
      </c>
      <c r="BO65" s="4">
        <v>0.24381222236947675</v>
      </c>
      <c r="BP65" s="4">
        <v>0.39503749727370763</v>
      </c>
      <c r="BQ65" s="4">
        <v>0.73570728141483799</v>
      </c>
      <c r="BR65" s="4">
        <v>0.38240552255669635</v>
      </c>
      <c r="BS65" s="4">
        <v>0.99172541270849646</v>
      </c>
      <c r="BT65" s="4">
        <v>0.4383025030825175</v>
      </c>
      <c r="BU65" s="4">
        <v>6.6701066771203688E-2</v>
      </c>
      <c r="BV65" s="4">
        <v>3.7319986261468041E-2</v>
      </c>
      <c r="BW65" s="4">
        <v>0.19369118418845399</v>
      </c>
      <c r="BX65" s="4">
        <v>0.84336929083269652</v>
      </c>
      <c r="BY65" s="4">
        <v>0.23492396287184281</v>
      </c>
      <c r="BZ65" s="4">
        <v>0.1360954681778731</v>
      </c>
      <c r="CA65" s="4">
        <v>0.76075502353812996</v>
      </c>
      <c r="CB65" s="4">
        <v>0.94649126932650318</v>
      </c>
      <c r="CC65" s="4">
        <v>0.56513540185644717</v>
      </c>
      <c r="CD65" s="4">
        <v>0.46380422099667507</v>
      </c>
      <c r="CE65" s="4">
        <v>0.37937005794997425</v>
      </c>
      <c r="CF65" s="4">
        <v>0.46621770933207185</v>
      </c>
      <c r="CG65" s="4">
        <v>0.11097676967212278</v>
      </c>
      <c r="CH65" s="4">
        <v>0.96067829210251965</v>
      </c>
      <c r="CI65" s="4">
        <v>0.4122937874726007</v>
      </c>
      <c r="CJ65" s="4">
        <v>0.80334271523588807</v>
      </c>
      <c r="CK65" s="4">
        <v>0.68263850190562281</v>
      </c>
      <c r="CL65" s="4">
        <v>0.4045798717845015</v>
      </c>
      <c r="CM65" s="4">
        <v>0.59040532493326681</v>
      </c>
      <c r="CN65" s="4">
        <v>0.63908741836204641</v>
      </c>
      <c r="CO65" s="4">
        <v>0.85041136293073227</v>
      </c>
      <c r="CP65" s="4">
        <v>6.6033278954912289E-3</v>
      </c>
      <c r="CQ65" s="4">
        <v>0.5072251695002653</v>
      </c>
      <c r="CR65" s="4">
        <v>0.68294050399928075</v>
      </c>
      <c r="CS65" s="4">
        <v>0.72116495469449005</v>
      </c>
      <c r="CT65" s="4">
        <v>0.3593032654996654</v>
      </c>
      <c r="CU65" s="4">
        <v>0.83670643138130096</v>
      </c>
      <c r="CV65" s="4">
        <v>0.12071426879793901</v>
      </c>
      <c r="CW65" s="4">
        <v>0.81752186429671181</v>
      </c>
      <c r="CX65" s="4">
        <v>0.66521433704745081</v>
      </c>
      <c r="CY65" s="4">
        <v>6.3969151683517245E-3</v>
      </c>
      <c r="CZ65" s="4">
        <v>0.24968371628425634</v>
      </c>
      <c r="DA65" s="4">
        <v>0.82702389246416907</v>
      </c>
      <c r="DB65" s="4">
        <v>1.9049618574723981E-2</v>
      </c>
      <c r="DC65" s="4">
        <v>0.926497588612755</v>
      </c>
      <c r="DD65" s="4">
        <v>0.46791133232950388</v>
      </c>
      <c r="DE65" s="4">
        <v>0.9055573499558901</v>
      </c>
      <c r="DF65" s="4">
        <v>0.63762769935132557</v>
      </c>
      <c r="DG65" s="4">
        <v>0.28196408034819676</v>
      </c>
      <c r="DH65" s="4">
        <v>0.34138780359633591</v>
      </c>
      <c r="DI65" s="4">
        <v>0.84743941105371234</v>
      </c>
      <c r="DJ65" s="4">
        <v>0.49712908255666344</v>
      </c>
      <c r="DK65" s="4">
        <v>0.89302764336033424</v>
      </c>
      <c r="DL65" s="4">
        <v>0.6342068868116274</v>
      </c>
      <c r="DM65" s="4">
        <v>0.61957222650090304</v>
      </c>
      <c r="DN65" s="4">
        <v>0.83382124638111943</v>
      </c>
      <c r="DO65" s="4">
        <v>7.869365207586021E-2</v>
      </c>
      <c r="DP65" s="4">
        <v>48</v>
      </c>
      <c r="DQ65" s="4">
        <v>88</v>
      </c>
      <c r="DR65" s="4">
        <v>25</v>
      </c>
      <c r="DS65" s="4">
        <v>68</v>
      </c>
      <c r="DT65" s="4">
        <v>73</v>
      </c>
      <c r="DU65" s="4">
        <v>1</v>
      </c>
      <c r="DV65" s="4">
        <v>76</v>
      </c>
      <c r="DW65" s="4">
        <v>95</v>
      </c>
      <c r="DX65" s="4">
        <v>43</v>
      </c>
      <c r="DY65" s="4">
        <v>27</v>
      </c>
      <c r="DZ65" s="4">
        <v>74</v>
      </c>
      <c r="EA65" s="4">
        <v>80</v>
      </c>
      <c r="EB65" s="4">
        <v>28</v>
      </c>
      <c r="EC65" s="4">
        <v>84</v>
      </c>
      <c r="ED65" s="4">
        <v>59</v>
      </c>
      <c r="EE65" s="4">
        <v>78</v>
      </c>
      <c r="EF65" s="4">
        <v>85</v>
      </c>
      <c r="EG65" s="4">
        <v>97</v>
      </c>
      <c r="EH65" s="4">
        <v>100</v>
      </c>
      <c r="EI65" s="4">
        <v>20</v>
      </c>
      <c r="EJ65" s="4">
        <v>4</v>
      </c>
      <c r="EK65" s="4">
        <v>67</v>
      </c>
      <c r="EL65" s="4">
        <v>49</v>
      </c>
      <c r="EM65" s="4">
        <v>7</v>
      </c>
      <c r="EN65" s="4">
        <v>77</v>
      </c>
      <c r="EO65" s="4">
        <v>70</v>
      </c>
      <c r="EP65" s="4">
        <v>10</v>
      </c>
      <c r="EQ65" s="4">
        <v>92</v>
      </c>
      <c r="ER65" s="4">
        <v>44</v>
      </c>
      <c r="ES65" s="4">
        <v>34</v>
      </c>
      <c r="ET65" s="4">
        <v>86</v>
      </c>
      <c r="EU65" s="4">
        <v>93</v>
      </c>
      <c r="EV65" s="4">
        <v>53</v>
      </c>
      <c r="EW65" s="4">
        <v>13</v>
      </c>
      <c r="EX65" s="4">
        <v>21</v>
      </c>
      <c r="EY65" s="4">
        <v>26</v>
      </c>
      <c r="EZ65" s="4">
        <v>3</v>
      </c>
      <c r="FA65" s="4">
        <v>30</v>
      </c>
      <c r="FB65" s="4">
        <v>16</v>
      </c>
      <c r="FC65" s="4">
        <v>50</v>
      </c>
      <c r="FD65" s="4">
        <v>9</v>
      </c>
      <c r="FE65" s="4">
        <v>89</v>
      </c>
      <c r="FF65" s="4">
        <v>31</v>
      </c>
      <c r="FG65" s="4">
        <v>35</v>
      </c>
      <c r="FH65" s="4">
        <v>54</v>
      </c>
      <c r="FI65" s="4">
        <v>91</v>
      </c>
      <c r="FJ65" s="4">
        <v>45</v>
      </c>
      <c r="FK65" s="4">
        <v>72</v>
      </c>
      <c r="FL65" s="4">
        <v>62</v>
      </c>
      <c r="FM65" s="4">
        <v>32</v>
      </c>
      <c r="FN65" s="4">
        <v>63</v>
      </c>
      <c r="FO65" s="4">
        <v>2</v>
      </c>
      <c r="FP65" s="4">
        <v>58</v>
      </c>
      <c r="FQ65" s="4">
        <v>90</v>
      </c>
      <c r="FR65" s="4">
        <v>94</v>
      </c>
      <c r="FS65" s="4">
        <v>79</v>
      </c>
      <c r="FT65" s="4">
        <v>17</v>
      </c>
      <c r="FU65" s="4">
        <v>75</v>
      </c>
      <c r="FV65" s="4">
        <v>81</v>
      </c>
      <c r="FW65" s="4">
        <v>29</v>
      </c>
      <c r="FX65" s="4">
        <v>6</v>
      </c>
      <c r="FY65" s="4">
        <v>47</v>
      </c>
      <c r="FZ65" s="4">
        <v>57</v>
      </c>
      <c r="GA65" s="4">
        <v>64</v>
      </c>
      <c r="GB65" s="4">
        <v>56</v>
      </c>
      <c r="GC65" s="4">
        <v>83</v>
      </c>
      <c r="GD65" s="4">
        <v>5</v>
      </c>
      <c r="GE65" s="4">
        <v>60</v>
      </c>
      <c r="GF65" s="4">
        <v>24</v>
      </c>
      <c r="GG65" s="4">
        <v>37</v>
      </c>
      <c r="GH65" s="4">
        <v>61</v>
      </c>
      <c r="GI65" s="4">
        <v>46</v>
      </c>
      <c r="GJ65" s="4">
        <v>39</v>
      </c>
      <c r="GK65" s="4">
        <v>14</v>
      </c>
      <c r="GL65" s="4">
        <v>98</v>
      </c>
      <c r="GM65" s="4">
        <v>51</v>
      </c>
      <c r="GN65" s="4">
        <v>36</v>
      </c>
      <c r="GO65" s="4">
        <v>33</v>
      </c>
      <c r="GP65" s="4">
        <v>65</v>
      </c>
      <c r="GQ65" s="4">
        <v>18</v>
      </c>
      <c r="GR65" s="4">
        <v>82</v>
      </c>
      <c r="GS65" s="4">
        <v>23</v>
      </c>
      <c r="GT65" s="4">
        <v>38</v>
      </c>
      <c r="GU65" s="4">
        <v>99</v>
      </c>
      <c r="GV65" s="4">
        <v>71</v>
      </c>
      <c r="GW65" s="4">
        <v>22</v>
      </c>
      <c r="GX65" s="4">
        <v>96</v>
      </c>
      <c r="GY65" s="4">
        <v>8</v>
      </c>
      <c r="GZ65" s="4">
        <v>55</v>
      </c>
      <c r="HA65" s="4">
        <v>11</v>
      </c>
      <c r="HB65" s="4">
        <v>40</v>
      </c>
      <c r="HC65" s="4">
        <v>69</v>
      </c>
      <c r="HD65" s="4">
        <v>66</v>
      </c>
      <c r="HE65" s="4">
        <v>15</v>
      </c>
      <c r="HF65" s="4">
        <v>52</v>
      </c>
      <c r="HG65" s="4">
        <v>12</v>
      </c>
      <c r="HH65" s="4">
        <v>41</v>
      </c>
      <c r="HI65" s="4">
        <v>42</v>
      </c>
      <c r="HJ65" s="4">
        <v>19</v>
      </c>
      <c r="HK65" s="4">
        <v>87</v>
      </c>
      <c r="HL65" s="4" t="str">
        <f t="shared" si="3"/>
        <v>NULL</v>
      </c>
      <c r="HM65" s="4" t="str">
        <f t="shared" si="5"/>
        <v>NULL</v>
      </c>
      <c r="HN65" s="4" t="str">
        <f t="shared" si="6"/>
        <v>NULL</v>
      </c>
      <c r="HO65" s="4" t="str">
        <f t="shared" si="7"/>
        <v>NULL</v>
      </c>
      <c r="HP65" s="4" t="str">
        <f t="shared" si="8"/>
        <v>NULL</v>
      </c>
      <c r="HQ65" s="4" t="str">
        <f t="shared" si="9"/>
        <v>NULL</v>
      </c>
      <c r="HR65" s="4" t="str">
        <f t="shared" si="10"/>
        <v>NULL</v>
      </c>
      <c r="HS65" s="4" t="str">
        <f t="shared" si="11"/>
        <v>NULL</v>
      </c>
      <c r="HT65" s="4" t="str">
        <f t="shared" si="12"/>
        <v>NULL</v>
      </c>
      <c r="HU65" s="4" t="str">
        <f t="shared" si="13"/>
        <v>NULL</v>
      </c>
      <c r="HV65" s="4" t="str">
        <f t="shared" si="14"/>
        <v>NULL</v>
      </c>
      <c r="HW65" s="4" t="str">
        <f t="shared" si="15"/>
        <v>NULL</v>
      </c>
      <c r="HX65" s="4" t="str">
        <f t="shared" si="16"/>
        <v>NULL</v>
      </c>
      <c r="HY65" s="4" t="str">
        <f t="shared" si="17"/>
        <v>NULL</v>
      </c>
      <c r="HZ65" s="4" t="str">
        <f t="shared" si="18"/>
        <v>NULL</v>
      </c>
      <c r="IA65" s="4" t="str">
        <f t="shared" si="19"/>
        <v>NULL</v>
      </c>
      <c r="IB65" s="4" t="str">
        <f t="shared" si="20"/>
        <v>NULL</v>
      </c>
      <c r="IC65" s="4" t="str">
        <f t="shared" si="21"/>
        <v>NULL</v>
      </c>
      <c r="ID65" s="4" t="str">
        <f t="shared" si="22"/>
        <v>NULL</v>
      </c>
      <c r="IE65" s="4" t="str">
        <f t="shared" si="23"/>
        <v>NULL</v>
      </c>
      <c r="IF65" s="4" t="str">
        <f t="shared" si="24"/>
        <v>NULL</v>
      </c>
      <c r="IG65" s="4" t="str">
        <f t="shared" si="25"/>
        <v>NULL</v>
      </c>
      <c r="IH65" s="4" t="str">
        <f t="shared" si="26"/>
        <v>NULL</v>
      </c>
      <c r="II65" s="4" t="str">
        <f t="shared" si="27"/>
        <v>NULL</v>
      </c>
      <c r="IJ65" s="4" t="str">
        <f t="shared" si="28"/>
        <v>NULL</v>
      </c>
      <c r="IK65" s="4" t="str">
        <f t="shared" si="29"/>
        <v>NULL</v>
      </c>
      <c r="IL65" s="4" t="str">
        <f t="shared" si="30"/>
        <v>NULL</v>
      </c>
      <c r="IM65" s="4" t="str">
        <f t="shared" si="31"/>
        <v>NULL</v>
      </c>
      <c r="IN65" s="4" t="str">
        <f t="shared" si="32"/>
        <v>NULL</v>
      </c>
      <c r="IO65" s="4" t="str">
        <f t="shared" si="33"/>
        <v>NULL</v>
      </c>
      <c r="IP65" s="4" t="str">
        <f t="shared" si="34"/>
        <v>NULL</v>
      </c>
      <c r="IQ65" s="4" t="str">
        <f t="shared" si="35"/>
        <v>NULL</v>
      </c>
      <c r="IR65" s="4" t="str">
        <f t="shared" si="36"/>
        <v>NULL</v>
      </c>
      <c r="IS65" s="4" t="str">
        <f t="shared" si="37"/>
        <v>NULL</v>
      </c>
      <c r="IT65" s="4" t="str">
        <f t="shared" si="38"/>
        <v>NULL</v>
      </c>
      <c r="IU65" s="4" t="str">
        <f t="shared" si="39"/>
        <v>NULL</v>
      </c>
      <c r="IV65" s="4" t="str">
        <f t="shared" si="40"/>
        <v>NULL</v>
      </c>
      <c r="IW65" s="4" t="str">
        <f t="shared" si="41"/>
        <v>NULL</v>
      </c>
      <c r="IX65" s="4" t="str">
        <f t="shared" si="42"/>
        <v>NULL</v>
      </c>
      <c r="IY65" s="4" t="str">
        <f t="shared" si="43"/>
        <v>NULL</v>
      </c>
      <c r="IZ65" s="4" t="str">
        <f t="shared" si="44"/>
        <v>NULL</v>
      </c>
      <c r="JA65" s="4" t="str">
        <f t="shared" si="45"/>
        <v>NULL</v>
      </c>
      <c r="JB65" s="4" t="str">
        <f t="shared" si="46"/>
        <v>NULL</v>
      </c>
      <c r="JC65" s="4" t="str">
        <f t="shared" si="47"/>
        <v>NULL</v>
      </c>
      <c r="JD65" s="4" t="str">
        <f t="shared" si="48"/>
        <v>NULL</v>
      </c>
      <c r="JE65" s="4" t="str">
        <f t="shared" si="49"/>
        <v>NULL</v>
      </c>
      <c r="JF65" s="4" t="str">
        <f t="shared" si="50"/>
        <v>NULL</v>
      </c>
      <c r="JG65" s="4" t="str">
        <f t="shared" si="51"/>
        <v>NULL</v>
      </c>
      <c r="JH65" s="4" t="str">
        <f t="shared" si="52"/>
        <v>NULL</v>
      </c>
      <c r="JI65" s="4" t="str">
        <f t="shared" si="53"/>
        <v>NULL</v>
      </c>
      <c r="JJ65" s="4" t="str">
        <f t="shared" si="54"/>
        <v>NULL</v>
      </c>
      <c r="JK65" s="4" t="str">
        <f t="shared" si="55"/>
        <v>NULL</v>
      </c>
      <c r="JL65" s="4" t="str">
        <f t="shared" si="56"/>
        <v>NULL</v>
      </c>
      <c r="JM65" s="4" t="str">
        <f t="shared" si="57"/>
        <v>NULL</v>
      </c>
      <c r="JN65" s="4" t="str">
        <f t="shared" si="58"/>
        <v>NULL</v>
      </c>
      <c r="JO65" s="4" t="str">
        <f t="shared" si="59"/>
        <v>NULL</v>
      </c>
      <c r="JP65" s="4" t="str">
        <f t="shared" si="60"/>
        <v>NULL</v>
      </c>
      <c r="JQ65" s="4" t="str">
        <f t="shared" si="61"/>
        <v>NULL</v>
      </c>
      <c r="JR65" s="4" t="str">
        <f t="shared" si="62"/>
        <v>NULL</v>
      </c>
      <c r="JS65" s="4" t="str">
        <f t="shared" si="63"/>
        <v>NULL</v>
      </c>
      <c r="JT65" s="4" t="str">
        <f t="shared" si="64"/>
        <v>NULL</v>
      </c>
      <c r="JU65" s="4" t="str">
        <f t="shared" si="65"/>
        <v>NULL</v>
      </c>
      <c r="JV65" s="4" t="str">
        <f t="shared" si="66"/>
        <v>NULL</v>
      </c>
      <c r="JW65" s="4" t="str">
        <f t="shared" si="67"/>
        <v>NULL</v>
      </c>
      <c r="JX65" s="4" t="str">
        <f t="shared" si="4"/>
        <v>NULL</v>
      </c>
      <c r="JY65" s="4" t="str">
        <f t="shared" si="93"/>
        <v>NULL</v>
      </c>
      <c r="JZ65" s="4" t="str">
        <f t="shared" si="94"/>
        <v>NULL</v>
      </c>
      <c r="KA65" s="4" t="str">
        <f t="shared" si="95"/>
        <v>NULL</v>
      </c>
      <c r="KB65" s="4" t="str">
        <f t="shared" si="96"/>
        <v>NULL</v>
      </c>
      <c r="KC65" s="4" t="str">
        <f t="shared" si="97"/>
        <v>NULL</v>
      </c>
      <c r="KD65" s="4" t="str">
        <f t="shared" si="98"/>
        <v>NULL</v>
      </c>
      <c r="KE65" s="4" t="str">
        <f t="shared" si="99"/>
        <v>NULL</v>
      </c>
      <c r="KF65" s="4" t="str">
        <f t="shared" si="100"/>
        <v>NULL</v>
      </c>
      <c r="KG65" s="4" t="str">
        <f t="shared" si="101"/>
        <v>NULL</v>
      </c>
      <c r="KH65" s="4" t="str">
        <f t="shared" si="102"/>
        <v>NULL</v>
      </c>
      <c r="KI65" s="4" t="str">
        <f t="shared" si="68"/>
        <v>NULL</v>
      </c>
      <c r="KJ65" s="4" t="str">
        <f t="shared" si="69"/>
        <v>NULL</v>
      </c>
      <c r="KK65" s="4" t="str">
        <f t="shared" si="70"/>
        <v>NULL</v>
      </c>
      <c r="KL65" s="4" t="str">
        <f t="shared" si="71"/>
        <v>NULL</v>
      </c>
      <c r="KM65" s="4" t="str">
        <f t="shared" si="72"/>
        <v>NULL</v>
      </c>
      <c r="KN65" s="4" t="str">
        <f t="shared" si="73"/>
        <v>NULL</v>
      </c>
      <c r="KO65" s="4" t="str">
        <f t="shared" si="74"/>
        <v>NULL</v>
      </c>
      <c r="KP65" s="4" t="str">
        <f t="shared" si="75"/>
        <v>NULL</v>
      </c>
      <c r="KQ65" s="4" t="str">
        <f t="shared" si="76"/>
        <v>NULL</v>
      </c>
      <c r="KR65" s="4" t="str">
        <f t="shared" si="77"/>
        <v>NULL</v>
      </c>
      <c r="KS65" s="4" t="str">
        <f t="shared" si="78"/>
        <v>NULL</v>
      </c>
      <c r="KT65" s="4" t="str">
        <f t="shared" si="79"/>
        <v>NULL</v>
      </c>
      <c r="KU65" s="4" t="str">
        <f t="shared" si="80"/>
        <v>NULL</v>
      </c>
      <c r="KV65" s="4" t="str">
        <f t="shared" si="81"/>
        <v>NULL</v>
      </c>
      <c r="KW65" s="4" t="str">
        <f t="shared" si="82"/>
        <v>NULL</v>
      </c>
      <c r="KX65" s="4" t="str">
        <f t="shared" si="83"/>
        <v>NULL</v>
      </c>
      <c r="KY65" s="4" t="str">
        <f t="shared" si="84"/>
        <v>NULL</v>
      </c>
      <c r="KZ65" s="4" t="str">
        <f t="shared" si="85"/>
        <v>NULL</v>
      </c>
      <c r="LA65" s="4" t="str">
        <f t="shared" si="86"/>
        <v>NULL</v>
      </c>
      <c r="LB65" s="4" t="str">
        <f t="shared" si="87"/>
        <v>NULL</v>
      </c>
      <c r="LC65" s="4" t="str">
        <f t="shared" si="88"/>
        <v>NULL</v>
      </c>
      <c r="LD65" s="4" t="str">
        <f t="shared" si="89"/>
        <v>NULL</v>
      </c>
      <c r="LE65" s="4" t="str">
        <f t="shared" si="90"/>
        <v>NULL</v>
      </c>
      <c r="LF65" s="4" t="str">
        <f t="shared" si="91"/>
        <v>NULL</v>
      </c>
      <c r="LG65" s="4" t="str">
        <f t="shared" si="92"/>
        <v>NULL</v>
      </c>
    </row>
    <row r="66" spans="2:319" x14ac:dyDescent="0.3">
      <c r="B66" s="4">
        <v>65</v>
      </c>
      <c r="C66" s="4">
        <v>3</v>
      </c>
      <c r="D66" s="4" t="s">
        <v>1398</v>
      </c>
      <c r="E66" s="4" t="s">
        <v>602</v>
      </c>
      <c r="F66" s="81" t="str">
        <f>VLOOKUP(E66,populations!C:E,3,FALSE)</f>
        <v>30 thousand</v>
      </c>
      <c r="G66" s="4" t="s">
        <v>1499</v>
      </c>
      <c r="H66" s="4">
        <f>COUNTIF(ethnicities!C:C,countries!G66)</f>
        <v>1</v>
      </c>
      <c r="I66" s="4" t="str">
        <f>VLOOKUP($G66,ethnicities!$C:$I,3,FALSE)</f>
        <v>NULL</v>
      </c>
      <c r="J66" s="4" t="str">
        <f>VLOOKUP($G66,ethnicities!$C:$I,4,FALSE)</f>
        <v>NULL</v>
      </c>
      <c r="K66" s="4" t="str">
        <f>VLOOKUP($G66,ethnicities!$C:$I,5,FALSE)</f>
        <v>NULL</v>
      </c>
      <c r="L66" s="4" t="str">
        <f>VLOOKUP($G66,ethnicities!$C:$I,6,FALSE)</f>
        <v>NULL</v>
      </c>
      <c r="M66" s="4" t="str">
        <f>VLOOKUP($G66,ethnicities!$C:$I,7,FALSE)</f>
        <v>NULL</v>
      </c>
      <c r="N66" s="4" t="s">
        <v>1499</v>
      </c>
      <c r="O66" s="4">
        <f>COUNTIF(male_names!E:E,countries!N66)</f>
        <v>1</v>
      </c>
      <c r="P66" s="4" t="str">
        <f>VLOOKUP(N66,male_names!E:G,3,FALSE)</f>
        <v>NULL</v>
      </c>
      <c r="Q66" s="4" t="s">
        <v>1499</v>
      </c>
      <c r="R66" s="4">
        <f>COUNTIF(female_names!E:E,countries!Q66)</f>
        <v>1</v>
      </c>
      <c r="S66" s="4" t="str">
        <f>VLOOKUP(Q66,female_names!E:G,3,FALSE)</f>
        <v>NULL</v>
      </c>
      <c r="T66" s="4">
        <v>0.59128217380581005</v>
      </c>
      <c r="U66" s="4">
        <v>0.29532692460691745</v>
      </c>
      <c r="V66" s="4">
        <v>0.77596568156812173</v>
      </c>
      <c r="W66" s="4">
        <v>7.8551431231592694E-3</v>
      </c>
      <c r="X66" s="4">
        <v>0.1618499166844678</v>
      </c>
      <c r="Y66" s="4">
        <v>0.58353847629401889</v>
      </c>
      <c r="Z66" s="4">
        <v>0.52080846318221397</v>
      </c>
      <c r="AA66" s="4">
        <v>0.90875470325982177</v>
      </c>
      <c r="AB66" s="4">
        <v>0.38737526469713834</v>
      </c>
      <c r="AC66" s="4">
        <v>0.79247354299597128</v>
      </c>
      <c r="AD66" s="4">
        <v>0.95997513826271652</v>
      </c>
      <c r="AE66" s="4">
        <v>0.14345643429647514</v>
      </c>
      <c r="AF66" s="4">
        <v>2.5659726081216583E-2</v>
      </c>
      <c r="AG66" s="4">
        <v>0.12864510593883272</v>
      </c>
      <c r="AH66" s="4">
        <v>0.63831868389037549</v>
      </c>
      <c r="AI66" s="4">
        <v>0.32533848963675671</v>
      </c>
      <c r="AJ66" s="4">
        <v>0.93308270790357939</v>
      </c>
      <c r="AK66" s="4">
        <v>0.95222250019745835</v>
      </c>
      <c r="AL66" s="4">
        <v>0.62702163857149829</v>
      </c>
      <c r="AM66" s="4">
        <v>0.32387851306587312</v>
      </c>
      <c r="AN66" s="4">
        <v>0.61981241279883814</v>
      </c>
      <c r="AO66" s="4">
        <v>0.59971786080578837</v>
      </c>
      <c r="AP66" s="4">
        <v>0.19395318370230696</v>
      </c>
      <c r="AQ66" s="4">
        <v>0.98452974431668216</v>
      </c>
      <c r="AR66" s="4">
        <v>0.94197727237535278</v>
      </c>
      <c r="AS66" s="4">
        <v>0.25226243531554193</v>
      </c>
      <c r="AT66" s="4">
        <v>0.29781336163005911</v>
      </c>
      <c r="AU66" s="4">
        <v>0.96940194922088574</v>
      </c>
      <c r="AV66" s="4">
        <v>0.68412352521168152</v>
      </c>
      <c r="AW66" s="4">
        <v>0.12267128683435136</v>
      </c>
      <c r="AX66" s="4">
        <v>0.84636223559278378</v>
      </c>
      <c r="AY66" s="4">
        <v>0.1872349981026955</v>
      </c>
      <c r="AZ66" s="4">
        <v>0.36443866668913427</v>
      </c>
      <c r="BA66" s="4">
        <v>0.26313868002166629</v>
      </c>
      <c r="BB66" s="4">
        <v>0.2252245683363322</v>
      </c>
      <c r="BC66" s="4">
        <v>0.73485991986132326</v>
      </c>
      <c r="BD66" s="4">
        <v>0.24661149593174558</v>
      </c>
      <c r="BE66" s="4">
        <v>0.94914955304095372</v>
      </c>
      <c r="BF66" s="4">
        <v>0.20812609903959378</v>
      </c>
      <c r="BG66" s="4">
        <v>0.90093476408336903</v>
      </c>
      <c r="BH66" s="4">
        <v>0.78130357345024071</v>
      </c>
      <c r="BI66" s="4">
        <v>0.38753375007832569</v>
      </c>
      <c r="BJ66" s="4">
        <v>0.78146119348766996</v>
      </c>
      <c r="BK66" s="4">
        <v>2.3313969887217345E-2</v>
      </c>
      <c r="BL66" s="4">
        <v>0.82696768967801104</v>
      </c>
      <c r="BM66" s="4">
        <v>1.9662565057762649E-2</v>
      </c>
      <c r="BN66" s="4">
        <v>0.7763694992063167</v>
      </c>
      <c r="BO66" s="4">
        <v>0.10787420034496509</v>
      </c>
      <c r="BP66" s="4">
        <v>0.94692903825102059</v>
      </c>
      <c r="BQ66" s="4">
        <v>0.87715178856203257</v>
      </c>
      <c r="BR66" s="4">
        <v>0.68148041098880663</v>
      </c>
      <c r="BS66" s="4">
        <v>0.74203640103562851</v>
      </c>
      <c r="BT66" s="4">
        <v>0.38096142964184354</v>
      </c>
      <c r="BU66" s="4">
        <v>0.60796660594433549</v>
      </c>
      <c r="BV66" s="4">
        <v>0.82974136467193083</v>
      </c>
      <c r="BW66" s="4">
        <v>9.2765149625813947E-2</v>
      </c>
      <c r="BX66" s="4">
        <v>0.20339750392598843</v>
      </c>
      <c r="BY66" s="4">
        <v>0.84061949930708391</v>
      </c>
      <c r="BZ66" s="4">
        <v>0.24853421949940557</v>
      </c>
      <c r="CA66" s="4">
        <v>0.74425083780585577</v>
      </c>
      <c r="CB66" s="4">
        <v>0.75061364010299891</v>
      </c>
      <c r="CC66" s="4">
        <v>3.5054710530956767E-2</v>
      </c>
      <c r="CD66" s="4">
        <v>0.21424755123490458</v>
      </c>
      <c r="CE66" s="4">
        <v>0.16438910931370887</v>
      </c>
      <c r="CF66" s="4">
        <v>0.65413585862433732</v>
      </c>
      <c r="CG66" s="4">
        <v>0.20659472931610701</v>
      </c>
      <c r="CH66" s="4">
        <v>0.25723397499266443</v>
      </c>
      <c r="CI66" s="4">
        <v>0.86357942788359654</v>
      </c>
      <c r="CJ66" s="4">
        <v>0.28668159977575447</v>
      </c>
      <c r="CK66" s="4">
        <v>0.88669907430078887</v>
      </c>
      <c r="CL66" s="4">
        <v>0.43776352186976508</v>
      </c>
      <c r="CM66" s="4">
        <v>0.42296712073830878</v>
      </c>
      <c r="CN66" s="4">
        <v>0.21888330514498655</v>
      </c>
      <c r="CO66" s="4">
        <v>0.93188090610791485</v>
      </c>
      <c r="CP66" s="4">
        <v>0.2332278423183507</v>
      </c>
      <c r="CQ66" s="4">
        <v>0.35938999738335276</v>
      </c>
      <c r="CR66" s="4">
        <v>0.45253925610066725</v>
      </c>
      <c r="CS66" s="4">
        <v>0.73388035063289325</v>
      </c>
      <c r="CT66" s="4">
        <v>9.0876282994075797E-2</v>
      </c>
      <c r="CU66" s="4">
        <v>0.92003672129312453</v>
      </c>
      <c r="CV66" s="4">
        <v>9.0650213872671692E-2</v>
      </c>
      <c r="CW66" s="4">
        <v>0.75285040218982402</v>
      </c>
      <c r="CX66" s="4">
        <v>0.17982629713346676</v>
      </c>
      <c r="CY66" s="4">
        <v>0.24175138036475285</v>
      </c>
      <c r="CZ66" s="4">
        <v>0.66786002062653038</v>
      </c>
      <c r="DA66" s="4">
        <v>0.90154643890037267</v>
      </c>
      <c r="DB66" s="4">
        <v>0.72336772644504654</v>
      </c>
      <c r="DC66" s="4">
        <v>0.28106008021447182</v>
      </c>
      <c r="DD66" s="4">
        <v>0.85432536797785641</v>
      </c>
      <c r="DE66" s="4">
        <v>0.16686878300648111</v>
      </c>
      <c r="DF66" s="4">
        <v>0.55614512540914052</v>
      </c>
      <c r="DG66" s="4">
        <v>0.27264201469931026</v>
      </c>
      <c r="DH66" s="4">
        <v>0.9888260882426918</v>
      </c>
      <c r="DI66" s="4">
        <v>0.90508323578718641</v>
      </c>
      <c r="DJ66" s="4">
        <v>0.24597107877110813</v>
      </c>
      <c r="DK66" s="4">
        <v>0.60027597992229209</v>
      </c>
      <c r="DL66" s="4">
        <v>0.26758582905268247</v>
      </c>
      <c r="DM66" s="4">
        <v>0.6177832193742554</v>
      </c>
      <c r="DN66" s="4">
        <v>0.28856703911552695</v>
      </c>
      <c r="DO66" s="4">
        <v>0.91233845476151987</v>
      </c>
      <c r="DP66" s="4">
        <v>48</v>
      </c>
      <c r="DQ66" s="4">
        <v>63</v>
      </c>
      <c r="DR66" s="4">
        <v>29</v>
      </c>
      <c r="DS66" s="4">
        <v>100</v>
      </c>
      <c r="DT66" s="4">
        <v>88</v>
      </c>
      <c r="DU66" s="4">
        <v>49</v>
      </c>
      <c r="DV66" s="4">
        <v>51</v>
      </c>
      <c r="DW66" s="4">
        <v>13</v>
      </c>
      <c r="DX66" s="4">
        <v>56</v>
      </c>
      <c r="DY66" s="4">
        <v>25</v>
      </c>
      <c r="DZ66" s="4">
        <v>4</v>
      </c>
      <c r="EA66" s="4">
        <v>89</v>
      </c>
      <c r="EB66" s="4">
        <v>97</v>
      </c>
      <c r="EC66" s="4">
        <v>90</v>
      </c>
      <c r="ED66" s="4">
        <v>41</v>
      </c>
      <c r="EE66" s="4">
        <v>60</v>
      </c>
      <c r="EF66" s="4">
        <v>9</v>
      </c>
      <c r="EG66" s="4">
        <v>5</v>
      </c>
      <c r="EH66" s="4">
        <v>42</v>
      </c>
      <c r="EI66" s="4">
        <v>61</v>
      </c>
      <c r="EJ66" s="4">
        <v>43</v>
      </c>
      <c r="EK66" s="4">
        <v>47</v>
      </c>
      <c r="EL66" s="4">
        <v>83</v>
      </c>
      <c r="EM66" s="4">
        <v>2</v>
      </c>
      <c r="EN66" s="4">
        <v>8</v>
      </c>
      <c r="EO66" s="4">
        <v>71</v>
      </c>
      <c r="EP66" s="4">
        <v>62</v>
      </c>
      <c r="EQ66" s="4">
        <v>3</v>
      </c>
      <c r="ER66" s="4">
        <v>37</v>
      </c>
      <c r="ES66" s="4">
        <v>91</v>
      </c>
      <c r="ET66" s="4">
        <v>21</v>
      </c>
      <c r="EU66" s="4">
        <v>84</v>
      </c>
      <c r="EV66" s="4">
        <v>58</v>
      </c>
      <c r="EW66" s="4">
        <v>69</v>
      </c>
      <c r="EX66" s="4">
        <v>77</v>
      </c>
      <c r="EY66" s="4">
        <v>34</v>
      </c>
      <c r="EZ66" s="4">
        <v>73</v>
      </c>
      <c r="FA66" s="4">
        <v>6</v>
      </c>
      <c r="FB66" s="4">
        <v>80</v>
      </c>
      <c r="FC66" s="4">
        <v>16</v>
      </c>
      <c r="FD66" s="4">
        <v>27</v>
      </c>
      <c r="FE66" s="4">
        <v>55</v>
      </c>
      <c r="FF66" s="4">
        <v>26</v>
      </c>
      <c r="FG66" s="4">
        <v>98</v>
      </c>
      <c r="FH66" s="4">
        <v>24</v>
      </c>
      <c r="FI66" s="4">
        <v>99</v>
      </c>
      <c r="FJ66" s="4">
        <v>28</v>
      </c>
      <c r="FK66" s="4">
        <v>92</v>
      </c>
      <c r="FL66" s="4">
        <v>7</v>
      </c>
      <c r="FM66" s="4">
        <v>18</v>
      </c>
      <c r="FN66" s="4">
        <v>38</v>
      </c>
      <c r="FO66" s="4">
        <v>33</v>
      </c>
      <c r="FP66" s="4">
        <v>57</v>
      </c>
      <c r="FQ66" s="4">
        <v>45</v>
      </c>
      <c r="FR66" s="4">
        <v>23</v>
      </c>
      <c r="FS66" s="4">
        <v>93</v>
      </c>
      <c r="FT66" s="4">
        <v>82</v>
      </c>
      <c r="FU66" s="4">
        <v>22</v>
      </c>
      <c r="FV66" s="4">
        <v>72</v>
      </c>
      <c r="FW66" s="4">
        <v>32</v>
      </c>
      <c r="FX66" s="4">
        <v>31</v>
      </c>
      <c r="FY66" s="4">
        <v>96</v>
      </c>
      <c r="FZ66" s="4">
        <v>79</v>
      </c>
      <c r="GA66" s="4">
        <v>87</v>
      </c>
      <c r="GB66" s="4">
        <v>40</v>
      </c>
      <c r="GC66" s="4">
        <v>81</v>
      </c>
      <c r="GD66" s="4">
        <v>70</v>
      </c>
      <c r="GE66" s="4">
        <v>19</v>
      </c>
      <c r="GF66" s="4">
        <v>65</v>
      </c>
      <c r="GG66" s="4">
        <v>17</v>
      </c>
      <c r="GH66" s="4">
        <v>53</v>
      </c>
      <c r="GI66" s="4">
        <v>54</v>
      </c>
      <c r="GJ66" s="4">
        <v>78</v>
      </c>
      <c r="GK66" s="4">
        <v>10</v>
      </c>
      <c r="GL66" s="4">
        <v>76</v>
      </c>
      <c r="GM66" s="4">
        <v>59</v>
      </c>
      <c r="GN66" s="4">
        <v>52</v>
      </c>
      <c r="GO66" s="4">
        <v>35</v>
      </c>
      <c r="GP66" s="4">
        <v>94</v>
      </c>
      <c r="GQ66" s="4">
        <v>11</v>
      </c>
      <c r="GR66" s="4">
        <v>95</v>
      </c>
      <c r="GS66" s="4">
        <v>30</v>
      </c>
      <c r="GT66" s="4">
        <v>85</v>
      </c>
      <c r="GU66" s="4">
        <v>75</v>
      </c>
      <c r="GV66" s="4">
        <v>39</v>
      </c>
      <c r="GW66" s="4">
        <v>15</v>
      </c>
      <c r="GX66" s="4">
        <v>36</v>
      </c>
      <c r="GY66" s="4">
        <v>66</v>
      </c>
      <c r="GZ66" s="4">
        <v>20</v>
      </c>
      <c r="HA66" s="4">
        <v>86</v>
      </c>
      <c r="HB66" s="4">
        <v>50</v>
      </c>
      <c r="HC66" s="4">
        <v>67</v>
      </c>
      <c r="HD66" s="4">
        <v>1</v>
      </c>
      <c r="HE66" s="4">
        <v>14</v>
      </c>
      <c r="HF66" s="4">
        <v>74</v>
      </c>
      <c r="HG66" s="4">
        <v>46</v>
      </c>
      <c r="HH66" s="4">
        <v>68</v>
      </c>
      <c r="HI66" s="4">
        <v>44</v>
      </c>
      <c r="HJ66" s="4">
        <v>64</v>
      </c>
      <c r="HK66" s="4">
        <v>12</v>
      </c>
      <c r="HL66" s="4" t="str">
        <f t="shared" si="3"/>
        <v>NULL</v>
      </c>
      <c r="HM66" s="4" t="str">
        <f t="shared" si="5"/>
        <v>NULL</v>
      </c>
      <c r="HN66" s="4" t="str">
        <f t="shared" si="6"/>
        <v>NULL</v>
      </c>
      <c r="HO66" s="4" t="str">
        <f t="shared" si="7"/>
        <v>NULL</v>
      </c>
      <c r="HP66" s="4" t="str">
        <f t="shared" si="8"/>
        <v>NULL</v>
      </c>
      <c r="HQ66" s="4" t="str">
        <f t="shared" si="9"/>
        <v>NULL</v>
      </c>
      <c r="HR66" s="4" t="str">
        <f t="shared" si="10"/>
        <v>NULL</v>
      </c>
      <c r="HS66" s="4" t="str">
        <f t="shared" si="11"/>
        <v>NULL</v>
      </c>
      <c r="HT66" s="4" t="str">
        <f t="shared" si="12"/>
        <v>NULL</v>
      </c>
      <c r="HU66" s="4" t="str">
        <f t="shared" si="13"/>
        <v>NULL</v>
      </c>
      <c r="HV66" s="4" t="str">
        <f t="shared" si="14"/>
        <v>NULL</v>
      </c>
      <c r="HW66" s="4" t="str">
        <f t="shared" si="15"/>
        <v>NULL</v>
      </c>
      <c r="HX66" s="4" t="str">
        <f t="shared" si="16"/>
        <v>NULL</v>
      </c>
      <c r="HY66" s="4" t="str">
        <f t="shared" si="17"/>
        <v>NULL</v>
      </c>
      <c r="HZ66" s="4" t="str">
        <f t="shared" si="18"/>
        <v>NULL</v>
      </c>
      <c r="IA66" s="4" t="str">
        <f t="shared" si="19"/>
        <v>NULL</v>
      </c>
      <c r="IB66" s="4" t="str">
        <f t="shared" si="20"/>
        <v>NULL</v>
      </c>
      <c r="IC66" s="4" t="str">
        <f t="shared" si="21"/>
        <v>NULL</v>
      </c>
      <c r="ID66" s="4" t="str">
        <f t="shared" si="22"/>
        <v>NULL</v>
      </c>
      <c r="IE66" s="4" t="str">
        <f t="shared" si="23"/>
        <v>NULL</v>
      </c>
      <c r="IF66" s="4" t="str">
        <f t="shared" si="24"/>
        <v>NULL</v>
      </c>
      <c r="IG66" s="4" t="str">
        <f t="shared" si="25"/>
        <v>NULL</v>
      </c>
      <c r="IH66" s="4" t="str">
        <f t="shared" si="26"/>
        <v>NULL</v>
      </c>
      <c r="II66" s="4" t="str">
        <f t="shared" si="27"/>
        <v>NULL</v>
      </c>
      <c r="IJ66" s="4" t="str">
        <f t="shared" si="28"/>
        <v>NULL</v>
      </c>
      <c r="IK66" s="4" t="str">
        <f t="shared" si="29"/>
        <v>NULL</v>
      </c>
      <c r="IL66" s="4" t="str">
        <f t="shared" si="30"/>
        <v>NULL</v>
      </c>
      <c r="IM66" s="4" t="str">
        <f t="shared" si="31"/>
        <v>NULL</v>
      </c>
      <c r="IN66" s="4" t="str">
        <f t="shared" si="32"/>
        <v>NULL</v>
      </c>
      <c r="IO66" s="4" t="str">
        <f t="shared" si="33"/>
        <v>NULL</v>
      </c>
      <c r="IP66" s="4" t="str">
        <f t="shared" si="34"/>
        <v>NULL</v>
      </c>
      <c r="IQ66" s="4" t="str">
        <f t="shared" si="35"/>
        <v>NULL</v>
      </c>
      <c r="IR66" s="4" t="str">
        <f t="shared" si="36"/>
        <v>NULL</v>
      </c>
      <c r="IS66" s="4" t="str">
        <f t="shared" si="37"/>
        <v>NULL</v>
      </c>
      <c r="IT66" s="4" t="str">
        <f t="shared" si="38"/>
        <v>NULL</v>
      </c>
      <c r="IU66" s="4" t="str">
        <f t="shared" si="39"/>
        <v>NULL</v>
      </c>
      <c r="IV66" s="4" t="str">
        <f t="shared" si="40"/>
        <v>NULL</v>
      </c>
      <c r="IW66" s="4" t="str">
        <f t="shared" si="41"/>
        <v>NULL</v>
      </c>
      <c r="IX66" s="4" t="str">
        <f t="shared" si="42"/>
        <v>NULL</v>
      </c>
      <c r="IY66" s="4" t="str">
        <f t="shared" si="43"/>
        <v>NULL</v>
      </c>
      <c r="IZ66" s="4" t="str">
        <f t="shared" si="44"/>
        <v>NULL</v>
      </c>
      <c r="JA66" s="4" t="str">
        <f t="shared" si="45"/>
        <v>NULL</v>
      </c>
      <c r="JB66" s="4" t="str">
        <f t="shared" si="46"/>
        <v>NULL</v>
      </c>
      <c r="JC66" s="4" t="str">
        <f t="shared" si="47"/>
        <v>NULL</v>
      </c>
      <c r="JD66" s="4" t="str">
        <f t="shared" si="48"/>
        <v>NULL</v>
      </c>
      <c r="JE66" s="4" t="str">
        <f t="shared" si="49"/>
        <v>NULL</v>
      </c>
      <c r="JF66" s="4" t="str">
        <f t="shared" si="50"/>
        <v>NULL</v>
      </c>
      <c r="JG66" s="4" t="str">
        <f t="shared" si="51"/>
        <v>NULL</v>
      </c>
      <c r="JH66" s="4" t="str">
        <f t="shared" si="52"/>
        <v>NULL</v>
      </c>
      <c r="JI66" s="4" t="str">
        <f t="shared" si="53"/>
        <v>NULL</v>
      </c>
      <c r="JJ66" s="4" t="str">
        <f t="shared" si="54"/>
        <v>NULL</v>
      </c>
      <c r="JK66" s="4" t="str">
        <f t="shared" si="55"/>
        <v>NULL</v>
      </c>
      <c r="JL66" s="4" t="str">
        <f t="shared" si="56"/>
        <v>NULL</v>
      </c>
      <c r="JM66" s="4" t="str">
        <f t="shared" si="57"/>
        <v>NULL</v>
      </c>
      <c r="JN66" s="4" t="str">
        <f t="shared" si="58"/>
        <v>NULL</v>
      </c>
      <c r="JO66" s="4" t="str">
        <f t="shared" si="59"/>
        <v>NULL</v>
      </c>
      <c r="JP66" s="4" t="str">
        <f t="shared" si="60"/>
        <v>NULL</v>
      </c>
      <c r="JQ66" s="4" t="str">
        <f t="shared" si="61"/>
        <v>NULL</v>
      </c>
      <c r="JR66" s="4" t="str">
        <f t="shared" si="62"/>
        <v>NULL</v>
      </c>
      <c r="JS66" s="4" t="str">
        <f t="shared" si="63"/>
        <v>NULL</v>
      </c>
      <c r="JT66" s="4" t="str">
        <f t="shared" si="64"/>
        <v>NULL</v>
      </c>
      <c r="JU66" s="4" t="str">
        <f t="shared" si="65"/>
        <v>NULL</v>
      </c>
      <c r="JV66" s="4" t="str">
        <f t="shared" si="66"/>
        <v>NULL</v>
      </c>
      <c r="JW66" s="4" t="str">
        <f t="shared" si="67"/>
        <v>NULL</v>
      </c>
      <c r="JX66" s="4" t="str">
        <f t="shared" si="4"/>
        <v>NULL</v>
      </c>
      <c r="JY66" s="4" t="str">
        <f t="shared" si="93"/>
        <v>NULL</v>
      </c>
      <c r="JZ66" s="4" t="str">
        <f t="shared" si="94"/>
        <v>NULL</v>
      </c>
      <c r="KA66" s="4" t="str">
        <f t="shared" si="95"/>
        <v>NULL</v>
      </c>
      <c r="KB66" s="4" t="str">
        <f t="shared" si="96"/>
        <v>NULL</v>
      </c>
      <c r="KC66" s="4" t="str">
        <f t="shared" si="97"/>
        <v>NULL</v>
      </c>
      <c r="KD66" s="4" t="str">
        <f t="shared" si="98"/>
        <v>NULL</v>
      </c>
      <c r="KE66" s="4" t="str">
        <f t="shared" si="99"/>
        <v>NULL</v>
      </c>
      <c r="KF66" s="4" t="str">
        <f t="shared" si="100"/>
        <v>NULL</v>
      </c>
      <c r="KG66" s="4" t="str">
        <f t="shared" si="101"/>
        <v>NULL</v>
      </c>
      <c r="KH66" s="4" t="str">
        <f t="shared" si="102"/>
        <v>NULL</v>
      </c>
      <c r="KI66" s="4" t="str">
        <f t="shared" si="68"/>
        <v>NULL</v>
      </c>
      <c r="KJ66" s="4" t="str">
        <f t="shared" si="69"/>
        <v>NULL</v>
      </c>
      <c r="KK66" s="4" t="str">
        <f t="shared" si="70"/>
        <v>NULL</v>
      </c>
      <c r="KL66" s="4" t="str">
        <f t="shared" si="71"/>
        <v>NULL</v>
      </c>
      <c r="KM66" s="4" t="str">
        <f t="shared" si="72"/>
        <v>NULL</v>
      </c>
      <c r="KN66" s="4" t="str">
        <f t="shared" si="73"/>
        <v>NULL</v>
      </c>
      <c r="KO66" s="4" t="str">
        <f t="shared" si="74"/>
        <v>NULL</v>
      </c>
      <c r="KP66" s="4" t="str">
        <f t="shared" si="75"/>
        <v>NULL</v>
      </c>
      <c r="KQ66" s="4" t="str">
        <f t="shared" si="76"/>
        <v>NULL</v>
      </c>
      <c r="KR66" s="4" t="str">
        <f t="shared" si="77"/>
        <v>NULL</v>
      </c>
      <c r="KS66" s="4" t="str">
        <f t="shared" si="78"/>
        <v>NULL</v>
      </c>
      <c r="KT66" s="4" t="str">
        <f t="shared" si="79"/>
        <v>NULL</v>
      </c>
      <c r="KU66" s="4" t="str">
        <f t="shared" si="80"/>
        <v>NULL</v>
      </c>
      <c r="KV66" s="4" t="str">
        <f t="shared" si="81"/>
        <v>NULL</v>
      </c>
      <c r="KW66" s="4" t="str">
        <f t="shared" si="82"/>
        <v>NULL</v>
      </c>
      <c r="KX66" s="4" t="str">
        <f t="shared" si="83"/>
        <v>NULL</v>
      </c>
      <c r="KY66" s="4" t="str">
        <f t="shared" si="84"/>
        <v>NULL</v>
      </c>
      <c r="KZ66" s="4" t="str">
        <f t="shared" si="85"/>
        <v>NULL</v>
      </c>
      <c r="LA66" s="4" t="str">
        <f t="shared" si="86"/>
        <v>NULL</v>
      </c>
      <c r="LB66" s="4" t="str">
        <f t="shared" si="87"/>
        <v>NULL</v>
      </c>
      <c r="LC66" s="4" t="str">
        <f t="shared" si="88"/>
        <v>NULL</v>
      </c>
      <c r="LD66" s="4" t="str">
        <f t="shared" si="89"/>
        <v>NULL</v>
      </c>
      <c r="LE66" s="4" t="str">
        <f t="shared" si="90"/>
        <v>NULL</v>
      </c>
      <c r="LF66" s="4" t="str">
        <f t="shared" si="91"/>
        <v>NULL</v>
      </c>
      <c r="LG66" s="4" t="str">
        <f t="shared" si="92"/>
        <v>NULL</v>
      </c>
    </row>
    <row r="67" spans="2:319" x14ac:dyDescent="0.3">
      <c r="B67" s="4">
        <v>66</v>
      </c>
      <c r="C67" s="4">
        <v>5</v>
      </c>
      <c r="D67" s="50" t="s">
        <v>602</v>
      </c>
      <c r="E67" s="4" t="s">
        <v>1399</v>
      </c>
      <c r="F67" s="4" t="str">
        <f>VLOOKUP(E67,populations!C:E,3,FALSE)</f>
        <v>10 thousand</v>
      </c>
      <c r="G67" s="4" t="s">
        <v>579</v>
      </c>
      <c r="H67" s="4">
        <f>COUNTIF(ethnicities!C:C,countries!G67)</f>
        <v>1</v>
      </c>
      <c r="I67" s="4">
        <f>VLOOKUP($G67,ethnicities!$C:$I,3,FALSE)</f>
        <v>2</v>
      </c>
      <c r="J67" s="4">
        <f>VLOOKUP($G67,ethnicities!$C:$I,4,FALSE)</f>
        <v>2</v>
      </c>
      <c r="K67" s="4">
        <f>VLOOKUP($G67,ethnicities!$C:$I,5,FALSE)</f>
        <v>60</v>
      </c>
      <c r="L67" s="4">
        <f>VLOOKUP($G67,ethnicities!$C:$I,6,FALSE)</f>
        <v>36</v>
      </c>
      <c r="M67" s="4">
        <f>VLOOKUP($G67,ethnicities!$C:$I,7,FALSE)</f>
        <v>100</v>
      </c>
      <c r="N67" s="4" t="s">
        <v>1392</v>
      </c>
      <c r="O67" s="4">
        <f>COUNTIF(male_names!E:E,countries!N67)</f>
        <v>1</v>
      </c>
      <c r="P67" s="4" t="str">
        <f>VLOOKUP(N67,male_names!E:G,3,FALSE)</f>
        <v>Jack</v>
      </c>
      <c r="Q67" s="4" t="s">
        <v>1392</v>
      </c>
      <c r="R67" s="4">
        <f>COUNTIF(female_names!E:E,countries!Q67)</f>
        <v>1</v>
      </c>
      <c r="S67" s="4" t="str">
        <f>VLOOKUP(Q67,female_names!E:G,3,FALSE)</f>
        <v>Amelia</v>
      </c>
      <c r="T67" s="4">
        <v>0.54135598183480071</v>
      </c>
      <c r="U67" s="4">
        <v>0.49494912367432486</v>
      </c>
      <c r="V67" s="4">
        <v>0.75218218843054219</v>
      </c>
      <c r="W67" s="4">
        <v>0.57643107425605089</v>
      </c>
      <c r="X67" s="4">
        <v>0.73761656144697485</v>
      </c>
      <c r="Y67" s="4">
        <v>3.5296481279682879E-2</v>
      </c>
      <c r="Z67" s="4">
        <v>0.69617212026353481</v>
      </c>
      <c r="AA67" s="4">
        <v>0.64411423315259009</v>
      </c>
      <c r="AB67" s="4">
        <v>0.42192935204882653</v>
      </c>
      <c r="AC67" s="4">
        <v>0.46005823993444117</v>
      </c>
      <c r="AD67" s="4">
        <v>0.64150406004426219</v>
      </c>
      <c r="AE67" s="4">
        <v>0.82032806145251391</v>
      </c>
      <c r="AF67" s="4">
        <v>0.35173279459454654</v>
      </c>
      <c r="AG67" s="4">
        <v>0.76964412302992513</v>
      </c>
      <c r="AH67" s="4">
        <v>0.40013898889746768</v>
      </c>
      <c r="AI67" s="4">
        <v>0.70060231560262221</v>
      </c>
      <c r="AJ67" s="4">
        <v>0.62298880824389513</v>
      </c>
      <c r="AK67" s="4">
        <v>0.72768195176292794</v>
      </c>
      <c r="AL67" s="4">
        <v>0.81690850707922358</v>
      </c>
      <c r="AM67" s="4">
        <v>0.43585298659665961</v>
      </c>
      <c r="AN67" s="4">
        <v>0.59719385620820586</v>
      </c>
      <c r="AO67" s="4">
        <v>0.46824302653196215</v>
      </c>
      <c r="AP67" s="4">
        <v>0.43810038560167741</v>
      </c>
      <c r="AQ67" s="4">
        <v>0.15350367717993896</v>
      </c>
      <c r="AR67" s="4">
        <v>0.25583761176125608</v>
      </c>
      <c r="AS67" s="4">
        <v>0.20140135692515537</v>
      </c>
      <c r="AT67" s="4">
        <v>0.77473032592029922</v>
      </c>
      <c r="AU67" s="4">
        <v>0.35882022874546249</v>
      </c>
      <c r="AV67" s="4">
        <v>0.87586775238987002</v>
      </c>
      <c r="AW67" s="4">
        <v>0.8107986927835259</v>
      </c>
      <c r="AX67" s="4">
        <v>0.53794849145090162</v>
      </c>
      <c r="AY67" s="4">
        <v>0.62372824921816461</v>
      </c>
      <c r="AZ67" s="4">
        <v>0.34653565290763777</v>
      </c>
      <c r="BA67" s="4">
        <v>0.51935990950682998</v>
      </c>
      <c r="BB67" s="4">
        <v>0.27631342828558803</v>
      </c>
      <c r="BC67" s="4">
        <v>0.49772768419560387</v>
      </c>
      <c r="BD67" s="4">
        <v>0.97056748289614292</v>
      </c>
      <c r="BE67" s="4">
        <v>0.51242212168127588</v>
      </c>
      <c r="BF67" s="4">
        <v>0.67367753756754234</v>
      </c>
      <c r="BG67" s="4">
        <v>0.10972334096313685</v>
      </c>
      <c r="BH67" s="4">
        <v>0.14407159732332453</v>
      </c>
      <c r="BI67" s="4">
        <v>0.49734246431259765</v>
      </c>
      <c r="BJ67" s="4">
        <v>0.44791507647253126</v>
      </c>
      <c r="BK67" s="4">
        <v>0.49835572337905443</v>
      </c>
      <c r="BL67" s="4">
        <v>0.90101709638058869</v>
      </c>
      <c r="BM67" s="4">
        <v>0.5255646084727299</v>
      </c>
      <c r="BN67" s="4">
        <v>0.7479759537362789</v>
      </c>
      <c r="BO67" s="4">
        <v>0.70644062482536041</v>
      </c>
      <c r="BP67" s="4">
        <v>0.49689258798546299</v>
      </c>
      <c r="BQ67" s="4">
        <v>0.79360627504261005</v>
      </c>
      <c r="BR67" s="4">
        <v>0.42856673100156928</v>
      </c>
      <c r="BS67" s="4">
        <v>0.82010537255817528</v>
      </c>
      <c r="BT67" s="4">
        <v>0.12377377820373792</v>
      </c>
      <c r="BU67" s="4">
        <v>0.27320648025235406</v>
      </c>
      <c r="BV67" s="4">
        <v>0.67667254402350863</v>
      </c>
      <c r="BW67" s="4">
        <v>0.49253544961531182</v>
      </c>
      <c r="BX67" s="4">
        <v>0.30991358835800287</v>
      </c>
      <c r="BY67" s="4">
        <v>0.27559968289698833</v>
      </c>
      <c r="BZ67" s="4">
        <v>0.15998317197217859</v>
      </c>
      <c r="CA67" s="4">
        <v>9.6835344878316909E-2</v>
      </c>
      <c r="CB67" s="4">
        <v>0.31062782405924561</v>
      </c>
      <c r="CC67" s="4">
        <v>0.50013123631661704</v>
      </c>
      <c r="CD67" s="4">
        <v>1.6253343369213802E-2</v>
      </c>
      <c r="CE67" s="4">
        <v>6.4288733720736513E-3</v>
      </c>
      <c r="CF67" s="4">
        <v>0.59960362757293706</v>
      </c>
      <c r="CG67" s="4">
        <v>0.10372672157043483</v>
      </c>
      <c r="CH67" s="4">
        <v>0.23892539704525073</v>
      </c>
      <c r="CI67" s="4">
        <v>0.25639718326423266</v>
      </c>
      <c r="CJ67" s="4">
        <v>0.58337766035513394</v>
      </c>
      <c r="CK67" s="4">
        <v>0.16118212394135556</v>
      </c>
      <c r="CL67" s="4">
        <v>0.13181877846800416</v>
      </c>
      <c r="CM67" s="4">
        <v>0.70298255924029096</v>
      </c>
      <c r="CN67" s="4">
        <v>0.26816537282281239</v>
      </c>
      <c r="CO67" s="4">
        <v>0.40690677173209666</v>
      </c>
      <c r="CP67" s="4">
        <v>0.63802372860795542</v>
      </c>
      <c r="CQ67" s="4">
        <v>0.74158971648448568</v>
      </c>
      <c r="CR67" s="4">
        <v>0.23562104638863035</v>
      </c>
      <c r="CS67" s="4">
        <v>0.20029785824302071</v>
      </c>
      <c r="CT67" s="4">
        <v>3.7004196029896796E-2</v>
      </c>
      <c r="CU67" s="4">
        <v>0.82682382749950656</v>
      </c>
      <c r="CV67" s="4">
        <v>0.9846860727296245</v>
      </c>
      <c r="CW67" s="4">
        <v>0.76317201237304089</v>
      </c>
      <c r="CX67" s="4">
        <v>0.11525820097344253</v>
      </c>
      <c r="CY67" s="4">
        <v>0.94934573867116667</v>
      </c>
      <c r="CZ67" s="4">
        <v>0.43667809262506774</v>
      </c>
      <c r="DA67" s="4">
        <v>0.52087331383239077</v>
      </c>
      <c r="DB67" s="4">
        <v>0.28470619603594916</v>
      </c>
      <c r="DC67" s="4">
        <v>0.79825956847132573</v>
      </c>
      <c r="DD67" s="4">
        <v>0.28209826187064857</v>
      </c>
      <c r="DE67" s="4">
        <v>0.97026636043710923</v>
      </c>
      <c r="DF67" s="4">
        <v>0.62135727217286363</v>
      </c>
      <c r="DG67" s="4">
        <v>0.52051556524323916</v>
      </c>
      <c r="DH67" s="4">
        <v>0.23940550647507219</v>
      </c>
      <c r="DI67" s="4">
        <v>0.46098101962694615</v>
      </c>
      <c r="DJ67" s="4">
        <v>0.42287938126961955</v>
      </c>
      <c r="DK67" s="4">
        <v>0.94872871939548187</v>
      </c>
      <c r="DL67" s="4">
        <v>0.10999990486777178</v>
      </c>
      <c r="DM67" s="4">
        <v>6.545561615331541E-2</v>
      </c>
      <c r="DN67" s="4">
        <v>0.74957733573645913</v>
      </c>
      <c r="DO67" s="4">
        <v>0.62853563351986441</v>
      </c>
      <c r="DP67" s="4">
        <v>41</v>
      </c>
      <c r="DQ67" s="4">
        <v>53</v>
      </c>
      <c r="DR67" s="4">
        <v>18</v>
      </c>
      <c r="DS67" s="4">
        <v>40</v>
      </c>
      <c r="DT67" s="4">
        <v>22</v>
      </c>
      <c r="DU67" s="4">
        <v>98</v>
      </c>
      <c r="DV67" s="4">
        <v>27</v>
      </c>
      <c r="DW67" s="4">
        <v>30</v>
      </c>
      <c r="DX67" s="4">
        <v>64</v>
      </c>
      <c r="DY67" s="4">
        <v>57</v>
      </c>
      <c r="DZ67" s="4">
        <v>31</v>
      </c>
      <c r="EA67" s="4">
        <v>9</v>
      </c>
      <c r="EB67" s="4">
        <v>68</v>
      </c>
      <c r="EC67" s="4">
        <v>16</v>
      </c>
      <c r="ED67" s="4">
        <v>66</v>
      </c>
      <c r="EE67" s="4">
        <v>26</v>
      </c>
      <c r="EF67" s="4">
        <v>35</v>
      </c>
      <c r="EG67" s="4">
        <v>23</v>
      </c>
      <c r="EH67" s="4">
        <v>11</v>
      </c>
      <c r="EI67" s="4">
        <v>61</v>
      </c>
      <c r="EJ67" s="4">
        <v>38</v>
      </c>
      <c r="EK67" s="4">
        <v>55</v>
      </c>
      <c r="EL67" s="4">
        <v>59</v>
      </c>
      <c r="EM67" s="4">
        <v>87</v>
      </c>
      <c r="EN67" s="4">
        <v>79</v>
      </c>
      <c r="EO67" s="4">
        <v>83</v>
      </c>
      <c r="EP67" s="4">
        <v>15</v>
      </c>
      <c r="EQ67" s="4">
        <v>67</v>
      </c>
      <c r="ER67" s="4">
        <v>7</v>
      </c>
      <c r="ES67" s="4">
        <v>12</v>
      </c>
      <c r="ET67" s="4">
        <v>42</v>
      </c>
      <c r="EU67" s="4">
        <v>34</v>
      </c>
      <c r="EV67" s="4">
        <v>69</v>
      </c>
      <c r="EW67" s="4">
        <v>46</v>
      </c>
      <c r="EX67" s="4">
        <v>74</v>
      </c>
      <c r="EY67" s="4">
        <v>50</v>
      </c>
      <c r="EZ67" s="4">
        <v>2</v>
      </c>
      <c r="FA67" s="4">
        <v>47</v>
      </c>
      <c r="FB67" s="4">
        <v>29</v>
      </c>
      <c r="FC67" s="4">
        <v>93</v>
      </c>
      <c r="FD67" s="4">
        <v>88</v>
      </c>
      <c r="FE67" s="4">
        <v>51</v>
      </c>
      <c r="FF67" s="4">
        <v>58</v>
      </c>
      <c r="FG67" s="4">
        <v>49</v>
      </c>
      <c r="FH67" s="4">
        <v>6</v>
      </c>
      <c r="FI67" s="4">
        <v>43</v>
      </c>
      <c r="FJ67" s="4">
        <v>20</v>
      </c>
      <c r="FK67" s="4">
        <v>24</v>
      </c>
      <c r="FL67" s="4">
        <v>52</v>
      </c>
      <c r="FM67" s="4">
        <v>14</v>
      </c>
      <c r="FN67" s="4">
        <v>62</v>
      </c>
      <c r="FO67" s="4">
        <v>10</v>
      </c>
      <c r="FP67" s="4">
        <v>90</v>
      </c>
      <c r="FQ67" s="4">
        <v>76</v>
      </c>
      <c r="FR67" s="4">
        <v>28</v>
      </c>
      <c r="FS67" s="4">
        <v>54</v>
      </c>
      <c r="FT67" s="4">
        <v>71</v>
      </c>
      <c r="FU67" s="4">
        <v>75</v>
      </c>
      <c r="FV67" s="4">
        <v>86</v>
      </c>
      <c r="FW67" s="4">
        <v>95</v>
      </c>
      <c r="FX67" s="4">
        <v>70</v>
      </c>
      <c r="FY67" s="4">
        <v>48</v>
      </c>
      <c r="FZ67" s="4">
        <v>99</v>
      </c>
      <c r="GA67" s="4">
        <v>100</v>
      </c>
      <c r="GB67" s="4">
        <v>37</v>
      </c>
      <c r="GC67" s="4">
        <v>94</v>
      </c>
      <c r="GD67" s="4">
        <v>81</v>
      </c>
      <c r="GE67" s="4">
        <v>78</v>
      </c>
      <c r="GF67" s="4">
        <v>39</v>
      </c>
      <c r="GG67" s="4">
        <v>85</v>
      </c>
      <c r="GH67" s="4">
        <v>89</v>
      </c>
      <c r="GI67" s="4">
        <v>25</v>
      </c>
      <c r="GJ67" s="4">
        <v>77</v>
      </c>
      <c r="GK67" s="4">
        <v>65</v>
      </c>
      <c r="GL67" s="4">
        <v>32</v>
      </c>
      <c r="GM67" s="4">
        <v>21</v>
      </c>
      <c r="GN67" s="4">
        <v>82</v>
      </c>
      <c r="GO67" s="4">
        <v>84</v>
      </c>
      <c r="GP67" s="4">
        <v>97</v>
      </c>
      <c r="GQ67" s="4">
        <v>8</v>
      </c>
      <c r="GR67" s="4">
        <v>1</v>
      </c>
      <c r="GS67" s="4">
        <v>17</v>
      </c>
      <c r="GT67" s="4">
        <v>91</v>
      </c>
      <c r="GU67" s="4">
        <v>4</v>
      </c>
      <c r="GV67" s="4">
        <v>60</v>
      </c>
      <c r="GW67" s="4">
        <v>44</v>
      </c>
      <c r="GX67" s="4">
        <v>72</v>
      </c>
      <c r="GY67" s="4">
        <v>13</v>
      </c>
      <c r="GZ67" s="4">
        <v>73</v>
      </c>
      <c r="HA67" s="4">
        <v>3</v>
      </c>
      <c r="HB67" s="4">
        <v>36</v>
      </c>
      <c r="HC67" s="4">
        <v>45</v>
      </c>
      <c r="HD67" s="4">
        <v>80</v>
      </c>
      <c r="HE67" s="4">
        <v>56</v>
      </c>
      <c r="HF67" s="4">
        <v>63</v>
      </c>
      <c r="HG67" s="4">
        <v>5</v>
      </c>
      <c r="HH67" s="4">
        <v>92</v>
      </c>
      <c r="HI67" s="4">
        <v>96</v>
      </c>
      <c r="HJ67" s="4">
        <v>19</v>
      </c>
      <c r="HK67" s="4">
        <v>33</v>
      </c>
      <c r="HL67" s="4" t="str">
        <f t="shared" ref="HL67:HL130" si="103">IFERROR(IF(DP67&lt;=$I67/2,$I$1&amp;" female",IF(DP67&lt;=$I67,$I$1&amp;" male",IF(DP67&lt;=($I67+$J67/2),$J$1&amp;" female",IF(DP67&lt;=($I67+$J67),$J$1&amp;" male",IF(DP67&lt;=($I67+$J67+$K67/2),$K$1&amp;" female",IF(DP67&lt;=($I67+$J67+$K67),$K$1&amp; " male",IF(DP67&lt;=($I67+$J67+$K67+$L67/2),$L$1&amp;" female",$L$1&amp;" male"))))))),"NULL")</f>
        <v>brown male</v>
      </c>
      <c r="HM67" s="4" t="str">
        <f t="shared" si="5"/>
        <v>brown male</v>
      </c>
      <c r="HN67" s="4" t="str">
        <f t="shared" si="6"/>
        <v>brown female</v>
      </c>
      <c r="HO67" s="4" t="str">
        <f t="shared" si="7"/>
        <v>brown male</v>
      </c>
      <c r="HP67" s="4" t="str">
        <f t="shared" si="8"/>
        <v>brown female</v>
      </c>
      <c r="HQ67" s="4" t="str">
        <f t="shared" si="9"/>
        <v>black male</v>
      </c>
      <c r="HR67" s="4" t="str">
        <f t="shared" si="10"/>
        <v>brown female</v>
      </c>
      <c r="HS67" s="4" t="str">
        <f t="shared" si="11"/>
        <v>brown female</v>
      </c>
      <c r="HT67" s="4" t="str">
        <f t="shared" si="12"/>
        <v>brown male</v>
      </c>
      <c r="HU67" s="4" t="str">
        <f t="shared" si="13"/>
        <v>brown male</v>
      </c>
      <c r="HV67" s="4" t="str">
        <f t="shared" si="14"/>
        <v>brown female</v>
      </c>
      <c r="HW67" s="4" t="str">
        <f t="shared" si="15"/>
        <v>brown female</v>
      </c>
      <c r="HX67" s="4" t="str">
        <f t="shared" si="16"/>
        <v>black female</v>
      </c>
      <c r="HY67" s="4" t="str">
        <f t="shared" si="17"/>
        <v>brown female</v>
      </c>
      <c r="HZ67" s="4" t="str">
        <f t="shared" si="18"/>
        <v>black female</v>
      </c>
      <c r="IA67" s="4" t="str">
        <f t="shared" si="19"/>
        <v>brown female</v>
      </c>
      <c r="IB67" s="4" t="str">
        <f t="shared" si="20"/>
        <v>brown male</v>
      </c>
      <c r="IC67" s="4" t="str">
        <f t="shared" si="21"/>
        <v>brown female</v>
      </c>
      <c r="ID67" s="4" t="str">
        <f t="shared" si="22"/>
        <v>brown female</v>
      </c>
      <c r="IE67" s="4" t="str">
        <f t="shared" si="23"/>
        <v>brown male</v>
      </c>
      <c r="IF67" s="4" t="str">
        <f t="shared" si="24"/>
        <v>brown male</v>
      </c>
      <c r="IG67" s="4" t="str">
        <f t="shared" si="25"/>
        <v>brown male</v>
      </c>
      <c r="IH67" s="4" t="str">
        <f t="shared" si="26"/>
        <v>brown male</v>
      </c>
      <c r="II67" s="4" t="str">
        <f t="shared" si="27"/>
        <v>black male</v>
      </c>
      <c r="IJ67" s="4" t="str">
        <f t="shared" si="28"/>
        <v>black female</v>
      </c>
      <c r="IK67" s="4" t="str">
        <f t="shared" si="29"/>
        <v>black male</v>
      </c>
      <c r="IL67" s="4" t="str">
        <f t="shared" si="30"/>
        <v>brown female</v>
      </c>
      <c r="IM67" s="4" t="str">
        <f t="shared" si="31"/>
        <v>black female</v>
      </c>
      <c r="IN67" s="4" t="str">
        <f t="shared" si="32"/>
        <v>brown female</v>
      </c>
      <c r="IO67" s="4" t="str">
        <f t="shared" si="33"/>
        <v>brown female</v>
      </c>
      <c r="IP67" s="4" t="str">
        <f t="shared" si="34"/>
        <v>brown male</v>
      </c>
      <c r="IQ67" s="4" t="str">
        <f t="shared" si="35"/>
        <v>brown female</v>
      </c>
      <c r="IR67" s="4" t="str">
        <f t="shared" si="36"/>
        <v>black female</v>
      </c>
      <c r="IS67" s="4" t="str">
        <f t="shared" si="37"/>
        <v>brown male</v>
      </c>
      <c r="IT67" s="4" t="str">
        <f t="shared" si="38"/>
        <v>black female</v>
      </c>
      <c r="IU67" s="4" t="str">
        <f t="shared" si="39"/>
        <v>brown male</v>
      </c>
      <c r="IV67" s="4" t="str">
        <f t="shared" si="40"/>
        <v>white male</v>
      </c>
      <c r="IW67" s="4" t="str">
        <f t="shared" si="41"/>
        <v>brown male</v>
      </c>
      <c r="IX67" s="4" t="str">
        <f t="shared" si="42"/>
        <v>brown female</v>
      </c>
      <c r="IY67" s="4" t="str">
        <f t="shared" si="43"/>
        <v>black male</v>
      </c>
      <c r="IZ67" s="4" t="str">
        <f t="shared" si="44"/>
        <v>black male</v>
      </c>
      <c r="JA67" s="4" t="str">
        <f t="shared" si="45"/>
        <v>brown male</v>
      </c>
      <c r="JB67" s="4" t="str">
        <f t="shared" si="46"/>
        <v>brown male</v>
      </c>
      <c r="JC67" s="4" t="str">
        <f t="shared" si="47"/>
        <v>brown male</v>
      </c>
      <c r="JD67" s="4" t="str">
        <f t="shared" si="48"/>
        <v>brown female</v>
      </c>
      <c r="JE67" s="4" t="str">
        <f t="shared" si="49"/>
        <v>brown male</v>
      </c>
      <c r="JF67" s="4" t="str">
        <f t="shared" si="50"/>
        <v>brown female</v>
      </c>
      <c r="JG67" s="4" t="str">
        <f t="shared" si="51"/>
        <v>brown female</v>
      </c>
      <c r="JH67" s="4" t="str">
        <f t="shared" si="52"/>
        <v>brown male</v>
      </c>
      <c r="JI67" s="4" t="str">
        <f t="shared" si="53"/>
        <v>brown female</v>
      </c>
      <c r="JJ67" s="4" t="str">
        <f t="shared" si="54"/>
        <v>brown male</v>
      </c>
      <c r="JK67" s="4" t="str">
        <f t="shared" si="55"/>
        <v>brown female</v>
      </c>
      <c r="JL67" s="4" t="str">
        <f t="shared" si="56"/>
        <v>black male</v>
      </c>
      <c r="JM67" s="4" t="str">
        <f t="shared" si="57"/>
        <v>black female</v>
      </c>
      <c r="JN67" s="4" t="str">
        <f t="shared" si="58"/>
        <v>brown female</v>
      </c>
      <c r="JO67" s="4" t="str">
        <f t="shared" si="59"/>
        <v>brown male</v>
      </c>
      <c r="JP67" s="4" t="str">
        <f t="shared" si="60"/>
        <v>black female</v>
      </c>
      <c r="JQ67" s="4" t="str">
        <f t="shared" si="61"/>
        <v>black female</v>
      </c>
      <c r="JR67" s="4" t="str">
        <f t="shared" si="62"/>
        <v>black male</v>
      </c>
      <c r="JS67" s="4" t="str">
        <f t="shared" si="63"/>
        <v>black male</v>
      </c>
      <c r="JT67" s="4" t="str">
        <f t="shared" si="64"/>
        <v>black female</v>
      </c>
      <c r="JU67" s="4" t="str">
        <f t="shared" si="65"/>
        <v>brown male</v>
      </c>
      <c r="JV67" s="4" t="str">
        <f t="shared" si="66"/>
        <v>black male</v>
      </c>
      <c r="JW67" s="4" t="str">
        <f t="shared" si="67"/>
        <v>black male</v>
      </c>
      <c r="JX67" s="4" t="str">
        <f t="shared" si="4"/>
        <v>brown male</v>
      </c>
      <c r="JY67" s="4" t="str">
        <f t="shared" si="93"/>
        <v>black male</v>
      </c>
      <c r="JZ67" s="4" t="str">
        <f t="shared" si="94"/>
        <v>black female</v>
      </c>
      <c r="KA67" s="4" t="str">
        <f t="shared" si="95"/>
        <v>black female</v>
      </c>
      <c r="KB67" s="4" t="str">
        <f t="shared" si="96"/>
        <v>brown male</v>
      </c>
      <c r="KC67" s="4" t="str">
        <f t="shared" si="97"/>
        <v>black male</v>
      </c>
      <c r="KD67" s="4" t="str">
        <f t="shared" si="98"/>
        <v>black male</v>
      </c>
      <c r="KE67" s="4" t="str">
        <f t="shared" si="99"/>
        <v>brown female</v>
      </c>
      <c r="KF67" s="4" t="str">
        <f t="shared" si="100"/>
        <v>black female</v>
      </c>
      <c r="KG67" s="4" t="str">
        <f t="shared" si="101"/>
        <v>black female</v>
      </c>
      <c r="KH67" s="4" t="str">
        <f t="shared" si="102"/>
        <v>brown female</v>
      </c>
      <c r="KI67" s="4" t="str">
        <f t="shared" si="68"/>
        <v>brown female</v>
      </c>
      <c r="KJ67" s="4" t="str">
        <f t="shared" si="69"/>
        <v>black female</v>
      </c>
      <c r="KK67" s="4" t="str">
        <f t="shared" si="70"/>
        <v>black male</v>
      </c>
      <c r="KL67" s="4" t="str">
        <f t="shared" si="71"/>
        <v>black male</v>
      </c>
      <c r="KM67" s="4" t="str">
        <f t="shared" si="72"/>
        <v>brown female</v>
      </c>
      <c r="KN67" s="4" t="str">
        <f t="shared" si="73"/>
        <v>white female</v>
      </c>
      <c r="KO67" s="4" t="str">
        <f t="shared" si="74"/>
        <v>brown female</v>
      </c>
      <c r="KP67" s="4" t="str">
        <f t="shared" si="75"/>
        <v>black male</v>
      </c>
      <c r="KQ67" s="4" t="str">
        <f t="shared" si="76"/>
        <v>yellow male</v>
      </c>
      <c r="KR67" s="4" t="str">
        <f t="shared" si="77"/>
        <v>brown male</v>
      </c>
      <c r="KS67" s="4" t="str">
        <f t="shared" si="78"/>
        <v>brown male</v>
      </c>
      <c r="KT67" s="4" t="str">
        <f t="shared" si="79"/>
        <v>black female</v>
      </c>
      <c r="KU67" s="4" t="str">
        <f t="shared" si="80"/>
        <v>brown female</v>
      </c>
      <c r="KV67" s="4" t="str">
        <f t="shared" si="81"/>
        <v>black female</v>
      </c>
      <c r="KW67" s="4" t="str">
        <f t="shared" si="82"/>
        <v>yellow female</v>
      </c>
      <c r="KX67" s="4" t="str">
        <f t="shared" si="83"/>
        <v>brown male</v>
      </c>
      <c r="KY67" s="4" t="str">
        <f t="shared" si="84"/>
        <v>brown male</v>
      </c>
      <c r="KZ67" s="4" t="str">
        <f t="shared" si="85"/>
        <v>black female</v>
      </c>
      <c r="LA67" s="4" t="str">
        <f t="shared" si="86"/>
        <v>brown male</v>
      </c>
      <c r="LB67" s="4" t="str">
        <f t="shared" si="87"/>
        <v>brown male</v>
      </c>
      <c r="LC67" s="4" t="str">
        <f t="shared" si="88"/>
        <v>brown female</v>
      </c>
      <c r="LD67" s="4" t="str">
        <f t="shared" si="89"/>
        <v>black male</v>
      </c>
      <c r="LE67" s="4" t="str">
        <f t="shared" si="90"/>
        <v>black male</v>
      </c>
      <c r="LF67" s="4" t="str">
        <f t="shared" si="91"/>
        <v>brown female</v>
      </c>
      <c r="LG67" s="4" t="str">
        <f t="shared" si="92"/>
        <v>brown female</v>
      </c>
    </row>
    <row r="68" spans="2:319" x14ac:dyDescent="0.3">
      <c r="B68" s="4">
        <v>67</v>
      </c>
      <c r="C68" s="4">
        <v>5</v>
      </c>
      <c r="D68" s="51" t="s">
        <v>602</v>
      </c>
      <c r="E68" s="4" t="s">
        <v>1349</v>
      </c>
      <c r="F68" s="4" t="str">
        <f>VLOOKUP(E68,populations!C:E,3,FALSE)</f>
        <v>100 thousand</v>
      </c>
      <c r="G68" s="4" t="s">
        <v>579</v>
      </c>
      <c r="H68" s="4">
        <f>COUNTIF(ethnicities!C:C,countries!G68)</f>
        <v>1</v>
      </c>
      <c r="I68" s="4">
        <f>VLOOKUP($G68,ethnicities!$C:$I,3,FALSE)</f>
        <v>2</v>
      </c>
      <c r="J68" s="4">
        <f>VLOOKUP($G68,ethnicities!$C:$I,4,FALSE)</f>
        <v>2</v>
      </c>
      <c r="K68" s="4">
        <f>VLOOKUP($G68,ethnicities!$C:$I,5,FALSE)</f>
        <v>60</v>
      </c>
      <c r="L68" s="4">
        <f>VLOOKUP($G68,ethnicities!$C:$I,6,FALSE)</f>
        <v>36</v>
      </c>
      <c r="M68" s="4">
        <f>VLOOKUP($G68,ethnicities!$C:$I,7,FALSE)</f>
        <v>100</v>
      </c>
      <c r="N68" s="4" t="s">
        <v>1422</v>
      </c>
      <c r="O68" s="4">
        <f>COUNTIF(male_names!E:E,countries!N68)</f>
        <v>1</v>
      </c>
      <c r="P68" s="4" t="str">
        <f>VLOOKUP(N68,male_names!E:G,3,FALSE)</f>
        <v>Sebastian</v>
      </c>
      <c r="Q68" s="4" t="s">
        <v>1422</v>
      </c>
      <c r="R68" s="4">
        <f>COUNTIF(female_names!E:E,countries!Q68)</f>
        <v>1</v>
      </c>
      <c r="S68" s="4" t="str">
        <f>VLOOKUP(Q68,female_names!E:G,3,FALSE)</f>
        <v>Camila</v>
      </c>
      <c r="T68" s="4">
        <v>0.792041310513103</v>
      </c>
      <c r="U68" s="4">
        <v>0.66841114569188076</v>
      </c>
      <c r="V68" s="4">
        <v>0.82182136041270848</v>
      </c>
      <c r="W68" s="4">
        <v>0.82553173041975314</v>
      </c>
      <c r="X68" s="4">
        <v>0.59347146276332041</v>
      </c>
      <c r="Y68" s="4">
        <v>0.12437368481910405</v>
      </c>
      <c r="Z68" s="4">
        <v>0.96529007966078917</v>
      </c>
      <c r="AA68" s="4">
        <v>0.50059701260912726</v>
      </c>
      <c r="AB68" s="4">
        <v>0.99900084938287748</v>
      </c>
      <c r="AC68" s="4">
        <v>0.53947540708628317</v>
      </c>
      <c r="AD68" s="4">
        <v>0.55236865233306309</v>
      </c>
      <c r="AE68" s="4">
        <v>8.1685485275806213E-2</v>
      </c>
      <c r="AF68" s="4">
        <v>0.68430045366584491</v>
      </c>
      <c r="AG68" s="4">
        <v>0.22824909232245338</v>
      </c>
      <c r="AH68" s="4">
        <v>0.62492929983716439</v>
      </c>
      <c r="AI68" s="4">
        <v>0.51510314537774771</v>
      </c>
      <c r="AJ68" s="4">
        <v>1.5615977882664334E-2</v>
      </c>
      <c r="AK68" s="4">
        <v>0.65005291319578806</v>
      </c>
      <c r="AL68" s="4">
        <v>0.31061572831425721</v>
      </c>
      <c r="AM68" s="4">
        <v>6.1407685292705572E-2</v>
      </c>
      <c r="AN68" s="4">
        <v>0.91572204431362747</v>
      </c>
      <c r="AO68" s="4">
        <v>0.93696927929812956</v>
      </c>
      <c r="AP68" s="4">
        <v>0.68707522975726731</v>
      </c>
      <c r="AQ68" s="4">
        <v>0.84826614040088522</v>
      </c>
      <c r="AR68" s="4">
        <v>0.31019146917120166</v>
      </c>
      <c r="AS68" s="4">
        <v>0.43882740770121897</v>
      </c>
      <c r="AT68" s="4">
        <v>0.97614158454823663</v>
      </c>
      <c r="AU68" s="4">
        <v>0.94935564498797731</v>
      </c>
      <c r="AV68" s="4">
        <v>0.4326031744507276</v>
      </c>
      <c r="AW68" s="4">
        <v>0.93321990875900163</v>
      </c>
      <c r="AX68" s="4">
        <v>0.54265378424778854</v>
      </c>
      <c r="AY68" s="4">
        <v>0.29087561283298202</v>
      </c>
      <c r="AZ68" s="4">
        <v>0.58300557437599487</v>
      </c>
      <c r="BA68" s="4">
        <v>7.7630382219639804E-2</v>
      </c>
      <c r="BB68" s="4">
        <v>0.51929645819933601</v>
      </c>
      <c r="BC68" s="4">
        <v>9.4129018598432257E-2</v>
      </c>
      <c r="BD68" s="4">
        <v>0.35898683193047787</v>
      </c>
      <c r="BE68" s="4">
        <v>0.9058995473194158</v>
      </c>
      <c r="BF68" s="4">
        <v>0.13481837926054441</v>
      </c>
      <c r="BG68" s="4">
        <v>0.1619723860249529</v>
      </c>
      <c r="BH68" s="4">
        <v>0.75871076893115585</v>
      </c>
      <c r="BI68" s="4">
        <v>0.94080134506295188</v>
      </c>
      <c r="BJ68" s="4">
        <v>0.51939717875745883</v>
      </c>
      <c r="BK68" s="4">
        <v>0.31542287394707313</v>
      </c>
      <c r="BL68" s="4">
        <v>0.94904498065897791</v>
      </c>
      <c r="BM68" s="4">
        <v>0.53609310843833624</v>
      </c>
      <c r="BN68" s="4">
        <v>0.73075204452753117</v>
      </c>
      <c r="BO68" s="4">
        <v>0.44396966128014725</v>
      </c>
      <c r="BP68" s="4">
        <v>3.6081695138582615E-2</v>
      </c>
      <c r="BQ68" s="4">
        <v>6.6663595251345686E-2</v>
      </c>
      <c r="BR68" s="4">
        <v>0.34580301936496571</v>
      </c>
      <c r="BS68" s="4">
        <v>0.44022015526130842</v>
      </c>
      <c r="BT68" s="4">
        <v>0.25360961909968727</v>
      </c>
      <c r="BU68" s="4">
        <v>2.0108780758030798E-2</v>
      </c>
      <c r="BV68" s="4">
        <v>0.4938084732007072</v>
      </c>
      <c r="BW68" s="4">
        <v>0.86880111990688524</v>
      </c>
      <c r="BX68" s="4">
        <v>0.80122462705647501</v>
      </c>
      <c r="BY68" s="4">
        <v>0.70110692132806396</v>
      </c>
      <c r="BZ68" s="4">
        <v>0.61910142813654778</v>
      </c>
      <c r="CA68" s="4">
        <v>0.82081684957455647</v>
      </c>
      <c r="CB68" s="4">
        <v>0.84749534624809519</v>
      </c>
      <c r="CC68" s="4">
        <v>0.21311625354066399</v>
      </c>
      <c r="CD68" s="4">
        <v>0.47061721255166522</v>
      </c>
      <c r="CE68" s="4">
        <v>0.88751316730671548</v>
      </c>
      <c r="CF68" s="4">
        <v>5.8389206272159155E-2</v>
      </c>
      <c r="CG68" s="4">
        <v>0.75110951204125831</v>
      </c>
      <c r="CH68" s="4">
        <v>0.91257752336229647</v>
      </c>
      <c r="CI68" s="4">
        <v>8.6197911763355006E-2</v>
      </c>
      <c r="CJ68" s="4">
        <v>0.29361163806882307</v>
      </c>
      <c r="CK68" s="4">
        <v>0.37227298390328745</v>
      </c>
      <c r="CL68" s="4">
        <v>0.22472221736668885</v>
      </c>
      <c r="CM68" s="4">
        <v>0.2364319061925525</v>
      </c>
      <c r="CN68" s="4">
        <v>0.41774941245001407</v>
      </c>
      <c r="CO68" s="4">
        <v>0.11247761075028717</v>
      </c>
      <c r="CP68" s="4">
        <v>0.8862400952315842</v>
      </c>
      <c r="CQ68" s="4">
        <v>0.15586549669087779</v>
      </c>
      <c r="CR68" s="4">
        <v>0.49490978299816013</v>
      </c>
      <c r="CS68" s="4">
        <v>0.26288690420426708</v>
      </c>
      <c r="CT68" s="4">
        <v>0.64957063082948996</v>
      </c>
      <c r="CU68" s="4">
        <v>0.43593267377812872</v>
      </c>
      <c r="CV68" s="4">
        <v>0.25012540165469377</v>
      </c>
      <c r="CW68" s="4">
        <v>0.28052318933204412</v>
      </c>
      <c r="CX68" s="4">
        <v>0.40708009127993727</v>
      </c>
      <c r="CY68" s="4">
        <v>0.37454283217393924</v>
      </c>
      <c r="CZ68" s="4">
        <v>0.82026932279679587</v>
      </c>
      <c r="DA68" s="4">
        <v>3.0234919790800618E-2</v>
      </c>
      <c r="DB68" s="4">
        <v>0.94062691894449035</v>
      </c>
      <c r="DC68" s="4">
        <v>0.51084188967065969</v>
      </c>
      <c r="DD68" s="4">
        <v>0.93603915866106902</v>
      </c>
      <c r="DE68" s="4">
        <v>0.8646944824005296</v>
      </c>
      <c r="DF68" s="4">
        <v>0.24417102461161488</v>
      </c>
      <c r="DG68" s="4">
        <v>0.69583940793855459</v>
      </c>
      <c r="DH68" s="4">
        <v>0.54072534467159117</v>
      </c>
      <c r="DI68" s="4">
        <v>0.89137533900592003</v>
      </c>
      <c r="DJ68" s="4">
        <v>2.8396700664912178E-4</v>
      </c>
      <c r="DK68" s="4">
        <v>0.19063710243487719</v>
      </c>
      <c r="DL68" s="4">
        <v>3.4398265400409356E-2</v>
      </c>
      <c r="DM68" s="4">
        <v>0.78524932100083455</v>
      </c>
      <c r="DN68" s="4">
        <v>0.23952754663840226</v>
      </c>
      <c r="DO68" s="4">
        <v>0.73042299543460631</v>
      </c>
      <c r="DP68" s="4">
        <v>26</v>
      </c>
      <c r="DQ68" s="4">
        <v>36</v>
      </c>
      <c r="DR68" s="4">
        <v>22</v>
      </c>
      <c r="DS68" s="4">
        <v>21</v>
      </c>
      <c r="DT68" s="4">
        <v>41</v>
      </c>
      <c r="DU68" s="4">
        <v>86</v>
      </c>
      <c r="DV68" s="4">
        <v>3</v>
      </c>
      <c r="DW68" s="4">
        <v>52</v>
      </c>
      <c r="DX68" s="4">
        <v>1</v>
      </c>
      <c r="DY68" s="4">
        <v>46</v>
      </c>
      <c r="DZ68" s="4">
        <v>43</v>
      </c>
      <c r="EA68" s="4">
        <v>90</v>
      </c>
      <c r="EB68" s="4">
        <v>35</v>
      </c>
      <c r="EC68" s="4">
        <v>79</v>
      </c>
      <c r="ED68" s="4">
        <v>39</v>
      </c>
      <c r="EE68" s="4">
        <v>50</v>
      </c>
      <c r="EF68" s="4">
        <v>99</v>
      </c>
      <c r="EG68" s="4">
        <v>37</v>
      </c>
      <c r="EH68" s="4">
        <v>68</v>
      </c>
      <c r="EI68" s="4">
        <v>93</v>
      </c>
      <c r="EJ68" s="4">
        <v>11</v>
      </c>
      <c r="EK68" s="4">
        <v>8</v>
      </c>
      <c r="EL68" s="4">
        <v>34</v>
      </c>
      <c r="EM68" s="4">
        <v>19</v>
      </c>
      <c r="EN68" s="4">
        <v>69</v>
      </c>
      <c r="EO68" s="4">
        <v>58</v>
      </c>
      <c r="EP68" s="4">
        <v>2</v>
      </c>
      <c r="EQ68" s="4">
        <v>4</v>
      </c>
      <c r="ER68" s="4">
        <v>60</v>
      </c>
      <c r="ES68" s="4">
        <v>10</v>
      </c>
      <c r="ET68" s="4">
        <v>44</v>
      </c>
      <c r="EU68" s="4">
        <v>71</v>
      </c>
      <c r="EV68" s="4">
        <v>42</v>
      </c>
      <c r="EW68" s="4">
        <v>91</v>
      </c>
      <c r="EX68" s="4">
        <v>49</v>
      </c>
      <c r="EY68" s="4">
        <v>88</v>
      </c>
      <c r="EZ68" s="4">
        <v>65</v>
      </c>
      <c r="FA68" s="4">
        <v>13</v>
      </c>
      <c r="FB68" s="4">
        <v>85</v>
      </c>
      <c r="FC68" s="4">
        <v>83</v>
      </c>
      <c r="FD68" s="4">
        <v>28</v>
      </c>
      <c r="FE68" s="4">
        <v>6</v>
      </c>
      <c r="FF68" s="4">
        <v>48</v>
      </c>
      <c r="FG68" s="4">
        <v>67</v>
      </c>
      <c r="FH68" s="4">
        <v>5</v>
      </c>
      <c r="FI68" s="4">
        <v>47</v>
      </c>
      <c r="FJ68" s="4">
        <v>30</v>
      </c>
      <c r="FK68" s="4">
        <v>56</v>
      </c>
      <c r="FL68" s="4">
        <v>95</v>
      </c>
      <c r="FM68" s="4">
        <v>92</v>
      </c>
      <c r="FN68" s="4">
        <v>66</v>
      </c>
      <c r="FO68" s="4">
        <v>57</v>
      </c>
      <c r="FP68" s="4">
        <v>74</v>
      </c>
      <c r="FQ68" s="4">
        <v>98</v>
      </c>
      <c r="FR68" s="4">
        <v>54</v>
      </c>
      <c r="FS68" s="4">
        <v>17</v>
      </c>
      <c r="FT68" s="4">
        <v>25</v>
      </c>
      <c r="FU68" s="4">
        <v>32</v>
      </c>
      <c r="FV68" s="4">
        <v>40</v>
      </c>
      <c r="FW68" s="4">
        <v>23</v>
      </c>
      <c r="FX68" s="4">
        <v>20</v>
      </c>
      <c r="FY68" s="4">
        <v>81</v>
      </c>
      <c r="FZ68" s="4">
        <v>55</v>
      </c>
      <c r="GA68" s="4">
        <v>15</v>
      </c>
      <c r="GB68" s="4">
        <v>94</v>
      </c>
      <c r="GC68" s="4">
        <v>29</v>
      </c>
      <c r="GD68" s="4">
        <v>12</v>
      </c>
      <c r="GE68" s="4">
        <v>89</v>
      </c>
      <c r="GF68" s="4">
        <v>70</v>
      </c>
      <c r="GG68" s="4">
        <v>64</v>
      </c>
      <c r="GH68" s="4">
        <v>80</v>
      </c>
      <c r="GI68" s="4">
        <v>78</v>
      </c>
      <c r="GJ68" s="4">
        <v>61</v>
      </c>
      <c r="GK68" s="4">
        <v>87</v>
      </c>
      <c r="GL68" s="4">
        <v>16</v>
      </c>
      <c r="GM68" s="4">
        <v>84</v>
      </c>
      <c r="GN68" s="4">
        <v>53</v>
      </c>
      <c r="GO68" s="4">
        <v>73</v>
      </c>
      <c r="GP68" s="4">
        <v>38</v>
      </c>
      <c r="GQ68" s="4">
        <v>59</v>
      </c>
      <c r="GR68" s="4">
        <v>75</v>
      </c>
      <c r="GS68" s="4">
        <v>72</v>
      </c>
      <c r="GT68" s="4">
        <v>62</v>
      </c>
      <c r="GU68" s="4">
        <v>63</v>
      </c>
      <c r="GV68" s="4">
        <v>24</v>
      </c>
      <c r="GW68" s="4">
        <v>97</v>
      </c>
      <c r="GX68" s="4">
        <v>7</v>
      </c>
      <c r="GY68" s="4">
        <v>51</v>
      </c>
      <c r="GZ68" s="4">
        <v>9</v>
      </c>
      <c r="HA68" s="4">
        <v>18</v>
      </c>
      <c r="HB68" s="4">
        <v>76</v>
      </c>
      <c r="HC68" s="4">
        <v>33</v>
      </c>
      <c r="HD68" s="4">
        <v>45</v>
      </c>
      <c r="HE68" s="4">
        <v>14</v>
      </c>
      <c r="HF68" s="4">
        <v>100</v>
      </c>
      <c r="HG68" s="4">
        <v>82</v>
      </c>
      <c r="HH68" s="4">
        <v>96</v>
      </c>
      <c r="HI68" s="4">
        <v>27</v>
      </c>
      <c r="HJ68" s="4">
        <v>77</v>
      </c>
      <c r="HK68" s="4">
        <v>31</v>
      </c>
      <c r="HL68" s="4" t="str">
        <f t="shared" si="103"/>
        <v>brown female</v>
      </c>
      <c r="HM68" s="4" t="str">
        <f t="shared" si="5"/>
        <v>brown male</v>
      </c>
      <c r="HN68" s="4" t="str">
        <f t="shared" si="6"/>
        <v>brown female</v>
      </c>
      <c r="HO68" s="4" t="str">
        <f t="shared" si="7"/>
        <v>brown female</v>
      </c>
      <c r="HP68" s="4" t="str">
        <f t="shared" si="8"/>
        <v>brown male</v>
      </c>
      <c r="HQ68" s="4" t="str">
        <f t="shared" si="9"/>
        <v>black male</v>
      </c>
      <c r="HR68" s="4" t="str">
        <f t="shared" si="10"/>
        <v>yellow female</v>
      </c>
      <c r="HS68" s="4" t="str">
        <f t="shared" si="11"/>
        <v>brown male</v>
      </c>
      <c r="HT68" s="4" t="str">
        <f t="shared" si="12"/>
        <v>white female</v>
      </c>
      <c r="HU68" s="4" t="str">
        <f t="shared" si="13"/>
        <v>brown male</v>
      </c>
      <c r="HV68" s="4" t="str">
        <f t="shared" si="14"/>
        <v>brown male</v>
      </c>
      <c r="HW68" s="4" t="str">
        <f t="shared" si="15"/>
        <v>black male</v>
      </c>
      <c r="HX68" s="4" t="str">
        <f t="shared" si="16"/>
        <v>brown male</v>
      </c>
      <c r="HY68" s="4" t="str">
        <f t="shared" si="17"/>
        <v>black female</v>
      </c>
      <c r="HZ68" s="4" t="str">
        <f t="shared" si="18"/>
        <v>brown male</v>
      </c>
      <c r="IA68" s="4" t="str">
        <f t="shared" si="19"/>
        <v>brown male</v>
      </c>
      <c r="IB68" s="4" t="str">
        <f t="shared" si="20"/>
        <v>black male</v>
      </c>
      <c r="IC68" s="4" t="str">
        <f t="shared" si="21"/>
        <v>brown male</v>
      </c>
      <c r="ID68" s="4" t="str">
        <f t="shared" si="22"/>
        <v>black female</v>
      </c>
      <c r="IE68" s="4" t="str">
        <f t="shared" si="23"/>
        <v>black male</v>
      </c>
      <c r="IF68" s="4" t="str">
        <f t="shared" si="24"/>
        <v>brown female</v>
      </c>
      <c r="IG68" s="4" t="str">
        <f t="shared" si="25"/>
        <v>brown female</v>
      </c>
      <c r="IH68" s="4" t="str">
        <f t="shared" si="26"/>
        <v>brown female</v>
      </c>
      <c r="II68" s="4" t="str">
        <f t="shared" si="27"/>
        <v>brown female</v>
      </c>
      <c r="IJ68" s="4" t="str">
        <f t="shared" si="28"/>
        <v>black female</v>
      </c>
      <c r="IK68" s="4" t="str">
        <f t="shared" si="29"/>
        <v>brown male</v>
      </c>
      <c r="IL68" s="4" t="str">
        <f t="shared" si="30"/>
        <v>white male</v>
      </c>
      <c r="IM68" s="4" t="str">
        <f t="shared" si="31"/>
        <v>yellow male</v>
      </c>
      <c r="IN68" s="4" t="str">
        <f t="shared" si="32"/>
        <v>brown male</v>
      </c>
      <c r="IO68" s="4" t="str">
        <f t="shared" si="33"/>
        <v>brown female</v>
      </c>
      <c r="IP68" s="4" t="str">
        <f t="shared" si="34"/>
        <v>brown male</v>
      </c>
      <c r="IQ68" s="4" t="str">
        <f t="shared" si="35"/>
        <v>black female</v>
      </c>
      <c r="IR68" s="4" t="str">
        <f t="shared" si="36"/>
        <v>brown male</v>
      </c>
      <c r="IS68" s="4" t="str">
        <f t="shared" si="37"/>
        <v>black male</v>
      </c>
      <c r="IT68" s="4" t="str">
        <f t="shared" si="38"/>
        <v>brown male</v>
      </c>
      <c r="IU68" s="4" t="str">
        <f t="shared" si="39"/>
        <v>black male</v>
      </c>
      <c r="IV68" s="4" t="str">
        <f t="shared" si="40"/>
        <v>black female</v>
      </c>
      <c r="IW68" s="4" t="str">
        <f t="shared" si="41"/>
        <v>brown female</v>
      </c>
      <c r="IX68" s="4" t="str">
        <f t="shared" si="42"/>
        <v>black male</v>
      </c>
      <c r="IY68" s="4" t="str">
        <f t="shared" si="43"/>
        <v>black male</v>
      </c>
      <c r="IZ68" s="4" t="str">
        <f t="shared" si="44"/>
        <v>brown female</v>
      </c>
      <c r="JA68" s="4" t="str">
        <f t="shared" si="45"/>
        <v>brown female</v>
      </c>
      <c r="JB68" s="4" t="str">
        <f t="shared" si="46"/>
        <v>brown male</v>
      </c>
      <c r="JC68" s="4" t="str">
        <f t="shared" si="47"/>
        <v>black female</v>
      </c>
      <c r="JD68" s="4" t="str">
        <f t="shared" si="48"/>
        <v>brown female</v>
      </c>
      <c r="JE68" s="4" t="str">
        <f t="shared" si="49"/>
        <v>brown male</v>
      </c>
      <c r="JF68" s="4" t="str">
        <f t="shared" si="50"/>
        <v>brown female</v>
      </c>
      <c r="JG68" s="4" t="str">
        <f t="shared" si="51"/>
        <v>brown male</v>
      </c>
      <c r="JH68" s="4" t="str">
        <f t="shared" si="52"/>
        <v>black male</v>
      </c>
      <c r="JI68" s="4" t="str">
        <f t="shared" si="53"/>
        <v>black male</v>
      </c>
      <c r="JJ68" s="4" t="str">
        <f t="shared" si="54"/>
        <v>black female</v>
      </c>
      <c r="JK68" s="4" t="str">
        <f t="shared" si="55"/>
        <v>brown male</v>
      </c>
      <c r="JL68" s="4" t="str">
        <f t="shared" si="56"/>
        <v>black female</v>
      </c>
      <c r="JM68" s="4" t="str">
        <f t="shared" si="57"/>
        <v>black male</v>
      </c>
      <c r="JN68" s="4" t="str">
        <f t="shared" si="58"/>
        <v>brown male</v>
      </c>
      <c r="JO68" s="4" t="str">
        <f t="shared" si="59"/>
        <v>brown female</v>
      </c>
      <c r="JP68" s="4" t="str">
        <f t="shared" si="60"/>
        <v>brown female</v>
      </c>
      <c r="JQ68" s="4" t="str">
        <f t="shared" si="61"/>
        <v>brown female</v>
      </c>
      <c r="JR68" s="4" t="str">
        <f t="shared" si="62"/>
        <v>brown male</v>
      </c>
      <c r="JS68" s="4" t="str">
        <f t="shared" si="63"/>
        <v>brown female</v>
      </c>
      <c r="JT68" s="4" t="str">
        <f t="shared" si="64"/>
        <v>brown female</v>
      </c>
      <c r="JU68" s="4" t="str">
        <f t="shared" si="65"/>
        <v>black female</v>
      </c>
      <c r="JV68" s="4" t="str">
        <f t="shared" si="66"/>
        <v>brown male</v>
      </c>
      <c r="JW68" s="4" t="str">
        <f t="shared" si="67"/>
        <v>brown female</v>
      </c>
      <c r="JX68" s="4" t="str">
        <f t="shared" si="4"/>
        <v>black male</v>
      </c>
      <c r="JY68" s="4" t="str">
        <f t="shared" si="93"/>
        <v>brown female</v>
      </c>
      <c r="JZ68" s="4" t="str">
        <f t="shared" si="94"/>
        <v>brown female</v>
      </c>
      <c r="KA68" s="4" t="str">
        <f t="shared" si="95"/>
        <v>black male</v>
      </c>
      <c r="KB68" s="4" t="str">
        <f t="shared" si="96"/>
        <v>black female</v>
      </c>
      <c r="KC68" s="4" t="str">
        <f t="shared" si="97"/>
        <v>brown male</v>
      </c>
      <c r="KD68" s="4" t="str">
        <f t="shared" si="98"/>
        <v>black female</v>
      </c>
      <c r="KE68" s="4" t="str">
        <f t="shared" si="99"/>
        <v>black female</v>
      </c>
      <c r="KF68" s="4" t="str">
        <f t="shared" si="100"/>
        <v>brown male</v>
      </c>
      <c r="KG68" s="4" t="str">
        <f t="shared" si="101"/>
        <v>black male</v>
      </c>
      <c r="KH68" s="4" t="str">
        <f t="shared" si="102"/>
        <v>brown female</v>
      </c>
      <c r="KI68" s="4" t="str">
        <f t="shared" si="68"/>
        <v>black male</v>
      </c>
      <c r="KJ68" s="4" t="str">
        <f t="shared" si="69"/>
        <v>brown male</v>
      </c>
      <c r="KK68" s="4" t="str">
        <f t="shared" si="70"/>
        <v>black female</v>
      </c>
      <c r="KL68" s="4" t="str">
        <f t="shared" si="71"/>
        <v>brown male</v>
      </c>
      <c r="KM68" s="4" t="str">
        <f t="shared" si="72"/>
        <v>brown male</v>
      </c>
      <c r="KN68" s="4" t="str">
        <f t="shared" si="73"/>
        <v>black female</v>
      </c>
      <c r="KO68" s="4" t="str">
        <f t="shared" si="74"/>
        <v>black female</v>
      </c>
      <c r="KP68" s="4" t="str">
        <f t="shared" si="75"/>
        <v>brown male</v>
      </c>
      <c r="KQ68" s="4" t="str">
        <f t="shared" si="76"/>
        <v>brown male</v>
      </c>
      <c r="KR68" s="4" t="str">
        <f t="shared" si="77"/>
        <v>brown female</v>
      </c>
      <c r="KS68" s="4" t="str">
        <f t="shared" si="78"/>
        <v>black male</v>
      </c>
      <c r="KT68" s="4" t="str">
        <f t="shared" si="79"/>
        <v>brown female</v>
      </c>
      <c r="KU68" s="4" t="str">
        <f t="shared" si="80"/>
        <v>brown male</v>
      </c>
      <c r="KV68" s="4" t="str">
        <f t="shared" si="81"/>
        <v>brown female</v>
      </c>
      <c r="KW68" s="4" t="str">
        <f t="shared" si="82"/>
        <v>brown female</v>
      </c>
      <c r="KX68" s="4" t="str">
        <f t="shared" si="83"/>
        <v>black female</v>
      </c>
      <c r="KY68" s="4" t="str">
        <f t="shared" si="84"/>
        <v>brown female</v>
      </c>
      <c r="KZ68" s="4" t="str">
        <f t="shared" si="85"/>
        <v>brown male</v>
      </c>
      <c r="LA68" s="4" t="str">
        <f t="shared" si="86"/>
        <v>brown female</v>
      </c>
      <c r="LB68" s="4" t="str">
        <f t="shared" si="87"/>
        <v>black male</v>
      </c>
      <c r="LC68" s="4" t="str">
        <f t="shared" si="88"/>
        <v>black female</v>
      </c>
      <c r="LD68" s="4" t="str">
        <f t="shared" si="89"/>
        <v>black male</v>
      </c>
      <c r="LE68" s="4" t="str">
        <f t="shared" si="90"/>
        <v>brown female</v>
      </c>
      <c r="LF68" s="4" t="str">
        <f t="shared" si="91"/>
        <v>black female</v>
      </c>
      <c r="LG68" s="4" t="str">
        <f t="shared" si="92"/>
        <v>brown female</v>
      </c>
    </row>
    <row r="69" spans="2:319" x14ac:dyDescent="0.3">
      <c r="B69" s="4">
        <v>68</v>
      </c>
      <c r="C69" s="4">
        <v>5</v>
      </c>
      <c r="D69" s="51" t="s">
        <v>602</v>
      </c>
      <c r="E69" s="4" t="s">
        <v>1372</v>
      </c>
      <c r="F69" s="4" t="str">
        <f>VLOOKUP(E69,populations!C:E,3,FALSE)</f>
        <v>110 thousand</v>
      </c>
      <c r="G69" s="4" t="s">
        <v>579</v>
      </c>
      <c r="H69" s="4">
        <f>COUNTIF(ethnicities!C:C,countries!G69)</f>
        <v>1</v>
      </c>
      <c r="I69" s="4">
        <f>VLOOKUP($G69,ethnicities!$C:$I,3,FALSE)</f>
        <v>2</v>
      </c>
      <c r="J69" s="4">
        <f>VLOOKUP($G69,ethnicities!$C:$I,4,FALSE)</f>
        <v>2</v>
      </c>
      <c r="K69" s="4">
        <f>VLOOKUP($G69,ethnicities!$C:$I,5,FALSE)</f>
        <v>60</v>
      </c>
      <c r="L69" s="4">
        <f>VLOOKUP($G69,ethnicities!$C:$I,6,FALSE)</f>
        <v>36</v>
      </c>
      <c r="M69" s="4">
        <f>VLOOKUP($G69,ethnicities!$C:$I,7,FALSE)</f>
        <v>100</v>
      </c>
      <c r="N69" s="4" t="s">
        <v>1422</v>
      </c>
      <c r="O69" s="4">
        <f>COUNTIF(male_names!E:E,countries!N69)</f>
        <v>1</v>
      </c>
      <c r="P69" s="4" t="str">
        <f>VLOOKUP(N69,male_names!E:G,3,FALSE)</f>
        <v>Sebastian</v>
      </c>
      <c r="Q69" s="4" t="s">
        <v>1422</v>
      </c>
      <c r="R69" s="4">
        <f>COUNTIF(female_names!E:E,countries!Q69)</f>
        <v>1</v>
      </c>
      <c r="S69" s="4" t="str">
        <f>VLOOKUP(Q69,female_names!E:G,3,FALSE)</f>
        <v>Camila</v>
      </c>
      <c r="T69" s="4">
        <v>0.27957054633523371</v>
      </c>
      <c r="U69" s="4">
        <v>0.49496770750083208</v>
      </c>
      <c r="V69" s="4">
        <v>0.84614342082239902</v>
      </c>
      <c r="W69" s="4">
        <v>0.22230124249145766</v>
      </c>
      <c r="X69" s="4">
        <v>0.49186804929035632</v>
      </c>
      <c r="Y69" s="4">
        <v>0.70890597516864662</v>
      </c>
      <c r="Z69" s="4">
        <v>0.62120221453202518</v>
      </c>
      <c r="AA69" s="4">
        <v>0.42667682657192141</v>
      </c>
      <c r="AB69" s="4">
        <v>3.0020276824708758E-2</v>
      </c>
      <c r="AC69" s="4">
        <v>0.68616789293784641</v>
      </c>
      <c r="AD69" s="4">
        <v>0.29818156563445397</v>
      </c>
      <c r="AE69" s="4">
        <v>8.4100944216753071E-2</v>
      </c>
      <c r="AF69" s="4">
        <v>0.37122468066912229</v>
      </c>
      <c r="AG69" s="4">
        <v>0.52405050592094204</v>
      </c>
      <c r="AH69" s="4">
        <v>0.75021173521947426</v>
      </c>
      <c r="AI69" s="4">
        <v>0.72573936591474242</v>
      </c>
      <c r="AJ69" s="4">
        <v>0.39731447349187043</v>
      </c>
      <c r="AK69" s="4">
        <v>0.42031410229250787</v>
      </c>
      <c r="AL69" s="4">
        <v>0.73290491008726288</v>
      </c>
      <c r="AM69" s="4">
        <v>0.34643145629489847</v>
      </c>
      <c r="AN69" s="4">
        <v>0.38498767700714909</v>
      </c>
      <c r="AO69" s="4">
        <v>0.97312289705041144</v>
      </c>
      <c r="AP69" s="4">
        <v>0.98394382300937555</v>
      </c>
      <c r="AQ69" s="4">
        <v>0.32969090297516801</v>
      </c>
      <c r="AR69" s="4">
        <v>1.4215127147468642E-2</v>
      </c>
      <c r="AS69" s="4">
        <v>0.96959391780209181</v>
      </c>
      <c r="AT69" s="4">
        <v>0.71846377779653159</v>
      </c>
      <c r="AU69" s="4">
        <v>0.27800003841809828</v>
      </c>
      <c r="AV69" s="4">
        <v>0.2490347304082845</v>
      </c>
      <c r="AW69" s="4">
        <v>0.47571468961906183</v>
      </c>
      <c r="AX69" s="4">
        <v>0.17512705298724007</v>
      </c>
      <c r="AY69" s="4">
        <v>0.11018719372739905</v>
      </c>
      <c r="AZ69" s="4">
        <v>0.15952416747788578</v>
      </c>
      <c r="BA69" s="4">
        <v>0.93985266874851314</v>
      </c>
      <c r="BB69" s="4">
        <v>0.85841950065184491</v>
      </c>
      <c r="BC69" s="4">
        <v>1.8061200520357312E-3</v>
      </c>
      <c r="BD69" s="4">
        <v>0.90005419547343191</v>
      </c>
      <c r="BE69" s="4">
        <v>0.14352243504475481</v>
      </c>
      <c r="BF69" s="4">
        <v>0.8420841453555229</v>
      </c>
      <c r="BG69" s="4">
        <v>0.62036631836379708</v>
      </c>
      <c r="BH69" s="4">
        <v>0.63351753133934186</v>
      </c>
      <c r="BI69" s="4">
        <v>3.5524153386550017E-2</v>
      </c>
      <c r="BJ69" s="4">
        <v>0.99626740905924427</v>
      </c>
      <c r="BK69" s="4">
        <v>0.33364596614306885</v>
      </c>
      <c r="BL69" s="4">
        <v>7.7214144447762423E-2</v>
      </c>
      <c r="BM69" s="4">
        <v>0.46534342819247987</v>
      </c>
      <c r="BN69" s="4">
        <v>0.82764081171799964</v>
      </c>
      <c r="BO69" s="4">
        <v>9.3360806797422424E-2</v>
      </c>
      <c r="BP69" s="4">
        <v>0.95111882985408847</v>
      </c>
      <c r="BQ69" s="4">
        <v>0.90673918346757409</v>
      </c>
      <c r="BR69" s="4">
        <v>0.68880767371930118</v>
      </c>
      <c r="BS69" s="4">
        <v>0.99802310577926323</v>
      </c>
      <c r="BT69" s="4">
        <v>0.75748069577989852</v>
      </c>
      <c r="BU69" s="4">
        <v>0.1874146592029986</v>
      </c>
      <c r="BV69" s="4">
        <v>0.9060587404504522</v>
      </c>
      <c r="BW69" s="4">
        <v>0.86151624971741403</v>
      </c>
      <c r="BX69" s="4">
        <v>6.5362077224724757E-2</v>
      </c>
      <c r="BY69" s="4">
        <v>0.35861422494946427</v>
      </c>
      <c r="BZ69" s="4">
        <v>0.1539884207243335</v>
      </c>
      <c r="CA69" s="4">
        <v>0.43731871100572806</v>
      </c>
      <c r="CB69" s="4">
        <v>0.65487401495825082</v>
      </c>
      <c r="CC69" s="4">
        <v>0.65815213491972568</v>
      </c>
      <c r="CD69" s="4">
        <v>0.87849700053860402</v>
      </c>
      <c r="CE69" s="4">
        <v>0.42729838685026489</v>
      </c>
      <c r="CF69" s="4">
        <v>0.87198181953011467</v>
      </c>
      <c r="CG69" s="4">
        <v>0.85806427294741139</v>
      </c>
      <c r="CH69" s="4">
        <v>0.79726424585872679</v>
      </c>
      <c r="CI69" s="4">
        <v>0.68514118512820199</v>
      </c>
      <c r="CJ69" s="4">
        <v>0.69423110470895744</v>
      </c>
      <c r="CK69" s="4">
        <v>6.4616538110009003E-2</v>
      </c>
      <c r="CL69" s="4">
        <v>0.13143269508019528</v>
      </c>
      <c r="CM69" s="4">
        <v>0.38705049128020363</v>
      </c>
      <c r="CN69" s="4">
        <v>0.69228510909598406</v>
      </c>
      <c r="CO69" s="4">
        <v>0.57626964223820221</v>
      </c>
      <c r="CP69" s="4">
        <v>0.75410577761101905</v>
      </c>
      <c r="CQ69" s="4">
        <v>8.8845317243465671E-2</v>
      </c>
      <c r="CR69" s="4">
        <v>0.54947548215676167</v>
      </c>
      <c r="CS69" s="4">
        <v>0.47081370734105232</v>
      </c>
      <c r="CT69" s="4">
        <v>0.76945800568715228</v>
      </c>
      <c r="CU69" s="4">
        <v>0.987292194605907</v>
      </c>
      <c r="CV69" s="4">
        <v>0.88079036316808057</v>
      </c>
      <c r="CW69" s="4">
        <v>5.7987665053615967E-4</v>
      </c>
      <c r="CX69" s="4">
        <v>0.85315146330647951</v>
      </c>
      <c r="CY69" s="4">
        <v>0.66943235656609301</v>
      </c>
      <c r="CZ69" s="4">
        <v>0.24234547807912799</v>
      </c>
      <c r="DA69" s="4">
        <v>0.4246046243473538</v>
      </c>
      <c r="DB69" s="4">
        <v>0.75347406678611883</v>
      </c>
      <c r="DC69" s="4">
        <v>0.3148731473470332</v>
      </c>
      <c r="DD69" s="4">
        <v>3.5344883276201999E-2</v>
      </c>
      <c r="DE69" s="4">
        <v>0.3627415953855937</v>
      </c>
      <c r="DF69" s="4">
        <v>0.89025955732846784</v>
      </c>
      <c r="DG69" s="4">
        <v>0.2539015569448424</v>
      </c>
      <c r="DH69" s="4">
        <v>0.50366127640001457</v>
      </c>
      <c r="DI69" s="4">
        <v>0.39009897982498543</v>
      </c>
      <c r="DJ69" s="4">
        <v>9.0538928426703746E-2</v>
      </c>
      <c r="DK69" s="4">
        <v>0.6240235491617333</v>
      </c>
      <c r="DL69" s="4">
        <v>0.58498099762270339</v>
      </c>
      <c r="DM69" s="4">
        <v>0.43355885592873711</v>
      </c>
      <c r="DN69" s="4">
        <v>0.73804905641729202</v>
      </c>
      <c r="DO69" s="4">
        <v>0.52971920736526212</v>
      </c>
      <c r="DP69" s="4">
        <v>75</v>
      </c>
      <c r="DQ69" s="4">
        <v>52</v>
      </c>
      <c r="DR69" s="4">
        <v>20</v>
      </c>
      <c r="DS69" s="4">
        <v>80</v>
      </c>
      <c r="DT69" s="4">
        <v>53</v>
      </c>
      <c r="DU69" s="4">
        <v>33</v>
      </c>
      <c r="DV69" s="4">
        <v>44</v>
      </c>
      <c r="DW69" s="4">
        <v>60</v>
      </c>
      <c r="DX69" s="4">
        <v>97</v>
      </c>
      <c r="DY69" s="4">
        <v>37</v>
      </c>
      <c r="DZ69" s="4">
        <v>74</v>
      </c>
      <c r="EA69" s="4">
        <v>91</v>
      </c>
      <c r="EB69" s="4">
        <v>67</v>
      </c>
      <c r="EC69" s="4">
        <v>50</v>
      </c>
      <c r="ED69" s="4">
        <v>28</v>
      </c>
      <c r="EE69" s="4">
        <v>31</v>
      </c>
      <c r="EF69" s="4">
        <v>63</v>
      </c>
      <c r="EG69" s="4">
        <v>62</v>
      </c>
      <c r="EH69" s="4">
        <v>30</v>
      </c>
      <c r="EI69" s="4">
        <v>70</v>
      </c>
      <c r="EJ69" s="4">
        <v>66</v>
      </c>
      <c r="EK69" s="4">
        <v>5</v>
      </c>
      <c r="EL69" s="4">
        <v>4</v>
      </c>
      <c r="EM69" s="4">
        <v>72</v>
      </c>
      <c r="EN69" s="4">
        <v>98</v>
      </c>
      <c r="EO69" s="4">
        <v>6</v>
      </c>
      <c r="EP69" s="4">
        <v>32</v>
      </c>
      <c r="EQ69" s="4">
        <v>76</v>
      </c>
      <c r="ER69" s="4">
        <v>78</v>
      </c>
      <c r="ES69" s="4">
        <v>54</v>
      </c>
      <c r="ET69" s="4">
        <v>82</v>
      </c>
      <c r="EU69" s="4">
        <v>87</v>
      </c>
      <c r="EV69" s="4">
        <v>83</v>
      </c>
      <c r="EW69" s="4">
        <v>8</v>
      </c>
      <c r="EX69" s="4">
        <v>17</v>
      </c>
      <c r="EY69" s="4">
        <v>99</v>
      </c>
      <c r="EZ69" s="4">
        <v>11</v>
      </c>
      <c r="FA69" s="4">
        <v>85</v>
      </c>
      <c r="FB69" s="4">
        <v>21</v>
      </c>
      <c r="FC69" s="4">
        <v>45</v>
      </c>
      <c r="FD69" s="4">
        <v>42</v>
      </c>
      <c r="FE69" s="4">
        <v>95</v>
      </c>
      <c r="FF69" s="4">
        <v>2</v>
      </c>
      <c r="FG69" s="4">
        <v>71</v>
      </c>
      <c r="FH69" s="4">
        <v>92</v>
      </c>
      <c r="FI69" s="4">
        <v>56</v>
      </c>
      <c r="FJ69" s="4">
        <v>22</v>
      </c>
      <c r="FK69" s="4">
        <v>88</v>
      </c>
      <c r="FL69" s="4">
        <v>7</v>
      </c>
      <c r="FM69" s="4">
        <v>9</v>
      </c>
      <c r="FN69" s="4">
        <v>36</v>
      </c>
      <c r="FO69" s="4">
        <v>1</v>
      </c>
      <c r="FP69" s="4">
        <v>25</v>
      </c>
      <c r="FQ69" s="4">
        <v>81</v>
      </c>
      <c r="FR69" s="4">
        <v>10</v>
      </c>
      <c r="FS69" s="4">
        <v>16</v>
      </c>
      <c r="FT69" s="4">
        <v>93</v>
      </c>
      <c r="FU69" s="4">
        <v>69</v>
      </c>
      <c r="FV69" s="4">
        <v>84</v>
      </c>
      <c r="FW69" s="4">
        <v>57</v>
      </c>
      <c r="FX69" s="4">
        <v>41</v>
      </c>
      <c r="FY69" s="4">
        <v>40</v>
      </c>
      <c r="FZ69" s="4">
        <v>14</v>
      </c>
      <c r="GA69" s="4">
        <v>59</v>
      </c>
      <c r="GB69" s="4">
        <v>15</v>
      </c>
      <c r="GC69" s="4">
        <v>18</v>
      </c>
      <c r="GD69" s="4">
        <v>23</v>
      </c>
      <c r="GE69" s="4">
        <v>38</v>
      </c>
      <c r="GF69" s="4">
        <v>34</v>
      </c>
      <c r="GG69" s="4">
        <v>94</v>
      </c>
      <c r="GH69" s="4">
        <v>86</v>
      </c>
      <c r="GI69" s="4">
        <v>65</v>
      </c>
      <c r="GJ69" s="4">
        <v>35</v>
      </c>
      <c r="GK69" s="4">
        <v>47</v>
      </c>
      <c r="GL69" s="4">
        <v>26</v>
      </c>
      <c r="GM69" s="4">
        <v>90</v>
      </c>
      <c r="GN69" s="4">
        <v>48</v>
      </c>
      <c r="GO69" s="4">
        <v>55</v>
      </c>
      <c r="GP69" s="4">
        <v>24</v>
      </c>
      <c r="GQ69" s="4">
        <v>3</v>
      </c>
      <c r="GR69" s="4">
        <v>13</v>
      </c>
      <c r="GS69" s="4">
        <v>100</v>
      </c>
      <c r="GT69" s="4">
        <v>19</v>
      </c>
      <c r="GU69" s="4">
        <v>39</v>
      </c>
      <c r="GV69" s="4">
        <v>79</v>
      </c>
      <c r="GW69" s="4">
        <v>61</v>
      </c>
      <c r="GX69" s="4">
        <v>27</v>
      </c>
      <c r="GY69" s="4">
        <v>73</v>
      </c>
      <c r="GZ69" s="4">
        <v>96</v>
      </c>
      <c r="HA69" s="4">
        <v>68</v>
      </c>
      <c r="HB69" s="4">
        <v>12</v>
      </c>
      <c r="HC69" s="4">
        <v>77</v>
      </c>
      <c r="HD69" s="4">
        <v>51</v>
      </c>
      <c r="HE69" s="4">
        <v>64</v>
      </c>
      <c r="HF69" s="4">
        <v>89</v>
      </c>
      <c r="HG69" s="4">
        <v>43</v>
      </c>
      <c r="HH69" s="4">
        <v>46</v>
      </c>
      <c r="HI69" s="4">
        <v>58</v>
      </c>
      <c r="HJ69" s="4">
        <v>29</v>
      </c>
      <c r="HK69" s="4">
        <v>49</v>
      </c>
      <c r="HL69" s="4" t="str">
        <f t="shared" si="103"/>
        <v>black female</v>
      </c>
      <c r="HM69" s="4" t="str">
        <f t="shared" si="5"/>
        <v>brown male</v>
      </c>
      <c r="HN69" s="4" t="str">
        <f t="shared" si="6"/>
        <v>brown female</v>
      </c>
      <c r="HO69" s="4" t="str">
        <f t="shared" si="7"/>
        <v>black female</v>
      </c>
      <c r="HP69" s="4" t="str">
        <f t="shared" si="8"/>
        <v>brown male</v>
      </c>
      <c r="HQ69" s="4" t="str">
        <f t="shared" si="9"/>
        <v>brown female</v>
      </c>
      <c r="HR69" s="4" t="str">
        <f t="shared" si="10"/>
        <v>brown male</v>
      </c>
      <c r="HS69" s="4" t="str">
        <f t="shared" si="11"/>
        <v>brown male</v>
      </c>
      <c r="HT69" s="4" t="str">
        <f t="shared" si="12"/>
        <v>black male</v>
      </c>
      <c r="HU69" s="4" t="str">
        <f t="shared" si="13"/>
        <v>brown male</v>
      </c>
      <c r="HV69" s="4" t="str">
        <f t="shared" si="14"/>
        <v>black female</v>
      </c>
      <c r="HW69" s="4" t="str">
        <f t="shared" si="15"/>
        <v>black male</v>
      </c>
      <c r="HX69" s="4" t="str">
        <f t="shared" si="16"/>
        <v>black female</v>
      </c>
      <c r="HY69" s="4" t="str">
        <f t="shared" si="17"/>
        <v>brown male</v>
      </c>
      <c r="HZ69" s="4" t="str">
        <f t="shared" si="18"/>
        <v>brown female</v>
      </c>
      <c r="IA69" s="4" t="str">
        <f t="shared" si="19"/>
        <v>brown female</v>
      </c>
      <c r="IB69" s="4" t="str">
        <f t="shared" si="20"/>
        <v>brown male</v>
      </c>
      <c r="IC69" s="4" t="str">
        <f t="shared" si="21"/>
        <v>brown male</v>
      </c>
      <c r="ID69" s="4" t="str">
        <f t="shared" si="22"/>
        <v>brown female</v>
      </c>
      <c r="IE69" s="4" t="str">
        <f t="shared" si="23"/>
        <v>black female</v>
      </c>
      <c r="IF69" s="4" t="str">
        <f t="shared" si="24"/>
        <v>black female</v>
      </c>
      <c r="IG69" s="4" t="str">
        <f t="shared" si="25"/>
        <v>brown female</v>
      </c>
      <c r="IH69" s="4" t="str">
        <f t="shared" si="26"/>
        <v>yellow male</v>
      </c>
      <c r="II69" s="4" t="str">
        <f t="shared" si="27"/>
        <v>black female</v>
      </c>
      <c r="IJ69" s="4" t="str">
        <f t="shared" si="28"/>
        <v>black male</v>
      </c>
      <c r="IK69" s="4" t="str">
        <f t="shared" si="29"/>
        <v>brown female</v>
      </c>
      <c r="IL69" s="4" t="str">
        <f t="shared" si="30"/>
        <v>brown female</v>
      </c>
      <c r="IM69" s="4" t="str">
        <f t="shared" si="31"/>
        <v>black female</v>
      </c>
      <c r="IN69" s="4" t="str">
        <f t="shared" si="32"/>
        <v>black female</v>
      </c>
      <c r="IO69" s="4" t="str">
        <f t="shared" si="33"/>
        <v>brown male</v>
      </c>
      <c r="IP69" s="4" t="str">
        <f t="shared" si="34"/>
        <v>black female</v>
      </c>
      <c r="IQ69" s="4" t="str">
        <f t="shared" si="35"/>
        <v>black male</v>
      </c>
      <c r="IR69" s="4" t="str">
        <f t="shared" si="36"/>
        <v>black male</v>
      </c>
      <c r="IS69" s="4" t="str">
        <f t="shared" si="37"/>
        <v>brown female</v>
      </c>
      <c r="IT69" s="4" t="str">
        <f t="shared" si="38"/>
        <v>brown female</v>
      </c>
      <c r="IU69" s="4" t="str">
        <f t="shared" si="39"/>
        <v>black male</v>
      </c>
      <c r="IV69" s="4" t="str">
        <f t="shared" si="40"/>
        <v>brown female</v>
      </c>
      <c r="IW69" s="4" t="str">
        <f t="shared" si="41"/>
        <v>black male</v>
      </c>
      <c r="IX69" s="4" t="str">
        <f t="shared" si="42"/>
        <v>brown female</v>
      </c>
      <c r="IY69" s="4" t="str">
        <f t="shared" si="43"/>
        <v>brown male</v>
      </c>
      <c r="IZ69" s="4" t="str">
        <f t="shared" si="44"/>
        <v>brown male</v>
      </c>
      <c r="JA69" s="4" t="str">
        <f t="shared" si="45"/>
        <v>black male</v>
      </c>
      <c r="JB69" s="4" t="str">
        <f t="shared" si="46"/>
        <v>white male</v>
      </c>
      <c r="JC69" s="4" t="str">
        <f t="shared" si="47"/>
        <v>black female</v>
      </c>
      <c r="JD69" s="4" t="str">
        <f t="shared" si="48"/>
        <v>black male</v>
      </c>
      <c r="JE69" s="4" t="str">
        <f t="shared" si="49"/>
        <v>brown male</v>
      </c>
      <c r="JF69" s="4" t="str">
        <f t="shared" si="50"/>
        <v>brown female</v>
      </c>
      <c r="JG69" s="4" t="str">
        <f t="shared" si="51"/>
        <v>black male</v>
      </c>
      <c r="JH69" s="4" t="str">
        <f t="shared" si="52"/>
        <v>brown female</v>
      </c>
      <c r="JI69" s="4" t="str">
        <f t="shared" si="53"/>
        <v>brown female</v>
      </c>
      <c r="JJ69" s="4" t="str">
        <f t="shared" si="54"/>
        <v>brown male</v>
      </c>
      <c r="JK69" s="4" t="str">
        <f t="shared" si="55"/>
        <v>white female</v>
      </c>
      <c r="JL69" s="4" t="str">
        <f t="shared" si="56"/>
        <v>brown female</v>
      </c>
      <c r="JM69" s="4" t="str">
        <f t="shared" si="57"/>
        <v>black female</v>
      </c>
      <c r="JN69" s="4" t="str">
        <f t="shared" si="58"/>
        <v>brown female</v>
      </c>
      <c r="JO69" s="4" t="str">
        <f t="shared" si="59"/>
        <v>brown female</v>
      </c>
      <c r="JP69" s="4" t="str">
        <f t="shared" si="60"/>
        <v>black male</v>
      </c>
      <c r="JQ69" s="4" t="str">
        <f t="shared" si="61"/>
        <v>black female</v>
      </c>
      <c r="JR69" s="4" t="str">
        <f t="shared" si="62"/>
        <v>black male</v>
      </c>
      <c r="JS69" s="4" t="str">
        <f t="shared" si="63"/>
        <v>brown male</v>
      </c>
      <c r="JT69" s="4" t="str">
        <f t="shared" si="64"/>
        <v>brown male</v>
      </c>
      <c r="JU69" s="4" t="str">
        <f t="shared" si="65"/>
        <v>brown male</v>
      </c>
      <c r="JV69" s="4" t="str">
        <f t="shared" si="66"/>
        <v>brown female</v>
      </c>
      <c r="JW69" s="4" t="str">
        <f t="shared" si="67"/>
        <v>brown male</v>
      </c>
      <c r="JX69" s="4" t="str">
        <f t="shared" ref="JX69:JX132" si="104">IFERROR(IF(GB69&lt;=$I69/2,$I$1&amp;" female",IF(GB69&lt;=$I69,$I$1&amp;" male",IF(GB69&lt;=($I69+$J69/2),$J$1&amp;" female",IF(GB69&lt;=($I69+$J69),$J$1&amp;" male",IF(GB69&lt;=($I69+$J69+$K69/2),$K$1&amp;" female",IF(GB69&lt;=($I69+$J69+$K69),$K$1&amp; " male",IF(GB69&lt;=($I69+$J69+$K69+$L69/2),$L$1&amp;" female",$L$1&amp;" male"))))))),"NULL")</f>
        <v>brown female</v>
      </c>
      <c r="JY69" s="4" t="str">
        <f t="shared" si="93"/>
        <v>brown female</v>
      </c>
      <c r="JZ69" s="4" t="str">
        <f t="shared" si="94"/>
        <v>brown female</v>
      </c>
      <c r="KA69" s="4" t="str">
        <f t="shared" si="95"/>
        <v>brown male</v>
      </c>
      <c r="KB69" s="4" t="str">
        <f t="shared" si="96"/>
        <v>brown female</v>
      </c>
      <c r="KC69" s="4" t="str">
        <f t="shared" si="97"/>
        <v>black male</v>
      </c>
      <c r="KD69" s="4" t="str">
        <f t="shared" si="98"/>
        <v>black male</v>
      </c>
      <c r="KE69" s="4" t="str">
        <f t="shared" si="99"/>
        <v>black female</v>
      </c>
      <c r="KF69" s="4" t="str">
        <f t="shared" si="100"/>
        <v>brown male</v>
      </c>
      <c r="KG69" s="4" t="str">
        <f t="shared" si="101"/>
        <v>brown male</v>
      </c>
      <c r="KH69" s="4" t="str">
        <f t="shared" si="102"/>
        <v>brown female</v>
      </c>
      <c r="KI69" s="4" t="str">
        <f t="shared" si="68"/>
        <v>black male</v>
      </c>
      <c r="KJ69" s="4" t="str">
        <f t="shared" si="69"/>
        <v>brown male</v>
      </c>
      <c r="KK69" s="4" t="str">
        <f t="shared" si="70"/>
        <v>brown male</v>
      </c>
      <c r="KL69" s="4" t="str">
        <f t="shared" si="71"/>
        <v>brown female</v>
      </c>
      <c r="KM69" s="4" t="str">
        <f t="shared" si="72"/>
        <v>yellow female</v>
      </c>
      <c r="KN69" s="4" t="str">
        <f t="shared" si="73"/>
        <v>brown female</v>
      </c>
      <c r="KO69" s="4" t="str">
        <f t="shared" si="74"/>
        <v>black male</v>
      </c>
      <c r="KP69" s="4" t="str">
        <f t="shared" si="75"/>
        <v>brown female</v>
      </c>
      <c r="KQ69" s="4" t="str">
        <f t="shared" si="76"/>
        <v>brown male</v>
      </c>
      <c r="KR69" s="4" t="str">
        <f t="shared" si="77"/>
        <v>black female</v>
      </c>
      <c r="KS69" s="4" t="str">
        <f t="shared" si="78"/>
        <v>brown male</v>
      </c>
      <c r="KT69" s="4" t="str">
        <f t="shared" si="79"/>
        <v>brown female</v>
      </c>
      <c r="KU69" s="4" t="str">
        <f t="shared" si="80"/>
        <v>black female</v>
      </c>
      <c r="KV69" s="4" t="str">
        <f t="shared" si="81"/>
        <v>black male</v>
      </c>
      <c r="KW69" s="4" t="str">
        <f t="shared" si="82"/>
        <v>black female</v>
      </c>
      <c r="KX69" s="4" t="str">
        <f t="shared" si="83"/>
        <v>brown female</v>
      </c>
      <c r="KY69" s="4" t="str">
        <f t="shared" si="84"/>
        <v>black female</v>
      </c>
      <c r="KZ69" s="4" t="str">
        <f t="shared" si="85"/>
        <v>brown male</v>
      </c>
      <c r="LA69" s="4" t="str">
        <f t="shared" si="86"/>
        <v>brown male</v>
      </c>
      <c r="LB69" s="4" t="str">
        <f t="shared" si="87"/>
        <v>black male</v>
      </c>
      <c r="LC69" s="4" t="str">
        <f t="shared" si="88"/>
        <v>brown male</v>
      </c>
      <c r="LD69" s="4" t="str">
        <f t="shared" si="89"/>
        <v>brown male</v>
      </c>
      <c r="LE69" s="4" t="str">
        <f t="shared" si="90"/>
        <v>brown male</v>
      </c>
      <c r="LF69" s="4" t="str">
        <f t="shared" si="91"/>
        <v>brown female</v>
      </c>
      <c r="LG69" s="4" t="str">
        <f t="shared" si="92"/>
        <v>brown male</v>
      </c>
    </row>
    <row r="70" spans="2:319" x14ac:dyDescent="0.3">
      <c r="B70" s="4">
        <v>69</v>
      </c>
      <c r="C70" s="4">
        <v>5</v>
      </c>
      <c r="D70" s="51" t="s">
        <v>602</v>
      </c>
      <c r="E70" s="4" t="s">
        <v>533</v>
      </c>
      <c r="F70" s="4" t="str">
        <f>VLOOKUP(E70,populations!C:E,3,FALSE)</f>
        <v>400 thousand</v>
      </c>
      <c r="G70" s="4" t="s">
        <v>533</v>
      </c>
      <c r="H70" s="4">
        <f>COUNTIF(ethnicities!C:C,countries!G70)</f>
        <v>1</v>
      </c>
      <c r="I70" s="4">
        <f>VLOOKUP($G70,ethnicities!$C:$I,3,FALSE)</f>
        <v>12</v>
      </c>
      <c r="J70" s="4">
        <f>VLOOKUP($G70,ethnicities!$C:$I,4,FALSE)</f>
        <v>1</v>
      </c>
      <c r="K70" s="4">
        <f>VLOOKUP($G70,ethnicities!$C:$I,5,FALSE)</f>
        <v>2</v>
      </c>
      <c r="L70" s="4">
        <f>VLOOKUP($G70,ethnicities!$C:$I,6,FALSE)</f>
        <v>85</v>
      </c>
      <c r="M70" s="4">
        <f>VLOOKUP($G70,ethnicities!$C:$I,7,FALSE)</f>
        <v>100</v>
      </c>
      <c r="N70" s="4" t="s">
        <v>1422</v>
      </c>
      <c r="O70" s="4">
        <f>COUNTIF(male_names!E:E,countries!N70)</f>
        <v>1</v>
      </c>
      <c r="P70" s="4" t="str">
        <f>VLOOKUP(N70,male_names!E:G,3,FALSE)</f>
        <v>Sebastian</v>
      </c>
      <c r="Q70" s="4" t="s">
        <v>1422</v>
      </c>
      <c r="R70" s="4">
        <f>COUNTIF(female_names!E:E,countries!Q70)</f>
        <v>1</v>
      </c>
      <c r="S70" s="4" t="str">
        <f>VLOOKUP(Q70,female_names!E:G,3,FALSE)</f>
        <v>Camila</v>
      </c>
      <c r="T70" s="4">
        <v>0.28482748222555909</v>
      </c>
      <c r="U70" s="4">
        <v>0.96154811288071274</v>
      </c>
      <c r="V70" s="4">
        <v>0.52205407711829077</v>
      </c>
      <c r="W70" s="4">
        <v>0.80958439272467164</v>
      </c>
      <c r="X70" s="4">
        <v>0.48885926636007804</v>
      </c>
      <c r="Y70" s="4">
        <v>0.97357019915596021</v>
      </c>
      <c r="Z70" s="4">
        <v>0.83927779440374639</v>
      </c>
      <c r="AA70" s="4">
        <v>0.24958406913378328</v>
      </c>
      <c r="AB70" s="4">
        <v>0.31351452785322975</v>
      </c>
      <c r="AC70" s="4">
        <v>0.84126937358699116</v>
      </c>
      <c r="AD70" s="4">
        <v>0.37331487885293513</v>
      </c>
      <c r="AE70" s="4">
        <v>0.90136375665913049</v>
      </c>
      <c r="AF70" s="4">
        <v>0.5510068916900106</v>
      </c>
      <c r="AG70" s="4">
        <v>1.6504181020242759E-2</v>
      </c>
      <c r="AH70" s="4">
        <v>0.8500849328113238</v>
      </c>
      <c r="AI70" s="4">
        <v>0.22732274114983841</v>
      </c>
      <c r="AJ70" s="4">
        <v>0.92881002534555812</v>
      </c>
      <c r="AK70" s="4">
        <v>0.60997614346326345</v>
      </c>
      <c r="AL70" s="4">
        <v>0.13572968225700621</v>
      </c>
      <c r="AM70" s="4">
        <v>7.5910690109453394E-2</v>
      </c>
      <c r="AN70" s="4">
        <v>3.8635686084727117E-2</v>
      </c>
      <c r="AO70" s="4">
        <v>0.37504803795043606</v>
      </c>
      <c r="AP70" s="4">
        <v>9.815960528937262E-2</v>
      </c>
      <c r="AQ70" s="4">
        <v>0.24295651271426855</v>
      </c>
      <c r="AR70" s="4">
        <v>0.68009418577960512</v>
      </c>
      <c r="AS70" s="4">
        <v>0.25813471974528523</v>
      </c>
      <c r="AT70" s="4">
        <v>0.72559194036562857</v>
      </c>
      <c r="AU70" s="4">
        <v>0.66878089791465656</v>
      </c>
      <c r="AV70" s="4">
        <v>0.74177025391560358</v>
      </c>
      <c r="AW70" s="4">
        <v>8.3402415343199809E-2</v>
      </c>
      <c r="AX70" s="4">
        <v>0.61305949278191474</v>
      </c>
      <c r="AY70" s="4">
        <v>0.5067087516086779</v>
      </c>
      <c r="AZ70" s="4">
        <v>1.1649054435730388E-2</v>
      </c>
      <c r="BA70" s="4">
        <v>0.89858561853586572</v>
      </c>
      <c r="BB70" s="4">
        <v>0.93469760388822209</v>
      </c>
      <c r="BC70" s="4">
        <v>0.82125572973782945</v>
      </c>
      <c r="BD70" s="4">
        <v>0.35530521919034463</v>
      </c>
      <c r="BE70" s="4">
        <v>0.62489339656234244</v>
      </c>
      <c r="BF70" s="4">
        <v>4.5964336258915273E-2</v>
      </c>
      <c r="BG70" s="4">
        <v>0.2778584981684824</v>
      </c>
      <c r="BH70" s="4">
        <v>8.8373422959414416E-2</v>
      </c>
      <c r="BI70" s="4">
        <v>0.35998966753516848</v>
      </c>
      <c r="BJ70" s="4">
        <v>0.40439319262919005</v>
      </c>
      <c r="BK70" s="4">
        <v>0.52633940793917355</v>
      </c>
      <c r="BL70" s="4">
        <v>0.19010191263814336</v>
      </c>
      <c r="BM70" s="4">
        <v>0.95656645530591622</v>
      </c>
      <c r="BN70" s="4">
        <v>1.4704438351677118E-2</v>
      </c>
      <c r="BO70" s="4">
        <v>0.64835021584213903</v>
      </c>
      <c r="BP70" s="4">
        <v>0.28101515905217955</v>
      </c>
      <c r="BQ70" s="4">
        <v>0.70647692780529081</v>
      </c>
      <c r="BR70" s="4">
        <v>0.5944355970105738</v>
      </c>
      <c r="BS70" s="4">
        <v>0.75019559253605739</v>
      </c>
      <c r="BT70" s="4">
        <v>0.53663696925467952</v>
      </c>
      <c r="BU70" s="4">
        <v>0.54858508062380396</v>
      </c>
      <c r="BV70" s="4">
        <v>0.82507438188086402</v>
      </c>
      <c r="BW70" s="4">
        <v>5.6023301138420578E-2</v>
      </c>
      <c r="BX70" s="4">
        <v>0.33677021025850706</v>
      </c>
      <c r="BY70" s="4">
        <v>0.21124675499015022</v>
      </c>
      <c r="BZ70" s="4">
        <v>0.50529940597208101</v>
      </c>
      <c r="CA70" s="4">
        <v>0.54174018236821675</v>
      </c>
      <c r="CB70" s="4">
        <v>0.46171816937259891</v>
      </c>
      <c r="CC70" s="4">
        <v>0.4810291998860845</v>
      </c>
      <c r="CD70" s="4">
        <v>1.3705523454364821E-3</v>
      </c>
      <c r="CE70" s="4">
        <v>0.34890846040382972</v>
      </c>
      <c r="CF70" s="4">
        <v>0.91901333596125501</v>
      </c>
      <c r="CG70" s="4">
        <v>0.57940214342021445</v>
      </c>
      <c r="CH70" s="4">
        <v>0.42596785828131756</v>
      </c>
      <c r="CI70" s="4">
        <v>0.71843567627278193</v>
      </c>
      <c r="CJ70" s="4">
        <v>0.55635148371333443</v>
      </c>
      <c r="CK70" s="4">
        <v>0.73271485036866113</v>
      </c>
      <c r="CL70" s="4">
        <v>7.4573477654860221E-2</v>
      </c>
      <c r="CM70" s="4">
        <v>0.66291377989745803</v>
      </c>
      <c r="CN70" s="4">
        <v>0.33832746937812574</v>
      </c>
      <c r="CO70" s="4">
        <v>0.47258909512586056</v>
      </c>
      <c r="CP70" s="4">
        <v>0.39281759594643251</v>
      </c>
      <c r="CQ70" s="4">
        <v>0.49833627665959701</v>
      </c>
      <c r="CR70" s="4">
        <v>0.13973035645079623</v>
      </c>
      <c r="CS70" s="4">
        <v>0.95817739201659602</v>
      </c>
      <c r="CT70" s="4">
        <v>0.92848023085885056</v>
      </c>
      <c r="CU70" s="4">
        <v>0.67205232883792965</v>
      </c>
      <c r="CV70" s="4">
        <v>0.70882939766573161</v>
      </c>
      <c r="CW70" s="4">
        <v>0.65136030851701199</v>
      </c>
      <c r="CX70" s="4">
        <v>8.9780205623489207E-2</v>
      </c>
      <c r="CY70" s="4">
        <v>0.61277516978937019</v>
      </c>
      <c r="CZ70" s="4">
        <v>7.3663207924297924E-2</v>
      </c>
      <c r="DA70" s="4">
        <v>0.22052655349177097</v>
      </c>
      <c r="DB70" s="4">
        <v>0.24848674189422415</v>
      </c>
      <c r="DC70" s="4">
        <v>0.95298252736939959</v>
      </c>
      <c r="DD70" s="4">
        <v>0.14586448865397439</v>
      </c>
      <c r="DE70" s="4">
        <v>0.84756237131672008</v>
      </c>
      <c r="DF70" s="4">
        <v>8.2301117210527464E-2</v>
      </c>
      <c r="DG70" s="4">
        <v>0.77142623472284977</v>
      </c>
      <c r="DH70" s="4">
        <v>0.16342725095117316</v>
      </c>
      <c r="DI70" s="4">
        <v>0.64845601419352383</v>
      </c>
      <c r="DJ70" s="4">
        <v>0.46677540494790326</v>
      </c>
      <c r="DK70" s="4">
        <v>0.31103260417119083</v>
      </c>
      <c r="DL70" s="4">
        <v>0.45184711307821579</v>
      </c>
      <c r="DM70" s="4">
        <v>0.42480833957809716</v>
      </c>
      <c r="DN70" s="4">
        <v>0.75076466566957556</v>
      </c>
      <c r="DO70" s="4">
        <v>0.7470597658562973</v>
      </c>
      <c r="DP70" s="4">
        <v>71</v>
      </c>
      <c r="DQ70" s="4">
        <v>2</v>
      </c>
      <c r="DR70" s="4">
        <v>48</v>
      </c>
      <c r="DS70" s="4">
        <v>18</v>
      </c>
      <c r="DT70" s="4">
        <v>52</v>
      </c>
      <c r="DU70" s="4">
        <v>1</v>
      </c>
      <c r="DV70" s="4">
        <v>15</v>
      </c>
      <c r="DW70" s="4">
        <v>75</v>
      </c>
      <c r="DX70" s="4">
        <v>69</v>
      </c>
      <c r="DY70" s="4">
        <v>14</v>
      </c>
      <c r="DZ70" s="4">
        <v>63</v>
      </c>
      <c r="EA70" s="4">
        <v>10</v>
      </c>
      <c r="EB70" s="4">
        <v>43</v>
      </c>
      <c r="EC70" s="4">
        <v>97</v>
      </c>
      <c r="ED70" s="4">
        <v>12</v>
      </c>
      <c r="EE70" s="4">
        <v>78</v>
      </c>
      <c r="EF70" s="4">
        <v>7</v>
      </c>
      <c r="EG70" s="4">
        <v>39</v>
      </c>
      <c r="EH70" s="4">
        <v>85</v>
      </c>
      <c r="EI70" s="4">
        <v>91</v>
      </c>
      <c r="EJ70" s="4">
        <v>96</v>
      </c>
      <c r="EK70" s="4">
        <v>62</v>
      </c>
      <c r="EL70" s="4">
        <v>86</v>
      </c>
      <c r="EM70" s="4">
        <v>77</v>
      </c>
      <c r="EN70" s="4">
        <v>29</v>
      </c>
      <c r="EO70" s="4">
        <v>74</v>
      </c>
      <c r="EP70" s="4">
        <v>25</v>
      </c>
      <c r="EQ70" s="4">
        <v>31</v>
      </c>
      <c r="ER70" s="4">
        <v>23</v>
      </c>
      <c r="ES70" s="4">
        <v>89</v>
      </c>
      <c r="ET70" s="4">
        <v>37</v>
      </c>
      <c r="EU70" s="4">
        <v>49</v>
      </c>
      <c r="EV70" s="4">
        <v>99</v>
      </c>
      <c r="EW70" s="4">
        <v>11</v>
      </c>
      <c r="EX70" s="4">
        <v>6</v>
      </c>
      <c r="EY70" s="4">
        <v>17</v>
      </c>
      <c r="EZ70" s="4">
        <v>65</v>
      </c>
      <c r="FA70" s="4">
        <v>36</v>
      </c>
      <c r="FB70" s="4">
        <v>95</v>
      </c>
      <c r="FC70" s="4">
        <v>73</v>
      </c>
      <c r="FD70" s="4">
        <v>88</v>
      </c>
      <c r="FE70" s="4">
        <v>64</v>
      </c>
      <c r="FF70" s="4">
        <v>60</v>
      </c>
      <c r="FG70" s="4">
        <v>47</v>
      </c>
      <c r="FH70" s="4">
        <v>81</v>
      </c>
      <c r="FI70" s="4">
        <v>4</v>
      </c>
      <c r="FJ70" s="4">
        <v>98</v>
      </c>
      <c r="FK70" s="4">
        <v>35</v>
      </c>
      <c r="FL70" s="4">
        <v>72</v>
      </c>
      <c r="FM70" s="4">
        <v>28</v>
      </c>
      <c r="FN70" s="4">
        <v>40</v>
      </c>
      <c r="FO70" s="4">
        <v>21</v>
      </c>
      <c r="FP70" s="4">
        <v>46</v>
      </c>
      <c r="FQ70" s="4">
        <v>44</v>
      </c>
      <c r="FR70" s="4">
        <v>16</v>
      </c>
      <c r="FS70" s="4">
        <v>94</v>
      </c>
      <c r="FT70" s="4">
        <v>68</v>
      </c>
      <c r="FU70" s="4">
        <v>80</v>
      </c>
      <c r="FV70" s="4">
        <v>50</v>
      </c>
      <c r="FW70" s="4">
        <v>45</v>
      </c>
      <c r="FX70" s="4">
        <v>56</v>
      </c>
      <c r="FY70" s="4">
        <v>53</v>
      </c>
      <c r="FZ70" s="4">
        <v>100</v>
      </c>
      <c r="GA70" s="4">
        <v>66</v>
      </c>
      <c r="GB70" s="4">
        <v>9</v>
      </c>
      <c r="GC70" s="4">
        <v>41</v>
      </c>
      <c r="GD70" s="4">
        <v>58</v>
      </c>
      <c r="GE70" s="4">
        <v>26</v>
      </c>
      <c r="GF70" s="4">
        <v>42</v>
      </c>
      <c r="GG70" s="4">
        <v>24</v>
      </c>
      <c r="GH70" s="4">
        <v>92</v>
      </c>
      <c r="GI70" s="4">
        <v>32</v>
      </c>
      <c r="GJ70" s="4">
        <v>67</v>
      </c>
      <c r="GK70" s="4">
        <v>54</v>
      </c>
      <c r="GL70" s="4">
        <v>61</v>
      </c>
      <c r="GM70" s="4">
        <v>51</v>
      </c>
      <c r="GN70" s="4">
        <v>84</v>
      </c>
      <c r="GO70" s="4">
        <v>3</v>
      </c>
      <c r="GP70" s="4">
        <v>8</v>
      </c>
      <c r="GQ70" s="4">
        <v>30</v>
      </c>
      <c r="GR70" s="4">
        <v>27</v>
      </c>
      <c r="GS70" s="4">
        <v>33</v>
      </c>
      <c r="GT70" s="4">
        <v>87</v>
      </c>
      <c r="GU70" s="4">
        <v>38</v>
      </c>
      <c r="GV70" s="4">
        <v>93</v>
      </c>
      <c r="GW70" s="4">
        <v>79</v>
      </c>
      <c r="GX70" s="4">
        <v>76</v>
      </c>
      <c r="GY70" s="4">
        <v>5</v>
      </c>
      <c r="GZ70" s="4">
        <v>83</v>
      </c>
      <c r="HA70" s="4">
        <v>13</v>
      </c>
      <c r="HB70" s="4">
        <v>90</v>
      </c>
      <c r="HC70" s="4">
        <v>19</v>
      </c>
      <c r="HD70" s="4">
        <v>82</v>
      </c>
      <c r="HE70" s="4">
        <v>34</v>
      </c>
      <c r="HF70" s="4">
        <v>55</v>
      </c>
      <c r="HG70" s="4">
        <v>70</v>
      </c>
      <c r="HH70" s="4">
        <v>57</v>
      </c>
      <c r="HI70" s="4">
        <v>59</v>
      </c>
      <c r="HJ70" s="4">
        <v>20</v>
      </c>
      <c r="HK70" s="4">
        <v>22</v>
      </c>
      <c r="HL70" s="4" t="str">
        <f t="shared" si="103"/>
        <v>black male</v>
      </c>
      <c r="HM70" s="4" t="str">
        <f t="shared" ref="HM70:HM133" si="105">IFERROR(IF(DQ70&lt;=$I70/2,$I$1&amp;" female",IF(DQ70&lt;=$I70,$I$1&amp;" male",IF(DQ70&lt;=($I70+$J70/2),$J$1&amp;" female",IF(DQ70&lt;=($I70+$J70),$J$1&amp;" male",IF(DQ70&lt;=($I70+$J70+$K70/2),$K$1&amp;" female",IF(DQ70&lt;=($I70+$J70+$K70),$K$1&amp; " male",IF(DQ70&lt;=($I70+$J70+$K70+$L70/2),$L$1&amp;" female",$L$1&amp;" male"))))))),"NULL")</f>
        <v>white female</v>
      </c>
      <c r="HN70" s="4" t="str">
        <f t="shared" ref="HN70:HN133" si="106">IFERROR(IF(DR70&lt;=$I70/2,$I$1&amp;" female",IF(DR70&lt;=$I70,$I$1&amp;" male",IF(DR70&lt;=($I70+$J70/2),$J$1&amp;" female",IF(DR70&lt;=($I70+$J70),$J$1&amp;" male",IF(DR70&lt;=($I70+$J70+$K70/2),$K$1&amp;" female",IF(DR70&lt;=($I70+$J70+$K70),$K$1&amp; " male",IF(DR70&lt;=($I70+$J70+$K70+$L70/2),$L$1&amp;" female",$L$1&amp;" male"))))))),"NULL")</f>
        <v>black female</v>
      </c>
      <c r="HO70" s="4" t="str">
        <f t="shared" ref="HO70:HO133" si="107">IFERROR(IF(DS70&lt;=$I70/2,$I$1&amp;" female",IF(DS70&lt;=$I70,$I$1&amp;" male",IF(DS70&lt;=($I70+$J70/2),$J$1&amp;" female",IF(DS70&lt;=($I70+$J70),$J$1&amp;" male",IF(DS70&lt;=($I70+$J70+$K70/2),$K$1&amp;" female",IF(DS70&lt;=($I70+$J70+$K70),$K$1&amp; " male",IF(DS70&lt;=($I70+$J70+$K70+$L70/2),$L$1&amp;" female",$L$1&amp;" male"))))))),"NULL")</f>
        <v>black female</v>
      </c>
      <c r="HP70" s="4" t="str">
        <f t="shared" ref="HP70:HP133" si="108">IFERROR(IF(DT70&lt;=$I70/2,$I$1&amp;" female",IF(DT70&lt;=$I70,$I$1&amp;" male",IF(DT70&lt;=($I70+$J70/2),$J$1&amp;" female",IF(DT70&lt;=($I70+$J70),$J$1&amp;" male",IF(DT70&lt;=($I70+$J70+$K70/2),$K$1&amp;" female",IF(DT70&lt;=($I70+$J70+$K70),$K$1&amp; " male",IF(DT70&lt;=($I70+$J70+$K70+$L70/2),$L$1&amp;" female",$L$1&amp;" male"))))))),"NULL")</f>
        <v>black female</v>
      </c>
      <c r="HQ70" s="4" t="str">
        <f t="shared" ref="HQ70:HQ133" si="109">IFERROR(IF(DU70&lt;=$I70/2,$I$1&amp;" female",IF(DU70&lt;=$I70,$I$1&amp;" male",IF(DU70&lt;=($I70+$J70/2),$J$1&amp;" female",IF(DU70&lt;=($I70+$J70),$J$1&amp;" male",IF(DU70&lt;=($I70+$J70+$K70/2),$K$1&amp;" female",IF(DU70&lt;=($I70+$J70+$K70),$K$1&amp; " male",IF(DU70&lt;=($I70+$J70+$K70+$L70/2),$L$1&amp;" female",$L$1&amp;" male"))))))),"NULL")</f>
        <v>white female</v>
      </c>
      <c r="HR70" s="4" t="str">
        <f t="shared" ref="HR70:HR133" si="110">IFERROR(IF(DV70&lt;=$I70/2,$I$1&amp;" female",IF(DV70&lt;=$I70,$I$1&amp;" male",IF(DV70&lt;=($I70+$J70/2),$J$1&amp;" female",IF(DV70&lt;=($I70+$J70),$J$1&amp;" male",IF(DV70&lt;=($I70+$J70+$K70/2),$K$1&amp;" female",IF(DV70&lt;=($I70+$J70+$K70),$K$1&amp; " male",IF(DV70&lt;=($I70+$J70+$K70+$L70/2),$L$1&amp;" female",$L$1&amp;" male"))))))),"NULL")</f>
        <v>brown male</v>
      </c>
      <c r="HS70" s="4" t="str">
        <f t="shared" ref="HS70:HS133" si="111">IFERROR(IF(DW70&lt;=$I70/2,$I$1&amp;" female",IF(DW70&lt;=$I70,$I$1&amp;" male",IF(DW70&lt;=($I70+$J70/2),$J$1&amp;" female",IF(DW70&lt;=($I70+$J70),$J$1&amp;" male",IF(DW70&lt;=($I70+$J70+$K70/2),$K$1&amp;" female",IF(DW70&lt;=($I70+$J70+$K70),$K$1&amp; " male",IF(DW70&lt;=($I70+$J70+$K70+$L70/2),$L$1&amp;" female",$L$1&amp;" male"))))))),"NULL")</f>
        <v>black male</v>
      </c>
      <c r="HT70" s="4" t="str">
        <f t="shared" ref="HT70:HT133" si="112">IFERROR(IF(DX70&lt;=$I70/2,$I$1&amp;" female",IF(DX70&lt;=$I70,$I$1&amp;" male",IF(DX70&lt;=($I70+$J70/2),$J$1&amp;" female",IF(DX70&lt;=($I70+$J70),$J$1&amp;" male",IF(DX70&lt;=($I70+$J70+$K70/2),$K$1&amp;" female",IF(DX70&lt;=($I70+$J70+$K70),$K$1&amp; " male",IF(DX70&lt;=($I70+$J70+$K70+$L70/2),$L$1&amp;" female",$L$1&amp;" male"))))))),"NULL")</f>
        <v>black male</v>
      </c>
      <c r="HU70" s="4" t="str">
        <f t="shared" ref="HU70:HU133" si="113">IFERROR(IF(DY70&lt;=$I70/2,$I$1&amp;" female",IF(DY70&lt;=$I70,$I$1&amp;" male",IF(DY70&lt;=($I70+$J70/2),$J$1&amp;" female",IF(DY70&lt;=($I70+$J70),$J$1&amp;" male",IF(DY70&lt;=($I70+$J70+$K70/2),$K$1&amp;" female",IF(DY70&lt;=($I70+$J70+$K70),$K$1&amp; " male",IF(DY70&lt;=($I70+$J70+$K70+$L70/2),$L$1&amp;" female",$L$1&amp;" male"))))))),"NULL")</f>
        <v>brown female</v>
      </c>
      <c r="HV70" s="4" t="str">
        <f t="shared" ref="HV70:HV133" si="114">IFERROR(IF(DZ70&lt;=$I70/2,$I$1&amp;" female",IF(DZ70&lt;=$I70,$I$1&amp;" male",IF(DZ70&lt;=($I70+$J70/2),$J$1&amp;" female",IF(DZ70&lt;=($I70+$J70),$J$1&amp;" male",IF(DZ70&lt;=($I70+$J70+$K70/2),$K$1&amp;" female",IF(DZ70&lt;=($I70+$J70+$K70),$K$1&amp; " male",IF(DZ70&lt;=($I70+$J70+$K70+$L70/2),$L$1&amp;" female",$L$1&amp;" male"))))))),"NULL")</f>
        <v>black male</v>
      </c>
      <c r="HW70" s="4" t="str">
        <f t="shared" ref="HW70:HW133" si="115">IFERROR(IF(EA70&lt;=$I70/2,$I$1&amp;" female",IF(EA70&lt;=$I70,$I$1&amp;" male",IF(EA70&lt;=($I70+$J70/2),$J$1&amp;" female",IF(EA70&lt;=($I70+$J70),$J$1&amp;" male",IF(EA70&lt;=($I70+$J70+$K70/2),$K$1&amp;" female",IF(EA70&lt;=($I70+$J70+$K70),$K$1&amp; " male",IF(EA70&lt;=($I70+$J70+$K70+$L70/2),$L$1&amp;" female",$L$1&amp;" male"))))))),"NULL")</f>
        <v>white male</v>
      </c>
      <c r="HX70" s="4" t="str">
        <f t="shared" ref="HX70:HX133" si="116">IFERROR(IF(EB70&lt;=$I70/2,$I$1&amp;" female",IF(EB70&lt;=$I70,$I$1&amp;" male",IF(EB70&lt;=($I70+$J70/2),$J$1&amp;" female",IF(EB70&lt;=($I70+$J70),$J$1&amp;" male",IF(EB70&lt;=($I70+$J70+$K70/2),$K$1&amp;" female",IF(EB70&lt;=($I70+$J70+$K70),$K$1&amp; " male",IF(EB70&lt;=($I70+$J70+$K70+$L70/2),$L$1&amp;" female",$L$1&amp;" male"))))))),"NULL")</f>
        <v>black female</v>
      </c>
      <c r="HY70" s="4" t="str">
        <f t="shared" ref="HY70:HY133" si="117">IFERROR(IF(EC70&lt;=$I70/2,$I$1&amp;" female",IF(EC70&lt;=$I70,$I$1&amp;" male",IF(EC70&lt;=($I70+$J70/2),$J$1&amp;" female",IF(EC70&lt;=($I70+$J70),$J$1&amp;" male",IF(EC70&lt;=($I70+$J70+$K70/2),$K$1&amp;" female",IF(EC70&lt;=($I70+$J70+$K70),$K$1&amp; " male",IF(EC70&lt;=($I70+$J70+$K70+$L70/2),$L$1&amp;" female",$L$1&amp;" male"))))))),"NULL")</f>
        <v>black male</v>
      </c>
      <c r="HZ70" s="4" t="str">
        <f t="shared" ref="HZ70:HZ133" si="118">IFERROR(IF(ED70&lt;=$I70/2,$I$1&amp;" female",IF(ED70&lt;=$I70,$I$1&amp;" male",IF(ED70&lt;=($I70+$J70/2),$J$1&amp;" female",IF(ED70&lt;=($I70+$J70),$J$1&amp;" male",IF(ED70&lt;=($I70+$J70+$K70/2),$K$1&amp;" female",IF(ED70&lt;=($I70+$J70+$K70),$K$1&amp; " male",IF(ED70&lt;=($I70+$J70+$K70+$L70/2),$L$1&amp;" female",$L$1&amp;" male"))))))),"NULL")</f>
        <v>white male</v>
      </c>
      <c r="IA70" s="4" t="str">
        <f t="shared" ref="IA70:IA133" si="119">IFERROR(IF(EE70&lt;=$I70/2,$I$1&amp;" female",IF(EE70&lt;=$I70,$I$1&amp;" male",IF(EE70&lt;=($I70+$J70/2),$J$1&amp;" female",IF(EE70&lt;=($I70+$J70),$J$1&amp;" male",IF(EE70&lt;=($I70+$J70+$K70/2),$K$1&amp;" female",IF(EE70&lt;=($I70+$J70+$K70),$K$1&amp; " male",IF(EE70&lt;=($I70+$J70+$K70+$L70/2),$L$1&amp;" female",$L$1&amp;" male"))))))),"NULL")</f>
        <v>black male</v>
      </c>
      <c r="IB70" s="4" t="str">
        <f t="shared" ref="IB70:IB133" si="120">IFERROR(IF(EF70&lt;=$I70/2,$I$1&amp;" female",IF(EF70&lt;=$I70,$I$1&amp;" male",IF(EF70&lt;=($I70+$J70/2),$J$1&amp;" female",IF(EF70&lt;=($I70+$J70),$J$1&amp;" male",IF(EF70&lt;=($I70+$J70+$K70/2),$K$1&amp;" female",IF(EF70&lt;=($I70+$J70+$K70),$K$1&amp; " male",IF(EF70&lt;=($I70+$J70+$K70+$L70/2),$L$1&amp;" female",$L$1&amp;" male"))))))),"NULL")</f>
        <v>white male</v>
      </c>
      <c r="IC70" s="4" t="str">
        <f t="shared" ref="IC70:IC133" si="121">IFERROR(IF(EG70&lt;=$I70/2,$I$1&amp;" female",IF(EG70&lt;=$I70,$I$1&amp;" male",IF(EG70&lt;=($I70+$J70/2),$J$1&amp;" female",IF(EG70&lt;=($I70+$J70),$J$1&amp;" male",IF(EG70&lt;=($I70+$J70+$K70/2),$K$1&amp;" female",IF(EG70&lt;=($I70+$J70+$K70),$K$1&amp; " male",IF(EG70&lt;=($I70+$J70+$K70+$L70/2),$L$1&amp;" female",$L$1&amp;" male"))))))),"NULL")</f>
        <v>black female</v>
      </c>
      <c r="ID70" s="4" t="str">
        <f t="shared" ref="ID70:ID133" si="122">IFERROR(IF(EH70&lt;=$I70/2,$I$1&amp;" female",IF(EH70&lt;=$I70,$I$1&amp;" male",IF(EH70&lt;=($I70+$J70/2),$J$1&amp;" female",IF(EH70&lt;=($I70+$J70),$J$1&amp;" male",IF(EH70&lt;=($I70+$J70+$K70/2),$K$1&amp;" female",IF(EH70&lt;=($I70+$J70+$K70),$K$1&amp; " male",IF(EH70&lt;=($I70+$J70+$K70+$L70/2),$L$1&amp;" female",$L$1&amp;" male"))))))),"NULL")</f>
        <v>black male</v>
      </c>
      <c r="IE70" s="4" t="str">
        <f t="shared" ref="IE70:IE133" si="123">IFERROR(IF(EI70&lt;=$I70/2,$I$1&amp;" female",IF(EI70&lt;=$I70,$I$1&amp;" male",IF(EI70&lt;=($I70+$J70/2),$J$1&amp;" female",IF(EI70&lt;=($I70+$J70),$J$1&amp;" male",IF(EI70&lt;=($I70+$J70+$K70/2),$K$1&amp;" female",IF(EI70&lt;=($I70+$J70+$K70),$K$1&amp; " male",IF(EI70&lt;=($I70+$J70+$K70+$L70/2),$L$1&amp;" female",$L$1&amp;" male"))))))),"NULL")</f>
        <v>black male</v>
      </c>
      <c r="IF70" s="4" t="str">
        <f t="shared" ref="IF70:IF133" si="124">IFERROR(IF(EJ70&lt;=$I70/2,$I$1&amp;" female",IF(EJ70&lt;=$I70,$I$1&amp;" male",IF(EJ70&lt;=($I70+$J70/2),$J$1&amp;" female",IF(EJ70&lt;=($I70+$J70),$J$1&amp;" male",IF(EJ70&lt;=($I70+$J70+$K70/2),$K$1&amp;" female",IF(EJ70&lt;=($I70+$J70+$K70),$K$1&amp; " male",IF(EJ70&lt;=($I70+$J70+$K70+$L70/2),$L$1&amp;" female",$L$1&amp;" male"))))))),"NULL")</f>
        <v>black male</v>
      </c>
      <c r="IG70" s="4" t="str">
        <f t="shared" ref="IG70:IG133" si="125">IFERROR(IF(EK70&lt;=$I70/2,$I$1&amp;" female",IF(EK70&lt;=$I70,$I$1&amp;" male",IF(EK70&lt;=($I70+$J70/2),$J$1&amp;" female",IF(EK70&lt;=($I70+$J70),$J$1&amp;" male",IF(EK70&lt;=($I70+$J70+$K70/2),$K$1&amp;" female",IF(EK70&lt;=($I70+$J70+$K70),$K$1&amp; " male",IF(EK70&lt;=($I70+$J70+$K70+$L70/2),$L$1&amp;" female",$L$1&amp;" male"))))))),"NULL")</f>
        <v>black male</v>
      </c>
      <c r="IH70" s="4" t="str">
        <f t="shared" ref="IH70:IH133" si="126">IFERROR(IF(EL70&lt;=$I70/2,$I$1&amp;" female",IF(EL70&lt;=$I70,$I$1&amp;" male",IF(EL70&lt;=($I70+$J70/2),$J$1&amp;" female",IF(EL70&lt;=($I70+$J70),$J$1&amp;" male",IF(EL70&lt;=($I70+$J70+$K70/2),$K$1&amp;" female",IF(EL70&lt;=($I70+$J70+$K70),$K$1&amp; " male",IF(EL70&lt;=($I70+$J70+$K70+$L70/2),$L$1&amp;" female",$L$1&amp;" male"))))))),"NULL")</f>
        <v>black male</v>
      </c>
      <c r="II70" s="4" t="str">
        <f t="shared" ref="II70:II133" si="127">IFERROR(IF(EM70&lt;=$I70/2,$I$1&amp;" female",IF(EM70&lt;=$I70,$I$1&amp;" male",IF(EM70&lt;=($I70+$J70/2),$J$1&amp;" female",IF(EM70&lt;=($I70+$J70),$J$1&amp;" male",IF(EM70&lt;=($I70+$J70+$K70/2),$K$1&amp;" female",IF(EM70&lt;=($I70+$J70+$K70),$K$1&amp; " male",IF(EM70&lt;=($I70+$J70+$K70+$L70/2),$L$1&amp;" female",$L$1&amp;" male"))))))),"NULL")</f>
        <v>black male</v>
      </c>
      <c r="IJ70" s="4" t="str">
        <f t="shared" ref="IJ70:IJ133" si="128">IFERROR(IF(EN70&lt;=$I70/2,$I$1&amp;" female",IF(EN70&lt;=$I70,$I$1&amp;" male",IF(EN70&lt;=($I70+$J70/2),$J$1&amp;" female",IF(EN70&lt;=($I70+$J70),$J$1&amp;" male",IF(EN70&lt;=($I70+$J70+$K70/2),$K$1&amp;" female",IF(EN70&lt;=($I70+$J70+$K70),$K$1&amp; " male",IF(EN70&lt;=($I70+$J70+$K70+$L70/2),$L$1&amp;" female",$L$1&amp;" male"))))))),"NULL")</f>
        <v>black female</v>
      </c>
      <c r="IK70" s="4" t="str">
        <f t="shared" ref="IK70:IK133" si="129">IFERROR(IF(EO70&lt;=$I70/2,$I$1&amp;" female",IF(EO70&lt;=$I70,$I$1&amp;" male",IF(EO70&lt;=($I70+$J70/2),$J$1&amp;" female",IF(EO70&lt;=($I70+$J70),$J$1&amp;" male",IF(EO70&lt;=($I70+$J70+$K70/2),$K$1&amp;" female",IF(EO70&lt;=($I70+$J70+$K70),$K$1&amp; " male",IF(EO70&lt;=($I70+$J70+$K70+$L70/2),$L$1&amp;" female",$L$1&amp;" male"))))))),"NULL")</f>
        <v>black male</v>
      </c>
      <c r="IL70" s="4" t="str">
        <f t="shared" ref="IL70:IL133" si="130">IFERROR(IF(EP70&lt;=$I70/2,$I$1&amp;" female",IF(EP70&lt;=$I70,$I$1&amp;" male",IF(EP70&lt;=($I70+$J70/2),$J$1&amp;" female",IF(EP70&lt;=($I70+$J70),$J$1&amp;" male",IF(EP70&lt;=($I70+$J70+$K70/2),$K$1&amp;" female",IF(EP70&lt;=($I70+$J70+$K70),$K$1&amp; " male",IF(EP70&lt;=($I70+$J70+$K70+$L70/2),$L$1&amp;" female",$L$1&amp;" male"))))))),"NULL")</f>
        <v>black female</v>
      </c>
      <c r="IM70" s="4" t="str">
        <f t="shared" ref="IM70:IM133" si="131">IFERROR(IF(EQ70&lt;=$I70/2,$I$1&amp;" female",IF(EQ70&lt;=$I70,$I$1&amp;" male",IF(EQ70&lt;=($I70+$J70/2),$J$1&amp;" female",IF(EQ70&lt;=($I70+$J70),$J$1&amp;" male",IF(EQ70&lt;=($I70+$J70+$K70/2),$K$1&amp;" female",IF(EQ70&lt;=($I70+$J70+$K70),$K$1&amp; " male",IF(EQ70&lt;=($I70+$J70+$K70+$L70/2),$L$1&amp;" female",$L$1&amp;" male"))))))),"NULL")</f>
        <v>black female</v>
      </c>
      <c r="IN70" s="4" t="str">
        <f t="shared" ref="IN70:IN133" si="132">IFERROR(IF(ER70&lt;=$I70/2,$I$1&amp;" female",IF(ER70&lt;=$I70,$I$1&amp;" male",IF(ER70&lt;=($I70+$J70/2),$J$1&amp;" female",IF(ER70&lt;=($I70+$J70),$J$1&amp;" male",IF(ER70&lt;=($I70+$J70+$K70/2),$K$1&amp;" female",IF(ER70&lt;=($I70+$J70+$K70),$K$1&amp; " male",IF(ER70&lt;=($I70+$J70+$K70+$L70/2),$L$1&amp;" female",$L$1&amp;" male"))))))),"NULL")</f>
        <v>black female</v>
      </c>
      <c r="IO70" s="4" t="str">
        <f t="shared" ref="IO70:IO133" si="133">IFERROR(IF(ES70&lt;=$I70/2,$I$1&amp;" female",IF(ES70&lt;=$I70,$I$1&amp;" male",IF(ES70&lt;=($I70+$J70/2),$J$1&amp;" female",IF(ES70&lt;=($I70+$J70),$J$1&amp;" male",IF(ES70&lt;=($I70+$J70+$K70/2),$K$1&amp;" female",IF(ES70&lt;=($I70+$J70+$K70),$K$1&amp; " male",IF(ES70&lt;=($I70+$J70+$K70+$L70/2),$L$1&amp;" female",$L$1&amp;" male"))))))),"NULL")</f>
        <v>black male</v>
      </c>
      <c r="IP70" s="4" t="str">
        <f t="shared" ref="IP70:IP133" si="134">IFERROR(IF(ET70&lt;=$I70/2,$I$1&amp;" female",IF(ET70&lt;=$I70,$I$1&amp;" male",IF(ET70&lt;=($I70+$J70/2),$J$1&amp;" female",IF(ET70&lt;=($I70+$J70),$J$1&amp;" male",IF(ET70&lt;=($I70+$J70+$K70/2),$K$1&amp;" female",IF(ET70&lt;=($I70+$J70+$K70),$K$1&amp; " male",IF(ET70&lt;=($I70+$J70+$K70+$L70/2),$L$1&amp;" female",$L$1&amp;" male"))))))),"NULL")</f>
        <v>black female</v>
      </c>
      <c r="IQ70" s="4" t="str">
        <f t="shared" ref="IQ70:IQ133" si="135">IFERROR(IF(EU70&lt;=$I70/2,$I$1&amp;" female",IF(EU70&lt;=$I70,$I$1&amp;" male",IF(EU70&lt;=($I70+$J70/2),$J$1&amp;" female",IF(EU70&lt;=($I70+$J70),$J$1&amp;" male",IF(EU70&lt;=($I70+$J70+$K70/2),$K$1&amp;" female",IF(EU70&lt;=($I70+$J70+$K70),$K$1&amp; " male",IF(EU70&lt;=($I70+$J70+$K70+$L70/2),$L$1&amp;" female",$L$1&amp;" male"))))))),"NULL")</f>
        <v>black female</v>
      </c>
      <c r="IR70" s="4" t="str">
        <f t="shared" ref="IR70:IR133" si="136">IFERROR(IF(EV70&lt;=$I70/2,$I$1&amp;" female",IF(EV70&lt;=$I70,$I$1&amp;" male",IF(EV70&lt;=($I70+$J70/2),$J$1&amp;" female",IF(EV70&lt;=($I70+$J70),$J$1&amp;" male",IF(EV70&lt;=($I70+$J70+$K70/2),$K$1&amp;" female",IF(EV70&lt;=($I70+$J70+$K70),$K$1&amp; " male",IF(EV70&lt;=($I70+$J70+$K70+$L70/2),$L$1&amp;" female",$L$1&amp;" male"))))))),"NULL")</f>
        <v>black male</v>
      </c>
      <c r="IS70" s="4" t="str">
        <f t="shared" ref="IS70:IS133" si="137">IFERROR(IF(EW70&lt;=$I70/2,$I$1&amp;" female",IF(EW70&lt;=$I70,$I$1&amp;" male",IF(EW70&lt;=($I70+$J70/2),$J$1&amp;" female",IF(EW70&lt;=($I70+$J70),$J$1&amp;" male",IF(EW70&lt;=($I70+$J70+$K70/2),$K$1&amp;" female",IF(EW70&lt;=($I70+$J70+$K70),$K$1&amp; " male",IF(EW70&lt;=($I70+$J70+$K70+$L70/2),$L$1&amp;" female",$L$1&amp;" male"))))))),"NULL")</f>
        <v>white male</v>
      </c>
      <c r="IT70" s="4" t="str">
        <f t="shared" ref="IT70:IT133" si="138">IFERROR(IF(EX70&lt;=$I70/2,$I$1&amp;" female",IF(EX70&lt;=$I70,$I$1&amp;" male",IF(EX70&lt;=($I70+$J70/2),$J$1&amp;" female",IF(EX70&lt;=($I70+$J70),$J$1&amp;" male",IF(EX70&lt;=($I70+$J70+$K70/2),$K$1&amp;" female",IF(EX70&lt;=($I70+$J70+$K70),$K$1&amp; " male",IF(EX70&lt;=($I70+$J70+$K70+$L70/2),$L$1&amp;" female",$L$1&amp;" male"))))))),"NULL")</f>
        <v>white female</v>
      </c>
      <c r="IU70" s="4" t="str">
        <f t="shared" ref="IU70:IU133" si="139">IFERROR(IF(EY70&lt;=$I70/2,$I$1&amp;" female",IF(EY70&lt;=$I70,$I$1&amp;" male",IF(EY70&lt;=($I70+$J70/2),$J$1&amp;" female",IF(EY70&lt;=($I70+$J70),$J$1&amp;" male",IF(EY70&lt;=($I70+$J70+$K70/2),$K$1&amp;" female",IF(EY70&lt;=($I70+$J70+$K70),$K$1&amp; " male",IF(EY70&lt;=($I70+$J70+$K70+$L70/2),$L$1&amp;" female",$L$1&amp;" male"))))))),"NULL")</f>
        <v>black female</v>
      </c>
      <c r="IV70" s="4" t="str">
        <f t="shared" ref="IV70:IV133" si="140">IFERROR(IF(EZ70&lt;=$I70/2,$I$1&amp;" female",IF(EZ70&lt;=$I70,$I$1&amp;" male",IF(EZ70&lt;=($I70+$J70/2),$J$1&amp;" female",IF(EZ70&lt;=($I70+$J70),$J$1&amp;" male",IF(EZ70&lt;=($I70+$J70+$K70/2),$K$1&amp;" female",IF(EZ70&lt;=($I70+$J70+$K70),$K$1&amp; " male",IF(EZ70&lt;=($I70+$J70+$K70+$L70/2),$L$1&amp;" female",$L$1&amp;" male"))))))),"NULL")</f>
        <v>black male</v>
      </c>
      <c r="IW70" s="4" t="str">
        <f t="shared" ref="IW70:IW133" si="141">IFERROR(IF(FA70&lt;=$I70/2,$I$1&amp;" female",IF(FA70&lt;=$I70,$I$1&amp;" male",IF(FA70&lt;=($I70+$J70/2),$J$1&amp;" female",IF(FA70&lt;=($I70+$J70),$J$1&amp;" male",IF(FA70&lt;=($I70+$J70+$K70/2),$K$1&amp;" female",IF(FA70&lt;=($I70+$J70+$K70),$K$1&amp; " male",IF(FA70&lt;=($I70+$J70+$K70+$L70/2),$L$1&amp;" female",$L$1&amp;" male"))))))),"NULL")</f>
        <v>black female</v>
      </c>
      <c r="IX70" s="4" t="str">
        <f t="shared" ref="IX70:IX133" si="142">IFERROR(IF(FB70&lt;=$I70/2,$I$1&amp;" female",IF(FB70&lt;=$I70,$I$1&amp;" male",IF(FB70&lt;=($I70+$J70/2),$J$1&amp;" female",IF(FB70&lt;=($I70+$J70),$J$1&amp;" male",IF(FB70&lt;=($I70+$J70+$K70/2),$K$1&amp;" female",IF(FB70&lt;=($I70+$J70+$K70),$K$1&amp; " male",IF(FB70&lt;=($I70+$J70+$K70+$L70/2),$L$1&amp;" female",$L$1&amp;" male"))))))),"NULL")</f>
        <v>black male</v>
      </c>
      <c r="IY70" s="4" t="str">
        <f t="shared" ref="IY70:IY133" si="143">IFERROR(IF(FC70&lt;=$I70/2,$I$1&amp;" female",IF(FC70&lt;=$I70,$I$1&amp;" male",IF(FC70&lt;=($I70+$J70/2),$J$1&amp;" female",IF(FC70&lt;=($I70+$J70),$J$1&amp;" male",IF(FC70&lt;=($I70+$J70+$K70/2),$K$1&amp;" female",IF(FC70&lt;=($I70+$J70+$K70),$K$1&amp; " male",IF(FC70&lt;=($I70+$J70+$K70+$L70/2),$L$1&amp;" female",$L$1&amp;" male"))))))),"NULL")</f>
        <v>black male</v>
      </c>
      <c r="IZ70" s="4" t="str">
        <f t="shared" ref="IZ70:IZ133" si="144">IFERROR(IF(FD70&lt;=$I70/2,$I$1&amp;" female",IF(FD70&lt;=$I70,$I$1&amp;" male",IF(FD70&lt;=($I70+$J70/2),$J$1&amp;" female",IF(FD70&lt;=($I70+$J70),$J$1&amp;" male",IF(FD70&lt;=($I70+$J70+$K70/2),$K$1&amp;" female",IF(FD70&lt;=($I70+$J70+$K70),$K$1&amp; " male",IF(FD70&lt;=($I70+$J70+$K70+$L70/2),$L$1&amp;" female",$L$1&amp;" male"))))))),"NULL")</f>
        <v>black male</v>
      </c>
      <c r="JA70" s="4" t="str">
        <f t="shared" ref="JA70:JA133" si="145">IFERROR(IF(FE70&lt;=$I70/2,$I$1&amp;" female",IF(FE70&lt;=$I70,$I$1&amp;" male",IF(FE70&lt;=($I70+$J70/2),$J$1&amp;" female",IF(FE70&lt;=($I70+$J70),$J$1&amp;" male",IF(FE70&lt;=($I70+$J70+$K70/2),$K$1&amp;" female",IF(FE70&lt;=($I70+$J70+$K70),$K$1&amp; " male",IF(FE70&lt;=($I70+$J70+$K70+$L70/2),$L$1&amp;" female",$L$1&amp;" male"))))))),"NULL")</f>
        <v>black male</v>
      </c>
      <c r="JB70" s="4" t="str">
        <f t="shared" ref="JB70:JB133" si="146">IFERROR(IF(FF70&lt;=$I70/2,$I$1&amp;" female",IF(FF70&lt;=$I70,$I$1&amp;" male",IF(FF70&lt;=($I70+$J70/2),$J$1&amp;" female",IF(FF70&lt;=($I70+$J70),$J$1&amp;" male",IF(FF70&lt;=($I70+$J70+$K70/2),$K$1&amp;" female",IF(FF70&lt;=($I70+$J70+$K70),$K$1&amp; " male",IF(FF70&lt;=($I70+$J70+$K70+$L70/2),$L$1&amp;" female",$L$1&amp;" male"))))))),"NULL")</f>
        <v>black male</v>
      </c>
      <c r="JC70" s="4" t="str">
        <f t="shared" ref="JC70:JC133" si="147">IFERROR(IF(FG70&lt;=$I70/2,$I$1&amp;" female",IF(FG70&lt;=$I70,$I$1&amp;" male",IF(FG70&lt;=($I70+$J70/2),$J$1&amp;" female",IF(FG70&lt;=($I70+$J70),$J$1&amp;" male",IF(FG70&lt;=($I70+$J70+$K70/2),$K$1&amp;" female",IF(FG70&lt;=($I70+$J70+$K70),$K$1&amp; " male",IF(FG70&lt;=($I70+$J70+$K70+$L70/2),$L$1&amp;" female",$L$1&amp;" male"))))))),"NULL")</f>
        <v>black female</v>
      </c>
      <c r="JD70" s="4" t="str">
        <f t="shared" ref="JD70:JD133" si="148">IFERROR(IF(FH70&lt;=$I70/2,$I$1&amp;" female",IF(FH70&lt;=$I70,$I$1&amp;" male",IF(FH70&lt;=($I70+$J70/2),$J$1&amp;" female",IF(FH70&lt;=($I70+$J70),$J$1&amp;" male",IF(FH70&lt;=($I70+$J70+$K70/2),$K$1&amp;" female",IF(FH70&lt;=($I70+$J70+$K70),$K$1&amp; " male",IF(FH70&lt;=($I70+$J70+$K70+$L70/2),$L$1&amp;" female",$L$1&amp;" male"))))))),"NULL")</f>
        <v>black male</v>
      </c>
      <c r="JE70" s="4" t="str">
        <f t="shared" ref="JE70:JE133" si="149">IFERROR(IF(FI70&lt;=$I70/2,$I$1&amp;" female",IF(FI70&lt;=$I70,$I$1&amp;" male",IF(FI70&lt;=($I70+$J70/2),$J$1&amp;" female",IF(FI70&lt;=($I70+$J70),$J$1&amp;" male",IF(FI70&lt;=($I70+$J70+$K70/2),$K$1&amp;" female",IF(FI70&lt;=($I70+$J70+$K70),$K$1&amp; " male",IF(FI70&lt;=($I70+$J70+$K70+$L70/2),$L$1&amp;" female",$L$1&amp;" male"))))))),"NULL")</f>
        <v>white female</v>
      </c>
      <c r="JF70" s="4" t="str">
        <f t="shared" ref="JF70:JF133" si="150">IFERROR(IF(FJ70&lt;=$I70/2,$I$1&amp;" female",IF(FJ70&lt;=$I70,$I$1&amp;" male",IF(FJ70&lt;=($I70+$J70/2),$J$1&amp;" female",IF(FJ70&lt;=($I70+$J70),$J$1&amp;" male",IF(FJ70&lt;=($I70+$J70+$K70/2),$K$1&amp;" female",IF(FJ70&lt;=($I70+$J70+$K70),$K$1&amp; " male",IF(FJ70&lt;=($I70+$J70+$K70+$L70/2),$L$1&amp;" female",$L$1&amp;" male"))))))),"NULL")</f>
        <v>black male</v>
      </c>
      <c r="JG70" s="4" t="str">
        <f t="shared" ref="JG70:JG133" si="151">IFERROR(IF(FK70&lt;=$I70/2,$I$1&amp;" female",IF(FK70&lt;=$I70,$I$1&amp;" male",IF(FK70&lt;=($I70+$J70/2),$J$1&amp;" female",IF(FK70&lt;=($I70+$J70),$J$1&amp;" male",IF(FK70&lt;=($I70+$J70+$K70/2),$K$1&amp;" female",IF(FK70&lt;=($I70+$J70+$K70),$K$1&amp; " male",IF(FK70&lt;=($I70+$J70+$K70+$L70/2),$L$1&amp;" female",$L$1&amp;" male"))))))),"NULL")</f>
        <v>black female</v>
      </c>
      <c r="JH70" s="4" t="str">
        <f t="shared" ref="JH70:JH133" si="152">IFERROR(IF(FL70&lt;=$I70/2,$I$1&amp;" female",IF(FL70&lt;=$I70,$I$1&amp;" male",IF(FL70&lt;=($I70+$J70/2),$J$1&amp;" female",IF(FL70&lt;=($I70+$J70),$J$1&amp;" male",IF(FL70&lt;=($I70+$J70+$K70/2),$K$1&amp;" female",IF(FL70&lt;=($I70+$J70+$K70),$K$1&amp; " male",IF(FL70&lt;=($I70+$J70+$K70+$L70/2),$L$1&amp;" female",$L$1&amp;" male"))))))),"NULL")</f>
        <v>black male</v>
      </c>
      <c r="JI70" s="4" t="str">
        <f t="shared" ref="JI70:JI133" si="153">IFERROR(IF(FM70&lt;=$I70/2,$I$1&amp;" female",IF(FM70&lt;=$I70,$I$1&amp;" male",IF(FM70&lt;=($I70+$J70/2),$J$1&amp;" female",IF(FM70&lt;=($I70+$J70),$J$1&amp;" male",IF(FM70&lt;=($I70+$J70+$K70/2),$K$1&amp;" female",IF(FM70&lt;=($I70+$J70+$K70),$K$1&amp; " male",IF(FM70&lt;=($I70+$J70+$K70+$L70/2),$L$1&amp;" female",$L$1&amp;" male"))))))),"NULL")</f>
        <v>black female</v>
      </c>
      <c r="JJ70" s="4" t="str">
        <f t="shared" ref="JJ70:JJ133" si="154">IFERROR(IF(FN70&lt;=$I70/2,$I$1&amp;" female",IF(FN70&lt;=$I70,$I$1&amp;" male",IF(FN70&lt;=($I70+$J70/2),$J$1&amp;" female",IF(FN70&lt;=($I70+$J70),$J$1&amp;" male",IF(FN70&lt;=($I70+$J70+$K70/2),$K$1&amp;" female",IF(FN70&lt;=($I70+$J70+$K70),$K$1&amp; " male",IF(FN70&lt;=($I70+$J70+$K70+$L70/2),$L$1&amp;" female",$L$1&amp;" male"))))))),"NULL")</f>
        <v>black female</v>
      </c>
      <c r="JK70" s="4" t="str">
        <f t="shared" ref="JK70:JK133" si="155">IFERROR(IF(FO70&lt;=$I70/2,$I$1&amp;" female",IF(FO70&lt;=$I70,$I$1&amp;" male",IF(FO70&lt;=($I70+$J70/2),$J$1&amp;" female",IF(FO70&lt;=($I70+$J70),$J$1&amp;" male",IF(FO70&lt;=($I70+$J70+$K70/2),$K$1&amp;" female",IF(FO70&lt;=($I70+$J70+$K70),$K$1&amp; " male",IF(FO70&lt;=($I70+$J70+$K70+$L70/2),$L$1&amp;" female",$L$1&amp;" male"))))))),"NULL")</f>
        <v>black female</v>
      </c>
      <c r="JL70" s="4" t="str">
        <f t="shared" ref="JL70:JL133" si="156">IFERROR(IF(FP70&lt;=$I70/2,$I$1&amp;" female",IF(FP70&lt;=$I70,$I$1&amp;" male",IF(FP70&lt;=($I70+$J70/2),$J$1&amp;" female",IF(FP70&lt;=($I70+$J70),$J$1&amp;" male",IF(FP70&lt;=($I70+$J70+$K70/2),$K$1&amp;" female",IF(FP70&lt;=($I70+$J70+$K70),$K$1&amp; " male",IF(FP70&lt;=($I70+$J70+$K70+$L70/2),$L$1&amp;" female",$L$1&amp;" male"))))))),"NULL")</f>
        <v>black female</v>
      </c>
      <c r="JM70" s="4" t="str">
        <f t="shared" ref="JM70:JM133" si="157">IFERROR(IF(FQ70&lt;=$I70/2,$I$1&amp;" female",IF(FQ70&lt;=$I70,$I$1&amp;" male",IF(FQ70&lt;=($I70+$J70/2),$J$1&amp;" female",IF(FQ70&lt;=($I70+$J70),$J$1&amp;" male",IF(FQ70&lt;=($I70+$J70+$K70/2),$K$1&amp;" female",IF(FQ70&lt;=($I70+$J70+$K70),$K$1&amp; " male",IF(FQ70&lt;=($I70+$J70+$K70+$L70/2),$L$1&amp;" female",$L$1&amp;" male"))))))),"NULL")</f>
        <v>black female</v>
      </c>
      <c r="JN70" s="4" t="str">
        <f t="shared" ref="JN70:JN133" si="158">IFERROR(IF(FR70&lt;=$I70/2,$I$1&amp;" female",IF(FR70&lt;=$I70,$I$1&amp;" male",IF(FR70&lt;=($I70+$J70/2),$J$1&amp;" female",IF(FR70&lt;=($I70+$J70),$J$1&amp;" male",IF(FR70&lt;=($I70+$J70+$K70/2),$K$1&amp;" female",IF(FR70&lt;=($I70+$J70+$K70),$K$1&amp; " male",IF(FR70&lt;=($I70+$J70+$K70+$L70/2),$L$1&amp;" female",$L$1&amp;" male"))))))),"NULL")</f>
        <v>black female</v>
      </c>
      <c r="JO70" s="4" t="str">
        <f t="shared" ref="JO70:JO133" si="159">IFERROR(IF(FS70&lt;=$I70/2,$I$1&amp;" female",IF(FS70&lt;=$I70,$I$1&amp;" male",IF(FS70&lt;=($I70+$J70/2),$J$1&amp;" female",IF(FS70&lt;=($I70+$J70),$J$1&amp;" male",IF(FS70&lt;=($I70+$J70+$K70/2),$K$1&amp;" female",IF(FS70&lt;=($I70+$J70+$K70),$K$1&amp; " male",IF(FS70&lt;=($I70+$J70+$K70+$L70/2),$L$1&amp;" female",$L$1&amp;" male"))))))),"NULL")</f>
        <v>black male</v>
      </c>
      <c r="JP70" s="4" t="str">
        <f t="shared" ref="JP70:JP133" si="160">IFERROR(IF(FT70&lt;=$I70/2,$I$1&amp;" female",IF(FT70&lt;=$I70,$I$1&amp;" male",IF(FT70&lt;=($I70+$J70/2),$J$1&amp;" female",IF(FT70&lt;=($I70+$J70),$J$1&amp;" male",IF(FT70&lt;=($I70+$J70+$K70/2),$K$1&amp;" female",IF(FT70&lt;=($I70+$J70+$K70),$K$1&amp; " male",IF(FT70&lt;=($I70+$J70+$K70+$L70/2),$L$1&amp;" female",$L$1&amp;" male"))))))),"NULL")</f>
        <v>black male</v>
      </c>
      <c r="JQ70" s="4" t="str">
        <f t="shared" ref="JQ70:JQ133" si="161">IFERROR(IF(FU70&lt;=$I70/2,$I$1&amp;" female",IF(FU70&lt;=$I70,$I$1&amp;" male",IF(FU70&lt;=($I70+$J70/2),$J$1&amp;" female",IF(FU70&lt;=($I70+$J70),$J$1&amp;" male",IF(FU70&lt;=($I70+$J70+$K70/2),$K$1&amp;" female",IF(FU70&lt;=($I70+$J70+$K70),$K$1&amp; " male",IF(FU70&lt;=($I70+$J70+$K70+$L70/2),$L$1&amp;" female",$L$1&amp;" male"))))))),"NULL")</f>
        <v>black male</v>
      </c>
      <c r="JR70" s="4" t="str">
        <f t="shared" ref="JR70:JR133" si="162">IFERROR(IF(FV70&lt;=$I70/2,$I$1&amp;" female",IF(FV70&lt;=$I70,$I$1&amp;" male",IF(FV70&lt;=($I70+$J70/2),$J$1&amp;" female",IF(FV70&lt;=($I70+$J70),$J$1&amp;" male",IF(FV70&lt;=($I70+$J70+$K70/2),$K$1&amp;" female",IF(FV70&lt;=($I70+$J70+$K70),$K$1&amp; " male",IF(FV70&lt;=($I70+$J70+$K70+$L70/2),$L$1&amp;" female",$L$1&amp;" male"))))))),"NULL")</f>
        <v>black female</v>
      </c>
      <c r="JS70" s="4" t="str">
        <f t="shared" ref="JS70:JS133" si="163">IFERROR(IF(FW70&lt;=$I70/2,$I$1&amp;" female",IF(FW70&lt;=$I70,$I$1&amp;" male",IF(FW70&lt;=($I70+$J70/2),$J$1&amp;" female",IF(FW70&lt;=($I70+$J70),$J$1&amp;" male",IF(FW70&lt;=($I70+$J70+$K70/2),$K$1&amp;" female",IF(FW70&lt;=($I70+$J70+$K70),$K$1&amp; " male",IF(FW70&lt;=($I70+$J70+$K70+$L70/2),$L$1&amp;" female",$L$1&amp;" male"))))))),"NULL")</f>
        <v>black female</v>
      </c>
      <c r="JT70" s="4" t="str">
        <f t="shared" ref="JT70:JT133" si="164">IFERROR(IF(FX70&lt;=$I70/2,$I$1&amp;" female",IF(FX70&lt;=$I70,$I$1&amp;" male",IF(FX70&lt;=($I70+$J70/2),$J$1&amp;" female",IF(FX70&lt;=($I70+$J70),$J$1&amp;" male",IF(FX70&lt;=($I70+$J70+$K70/2),$K$1&amp;" female",IF(FX70&lt;=($I70+$J70+$K70),$K$1&amp; " male",IF(FX70&lt;=($I70+$J70+$K70+$L70/2),$L$1&amp;" female",$L$1&amp;" male"))))))),"NULL")</f>
        <v>black female</v>
      </c>
      <c r="JU70" s="4" t="str">
        <f t="shared" ref="JU70:JU133" si="165">IFERROR(IF(FY70&lt;=$I70/2,$I$1&amp;" female",IF(FY70&lt;=$I70,$I$1&amp;" male",IF(FY70&lt;=($I70+$J70/2),$J$1&amp;" female",IF(FY70&lt;=($I70+$J70),$J$1&amp;" male",IF(FY70&lt;=($I70+$J70+$K70/2),$K$1&amp;" female",IF(FY70&lt;=($I70+$J70+$K70),$K$1&amp; " male",IF(FY70&lt;=($I70+$J70+$K70+$L70/2),$L$1&amp;" female",$L$1&amp;" male"))))))),"NULL")</f>
        <v>black female</v>
      </c>
      <c r="JV70" s="4" t="str">
        <f t="shared" ref="JV70:JV133" si="166">IFERROR(IF(FZ70&lt;=$I70/2,$I$1&amp;" female",IF(FZ70&lt;=$I70,$I$1&amp;" male",IF(FZ70&lt;=($I70+$J70/2),$J$1&amp;" female",IF(FZ70&lt;=($I70+$J70),$J$1&amp;" male",IF(FZ70&lt;=($I70+$J70+$K70/2),$K$1&amp;" female",IF(FZ70&lt;=($I70+$J70+$K70),$K$1&amp; " male",IF(FZ70&lt;=($I70+$J70+$K70+$L70/2),$L$1&amp;" female",$L$1&amp;" male"))))))),"NULL")</f>
        <v>black male</v>
      </c>
      <c r="JW70" s="4" t="str">
        <f t="shared" ref="JW70:JW133" si="167">IFERROR(IF(GA70&lt;=$I70/2,$I$1&amp;" female",IF(GA70&lt;=$I70,$I$1&amp;" male",IF(GA70&lt;=($I70+$J70/2),$J$1&amp;" female",IF(GA70&lt;=($I70+$J70),$J$1&amp;" male",IF(GA70&lt;=($I70+$J70+$K70/2),$K$1&amp;" female",IF(GA70&lt;=($I70+$J70+$K70),$K$1&amp; " male",IF(GA70&lt;=($I70+$J70+$K70+$L70/2),$L$1&amp;" female",$L$1&amp;" male"))))))),"NULL")</f>
        <v>black male</v>
      </c>
      <c r="JX70" s="4" t="str">
        <f t="shared" si="104"/>
        <v>white male</v>
      </c>
      <c r="JY70" s="4" t="str">
        <f t="shared" si="93"/>
        <v>black female</v>
      </c>
      <c r="JZ70" s="4" t="str">
        <f t="shared" si="94"/>
        <v>black male</v>
      </c>
      <c r="KA70" s="4" t="str">
        <f t="shared" si="95"/>
        <v>black female</v>
      </c>
      <c r="KB70" s="4" t="str">
        <f t="shared" si="96"/>
        <v>black female</v>
      </c>
      <c r="KC70" s="4" t="str">
        <f t="shared" si="97"/>
        <v>black female</v>
      </c>
      <c r="KD70" s="4" t="str">
        <f t="shared" si="98"/>
        <v>black male</v>
      </c>
      <c r="KE70" s="4" t="str">
        <f t="shared" si="99"/>
        <v>black female</v>
      </c>
      <c r="KF70" s="4" t="str">
        <f t="shared" si="100"/>
        <v>black male</v>
      </c>
      <c r="KG70" s="4" t="str">
        <f t="shared" si="101"/>
        <v>black female</v>
      </c>
      <c r="KH70" s="4" t="str">
        <f t="shared" si="102"/>
        <v>black male</v>
      </c>
      <c r="KI70" s="4" t="str">
        <f t="shared" si="68"/>
        <v>black female</v>
      </c>
      <c r="KJ70" s="4" t="str">
        <f t="shared" si="69"/>
        <v>black male</v>
      </c>
      <c r="KK70" s="4" t="str">
        <f t="shared" si="70"/>
        <v>white female</v>
      </c>
      <c r="KL70" s="4" t="str">
        <f t="shared" si="71"/>
        <v>white male</v>
      </c>
      <c r="KM70" s="4" t="str">
        <f t="shared" si="72"/>
        <v>black female</v>
      </c>
      <c r="KN70" s="4" t="str">
        <f t="shared" si="73"/>
        <v>black female</v>
      </c>
      <c r="KO70" s="4" t="str">
        <f t="shared" si="74"/>
        <v>black female</v>
      </c>
      <c r="KP70" s="4" t="str">
        <f t="shared" si="75"/>
        <v>black male</v>
      </c>
      <c r="KQ70" s="4" t="str">
        <f t="shared" si="76"/>
        <v>black female</v>
      </c>
      <c r="KR70" s="4" t="str">
        <f t="shared" si="77"/>
        <v>black male</v>
      </c>
      <c r="KS70" s="4" t="str">
        <f t="shared" si="78"/>
        <v>black male</v>
      </c>
      <c r="KT70" s="4" t="str">
        <f t="shared" si="79"/>
        <v>black male</v>
      </c>
      <c r="KU70" s="4" t="str">
        <f t="shared" si="80"/>
        <v>white female</v>
      </c>
      <c r="KV70" s="4" t="str">
        <f t="shared" si="81"/>
        <v>black male</v>
      </c>
      <c r="KW70" s="4" t="str">
        <f t="shared" si="82"/>
        <v>yellow male</v>
      </c>
      <c r="KX70" s="4" t="str">
        <f t="shared" si="83"/>
        <v>black male</v>
      </c>
      <c r="KY70" s="4" t="str">
        <f t="shared" si="84"/>
        <v>black female</v>
      </c>
      <c r="KZ70" s="4" t="str">
        <f t="shared" si="85"/>
        <v>black male</v>
      </c>
      <c r="LA70" s="4" t="str">
        <f t="shared" si="86"/>
        <v>black female</v>
      </c>
      <c r="LB70" s="4" t="str">
        <f t="shared" si="87"/>
        <v>black female</v>
      </c>
      <c r="LC70" s="4" t="str">
        <f t="shared" si="88"/>
        <v>black male</v>
      </c>
      <c r="LD70" s="4" t="str">
        <f t="shared" si="89"/>
        <v>black female</v>
      </c>
      <c r="LE70" s="4" t="str">
        <f t="shared" si="90"/>
        <v>black male</v>
      </c>
      <c r="LF70" s="4" t="str">
        <f t="shared" si="91"/>
        <v>black female</v>
      </c>
      <c r="LG70" s="4" t="str">
        <f t="shared" si="92"/>
        <v>black female</v>
      </c>
    </row>
    <row r="71" spans="2:319" x14ac:dyDescent="0.3">
      <c r="B71" s="4">
        <v>70</v>
      </c>
      <c r="C71" s="4">
        <v>5</v>
      </c>
      <c r="D71" s="51" t="s">
        <v>602</v>
      </c>
      <c r="E71" s="4" t="s">
        <v>536</v>
      </c>
      <c r="F71" s="4" t="str">
        <f>VLOOKUP(E71,populations!C:E,3,FALSE)</f>
        <v>290 thousand</v>
      </c>
      <c r="G71" s="4" t="s">
        <v>536</v>
      </c>
      <c r="H71" s="4">
        <f>COUNTIF(ethnicities!C:C,countries!G71)</f>
        <v>1</v>
      </c>
      <c r="I71" s="4">
        <f>VLOOKUP($G71,ethnicities!$C:$I,3,FALSE)</f>
        <v>4</v>
      </c>
      <c r="J71" s="4">
        <f>VLOOKUP($G71,ethnicities!$C:$I,4,FALSE)</f>
        <v>3</v>
      </c>
      <c r="K71" s="4">
        <f>VLOOKUP($G71,ethnicities!$C:$I,5,FALSE)</f>
        <v>3</v>
      </c>
      <c r="L71" s="4">
        <f>VLOOKUP($G71,ethnicities!$C:$I,6,FALSE)</f>
        <v>90</v>
      </c>
      <c r="M71" s="4">
        <f>VLOOKUP($G71,ethnicities!$C:$I,7,FALSE)</f>
        <v>100</v>
      </c>
      <c r="N71" s="4" t="s">
        <v>1422</v>
      </c>
      <c r="O71" s="4">
        <f>COUNTIF(male_names!E:E,countries!N71)</f>
        <v>1</v>
      </c>
      <c r="P71" s="4" t="str">
        <f>VLOOKUP(N71,male_names!E:G,3,FALSE)</f>
        <v>Sebastian</v>
      </c>
      <c r="Q71" s="4" t="s">
        <v>1422</v>
      </c>
      <c r="R71" s="4">
        <f>COUNTIF(female_names!E:E,countries!Q71)</f>
        <v>1</v>
      </c>
      <c r="S71" s="4" t="str">
        <f>VLOOKUP(Q71,female_names!E:G,3,FALSE)</f>
        <v>Camila</v>
      </c>
      <c r="T71" s="4">
        <v>0.44388128205684518</v>
      </c>
      <c r="U71" s="4">
        <v>0.73361329860559443</v>
      </c>
      <c r="V71" s="4">
        <v>0.36441362395620269</v>
      </c>
      <c r="W71" s="4">
        <v>0.97464464992436473</v>
      </c>
      <c r="X71" s="4">
        <v>0.78279881374703042</v>
      </c>
      <c r="Y71" s="4">
        <v>0.1389217697525541</v>
      </c>
      <c r="Z71" s="4">
        <v>0.18674989475059001</v>
      </c>
      <c r="AA71" s="4">
        <v>0.51807253898965167</v>
      </c>
      <c r="AB71" s="4">
        <v>6.3973811469956399E-2</v>
      </c>
      <c r="AC71" s="4">
        <v>0.55836144320233694</v>
      </c>
      <c r="AD71" s="4">
        <v>0.26182248279324882</v>
      </c>
      <c r="AE71" s="4">
        <v>0.30165460902996044</v>
      </c>
      <c r="AF71" s="4">
        <v>0.38128230068396707</v>
      </c>
      <c r="AG71" s="4">
        <v>0.71191022717913588</v>
      </c>
      <c r="AH71" s="4">
        <v>0.1517186592454195</v>
      </c>
      <c r="AI71" s="4">
        <v>0.89413411364783246</v>
      </c>
      <c r="AJ71" s="4">
        <v>0.93545504913445021</v>
      </c>
      <c r="AK71" s="4">
        <v>0.32082738645040221</v>
      </c>
      <c r="AL71" s="4">
        <v>4.3796343933583892E-2</v>
      </c>
      <c r="AM71" s="4">
        <v>2.4589392529818843E-2</v>
      </c>
      <c r="AN71" s="4">
        <v>0.10444352533824308</v>
      </c>
      <c r="AO71" s="4">
        <v>0.79788619407941419</v>
      </c>
      <c r="AP71" s="4">
        <v>0.21229013739600389</v>
      </c>
      <c r="AQ71" s="4">
        <v>0.57561288529388055</v>
      </c>
      <c r="AR71" s="4">
        <v>0.18404446127516072</v>
      </c>
      <c r="AS71" s="4">
        <v>0.75316139742385324</v>
      </c>
      <c r="AT71" s="4">
        <v>0.91359486560904357</v>
      </c>
      <c r="AU71" s="4">
        <v>0.17160407292112645</v>
      </c>
      <c r="AV71" s="4">
        <v>8.3387524426234094E-2</v>
      </c>
      <c r="AW71" s="4">
        <v>0.82858874666936722</v>
      </c>
      <c r="AX71" s="4">
        <v>0.29812576211032482</v>
      </c>
      <c r="AY71" s="4">
        <v>0.70883984300693736</v>
      </c>
      <c r="AZ71" s="4">
        <v>8.088385993469116E-2</v>
      </c>
      <c r="BA71" s="4">
        <v>0.46063017337962286</v>
      </c>
      <c r="BB71" s="4">
        <v>0.35948396086998957</v>
      </c>
      <c r="BC71" s="4">
        <v>2.1415920334004523E-2</v>
      </c>
      <c r="BD71" s="4">
        <v>1.5740607595947642E-2</v>
      </c>
      <c r="BE71" s="4">
        <v>0.49703551182168304</v>
      </c>
      <c r="BF71" s="4">
        <v>0.92073886326391996</v>
      </c>
      <c r="BG71" s="4">
        <v>0.35551151363425171</v>
      </c>
      <c r="BH71" s="4">
        <v>0.96270523019313914</v>
      </c>
      <c r="BI71" s="4">
        <v>0.39866821639976557</v>
      </c>
      <c r="BJ71" s="4">
        <v>0.71443607751258731</v>
      </c>
      <c r="BK71" s="4">
        <v>0.64431351046884022</v>
      </c>
      <c r="BL71" s="4">
        <v>0.60703532010462813</v>
      </c>
      <c r="BM71" s="4">
        <v>0.95860452732429191</v>
      </c>
      <c r="BN71" s="4">
        <v>0.68603000770506506</v>
      </c>
      <c r="BO71" s="4">
        <v>0.80268041501378207</v>
      </c>
      <c r="BP71" s="4">
        <v>0.14518986720786597</v>
      </c>
      <c r="BQ71" s="4">
        <v>0.74242635608803531</v>
      </c>
      <c r="BR71" s="4">
        <v>0.39402364178206761</v>
      </c>
      <c r="BS71" s="4">
        <v>0.73498171940391954</v>
      </c>
      <c r="BT71" s="4">
        <v>0.34279658280044867</v>
      </c>
      <c r="BU71" s="4">
        <v>0.30770623940023545</v>
      </c>
      <c r="BV71" s="4">
        <v>0.33885355304750631</v>
      </c>
      <c r="BW71" s="4">
        <v>0.75104738519127767</v>
      </c>
      <c r="BX71" s="4">
        <v>0.43425498858013212</v>
      </c>
      <c r="BY71" s="4">
        <v>0.34626170094872166</v>
      </c>
      <c r="BZ71" s="4">
        <v>0.31379686637145821</v>
      </c>
      <c r="CA71" s="4">
        <v>0.30924025581962611</v>
      </c>
      <c r="CB71" s="4">
        <v>0.56786533621369306</v>
      </c>
      <c r="CC71" s="4">
        <v>1.089174803391646E-2</v>
      </c>
      <c r="CD71" s="4">
        <v>0.78007141134316105</v>
      </c>
      <c r="CE71" s="4">
        <v>0.20735876738709758</v>
      </c>
      <c r="CF71" s="4">
        <v>0.5994201482378273</v>
      </c>
      <c r="CG71" s="4">
        <v>0.94440923891007789</v>
      </c>
      <c r="CH71" s="4">
        <v>0.98537631546320925</v>
      </c>
      <c r="CI71" s="4">
        <v>0.6776297100116454</v>
      </c>
      <c r="CJ71" s="4">
        <v>0.87291066637935333</v>
      </c>
      <c r="CK71" s="4">
        <v>0.11476440704075852</v>
      </c>
      <c r="CL71" s="4">
        <v>0.33984914590761384</v>
      </c>
      <c r="CM71" s="4">
        <v>0.54167547053212994</v>
      </c>
      <c r="CN71" s="4">
        <v>0.32701517130044555</v>
      </c>
      <c r="CO71" s="4">
        <v>0.82792629714003019</v>
      </c>
      <c r="CP71" s="4">
        <v>0.75892799952344092</v>
      </c>
      <c r="CQ71" s="4">
        <v>0.78715205471643457</v>
      </c>
      <c r="CR71" s="4">
        <v>0.2390378715048026</v>
      </c>
      <c r="CS71" s="4">
        <v>0.29332049167315422</v>
      </c>
      <c r="CT71" s="4">
        <v>0.80391894818636311</v>
      </c>
      <c r="CU71" s="4">
        <v>7.494496852904986E-2</v>
      </c>
      <c r="CV71" s="4">
        <v>0.99011430366073105</v>
      </c>
      <c r="CW71" s="4">
        <v>0.8253620290651198</v>
      </c>
      <c r="CX71" s="4">
        <v>0.27552215843960348</v>
      </c>
      <c r="CY71" s="4">
        <v>5.3356148393139291E-2</v>
      </c>
      <c r="CZ71" s="4">
        <v>0.80857195937287651</v>
      </c>
      <c r="DA71" s="4">
        <v>0.23918024865894838</v>
      </c>
      <c r="DB71" s="4">
        <v>0.67236704774366074</v>
      </c>
      <c r="DC71" s="4">
        <v>0.47634939330967396</v>
      </c>
      <c r="DD71" s="4">
        <v>3.5544352937966206E-4</v>
      </c>
      <c r="DE71" s="4">
        <v>0.97982097402633117</v>
      </c>
      <c r="DF71" s="4">
        <v>0.67665037219698698</v>
      </c>
      <c r="DG71" s="4">
        <v>0.1989864771965052</v>
      </c>
      <c r="DH71" s="4">
        <v>0.63752779637336876</v>
      </c>
      <c r="DI71" s="4">
        <v>0.82344888271468497</v>
      </c>
      <c r="DJ71" s="4">
        <v>0.44544914796866808</v>
      </c>
      <c r="DK71" s="4">
        <v>0.64172428306557139</v>
      </c>
      <c r="DL71" s="4">
        <v>0.96298743084292027</v>
      </c>
      <c r="DM71" s="4">
        <v>0.2695096955788997</v>
      </c>
      <c r="DN71" s="4">
        <v>0.93577370132690574</v>
      </c>
      <c r="DO71" s="4">
        <v>0.41067125772076962</v>
      </c>
      <c r="DP71" s="4">
        <v>53</v>
      </c>
      <c r="DQ71" s="4">
        <v>31</v>
      </c>
      <c r="DR71" s="4">
        <v>59</v>
      </c>
      <c r="DS71" s="4">
        <v>4</v>
      </c>
      <c r="DT71" s="4">
        <v>24</v>
      </c>
      <c r="DU71" s="4">
        <v>87</v>
      </c>
      <c r="DV71" s="4">
        <v>82</v>
      </c>
      <c r="DW71" s="4">
        <v>48</v>
      </c>
      <c r="DX71" s="4">
        <v>93</v>
      </c>
      <c r="DY71" s="4">
        <v>46</v>
      </c>
      <c r="DZ71" s="4">
        <v>76</v>
      </c>
      <c r="EA71" s="4">
        <v>71</v>
      </c>
      <c r="EB71" s="4">
        <v>58</v>
      </c>
      <c r="EC71" s="4">
        <v>33</v>
      </c>
      <c r="ED71" s="4">
        <v>85</v>
      </c>
      <c r="EE71" s="4">
        <v>13</v>
      </c>
      <c r="EF71" s="4">
        <v>10</v>
      </c>
      <c r="EG71" s="4">
        <v>67</v>
      </c>
      <c r="EH71" s="4">
        <v>95</v>
      </c>
      <c r="EI71" s="4">
        <v>96</v>
      </c>
      <c r="EJ71" s="4">
        <v>89</v>
      </c>
      <c r="EK71" s="4">
        <v>22</v>
      </c>
      <c r="EL71" s="4">
        <v>79</v>
      </c>
      <c r="EM71" s="4">
        <v>44</v>
      </c>
      <c r="EN71" s="4">
        <v>83</v>
      </c>
      <c r="EO71" s="4">
        <v>27</v>
      </c>
      <c r="EP71" s="4">
        <v>12</v>
      </c>
      <c r="EQ71" s="4">
        <v>84</v>
      </c>
      <c r="ER71" s="4">
        <v>90</v>
      </c>
      <c r="ES71" s="4">
        <v>15</v>
      </c>
      <c r="ET71" s="4">
        <v>72</v>
      </c>
      <c r="EU71" s="4">
        <v>34</v>
      </c>
      <c r="EV71" s="4">
        <v>91</v>
      </c>
      <c r="EW71" s="4">
        <v>51</v>
      </c>
      <c r="EX71" s="4">
        <v>60</v>
      </c>
      <c r="EY71" s="4">
        <v>97</v>
      </c>
      <c r="EZ71" s="4">
        <v>98</v>
      </c>
      <c r="FA71" s="4">
        <v>49</v>
      </c>
      <c r="FB71" s="4">
        <v>11</v>
      </c>
      <c r="FC71" s="4">
        <v>61</v>
      </c>
      <c r="FD71" s="4">
        <v>6</v>
      </c>
      <c r="FE71" s="4">
        <v>56</v>
      </c>
      <c r="FF71" s="4">
        <v>32</v>
      </c>
      <c r="FG71" s="4">
        <v>39</v>
      </c>
      <c r="FH71" s="4">
        <v>42</v>
      </c>
      <c r="FI71" s="4">
        <v>7</v>
      </c>
      <c r="FJ71" s="4">
        <v>35</v>
      </c>
      <c r="FK71" s="4">
        <v>21</v>
      </c>
      <c r="FL71" s="4">
        <v>86</v>
      </c>
      <c r="FM71" s="4">
        <v>29</v>
      </c>
      <c r="FN71" s="4">
        <v>57</v>
      </c>
      <c r="FO71" s="4">
        <v>30</v>
      </c>
      <c r="FP71" s="4">
        <v>63</v>
      </c>
      <c r="FQ71" s="4">
        <v>70</v>
      </c>
      <c r="FR71" s="4">
        <v>65</v>
      </c>
      <c r="FS71" s="4">
        <v>28</v>
      </c>
      <c r="FT71" s="4">
        <v>54</v>
      </c>
      <c r="FU71" s="4">
        <v>62</v>
      </c>
      <c r="FV71" s="4">
        <v>68</v>
      </c>
      <c r="FW71" s="4">
        <v>69</v>
      </c>
      <c r="FX71" s="4">
        <v>45</v>
      </c>
      <c r="FY71" s="4">
        <v>99</v>
      </c>
      <c r="FZ71" s="4">
        <v>25</v>
      </c>
      <c r="GA71" s="4">
        <v>80</v>
      </c>
      <c r="GB71" s="4">
        <v>43</v>
      </c>
      <c r="GC71" s="4">
        <v>8</v>
      </c>
      <c r="GD71" s="4">
        <v>2</v>
      </c>
      <c r="GE71" s="4">
        <v>36</v>
      </c>
      <c r="GF71" s="4">
        <v>14</v>
      </c>
      <c r="GG71" s="4">
        <v>88</v>
      </c>
      <c r="GH71" s="4">
        <v>64</v>
      </c>
      <c r="GI71" s="4">
        <v>47</v>
      </c>
      <c r="GJ71" s="4">
        <v>66</v>
      </c>
      <c r="GK71" s="4">
        <v>16</v>
      </c>
      <c r="GL71" s="4">
        <v>26</v>
      </c>
      <c r="GM71" s="4">
        <v>23</v>
      </c>
      <c r="GN71" s="4">
        <v>78</v>
      </c>
      <c r="GO71" s="4">
        <v>73</v>
      </c>
      <c r="GP71" s="4">
        <v>20</v>
      </c>
      <c r="GQ71" s="4">
        <v>92</v>
      </c>
      <c r="GR71" s="4">
        <v>1</v>
      </c>
      <c r="GS71" s="4">
        <v>17</v>
      </c>
      <c r="GT71" s="4">
        <v>74</v>
      </c>
      <c r="GU71" s="4">
        <v>94</v>
      </c>
      <c r="GV71" s="4">
        <v>19</v>
      </c>
      <c r="GW71" s="4">
        <v>77</v>
      </c>
      <c r="GX71" s="4">
        <v>38</v>
      </c>
      <c r="GY71" s="4">
        <v>50</v>
      </c>
      <c r="GZ71" s="4">
        <v>100</v>
      </c>
      <c r="HA71" s="4">
        <v>3</v>
      </c>
      <c r="HB71" s="4">
        <v>37</v>
      </c>
      <c r="HC71" s="4">
        <v>81</v>
      </c>
      <c r="HD71" s="4">
        <v>41</v>
      </c>
      <c r="HE71" s="4">
        <v>18</v>
      </c>
      <c r="HF71" s="4">
        <v>52</v>
      </c>
      <c r="HG71" s="4">
        <v>40</v>
      </c>
      <c r="HH71" s="4">
        <v>5</v>
      </c>
      <c r="HI71" s="4">
        <v>75</v>
      </c>
      <c r="HJ71" s="4">
        <v>9</v>
      </c>
      <c r="HK71" s="4">
        <v>55</v>
      </c>
      <c r="HL71" s="4" t="str">
        <f t="shared" si="103"/>
        <v>black female</v>
      </c>
      <c r="HM71" s="4" t="str">
        <f t="shared" si="105"/>
        <v>black female</v>
      </c>
      <c r="HN71" s="4" t="str">
        <f t="shared" si="106"/>
        <v>black male</v>
      </c>
      <c r="HO71" s="4" t="str">
        <f t="shared" si="107"/>
        <v>white male</v>
      </c>
      <c r="HP71" s="4" t="str">
        <f t="shared" si="108"/>
        <v>black female</v>
      </c>
      <c r="HQ71" s="4" t="str">
        <f t="shared" si="109"/>
        <v>black male</v>
      </c>
      <c r="HR71" s="4" t="str">
        <f t="shared" si="110"/>
        <v>black male</v>
      </c>
      <c r="HS71" s="4" t="str">
        <f t="shared" si="111"/>
        <v>black female</v>
      </c>
      <c r="HT71" s="4" t="str">
        <f t="shared" si="112"/>
        <v>black male</v>
      </c>
      <c r="HU71" s="4" t="str">
        <f t="shared" si="113"/>
        <v>black female</v>
      </c>
      <c r="HV71" s="4" t="str">
        <f t="shared" si="114"/>
        <v>black male</v>
      </c>
      <c r="HW71" s="4" t="str">
        <f t="shared" si="115"/>
        <v>black male</v>
      </c>
      <c r="HX71" s="4" t="str">
        <f t="shared" si="116"/>
        <v>black male</v>
      </c>
      <c r="HY71" s="4" t="str">
        <f t="shared" si="117"/>
        <v>black female</v>
      </c>
      <c r="HZ71" s="4" t="str">
        <f t="shared" si="118"/>
        <v>black male</v>
      </c>
      <c r="IA71" s="4" t="str">
        <f t="shared" si="119"/>
        <v>black female</v>
      </c>
      <c r="IB71" s="4" t="str">
        <f t="shared" si="120"/>
        <v>brown male</v>
      </c>
      <c r="IC71" s="4" t="str">
        <f t="shared" si="121"/>
        <v>black male</v>
      </c>
      <c r="ID71" s="4" t="str">
        <f t="shared" si="122"/>
        <v>black male</v>
      </c>
      <c r="IE71" s="4" t="str">
        <f t="shared" si="123"/>
        <v>black male</v>
      </c>
      <c r="IF71" s="4" t="str">
        <f t="shared" si="124"/>
        <v>black male</v>
      </c>
      <c r="IG71" s="4" t="str">
        <f t="shared" si="125"/>
        <v>black female</v>
      </c>
      <c r="IH71" s="4" t="str">
        <f t="shared" si="126"/>
        <v>black male</v>
      </c>
      <c r="II71" s="4" t="str">
        <f t="shared" si="127"/>
        <v>black female</v>
      </c>
      <c r="IJ71" s="4" t="str">
        <f t="shared" si="128"/>
        <v>black male</v>
      </c>
      <c r="IK71" s="4" t="str">
        <f t="shared" si="129"/>
        <v>black female</v>
      </c>
      <c r="IL71" s="4" t="str">
        <f t="shared" si="130"/>
        <v>black female</v>
      </c>
      <c r="IM71" s="4" t="str">
        <f t="shared" si="131"/>
        <v>black male</v>
      </c>
      <c r="IN71" s="4" t="str">
        <f t="shared" si="132"/>
        <v>black male</v>
      </c>
      <c r="IO71" s="4" t="str">
        <f t="shared" si="133"/>
        <v>black female</v>
      </c>
      <c r="IP71" s="4" t="str">
        <f t="shared" si="134"/>
        <v>black male</v>
      </c>
      <c r="IQ71" s="4" t="str">
        <f t="shared" si="135"/>
        <v>black female</v>
      </c>
      <c r="IR71" s="4" t="str">
        <f t="shared" si="136"/>
        <v>black male</v>
      </c>
      <c r="IS71" s="4" t="str">
        <f t="shared" si="137"/>
        <v>black female</v>
      </c>
      <c r="IT71" s="4" t="str">
        <f t="shared" si="138"/>
        <v>black male</v>
      </c>
      <c r="IU71" s="4" t="str">
        <f t="shared" si="139"/>
        <v>black male</v>
      </c>
      <c r="IV71" s="4" t="str">
        <f t="shared" si="140"/>
        <v>black male</v>
      </c>
      <c r="IW71" s="4" t="str">
        <f t="shared" si="141"/>
        <v>black female</v>
      </c>
      <c r="IX71" s="4" t="str">
        <f t="shared" si="142"/>
        <v>black female</v>
      </c>
      <c r="IY71" s="4" t="str">
        <f t="shared" si="143"/>
        <v>black male</v>
      </c>
      <c r="IZ71" s="4" t="str">
        <f t="shared" si="144"/>
        <v>yellow male</v>
      </c>
      <c r="JA71" s="4" t="str">
        <f t="shared" si="145"/>
        <v>black male</v>
      </c>
      <c r="JB71" s="4" t="str">
        <f t="shared" si="146"/>
        <v>black female</v>
      </c>
      <c r="JC71" s="4" t="str">
        <f t="shared" si="147"/>
        <v>black female</v>
      </c>
      <c r="JD71" s="4" t="str">
        <f t="shared" si="148"/>
        <v>black female</v>
      </c>
      <c r="JE71" s="4" t="str">
        <f t="shared" si="149"/>
        <v>yellow male</v>
      </c>
      <c r="JF71" s="4" t="str">
        <f t="shared" si="150"/>
        <v>black female</v>
      </c>
      <c r="JG71" s="4" t="str">
        <f t="shared" si="151"/>
        <v>black female</v>
      </c>
      <c r="JH71" s="4" t="str">
        <f t="shared" si="152"/>
        <v>black male</v>
      </c>
      <c r="JI71" s="4" t="str">
        <f t="shared" si="153"/>
        <v>black female</v>
      </c>
      <c r="JJ71" s="4" t="str">
        <f t="shared" si="154"/>
        <v>black male</v>
      </c>
      <c r="JK71" s="4" t="str">
        <f t="shared" si="155"/>
        <v>black female</v>
      </c>
      <c r="JL71" s="4" t="str">
        <f t="shared" si="156"/>
        <v>black male</v>
      </c>
      <c r="JM71" s="4" t="str">
        <f t="shared" si="157"/>
        <v>black male</v>
      </c>
      <c r="JN71" s="4" t="str">
        <f t="shared" si="158"/>
        <v>black male</v>
      </c>
      <c r="JO71" s="4" t="str">
        <f t="shared" si="159"/>
        <v>black female</v>
      </c>
      <c r="JP71" s="4" t="str">
        <f t="shared" si="160"/>
        <v>black female</v>
      </c>
      <c r="JQ71" s="4" t="str">
        <f t="shared" si="161"/>
        <v>black male</v>
      </c>
      <c r="JR71" s="4" t="str">
        <f t="shared" si="162"/>
        <v>black male</v>
      </c>
      <c r="JS71" s="4" t="str">
        <f t="shared" si="163"/>
        <v>black male</v>
      </c>
      <c r="JT71" s="4" t="str">
        <f t="shared" si="164"/>
        <v>black female</v>
      </c>
      <c r="JU71" s="4" t="str">
        <f t="shared" si="165"/>
        <v>black male</v>
      </c>
      <c r="JV71" s="4" t="str">
        <f t="shared" si="166"/>
        <v>black female</v>
      </c>
      <c r="JW71" s="4" t="str">
        <f t="shared" si="167"/>
        <v>black male</v>
      </c>
      <c r="JX71" s="4" t="str">
        <f t="shared" si="104"/>
        <v>black female</v>
      </c>
      <c r="JY71" s="4" t="str">
        <f t="shared" si="93"/>
        <v>brown female</v>
      </c>
      <c r="JZ71" s="4" t="str">
        <f t="shared" si="94"/>
        <v>white female</v>
      </c>
      <c r="KA71" s="4" t="str">
        <f t="shared" si="95"/>
        <v>black female</v>
      </c>
      <c r="KB71" s="4" t="str">
        <f t="shared" si="96"/>
        <v>black female</v>
      </c>
      <c r="KC71" s="4" t="str">
        <f t="shared" si="97"/>
        <v>black male</v>
      </c>
      <c r="KD71" s="4" t="str">
        <f t="shared" si="98"/>
        <v>black male</v>
      </c>
      <c r="KE71" s="4" t="str">
        <f t="shared" si="99"/>
        <v>black female</v>
      </c>
      <c r="KF71" s="4" t="str">
        <f t="shared" si="100"/>
        <v>black male</v>
      </c>
      <c r="KG71" s="4" t="str">
        <f t="shared" si="101"/>
        <v>black female</v>
      </c>
      <c r="KH71" s="4" t="str">
        <f t="shared" si="102"/>
        <v>black female</v>
      </c>
      <c r="KI71" s="4" t="str">
        <f t="shared" si="68"/>
        <v>black female</v>
      </c>
      <c r="KJ71" s="4" t="str">
        <f t="shared" si="69"/>
        <v>black male</v>
      </c>
      <c r="KK71" s="4" t="str">
        <f t="shared" si="70"/>
        <v>black male</v>
      </c>
      <c r="KL71" s="4" t="str">
        <f t="shared" si="71"/>
        <v>black female</v>
      </c>
      <c r="KM71" s="4" t="str">
        <f t="shared" si="72"/>
        <v>black male</v>
      </c>
      <c r="KN71" s="4" t="str">
        <f t="shared" si="73"/>
        <v>white female</v>
      </c>
      <c r="KO71" s="4" t="str">
        <f t="shared" si="74"/>
        <v>black female</v>
      </c>
      <c r="KP71" s="4" t="str">
        <f t="shared" si="75"/>
        <v>black male</v>
      </c>
      <c r="KQ71" s="4" t="str">
        <f t="shared" si="76"/>
        <v>black male</v>
      </c>
      <c r="KR71" s="4" t="str">
        <f t="shared" si="77"/>
        <v>black female</v>
      </c>
      <c r="KS71" s="4" t="str">
        <f t="shared" si="78"/>
        <v>black male</v>
      </c>
      <c r="KT71" s="4" t="str">
        <f t="shared" si="79"/>
        <v>black female</v>
      </c>
      <c r="KU71" s="4" t="str">
        <f t="shared" si="80"/>
        <v>black female</v>
      </c>
      <c r="KV71" s="4" t="str">
        <f t="shared" si="81"/>
        <v>black male</v>
      </c>
      <c r="KW71" s="4" t="str">
        <f t="shared" si="82"/>
        <v>white male</v>
      </c>
      <c r="KX71" s="4" t="str">
        <f t="shared" si="83"/>
        <v>black female</v>
      </c>
      <c r="KY71" s="4" t="str">
        <f t="shared" si="84"/>
        <v>black male</v>
      </c>
      <c r="KZ71" s="4" t="str">
        <f t="shared" si="85"/>
        <v>black female</v>
      </c>
      <c r="LA71" s="4" t="str">
        <f t="shared" si="86"/>
        <v>black female</v>
      </c>
      <c r="LB71" s="4" t="str">
        <f t="shared" si="87"/>
        <v>black female</v>
      </c>
      <c r="LC71" s="4" t="str">
        <f t="shared" si="88"/>
        <v>black female</v>
      </c>
      <c r="LD71" s="4" t="str">
        <f t="shared" si="89"/>
        <v>yellow female</v>
      </c>
      <c r="LE71" s="4" t="str">
        <f t="shared" si="90"/>
        <v>black male</v>
      </c>
      <c r="LF71" s="4" t="str">
        <f t="shared" si="91"/>
        <v>brown male</v>
      </c>
      <c r="LG71" s="4" t="str">
        <f t="shared" si="92"/>
        <v>black female</v>
      </c>
    </row>
    <row r="72" spans="2:319" x14ac:dyDescent="0.3">
      <c r="B72" s="4">
        <v>71</v>
      </c>
      <c r="C72" s="4">
        <v>5</v>
      </c>
      <c r="D72" s="51" t="s">
        <v>602</v>
      </c>
      <c r="E72" s="4" t="s">
        <v>1400</v>
      </c>
      <c r="F72" s="81" t="s">
        <v>3569</v>
      </c>
      <c r="G72" s="4" t="s">
        <v>579</v>
      </c>
      <c r="H72" s="4">
        <f>COUNTIF(ethnicities!C:C,countries!G72)</f>
        <v>1</v>
      </c>
      <c r="I72" s="4">
        <f>VLOOKUP($G72,ethnicities!$C:$I,3,FALSE)</f>
        <v>2</v>
      </c>
      <c r="J72" s="4">
        <f>VLOOKUP($G72,ethnicities!$C:$I,4,FALSE)</f>
        <v>2</v>
      </c>
      <c r="K72" s="4">
        <f>VLOOKUP($G72,ethnicities!$C:$I,5,FALSE)</f>
        <v>60</v>
      </c>
      <c r="L72" s="4">
        <f>VLOOKUP($G72,ethnicities!$C:$I,6,FALSE)</f>
        <v>36</v>
      </c>
      <c r="M72" s="4">
        <f>VLOOKUP($G72,ethnicities!$C:$I,7,FALSE)</f>
        <v>100</v>
      </c>
      <c r="N72" s="4" t="s">
        <v>1422</v>
      </c>
      <c r="O72" s="4">
        <f>COUNTIF(male_names!E:E,countries!N72)</f>
        <v>1</v>
      </c>
      <c r="P72" s="4" t="str">
        <f>VLOOKUP(N72,male_names!E:G,3,FALSE)</f>
        <v>Sebastian</v>
      </c>
      <c r="Q72" s="4" t="s">
        <v>1422</v>
      </c>
      <c r="R72" s="4">
        <f>COUNTIF(female_names!E:E,countries!Q72)</f>
        <v>1</v>
      </c>
      <c r="S72" s="4" t="str">
        <f>VLOOKUP(Q72,female_names!E:G,3,FALSE)</f>
        <v>Camila</v>
      </c>
      <c r="T72" s="4">
        <v>6.1860963262829749E-2</v>
      </c>
      <c r="U72" s="4">
        <v>0.51981199488045349</v>
      </c>
      <c r="V72" s="4">
        <v>0.74987198924686338</v>
      </c>
      <c r="W72" s="4">
        <v>5.1247326363904722E-2</v>
      </c>
      <c r="X72" s="4">
        <v>0.8176061493637039</v>
      </c>
      <c r="Y72" s="4">
        <v>0.70107912962599495</v>
      </c>
      <c r="Z72" s="4">
        <v>0.77655083612907028</v>
      </c>
      <c r="AA72" s="4">
        <v>0.97052972497539292</v>
      </c>
      <c r="AB72" s="4">
        <v>0.53287509056311322</v>
      </c>
      <c r="AC72" s="4">
        <v>0.64477038046404422</v>
      </c>
      <c r="AD72" s="4">
        <v>1.9848034235218193E-2</v>
      </c>
      <c r="AE72" s="4">
        <v>0.6078794074848487</v>
      </c>
      <c r="AF72" s="4">
        <v>0.10098714327358127</v>
      </c>
      <c r="AG72" s="4">
        <v>0.64233835467116751</v>
      </c>
      <c r="AH72" s="4">
        <v>0.84750877337372299</v>
      </c>
      <c r="AI72" s="4">
        <v>0.9324572536604655</v>
      </c>
      <c r="AJ72" s="4">
        <v>0.86389854753994655</v>
      </c>
      <c r="AK72" s="4">
        <v>4.9270884873014231E-2</v>
      </c>
      <c r="AL72" s="4">
        <v>0.23183955196510786</v>
      </c>
      <c r="AM72" s="4">
        <v>0.16319038535633335</v>
      </c>
      <c r="AN72" s="4">
        <v>0.76850648878666639</v>
      </c>
      <c r="AO72" s="4">
        <v>3.1955055578016367E-2</v>
      </c>
      <c r="AP72" s="4">
        <v>0.6334586778583392</v>
      </c>
      <c r="AQ72" s="4">
        <v>0.46488274159626741</v>
      </c>
      <c r="AR72" s="4">
        <v>0.60075911288599948</v>
      </c>
      <c r="AS72" s="4">
        <v>0.65322812712832978</v>
      </c>
      <c r="AT72" s="4">
        <v>0.66079638271878438</v>
      </c>
      <c r="AU72" s="4">
        <v>0.47394740442158856</v>
      </c>
      <c r="AV72" s="4">
        <v>0.72573721879821784</v>
      </c>
      <c r="AW72" s="4">
        <v>0.61863108574790204</v>
      </c>
      <c r="AX72" s="4">
        <v>0.99719753965053581</v>
      </c>
      <c r="AY72" s="4">
        <v>0.15908129393205239</v>
      </c>
      <c r="AZ72" s="4">
        <v>0.93225456362515402</v>
      </c>
      <c r="BA72" s="4">
        <v>0.73940104981714816</v>
      </c>
      <c r="BB72" s="4">
        <v>0.67152015080978311</v>
      </c>
      <c r="BC72" s="4">
        <v>0.49727855349039429</v>
      </c>
      <c r="BD72" s="4">
        <v>0.5930080227188097</v>
      </c>
      <c r="BE72" s="4">
        <v>0.96459899418371509</v>
      </c>
      <c r="BF72" s="4">
        <v>0.41471879930025912</v>
      </c>
      <c r="BG72" s="4">
        <v>0.86444034215821886</v>
      </c>
      <c r="BH72" s="4">
        <v>0.55888751087288568</v>
      </c>
      <c r="BI72" s="4">
        <v>0.65399699651041399</v>
      </c>
      <c r="BJ72" s="4">
        <v>0.18290538205074669</v>
      </c>
      <c r="BK72" s="4">
        <v>0.31430635223146108</v>
      </c>
      <c r="BL72" s="4">
        <v>0.61235141896509182</v>
      </c>
      <c r="BM72" s="4">
        <v>0.84676166725804525</v>
      </c>
      <c r="BN72" s="4">
        <v>0.20695088748405654</v>
      </c>
      <c r="BO72" s="4">
        <v>0.16024268900385574</v>
      </c>
      <c r="BP72" s="4">
        <v>5.9501018963448948E-2</v>
      </c>
      <c r="BQ72" s="4">
        <v>0.4520268014293054</v>
      </c>
      <c r="BR72" s="4">
        <v>5.4746004739864684E-2</v>
      </c>
      <c r="BS72" s="4">
        <v>7.9437851411258587E-2</v>
      </c>
      <c r="BT72" s="4">
        <v>0.1070076396667573</v>
      </c>
      <c r="BU72" s="4">
        <v>0.9210648773737099</v>
      </c>
      <c r="BV72" s="4">
        <v>0.28675628660242003</v>
      </c>
      <c r="BW72" s="4">
        <v>0.17390926158807085</v>
      </c>
      <c r="BX72" s="4">
        <v>0.77027926068073094</v>
      </c>
      <c r="BY72" s="4">
        <v>0.11964277284418967</v>
      </c>
      <c r="BZ72" s="4">
        <v>0.46655500154032015</v>
      </c>
      <c r="CA72" s="4">
        <v>0.34621687628866282</v>
      </c>
      <c r="CB72" s="4">
        <v>0.83504900499029322</v>
      </c>
      <c r="CC72" s="4">
        <v>0.26676796589789076</v>
      </c>
      <c r="CD72" s="4">
        <v>0.69122247749605703</v>
      </c>
      <c r="CE72" s="4">
        <v>0.12455777148875036</v>
      </c>
      <c r="CF72" s="4">
        <v>0.7886150326026784</v>
      </c>
      <c r="CG72" s="4">
        <v>0.10627019793804648</v>
      </c>
      <c r="CH72" s="4">
        <v>0.3784400593028111</v>
      </c>
      <c r="CI72" s="4">
        <v>0.11027927158422623</v>
      </c>
      <c r="CJ72" s="4">
        <v>0.82492072322853938</v>
      </c>
      <c r="CK72" s="4">
        <v>4.5612168335110836E-2</v>
      </c>
      <c r="CL72" s="4">
        <v>0.94537430895631647</v>
      </c>
      <c r="CM72" s="4">
        <v>0.63604717469061889</v>
      </c>
      <c r="CN72" s="4">
        <v>0.70295118326206774</v>
      </c>
      <c r="CO72" s="4">
        <v>4.2011162855248863E-4</v>
      </c>
      <c r="CP72" s="4">
        <v>5.3332661612503496E-2</v>
      </c>
      <c r="CQ72" s="4">
        <v>0.35480202498260782</v>
      </c>
      <c r="CR72" s="4">
        <v>0.16246453965117513</v>
      </c>
      <c r="CS72" s="4">
        <v>6.4055686860834404E-2</v>
      </c>
      <c r="CT72" s="4">
        <v>0.3777249768303178</v>
      </c>
      <c r="CU72" s="4">
        <v>0.88246900065385081</v>
      </c>
      <c r="CV72" s="4">
        <v>0.19865978313237442</v>
      </c>
      <c r="CW72" s="4">
        <v>5.9879112957954339E-2</v>
      </c>
      <c r="CX72" s="4">
        <v>9.3841874585978369E-2</v>
      </c>
      <c r="CY72" s="4">
        <v>0.32577339958983786</v>
      </c>
      <c r="CZ72" s="4">
        <v>0.48440003228895823</v>
      </c>
      <c r="DA72" s="4">
        <v>0.91001590453281433</v>
      </c>
      <c r="DB72" s="4">
        <v>3.7702592607677499E-2</v>
      </c>
      <c r="DC72" s="4">
        <v>0.16171215323071597</v>
      </c>
      <c r="DD72" s="4">
        <v>0.3294287273233738</v>
      </c>
      <c r="DE72" s="4">
        <v>0.75314454448027335</v>
      </c>
      <c r="DF72" s="4">
        <v>0.9330052191274093</v>
      </c>
      <c r="DG72" s="4">
        <v>7.1633565694607659E-3</v>
      </c>
      <c r="DH72" s="4">
        <v>0.60278883774142922</v>
      </c>
      <c r="DI72" s="4">
        <v>9.9324192347047813E-3</v>
      </c>
      <c r="DJ72" s="4">
        <v>0.42543898411915282</v>
      </c>
      <c r="DK72" s="4">
        <v>2.1047825030128142E-2</v>
      </c>
      <c r="DL72" s="4">
        <v>0.8445308421732225</v>
      </c>
      <c r="DM72" s="4">
        <v>0.41288211206593173</v>
      </c>
      <c r="DN72" s="4">
        <v>0.56462047736882714</v>
      </c>
      <c r="DO72" s="4">
        <v>0.3404296476823826</v>
      </c>
      <c r="DP72" s="4">
        <v>86</v>
      </c>
      <c r="DQ72" s="4">
        <v>47</v>
      </c>
      <c r="DR72" s="4">
        <v>24</v>
      </c>
      <c r="DS72" s="4">
        <v>91</v>
      </c>
      <c r="DT72" s="4">
        <v>18</v>
      </c>
      <c r="DU72" s="4">
        <v>28</v>
      </c>
      <c r="DV72" s="4">
        <v>20</v>
      </c>
      <c r="DW72" s="4">
        <v>2</v>
      </c>
      <c r="DX72" s="4">
        <v>46</v>
      </c>
      <c r="DY72" s="4">
        <v>34</v>
      </c>
      <c r="DZ72" s="4">
        <v>97</v>
      </c>
      <c r="EA72" s="4">
        <v>40</v>
      </c>
      <c r="EB72" s="4">
        <v>82</v>
      </c>
      <c r="EC72" s="4">
        <v>35</v>
      </c>
      <c r="ED72" s="4">
        <v>13</v>
      </c>
      <c r="EE72" s="4">
        <v>6</v>
      </c>
      <c r="EF72" s="4">
        <v>12</v>
      </c>
      <c r="EG72" s="4">
        <v>92</v>
      </c>
      <c r="EH72" s="4">
        <v>67</v>
      </c>
      <c r="EI72" s="4">
        <v>72</v>
      </c>
      <c r="EJ72" s="4">
        <v>22</v>
      </c>
      <c r="EK72" s="4">
        <v>95</v>
      </c>
      <c r="EL72" s="4">
        <v>37</v>
      </c>
      <c r="EM72" s="4">
        <v>52</v>
      </c>
      <c r="EN72" s="4">
        <v>42</v>
      </c>
      <c r="EO72" s="4">
        <v>33</v>
      </c>
      <c r="EP72" s="4">
        <v>31</v>
      </c>
      <c r="EQ72" s="4">
        <v>50</v>
      </c>
      <c r="ER72" s="4">
        <v>26</v>
      </c>
      <c r="ES72" s="4">
        <v>38</v>
      </c>
      <c r="ET72" s="4">
        <v>1</v>
      </c>
      <c r="EU72" s="4">
        <v>76</v>
      </c>
      <c r="EV72" s="4">
        <v>7</v>
      </c>
      <c r="EW72" s="4">
        <v>25</v>
      </c>
      <c r="EX72" s="4">
        <v>30</v>
      </c>
      <c r="EY72" s="4">
        <v>48</v>
      </c>
      <c r="EZ72" s="4">
        <v>43</v>
      </c>
      <c r="FA72" s="4">
        <v>3</v>
      </c>
      <c r="FB72" s="4">
        <v>55</v>
      </c>
      <c r="FC72" s="4">
        <v>11</v>
      </c>
      <c r="FD72" s="4">
        <v>45</v>
      </c>
      <c r="FE72" s="4">
        <v>32</v>
      </c>
      <c r="FF72" s="4">
        <v>70</v>
      </c>
      <c r="FG72" s="4">
        <v>64</v>
      </c>
      <c r="FH72" s="4">
        <v>39</v>
      </c>
      <c r="FI72" s="4">
        <v>14</v>
      </c>
      <c r="FJ72" s="4">
        <v>68</v>
      </c>
      <c r="FK72" s="4">
        <v>75</v>
      </c>
      <c r="FL72" s="4">
        <v>88</v>
      </c>
      <c r="FM72" s="4">
        <v>53</v>
      </c>
      <c r="FN72" s="4">
        <v>89</v>
      </c>
      <c r="FO72" s="4">
        <v>84</v>
      </c>
      <c r="FP72" s="4">
        <v>80</v>
      </c>
      <c r="FQ72" s="4">
        <v>8</v>
      </c>
      <c r="FR72" s="4">
        <v>65</v>
      </c>
      <c r="FS72" s="4">
        <v>71</v>
      </c>
      <c r="FT72" s="4">
        <v>21</v>
      </c>
      <c r="FU72" s="4">
        <v>78</v>
      </c>
      <c r="FV72" s="4">
        <v>51</v>
      </c>
      <c r="FW72" s="4">
        <v>60</v>
      </c>
      <c r="FX72" s="4">
        <v>16</v>
      </c>
      <c r="FY72" s="4">
        <v>66</v>
      </c>
      <c r="FZ72" s="4">
        <v>29</v>
      </c>
      <c r="GA72" s="4">
        <v>77</v>
      </c>
      <c r="GB72" s="4">
        <v>19</v>
      </c>
      <c r="GC72" s="4">
        <v>81</v>
      </c>
      <c r="GD72" s="4">
        <v>57</v>
      </c>
      <c r="GE72" s="4">
        <v>79</v>
      </c>
      <c r="GF72" s="4">
        <v>17</v>
      </c>
      <c r="GG72" s="4">
        <v>93</v>
      </c>
      <c r="GH72" s="4">
        <v>4</v>
      </c>
      <c r="GI72" s="4">
        <v>36</v>
      </c>
      <c r="GJ72" s="4">
        <v>27</v>
      </c>
      <c r="GK72" s="4">
        <v>100</v>
      </c>
      <c r="GL72" s="4">
        <v>90</v>
      </c>
      <c r="GM72" s="4">
        <v>59</v>
      </c>
      <c r="GN72" s="4">
        <v>73</v>
      </c>
      <c r="GO72" s="4">
        <v>85</v>
      </c>
      <c r="GP72" s="4">
        <v>58</v>
      </c>
      <c r="GQ72" s="4">
        <v>10</v>
      </c>
      <c r="GR72" s="4">
        <v>69</v>
      </c>
      <c r="GS72" s="4">
        <v>87</v>
      </c>
      <c r="GT72" s="4">
        <v>83</v>
      </c>
      <c r="GU72" s="4">
        <v>63</v>
      </c>
      <c r="GV72" s="4">
        <v>49</v>
      </c>
      <c r="GW72" s="4">
        <v>9</v>
      </c>
      <c r="GX72" s="4">
        <v>94</v>
      </c>
      <c r="GY72" s="4">
        <v>74</v>
      </c>
      <c r="GZ72" s="4">
        <v>62</v>
      </c>
      <c r="HA72" s="4">
        <v>23</v>
      </c>
      <c r="HB72" s="4">
        <v>5</v>
      </c>
      <c r="HC72" s="4">
        <v>99</v>
      </c>
      <c r="HD72" s="4">
        <v>41</v>
      </c>
      <c r="HE72" s="4">
        <v>98</v>
      </c>
      <c r="HF72" s="4">
        <v>54</v>
      </c>
      <c r="HG72" s="4">
        <v>96</v>
      </c>
      <c r="HH72" s="4">
        <v>15</v>
      </c>
      <c r="HI72" s="4">
        <v>56</v>
      </c>
      <c r="HJ72" s="4">
        <v>44</v>
      </c>
      <c r="HK72" s="4">
        <v>61</v>
      </c>
      <c r="HL72" s="4" t="str">
        <f t="shared" si="103"/>
        <v>black male</v>
      </c>
      <c r="HM72" s="4" t="str">
        <f t="shared" si="105"/>
        <v>brown male</v>
      </c>
      <c r="HN72" s="4" t="str">
        <f t="shared" si="106"/>
        <v>brown female</v>
      </c>
      <c r="HO72" s="4" t="str">
        <f t="shared" si="107"/>
        <v>black male</v>
      </c>
      <c r="HP72" s="4" t="str">
        <f t="shared" si="108"/>
        <v>brown female</v>
      </c>
      <c r="HQ72" s="4" t="str">
        <f t="shared" si="109"/>
        <v>brown female</v>
      </c>
      <c r="HR72" s="4" t="str">
        <f t="shared" si="110"/>
        <v>brown female</v>
      </c>
      <c r="HS72" s="4" t="str">
        <f t="shared" si="111"/>
        <v>white male</v>
      </c>
      <c r="HT72" s="4" t="str">
        <f t="shared" si="112"/>
        <v>brown male</v>
      </c>
      <c r="HU72" s="4" t="str">
        <f t="shared" si="113"/>
        <v>brown female</v>
      </c>
      <c r="HV72" s="4" t="str">
        <f t="shared" si="114"/>
        <v>black male</v>
      </c>
      <c r="HW72" s="4" t="str">
        <f t="shared" si="115"/>
        <v>brown male</v>
      </c>
      <c r="HX72" s="4" t="str">
        <f t="shared" si="116"/>
        <v>black female</v>
      </c>
      <c r="HY72" s="4" t="str">
        <f t="shared" si="117"/>
        <v>brown male</v>
      </c>
      <c r="HZ72" s="4" t="str">
        <f t="shared" si="118"/>
        <v>brown female</v>
      </c>
      <c r="IA72" s="4" t="str">
        <f t="shared" si="119"/>
        <v>brown female</v>
      </c>
      <c r="IB72" s="4" t="str">
        <f t="shared" si="120"/>
        <v>brown female</v>
      </c>
      <c r="IC72" s="4" t="str">
        <f t="shared" si="121"/>
        <v>black male</v>
      </c>
      <c r="ID72" s="4" t="str">
        <f t="shared" si="122"/>
        <v>black female</v>
      </c>
      <c r="IE72" s="4" t="str">
        <f t="shared" si="123"/>
        <v>black female</v>
      </c>
      <c r="IF72" s="4" t="str">
        <f t="shared" si="124"/>
        <v>brown female</v>
      </c>
      <c r="IG72" s="4" t="str">
        <f t="shared" si="125"/>
        <v>black male</v>
      </c>
      <c r="IH72" s="4" t="str">
        <f t="shared" si="126"/>
        <v>brown male</v>
      </c>
      <c r="II72" s="4" t="str">
        <f t="shared" si="127"/>
        <v>brown male</v>
      </c>
      <c r="IJ72" s="4" t="str">
        <f t="shared" si="128"/>
        <v>brown male</v>
      </c>
      <c r="IK72" s="4" t="str">
        <f t="shared" si="129"/>
        <v>brown female</v>
      </c>
      <c r="IL72" s="4" t="str">
        <f t="shared" si="130"/>
        <v>brown female</v>
      </c>
      <c r="IM72" s="4" t="str">
        <f t="shared" si="131"/>
        <v>brown male</v>
      </c>
      <c r="IN72" s="4" t="str">
        <f t="shared" si="132"/>
        <v>brown female</v>
      </c>
      <c r="IO72" s="4" t="str">
        <f t="shared" si="133"/>
        <v>brown male</v>
      </c>
      <c r="IP72" s="4" t="str">
        <f t="shared" si="134"/>
        <v>white female</v>
      </c>
      <c r="IQ72" s="4" t="str">
        <f t="shared" si="135"/>
        <v>black female</v>
      </c>
      <c r="IR72" s="4" t="str">
        <f t="shared" si="136"/>
        <v>brown female</v>
      </c>
      <c r="IS72" s="4" t="str">
        <f t="shared" si="137"/>
        <v>brown female</v>
      </c>
      <c r="IT72" s="4" t="str">
        <f t="shared" si="138"/>
        <v>brown female</v>
      </c>
      <c r="IU72" s="4" t="str">
        <f t="shared" si="139"/>
        <v>brown male</v>
      </c>
      <c r="IV72" s="4" t="str">
        <f t="shared" si="140"/>
        <v>brown male</v>
      </c>
      <c r="IW72" s="4" t="str">
        <f t="shared" si="141"/>
        <v>yellow female</v>
      </c>
      <c r="IX72" s="4" t="str">
        <f t="shared" si="142"/>
        <v>brown male</v>
      </c>
      <c r="IY72" s="4" t="str">
        <f t="shared" si="143"/>
        <v>brown female</v>
      </c>
      <c r="IZ72" s="4" t="str">
        <f t="shared" si="144"/>
        <v>brown male</v>
      </c>
      <c r="JA72" s="4" t="str">
        <f t="shared" si="145"/>
        <v>brown female</v>
      </c>
      <c r="JB72" s="4" t="str">
        <f t="shared" si="146"/>
        <v>black female</v>
      </c>
      <c r="JC72" s="4" t="str">
        <f t="shared" si="147"/>
        <v>brown male</v>
      </c>
      <c r="JD72" s="4" t="str">
        <f t="shared" si="148"/>
        <v>brown male</v>
      </c>
      <c r="JE72" s="4" t="str">
        <f t="shared" si="149"/>
        <v>brown female</v>
      </c>
      <c r="JF72" s="4" t="str">
        <f t="shared" si="150"/>
        <v>black female</v>
      </c>
      <c r="JG72" s="4" t="str">
        <f t="shared" si="151"/>
        <v>black female</v>
      </c>
      <c r="JH72" s="4" t="str">
        <f t="shared" si="152"/>
        <v>black male</v>
      </c>
      <c r="JI72" s="4" t="str">
        <f t="shared" si="153"/>
        <v>brown male</v>
      </c>
      <c r="JJ72" s="4" t="str">
        <f t="shared" si="154"/>
        <v>black male</v>
      </c>
      <c r="JK72" s="4" t="str">
        <f t="shared" si="155"/>
        <v>black male</v>
      </c>
      <c r="JL72" s="4" t="str">
        <f t="shared" si="156"/>
        <v>black female</v>
      </c>
      <c r="JM72" s="4" t="str">
        <f t="shared" si="157"/>
        <v>brown female</v>
      </c>
      <c r="JN72" s="4" t="str">
        <f t="shared" si="158"/>
        <v>black female</v>
      </c>
      <c r="JO72" s="4" t="str">
        <f t="shared" si="159"/>
        <v>black female</v>
      </c>
      <c r="JP72" s="4" t="str">
        <f t="shared" si="160"/>
        <v>brown female</v>
      </c>
      <c r="JQ72" s="4" t="str">
        <f t="shared" si="161"/>
        <v>black female</v>
      </c>
      <c r="JR72" s="4" t="str">
        <f t="shared" si="162"/>
        <v>brown male</v>
      </c>
      <c r="JS72" s="4" t="str">
        <f t="shared" si="163"/>
        <v>brown male</v>
      </c>
      <c r="JT72" s="4" t="str">
        <f t="shared" si="164"/>
        <v>brown female</v>
      </c>
      <c r="JU72" s="4" t="str">
        <f t="shared" si="165"/>
        <v>black female</v>
      </c>
      <c r="JV72" s="4" t="str">
        <f t="shared" si="166"/>
        <v>brown female</v>
      </c>
      <c r="JW72" s="4" t="str">
        <f t="shared" si="167"/>
        <v>black female</v>
      </c>
      <c r="JX72" s="4" t="str">
        <f t="shared" si="104"/>
        <v>brown female</v>
      </c>
      <c r="JY72" s="4" t="str">
        <f t="shared" si="93"/>
        <v>black female</v>
      </c>
      <c r="JZ72" s="4" t="str">
        <f t="shared" si="94"/>
        <v>brown male</v>
      </c>
      <c r="KA72" s="4" t="str">
        <f t="shared" si="95"/>
        <v>black female</v>
      </c>
      <c r="KB72" s="4" t="str">
        <f t="shared" si="96"/>
        <v>brown female</v>
      </c>
      <c r="KC72" s="4" t="str">
        <f t="shared" si="97"/>
        <v>black male</v>
      </c>
      <c r="KD72" s="4" t="str">
        <f t="shared" si="98"/>
        <v>yellow male</v>
      </c>
      <c r="KE72" s="4" t="str">
        <f t="shared" si="99"/>
        <v>brown male</v>
      </c>
      <c r="KF72" s="4" t="str">
        <f t="shared" si="100"/>
        <v>brown female</v>
      </c>
      <c r="KG72" s="4" t="str">
        <f t="shared" si="101"/>
        <v>black male</v>
      </c>
      <c r="KH72" s="4" t="str">
        <f t="shared" si="102"/>
        <v>black male</v>
      </c>
      <c r="KI72" s="4" t="str">
        <f t="shared" si="68"/>
        <v>brown male</v>
      </c>
      <c r="KJ72" s="4" t="str">
        <f t="shared" si="69"/>
        <v>black female</v>
      </c>
      <c r="KK72" s="4" t="str">
        <f t="shared" si="70"/>
        <v>black male</v>
      </c>
      <c r="KL72" s="4" t="str">
        <f t="shared" si="71"/>
        <v>brown male</v>
      </c>
      <c r="KM72" s="4" t="str">
        <f t="shared" si="72"/>
        <v>brown female</v>
      </c>
      <c r="KN72" s="4" t="str">
        <f t="shared" si="73"/>
        <v>black female</v>
      </c>
      <c r="KO72" s="4" t="str">
        <f t="shared" si="74"/>
        <v>black male</v>
      </c>
      <c r="KP72" s="4" t="str">
        <f t="shared" si="75"/>
        <v>black male</v>
      </c>
      <c r="KQ72" s="4" t="str">
        <f t="shared" si="76"/>
        <v>brown male</v>
      </c>
      <c r="KR72" s="4" t="str">
        <f t="shared" si="77"/>
        <v>brown male</v>
      </c>
      <c r="KS72" s="4" t="str">
        <f t="shared" si="78"/>
        <v>brown female</v>
      </c>
      <c r="KT72" s="4" t="str">
        <f t="shared" si="79"/>
        <v>black male</v>
      </c>
      <c r="KU72" s="4" t="str">
        <f t="shared" si="80"/>
        <v>black female</v>
      </c>
      <c r="KV72" s="4" t="str">
        <f t="shared" si="81"/>
        <v>brown male</v>
      </c>
      <c r="KW72" s="4" t="str">
        <f t="shared" si="82"/>
        <v>brown female</v>
      </c>
      <c r="KX72" s="4" t="str">
        <f t="shared" si="83"/>
        <v>brown female</v>
      </c>
      <c r="KY72" s="4" t="str">
        <f t="shared" si="84"/>
        <v>black male</v>
      </c>
      <c r="KZ72" s="4" t="str">
        <f t="shared" si="85"/>
        <v>brown male</v>
      </c>
      <c r="LA72" s="4" t="str">
        <f t="shared" si="86"/>
        <v>black male</v>
      </c>
      <c r="LB72" s="4" t="str">
        <f t="shared" si="87"/>
        <v>brown male</v>
      </c>
      <c r="LC72" s="4" t="str">
        <f t="shared" si="88"/>
        <v>black male</v>
      </c>
      <c r="LD72" s="4" t="str">
        <f t="shared" si="89"/>
        <v>brown female</v>
      </c>
      <c r="LE72" s="4" t="str">
        <f t="shared" si="90"/>
        <v>brown male</v>
      </c>
      <c r="LF72" s="4" t="str">
        <f t="shared" si="91"/>
        <v>brown male</v>
      </c>
      <c r="LG72" s="4" t="str">
        <f t="shared" si="92"/>
        <v>brown male</v>
      </c>
    </row>
    <row r="73" spans="2:319" x14ac:dyDescent="0.3">
      <c r="B73" s="4">
        <v>72</v>
      </c>
      <c r="C73" s="4">
        <v>5</v>
      </c>
      <c r="D73" s="51" t="s">
        <v>602</v>
      </c>
      <c r="E73" s="4" t="s">
        <v>1401</v>
      </c>
      <c r="F73" s="4" t="str">
        <f>VLOOKUP(E73,populations!C:E,3,FALSE)</f>
        <v>30 thousand</v>
      </c>
      <c r="G73" s="4" t="s">
        <v>579</v>
      </c>
      <c r="H73" s="4">
        <f>COUNTIF(ethnicities!C:C,countries!G73)</f>
        <v>1</v>
      </c>
      <c r="I73" s="4">
        <f>VLOOKUP($G73,ethnicities!$C:$I,3,FALSE)</f>
        <v>2</v>
      </c>
      <c r="J73" s="4">
        <f>VLOOKUP($G73,ethnicities!$C:$I,4,FALSE)</f>
        <v>2</v>
      </c>
      <c r="K73" s="4">
        <f>VLOOKUP($G73,ethnicities!$C:$I,5,FALSE)</f>
        <v>60</v>
      </c>
      <c r="L73" s="4">
        <f>VLOOKUP($G73,ethnicities!$C:$I,6,FALSE)</f>
        <v>36</v>
      </c>
      <c r="M73" s="4">
        <f>VLOOKUP($G73,ethnicities!$C:$I,7,FALSE)</f>
        <v>100</v>
      </c>
      <c r="N73" s="4" t="s">
        <v>1392</v>
      </c>
      <c r="O73" s="4">
        <f>COUNTIF(male_names!E:E,countries!N73)</f>
        <v>1</v>
      </c>
      <c r="P73" s="4" t="str">
        <f>VLOOKUP(N73,male_names!E:G,3,FALSE)</f>
        <v>Jack</v>
      </c>
      <c r="Q73" s="4" t="s">
        <v>1392</v>
      </c>
      <c r="R73" s="4">
        <f>COUNTIF(female_names!E:E,countries!Q73)</f>
        <v>1</v>
      </c>
      <c r="S73" s="4" t="str">
        <f>VLOOKUP(Q73,female_names!E:G,3,FALSE)</f>
        <v>Amelia</v>
      </c>
      <c r="T73" s="4">
        <v>2.0428671099936513E-2</v>
      </c>
      <c r="U73" s="4">
        <v>0.67709016894659757</v>
      </c>
      <c r="V73" s="4">
        <v>0.64546656672211788</v>
      </c>
      <c r="W73" s="4">
        <v>0.13056313956357368</v>
      </c>
      <c r="X73" s="4">
        <v>0.97888459398174121</v>
      </c>
      <c r="Y73" s="4">
        <v>0.67383015472937513</v>
      </c>
      <c r="Z73" s="4">
        <v>8.7416601162062624E-2</v>
      </c>
      <c r="AA73" s="4">
        <v>7.4058115269879488E-2</v>
      </c>
      <c r="AB73" s="4">
        <v>0.27124822982519758</v>
      </c>
      <c r="AC73" s="4">
        <v>0.13708959198524684</v>
      </c>
      <c r="AD73" s="4">
        <v>5.9298857420721052E-2</v>
      </c>
      <c r="AE73" s="4">
        <v>0.85489801981743252</v>
      </c>
      <c r="AF73" s="4">
        <v>0.46366777328456832</v>
      </c>
      <c r="AG73" s="4">
        <v>0.74735475296243548</v>
      </c>
      <c r="AH73" s="4">
        <v>0.67064717628173887</v>
      </c>
      <c r="AI73" s="4">
        <v>0.59246454858427045</v>
      </c>
      <c r="AJ73" s="4">
        <v>0.66262893971663128</v>
      </c>
      <c r="AK73" s="4">
        <v>3.5536058331442355E-3</v>
      </c>
      <c r="AL73" s="4">
        <v>0.23616429057238775</v>
      </c>
      <c r="AM73" s="4">
        <v>0.26248237524254903</v>
      </c>
      <c r="AN73" s="4">
        <v>0.9400289259494693</v>
      </c>
      <c r="AO73" s="4">
        <v>2.1764702371949496E-2</v>
      </c>
      <c r="AP73" s="4">
        <v>0.64874383662640633</v>
      </c>
      <c r="AQ73" s="4">
        <v>0.86978422726766513</v>
      </c>
      <c r="AR73" s="4">
        <v>0.76623603646912808</v>
      </c>
      <c r="AS73" s="4">
        <v>0.97581548841950294</v>
      </c>
      <c r="AT73" s="4">
        <v>0.88736237217721825</v>
      </c>
      <c r="AU73" s="4">
        <v>1.8028941543122068E-2</v>
      </c>
      <c r="AV73" s="4">
        <v>0.55852359377986072</v>
      </c>
      <c r="AW73" s="4">
        <v>9.4893175044598488E-2</v>
      </c>
      <c r="AX73" s="4">
        <v>0.71590894654039461</v>
      </c>
      <c r="AY73" s="4">
        <v>0.25341753899686847</v>
      </c>
      <c r="AZ73" s="4">
        <v>0.21116511447359754</v>
      </c>
      <c r="BA73" s="4">
        <v>0.12567547043168625</v>
      </c>
      <c r="BB73" s="4">
        <v>0.94062984861838872</v>
      </c>
      <c r="BC73" s="4">
        <v>0.82265994596843506</v>
      </c>
      <c r="BD73" s="4">
        <v>0.82756299567801495</v>
      </c>
      <c r="BE73" s="4">
        <v>0.95494110110304598</v>
      </c>
      <c r="BF73" s="4">
        <v>0.69739985359072298</v>
      </c>
      <c r="BG73" s="4">
        <v>0.47641533918099488</v>
      </c>
      <c r="BH73" s="4">
        <v>0.74501977312276613</v>
      </c>
      <c r="BI73" s="4">
        <v>0.80973481839100125</v>
      </c>
      <c r="BJ73" s="4">
        <v>0.25405769674235223</v>
      </c>
      <c r="BK73" s="4">
        <v>0.67983379371135133</v>
      </c>
      <c r="BL73" s="4">
        <v>0.45006896507111793</v>
      </c>
      <c r="BM73" s="4">
        <v>0.31129204392463083</v>
      </c>
      <c r="BN73" s="4">
        <v>0.38683823741139933</v>
      </c>
      <c r="BO73" s="4">
        <v>0.77278331643614639</v>
      </c>
      <c r="BP73" s="4">
        <v>0.34624041039565012</v>
      </c>
      <c r="BQ73" s="4">
        <v>3.064832615164681E-2</v>
      </c>
      <c r="BR73" s="4">
        <v>0.34544296662636997</v>
      </c>
      <c r="BS73" s="4">
        <v>0.31750318010304623</v>
      </c>
      <c r="BT73" s="4">
        <v>0.84100038614976469</v>
      </c>
      <c r="BU73" s="4">
        <v>0.59494693634794693</v>
      </c>
      <c r="BV73" s="4">
        <v>0.38871880064169229</v>
      </c>
      <c r="BW73" s="4">
        <v>0.55547996669705768</v>
      </c>
      <c r="BX73" s="4">
        <v>0.20366468424341444</v>
      </c>
      <c r="BY73" s="4">
        <v>0.80570556407299854</v>
      </c>
      <c r="BZ73" s="4">
        <v>0.2566806413449223</v>
      </c>
      <c r="CA73" s="4">
        <v>0.62484645123670701</v>
      </c>
      <c r="CB73" s="4">
        <v>0.660238564797894</v>
      </c>
      <c r="CC73" s="4">
        <v>0.91958589480400865</v>
      </c>
      <c r="CD73" s="4">
        <v>0.48791136171121097</v>
      </c>
      <c r="CE73" s="4">
        <v>0.9841850682709008</v>
      </c>
      <c r="CF73" s="4">
        <v>4.610051136645088E-2</v>
      </c>
      <c r="CG73" s="4">
        <v>5.5487928956627575E-2</v>
      </c>
      <c r="CH73" s="4">
        <v>0.21051486002079134</v>
      </c>
      <c r="CI73" s="4">
        <v>0.28802095153189589</v>
      </c>
      <c r="CJ73" s="4">
        <v>0.84655574598287475</v>
      </c>
      <c r="CK73" s="4">
        <v>0.69322733747214083</v>
      </c>
      <c r="CL73" s="4">
        <v>0.31133045002554993</v>
      </c>
      <c r="CM73" s="4">
        <v>0.71639424250157113</v>
      </c>
      <c r="CN73" s="4">
        <v>0.88669615713073058</v>
      </c>
      <c r="CO73" s="4">
        <v>0.14397690017487741</v>
      </c>
      <c r="CP73" s="4">
        <v>0.19846055674548746</v>
      </c>
      <c r="CQ73" s="4">
        <v>0.8782076584013484</v>
      </c>
      <c r="CR73" s="4">
        <v>0.52323630947052957</v>
      </c>
      <c r="CS73" s="4">
        <v>0.43482967829419061</v>
      </c>
      <c r="CT73" s="4">
        <v>4.5537266823948208E-2</v>
      </c>
      <c r="CU73" s="4">
        <v>2.9889530824437016E-2</v>
      </c>
      <c r="CV73" s="4">
        <v>0.79159451726550412</v>
      </c>
      <c r="CW73" s="4">
        <v>0.55835107964243647</v>
      </c>
      <c r="CX73" s="4">
        <v>7.2829390350076517E-2</v>
      </c>
      <c r="CY73" s="4">
        <v>0.50214525983179426</v>
      </c>
      <c r="CZ73" s="4">
        <v>0.9126595695216303</v>
      </c>
      <c r="DA73" s="4">
        <v>0.7949778735482026</v>
      </c>
      <c r="DB73" s="4">
        <v>0.20545953626447366</v>
      </c>
      <c r="DC73" s="4">
        <v>0.52967968931227283</v>
      </c>
      <c r="DD73" s="4">
        <v>0.43040573840362151</v>
      </c>
      <c r="DE73" s="4">
        <v>1.7895723171875266E-2</v>
      </c>
      <c r="DF73" s="4">
        <v>0.91923081359549053</v>
      </c>
      <c r="DG73" s="4">
        <v>0.9939589157729124</v>
      </c>
      <c r="DH73" s="4">
        <v>0.82967689396805933</v>
      </c>
      <c r="DI73" s="4">
        <v>0.62954095495038731</v>
      </c>
      <c r="DJ73" s="4">
        <v>0.77321869797792897</v>
      </c>
      <c r="DK73" s="4">
        <v>0.77268476724478885</v>
      </c>
      <c r="DL73" s="4">
        <v>0.65133046235904213</v>
      </c>
      <c r="DM73" s="4">
        <v>0.15243275393015931</v>
      </c>
      <c r="DN73" s="4">
        <v>4.5187308210073995E-3</v>
      </c>
      <c r="DO73" s="4">
        <v>0.52382790807390722</v>
      </c>
      <c r="DP73" s="4">
        <v>96</v>
      </c>
      <c r="DQ73" s="4">
        <v>36</v>
      </c>
      <c r="DR73" s="4">
        <v>43</v>
      </c>
      <c r="DS73" s="4">
        <v>83</v>
      </c>
      <c r="DT73" s="4">
        <v>3</v>
      </c>
      <c r="DU73" s="4">
        <v>37</v>
      </c>
      <c r="DV73" s="4">
        <v>86</v>
      </c>
      <c r="DW73" s="4">
        <v>87</v>
      </c>
      <c r="DX73" s="4">
        <v>69</v>
      </c>
      <c r="DY73" s="4">
        <v>82</v>
      </c>
      <c r="DZ73" s="4">
        <v>89</v>
      </c>
      <c r="EA73" s="4">
        <v>15</v>
      </c>
      <c r="EB73" s="4">
        <v>57</v>
      </c>
      <c r="EC73" s="4">
        <v>29</v>
      </c>
      <c r="ED73" s="4">
        <v>38</v>
      </c>
      <c r="EE73" s="4">
        <v>47</v>
      </c>
      <c r="EF73" s="4">
        <v>39</v>
      </c>
      <c r="EG73" s="4">
        <v>100</v>
      </c>
      <c r="EH73" s="4">
        <v>74</v>
      </c>
      <c r="EI73" s="4">
        <v>70</v>
      </c>
      <c r="EJ73" s="4">
        <v>7</v>
      </c>
      <c r="EK73" s="4">
        <v>95</v>
      </c>
      <c r="EL73" s="4">
        <v>42</v>
      </c>
      <c r="EM73" s="4">
        <v>14</v>
      </c>
      <c r="EN73" s="4">
        <v>28</v>
      </c>
      <c r="EO73" s="4">
        <v>4</v>
      </c>
      <c r="EP73" s="4">
        <v>11</v>
      </c>
      <c r="EQ73" s="4">
        <v>97</v>
      </c>
      <c r="ER73" s="4">
        <v>48</v>
      </c>
      <c r="ES73" s="4">
        <v>85</v>
      </c>
      <c r="ET73" s="4">
        <v>32</v>
      </c>
      <c r="EU73" s="4">
        <v>73</v>
      </c>
      <c r="EV73" s="4">
        <v>75</v>
      </c>
      <c r="EW73" s="4">
        <v>84</v>
      </c>
      <c r="EX73" s="4">
        <v>6</v>
      </c>
      <c r="EY73" s="4">
        <v>20</v>
      </c>
      <c r="EZ73" s="4">
        <v>19</v>
      </c>
      <c r="FA73" s="4">
        <v>5</v>
      </c>
      <c r="FB73" s="4">
        <v>33</v>
      </c>
      <c r="FC73" s="4">
        <v>56</v>
      </c>
      <c r="FD73" s="4">
        <v>30</v>
      </c>
      <c r="FE73" s="4">
        <v>21</v>
      </c>
      <c r="FF73" s="4">
        <v>72</v>
      </c>
      <c r="FG73" s="4">
        <v>35</v>
      </c>
      <c r="FH73" s="4">
        <v>58</v>
      </c>
      <c r="FI73" s="4">
        <v>67</v>
      </c>
      <c r="FJ73" s="4">
        <v>62</v>
      </c>
      <c r="FK73" s="4">
        <v>26</v>
      </c>
      <c r="FL73" s="4">
        <v>63</v>
      </c>
      <c r="FM73" s="4">
        <v>93</v>
      </c>
      <c r="FN73" s="4">
        <v>64</v>
      </c>
      <c r="FO73" s="4">
        <v>65</v>
      </c>
      <c r="FP73" s="4">
        <v>17</v>
      </c>
      <c r="FQ73" s="4">
        <v>46</v>
      </c>
      <c r="FR73" s="4">
        <v>61</v>
      </c>
      <c r="FS73" s="4">
        <v>50</v>
      </c>
      <c r="FT73" s="4">
        <v>78</v>
      </c>
      <c r="FU73" s="4">
        <v>22</v>
      </c>
      <c r="FV73" s="4">
        <v>71</v>
      </c>
      <c r="FW73" s="4">
        <v>45</v>
      </c>
      <c r="FX73" s="4">
        <v>40</v>
      </c>
      <c r="FY73" s="4">
        <v>8</v>
      </c>
      <c r="FZ73" s="4">
        <v>55</v>
      </c>
      <c r="GA73" s="4">
        <v>2</v>
      </c>
      <c r="GB73" s="4">
        <v>91</v>
      </c>
      <c r="GC73" s="4">
        <v>90</v>
      </c>
      <c r="GD73" s="4">
        <v>76</v>
      </c>
      <c r="GE73" s="4">
        <v>68</v>
      </c>
      <c r="GF73" s="4">
        <v>16</v>
      </c>
      <c r="GG73" s="4">
        <v>34</v>
      </c>
      <c r="GH73" s="4">
        <v>66</v>
      </c>
      <c r="GI73" s="4">
        <v>31</v>
      </c>
      <c r="GJ73" s="4">
        <v>12</v>
      </c>
      <c r="GK73" s="4">
        <v>81</v>
      </c>
      <c r="GL73" s="4">
        <v>79</v>
      </c>
      <c r="GM73" s="4">
        <v>13</v>
      </c>
      <c r="GN73" s="4">
        <v>53</v>
      </c>
      <c r="GO73" s="4">
        <v>59</v>
      </c>
      <c r="GP73" s="4">
        <v>92</v>
      </c>
      <c r="GQ73" s="4">
        <v>94</v>
      </c>
      <c r="GR73" s="4">
        <v>24</v>
      </c>
      <c r="GS73" s="4">
        <v>49</v>
      </c>
      <c r="GT73" s="4">
        <v>88</v>
      </c>
      <c r="GU73" s="4">
        <v>54</v>
      </c>
      <c r="GV73" s="4">
        <v>10</v>
      </c>
      <c r="GW73" s="4">
        <v>23</v>
      </c>
      <c r="GX73" s="4">
        <v>77</v>
      </c>
      <c r="GY73" s="4">
        <v>51</v>
      </c>
      <c r="GZ73" s="4">
        <v>60</v>
      </c>
      <c r="HA73" s="4">
        <v>98</v>
      </c>
      <c r="HB73" s="4">
        <v>9</v>
      </c>
      <c r="HC73" s="4">
        <v>1</v>
      </c>
      <c r="HD73" s="4">
        <v>18</v>
      </c>
      <c r="HE73" s="4">
        <v>44</v>
      </c>
      <c r="HF73" s="4">
        <v>25</v>
      </c>
      <c r="HG73" s="4">
        <v>27</v>
      </c>
      <c r="HH73" s="4">
        <v>41</v>
      </c>
      <c r="HI73" s="4">
        <v>80</v>
      </c>
      <c r="HJ73" s="4">
        <v>99</v>
      </c>
      <c r="HK73" s="4">
        <v>52</v>
      </c>
      <c r="HL73" s="4" t="str">
        <f t="shared" si="103"/>
        <v>black male</v>
      </c>
      <c r="HM73" s="4" t="str">
        <f t="shared" si="105"/>
        <v>brown male</v>
      </c>
      <c r="HN73" s="4" t="str">
        <f t="shared" si="106"/>
        <v>brown male</v>
      </c>
      <c r="HO73" s="4" t="str">
        <f t="shared" si="107"/>
        <v>black male</v>
      </c>
      <c r="HP73" s="4" t="str">
        <f t="shared" si="108"/>
        <v>yellow female</v>
      </c>
      <c r="HQ73" s="4" t="str">
        <f t="shared" si="109"/>
        <v>brown male</v>
      </c>
      <c r="HR73" s="4" t="str">
        <f t="shared" si="110"/>
        <v>black male</v>
      </c>
      <c r="HS73" s="4" t="str">
        <f t="shared" si="111"/>
        <v>black male</v>
      </c>
      <c r="HT73" s="4" t="str">
        <f t="shared" si="112"/>
        <v>black female</v>
      </c>
      <c r="HU73" s="4" t="str">
        <f t="shared" si="113"/>
        <v>black female</v>
      </c>
      <c r="HV73" s="4" t="str">
        <f t="shared" si="114"/>
        <v>black male</v>
      </c>
      <c r="HW73" s="4" t="str">
        <f t="shared" si="115"/>
        <v>brown female</v>
      </c>
      <c r="HX73" s="4" t="str">
        <f t="shared" si="116"/>
        <v>brown male</v>
      </c>
      <c r="HY73" s="4" t="str">
        <f t="shared" si="117"/>
        <v>brown female</v>
      </c>
      <c r="HZ73" s="4" t="str">
        <f t="shared" si="118"/>
        <v>brown male</v>
      </c>
      <c r="IA73" s="4" t="str">
        <f t="shared" si="119"/>
        <v>brown male</v>
      </c>
      <c r="IB73" s="4" t="str">
        <f t="shared" si="120"/>
        <v>brown male</v>
      </c>
      <c r="IC73" s="4" t="str">
        <f t="shared" si="121"/>
        <v>black male</v>
      </c>
      <c r="ID73" s="4" t="str">
        <f t="shared" si="122"/>
        <v>black female</v>
      </c>
      <c r="IE73" s="4" t="str">
        <f t="shared" si="123"/>
        <v>black female</v>
      </c>
      <c r="IF73" s="4" t="str">
        <f t="shared" si="124"/>
        <v>brown female</v>
      </c>
      <c r="IG73" s="4" t="str">
        <f t="shared" si="125"/>
        <v>black male</v>
      </c>
      <c r="IH73" s="4" t="str">
        <f t="shared" si="126"/>
        <v>brown male</v>
      </c>
      <c r="II73" s="4" t="str">
        <f t="shared" si="127"/>
        <v>brown female</v>
      </c>
      <c r="IJ73" s="4" t="str">
        <f t="shared" si="128"/>
        <v>brown female</v>
      </c>
      <c r="IK73" s="4" t="str">
        <f t="shared" si="129"/>
        <v>yellow male</v>
      </c>
      <c r="IL73" s="4" t="str">
        <f t="shared" si="130"/>
        <v>brown female</v>
      </c>
      <c r="IM73" s="4" t="str">
        <f t="shared" si="131"/>
        <v>black male</v>
      </c>
      <c r="IN73" s="4" t="str">
        <f t="shared" si="132"/>
        <v>brown male</v>
      </c>
      <c r="IO73" s="4" t="str">
        <f t="shared" si="133"/>
        <v>black male</v>
      </c>
      <c r="IP73" s="4" t="str">
        <f t="shared" si="134"/>
        <v>brown female</v>
      </c>
      <c r="IQ73" s="4" t="str">
        <f t="shared" si="135"/>
        <v>black female</v>
      </c>
      <c r="IR73" s="4" t="str">
        <f t="shared" si="136"/>
        <v>black female</v>
      </c>
      <c r="IS73" s="4" t="str">
        <f t="shared" si="137"/>
        <v>black male</v>
      </c>
      <c r="IT73" s="4" t="str">
        <f t="shared" si="138"/>
        <v>brown female</v>
      </c>
      <c r="IU73" s="4" t="str">
        <f t="shared" si="139"/>
        <v>brown female</v>
      </c>
      <c r="IV73" s="4" t="str">
        <f t="shared" si="140"/>
        <v>brown female</v>
      </c>
      <c r="IW73" s="4" t="str">
        <f t="shared" si="141"/>
        <v>brown female</v>
      </c>
      <c r="IX73" s="4" t="str">
        <f t="shared" si="142"/>
        <v>brown female</v>
      </c>
      <c r="IY73" s="4" t="str">
        <f t="shared" si="143"/>
        <v>brown male</v>
      </c>
      <c r="IZ73" s="4" t="str">
        <f t="shared" si="144"/>
        <v>brown female</v>
      </c>
      <c r="JA73" s="4" t="str">
        <f t="shared" si="145"/>
        <v>brown female</v>
      </c>
      <c r="JB73" s="4" t="str">
        <f t="shared" si="146"/>
        <v>black female</v>
      </c>
      <c r="JC73" s="4" t="str">
        <f t="shared" si="147"/>
        <v>brown male</v>
      </c>
      <c r="JD73" s="4" t="str">
        <f t="shared" si="148"/>
        <v>brown male</v>
      </c>
      <c r="JE73" s="4" t="str">
        <f t="shared" si="149"/>
        <v>black female</v>
      </c>
      <c r="JF73" s="4" t="str">
        <f t="shared" si="150"/>
        <v>brown male</v>
      </c>
      <c r="JG73" s="4" t="str">
        <f t="shared" si="151"/>
        <v>brown female</v>
      </c>
      <c r="JH73" s="4" t="str">
        <f t="shared" si="152"/>
        <v>brown male</v>
      </c>
      <c r="JI73" s="4" t="str">
        <f t="shared" si="153"/>
        <v>black male</v>
      </c>
      <c r="JJ73" s="4" t="str">
        <f t="shared" si="154"/>
        <v>brown male</v>
      </c>
      <c r="JK73" s="4" t="str">
        <f t="shared" si="155"/>
        <v>black female</v>
      </c>
      <c r="JL73" s="4" t="str">
        <f t="shared" si="156"/>
        <v>brown female</v>
      </c>
      <c r="JM73" s="4" t="str">
        <f t="shared" si="157"/>
        <v>brown male</v>
      </c>
      <c r="JN73" s="4" t="str">
        <f t="shared" si="158"/>
        <v>brown male</v>
      </c>
      <c r="JO73" s="4" t="str">
        <f t="shared" si="159"/>
        <v>brown male</v>
      </c>
      <c r="JP73" s="4" t="str">
        <f t="shared" si="160"/>
        <v>black female</v>
      </c>
      <c r="JQ73" s="4" t="str">
        <f t="shared" si="161"/>
        <v>brown female</v>
      </c>
      <c r="JR73" s="4" t="str">
        <f t="shared" si="162"/>
        <v>black female</v>
      </c>
      <c r="JS73" s="4" t="str">
        <f t="shared" si="163"/>
        <v>brown male</v>
      </c>
      <c r="JT73" s="4" t="str">
        <f t="shared" si="164"/>
        <v>brown male</v>
      </c>
      <c r="JU73" s="4" t="str">
        <f t="shared" si="165"/>
        <v>brown female</v>
      </c>
      <c r="JV73" s="4" t="str">
        <f t="shared" si="166"/>
        <v>brown male</v>
      </c>
      <c r="JW73" s="4" t="str">
        <f t="shared" si="167"/>
        <v>white male</v>
      </c>
      <c r="JX73" s="4" t="str">
        <f t="shared" si="104"/>
        <v>black male</v>
      </c>
      <c r="JY73" s="4" t="str">
        <f t="shared" si="93"/>
        <v>black male</v>
      </c>
      <c r="JZ73" s="4" t="str">
        <f t="shared" si="94"/>
        <v>black female</v>
      </c>
      <c r="KA73" s="4" t="str">
        <f t="shared" si="95"/>
        <v>black female</v>
      </c>
      <c r="KB73" s="4" t="str">
        <f t="shared" si="96"/>
        <v>brown female</v>
      </c>
      <c r="KC73" s="4" t="str">
        <f t="shared" si="97"/>
        <v>brown female</v>
      </c>
      <c r="KD73" s="4" t="str">
        <f t="shared" si="98"/>
        <v>black female</v>
      </c>
      <c r="KE73" s="4" t="str">
        <f t="shared" si="99"/>
        <v>brown female</v>
      </c>
      <c r="KF73" s="4" t="str">
        <f t="shared" si="100"/>
        <v>brown female</v>
      </c>
      <c r="KG73" s="4" t="str">
        <f t="shared" si="101"/>
        <v>black female</v>
      </c>
      <c r="KH73" s="4" t="str">
        <f t="shared" si="102"/>
        <v>black female</v>
      </c>
      <c r="KI73" s="4" t="str">
        <f t="shared" ref="KI73:KI136" si="168">IFERROR(IF(GM73&lt;=$I73/2,$I$1&amp;" female",IF(GM73&lt;=$I73,$I$1&amp;" male",IF(GM73&lt;=($I73+$J73/2),$J$1&amp;" female",IF(GM73&lt;=($I73+$J73),$J$1&amp;" male",IF(GM73&lt;=($I73+$J73+$K73/2),$K$1&amp;" female",IF(GM73&lt;=($I73+$J73+$K73),$K$1&amp; " male",IF(GM73&lt;=($I73+$J73+$K73+$L73/2),$L$1&amp;" female",$L$1&amp;" male"))))))),"NULL")</f>
        <v>brown female</v>
      </c>
      <c r="KJ73" s="4" t="str">
        <f t="shared" ref="KJ73:KJ136" si="169">IFERROR(IF(GN73&lt;=$I73/2,$I$1&amp;" female",IF(GN73&lt;=$I73,$I$1&amp;" male",IF(GN73&lt;=($I73+$J73/2),$J$1&amp;" female",IF(GN73&lt;=($I73+$J73),$J$1&amp;" male",IF(GN73&lt;=($I73+$J73+$K73/2),$K$1&amp;" female",IF(GN73&lt;=($I73+$J73+$K73),$K$1&amp; " male",IF(GN73&lt;=($I73+$J73+$K73+$L73/2),$L$1&amp;" female",$L$1&amp;" male"))))))),"NULL")</f>
        <v>brown male</v>
      </c>
      <c r="KK73" s="4" t="str">
        <f t="shared" ref="KK73:KK136" si="170">IFERROR(IF(GO73&lt;=$I73/2,$I$1&amp;" female",IF(GO73&lt;=$I73,$I$1&amp;" male",IF(GO73&lt;=($I73+$J73/2),$J$1&amp;" female",IF(GO73&lt;=($I73+$J73),$J$1&amp;" male",IF(GO73&lt;=($I73+$J73+$K73/2),$K$1&amp;" female",IF(GO73&lt;=($I73+$J73+$K73),$K$1&amp; " male",IF(GO73&lt;=($I73+$J73+$K73+$L73/2),$L$1&amp;" female",$L$1&amp;" male"))))))),"NULL")</f>
        <v>brown male</v>
      </c>
      <c r="KL73" s="4" t="str">
        <f t="shared" ref="KL73:KL136" si="171">IFERROR(IF(GP73&lt;=$I73/2,$I$1&amp;" female",IF(GP73&lt;=$I73,$I$1&amp;" male",IF(GP73&lt;=($I73+$J73/2),$J$1&amp;" female",IF(GP73&lt;=($I73+$J73),$J$1&amp;" male",IF(GP73&lt;=($I73+$J73+$K73/2),$K$1&amp;" female",IF(GP73&lt;=($I73+$J73+$K73),$K$1&amp; " male",IF(GP73&lt;=($I73+$J73+$K73+$L73/2),$L$1&amp;" female",$L$1&amp;" male"))))))),"NULL")</f>
        <v>black male</v>
      </c>
      <c r="KM73" s="4" t="str">
        <f t="shared" ref="KM73:KM136" si="172">IFERROR(IF(GQ73&lt;=$I73/2,$I$1&amp;" female",IF(GQ73&lt;=$I73,$I$1&amp;" male",IF(GQ73&lt;=($I73+$J73/2),$J$1&amp;" female",IF(GQ73&lt;=($I73+$J73),$J$1&amp;" male",IF(GQ73&lt;=($I73+$J73+$K73/2),$K$1&amp;" female",IF(GQ73&lt;=($I73+$J73+$K73),$K$1&amp; " male",IF(GQ73&lt;=($I73+$J73+$K73+$L73/2),$L$1&amp;" female",$L$1&amp;" male"))))))),"NULL")</f>
        <v>black male</v>
      </c>
      <c r="KN73" s="4" t="str">
        <f t="shared" ref="KN73:KN136" si="173">IFERROR(IF(GR73&lt;=$I73/2,$I$1&amp;" female",IF(GR73&lt;=$I73,$I$1&amp;" male",IF(GR73&lt;=($I73+$J73/2),$J$1&amp;" female",IF(GR73&lt;=($I73+$J73),$J$1&amp;" male",IF(GR73&lt;=($I73+$J73+$K73/2),$K$1&amp;" female",IF(GR73&lt;=($I73+$J73+$K73),$K$1&amp; " male",IF(GR73&lt;=($I73+$J73+$K73+$L73/2),$L$1&amp;" female",$L$1&amp;" male"))))))),"NULL")</f>
        <v>brown female</v>
      </c>
      <c r="KO73" s="4" t="str">
        <f t="shared" ref="KO73:KO136" si="174">IFERROR(IF(GS73&lt;=$I73/2,$I$1&amp;" female",IF(GS73&lt;=$I73,$I$1&amp;" male",IF(GS73&lt;=($I73+$J73/2),$J$1&amp;" female",IF(GS73&lt;=($I73+$J73),$J$1&amp;" male",IF(GS73&lt;=($I73+$J73+$K73/2),$K$1&amp;" female",IF(GS73&lt;=($I73+$J73+$K73),$K$1&amp; " male",IF(GS73&lt;=($I73+$J73+$K73+$L73/2),$L$1&amp;" female",$L$1&amp;" male"))))))),"NULL")</f>
        <v>brown male</v>
      </c>
      <c r="KP73" s="4" t="str">
        <f t="shared" ref="KP73:KP136" si="175">IFERROR(IF(GT73&lt;=$I73/2,$I$1&amp;" female",IF(GT73&lt;=$I73,$I$1&amp;" male",IF(GT73&lt;=($I73+$J73/2),$J$1&amp;" female",IF(GT73&lt;=($I73+$J73),$J$1&amp;" male",IF(GT73&lt;=($I73+$J73+$K73/2),$K$1&amp;" female",IF(GT73&lt;=($I73+$J73+$K73),$K$1&amp; " male",IF(GT73&lt;=($I73+$J73+$K73+$L73/2),$L$1&amp;" female",$L$1&amp;" male"))))))),"NULL")</f>
        <v>black male</v>
      </c>
      <c r="KQ73" s="4" t="str">
        <f t="shared" ref="KQ73:KQ136" si="176">IFERROR(IF(GU73&lt;=$I73/2,$I$1&amp;" female",IF(GU73&lt;=$I73,$I$1&amp;" male",IF(GU73&lt;=($I73+$J73/2),$J$1&amp;" female",IF(GU73&lt;=($I73+$J73),$J$1&amp;" male",IF(GU73&lt;=($I73+$J73+$K73/2),$K$1&amp;" female",IF(GU73&lt;=($I73+$J73+$K73),$K$1&amp; " male",IF(GU73&lt;=($I73+$J73+$K73+$L73/2),$L$1&amp;" female",$L$1&amp;" male"))))))),"NULL")</f>
        <v>brown male</v>
      </c>
      <c r="KR73" s="4" t="str">
        <f t="shared" ref="KR73:KR136" si="177">IFERROR(IF(GV73&lt;=$I73/2,$I$1&amp;" female",IF(GV73&lt;=$I73,$I$1&amp;" male",IF(GV73&lt;=($I73+$J73/2),$J$1&amp;" female",IF(GV73&lt;=($I73+$J73),$J$1&amp;" male",IF(GV73&lt;=($I73+$J73+$K73/2),$K$1&amp;" female",IF(GV73&lt;=($I73+$J73+$K73),$K$1&amp; " male",IF(GV73&lt;=($I73+$J73+$K73+$L73/2),$L$1&amp;" female",$L$1&amp;" male"))))))),"NULL")</f>
        <v>brown female</v>
      </c>
      <c r="KS73" s="4" t="str">
        <f t="shared" ref="KS73:KS136" si="178">IFERROR(IF(GW73&lt;=$I73/2,$I$1&amp;" female",IF(GW73&lt;=$I73,$I$1&amp;" male",IF(GW73&lt;=($I73+$J73/2),$J$1&amp;" female",IF(GW73&lt;=($I73+$J73),$J$1&amp;" male",IF(GW73&lt;=($I73+$J73+$K73/2),$K$1&amp;" female",IF(GW73&lt;=($I73+$J73+$K73),$K$1&amp; " male",IF(GW73&lt;=($I73+$J73+$K73+$L73/2),$L$1&amp;" female",$L$1&amp;" male"))))))),"NULL")</f>
        <v>brown female</v>
      </c>
      <c r="KT73" s="4" t="str">
        <f t="shared" ref="KT73:KT136" si="179">IFERROR(IF(GX73&lt;=$I73/2,$I$1&amp;" female",IF(GX73&lt;=$I73,$I$1&amp;" male",IF(GX73&lt;=($I73+$J73/2),$J$1&amp;" female",IF(GX73&lt;=($I73+$J73),$J$1&amp;" male",IF(GX73&lt;=($I73+$J73+$K73/2),$K$1&amp;" female",IF(GX73&lt;=($I73+$J73+$K73),$K$1&amp; " male",IF(GX73&lt;=($I73+$J73+$K73+$L73/2),$L$1&amp;" female",$L$1&amp;" male"))))))),"NULL")</f>
        <v>black female</v>
      </c>
      <c r="KU73" s="4" t="str">
        <f t="shared" ref="KU73:KU136" si="180">IFERROR(IF(GY73&lt;=$I73/2,$I$1&amp;" female",IF(GY73&lt;=$I73,$I$1&amp;" male",IF(GY73&lt;=($I73+$J73/2),$J$1&amp;" female",IF(GY73&lt;=($I73+$J73),$J$1&amp;" male",IF(GY73&lt;=($I73+$J73+$K73/2),$K$1&amp;" female",IF(GY73&lt;=($I73+$J73+$K73),$K$1&amp; " male",IF(GY73&lt;=($I73+$J73+$K73+$L73/2),$L$1&amp;" female",$L$1&amp;" male"))))))),"NULL")</f>
        <v>brown male</v>
      </c>
      <c r="KV73" s="4" t="str">
        <f t="shared" ref="KV73:KV136" si="181">IFERROR(IF(GZ73&lt;=$I73/2,$I$1&amp;" female",IF(GZ73&lt;=$I73,$I$1&amp;" male",IF(GZ73&lt;=($I73+$J73/2),$J$1&amp;" female",IF(GZ73&lt;=($I73+$J73),$J$1&amp;" male",IF(GZ73&lt;=($I73+$J73+$K73/2),$K$1&amp;" female",IF(GZ73&lt;=($I73+$J73+$K73),$K$1&amp; " male",IF(GZ73&lt;=($I73+$J73+$K73+$L73/2),$L$1&amp;" female",$L$1&amp;" male"))))))),"NULL")</f>
        <v>brown male</v>
      </c>
      <c r="KW73" s="4" t="str">
        <f t="shared" ref="KW73:KW136" si="182">IFERROR(IF(HA73&lt;=$I73/2,$I$1&amp;" female",IF(HA73&lt;=$I73,$I$1&amp;" male",IF(HA73&lt;=($I73+$J73/2),$J$1&amp;" female",IF(HA73&lt;=($I73+$J73),$J$1&amp;" male",IF(HA73&lt;=($I73+$J73+$K73/2),$K$1&amp;" female",IF(HA73&lt;=($I73+$J73+$K73),$K$1&amp; " male",IF(HA73&lt;=($I73+$J73+$K73+$L73/2),$L$1&amp;" female",$L$1&amp;" male"))))))),"NULL")</f>
        <v>black male</v>
      </c>
      <c r="KX73" s="4" t="str">
        <f t="shared" ref="KX73:KX136" si="183">IFERROR(IF(HB73&lt;=$I73/2,$I$1&amp;" female",IF(HB73&lt;=$I73,$I$1&amp;" male",IF(HB73&lt;=($I73+$J73/2),$J$1&amp;" female",IF(HB73&lt;=($I73+$J73),$J$1&amp;" male",IF(HB73&lt;=($I73+$J73+$K73/2),$K$1&amp;" female",IF(HB73&lt;=($I73+$J73+$K73),$K$1&amp; " male",IF(HB73&lt;=($I73+$J73+$K73+$L73/2),$L$1&amp;" female",$L$1&amp;" male"))))))),"NULL")</f>
        <v>brown female</v>
      </c>
      <c r="KY73" s="4" t="str">
        <f t="shared" ref="KY73:KY136" si="184">IFERROR(IF(HC73&lt;=$I73/2,$I$1&amp;" female",IF(HC73&lt;=$I73,$I$1&amp;" male",IF(HC73&lt;=($I73+$J73/2),$J$1&amp;" female",IF(HC73&lt;=($I73+$J73),$J$1&amp;" male",IF(HC73&lt;=($I73+$J73+$K73/2),$K$1&amp;" female",IF(HC73&lt;=($I73+$J73+$K73),$K$1&amp; " male",IF(HC73&lt;=($I73+$J73+$K73+$L73/2),$L$1&amp;" female",$L$1&amp;" male"))))))),"NULL")</f>
        <v>white female</v>
      </c>
      <c r="KZ73" s="4" t="str">
        <f t="shared" ref="KZ73:KZ136" si="185">IFERROR(IF(HD73&lt;=$I73/2,$I$1&amp;" female",IF(HD73&lt;=$I73,$I$1&amp;" male",IF(HD73&lt;=($I73+$J73/2),$J$1&amp;" female",IF(HD73&lt;=($I73+$J73),$J$1&amp;" male",IF(HD73&lt;=($I73+$J73+$K73/2),$K$1&amp;" female",IF(HD73&lt;=($I73+$J73+$K73),$K$1&amp; " male",IF(HD73&lt;=($I73+$J73+$K73+$L73/2),$L$1&amp;" female",$L$1&amp;" male"))))))),"NULL")</f>
        <v>brown female</v>
      </c>
      <c r="LA73" s="4" t="str">
        <f t="shared" ref="LA73:LA136" si="186">IFERROR(IF(HE73&lt;=$I73/2,$I$1&amp;" female",IF(HE73&lt;=$I73,$I$1&amp;" male",IF(HE73&lt;=($I73+$J73/2),$J$1&amp;" female",IF(HE73&lt;=($I73+$J73),$J$1&amp;" male",IF(HE73&lt;=($I73+$J73+$K73/2),$K$1&amp;" female",IF(HE73&lt;=($I73+$J73+$K73),$K$1&amp; " male",IF(HE73&lt;=($I73+$J73+$K73+$L73/2),$L$1&amp;" female",$L$1&amp;" male"))))))),"NULL")</f>
        <v>brown male</v>
      </c>
      <c r="LB73" s="4" t="str">
        <f t="shared" ref="LB73:LB136" si="187">IFERROR(IF(HF73&lt;=$I73/2,$I$1&amp;" female",IF(HF73&lt;=$I73,$I$1&amp;" male",IF(HF73&lt;=($I73+$J73/2),$J$1&amp;" female",IF(HF73&lt;=($I73+$J73),$J$1&amp;" male",IF(HF73&lt;=($I73+$J73+$K73/2),$K$1&amp;" female",IF(HF73&lt;=($I73+$J73+$K73),$K$1&amp; " male",IF(HF73&lt;=($I73+$J73+$K73+$L73/2),$L$1&amp;" female",$L$1&amp;" male"))))))),"NULL")</f>
        <v>brown female</v>
      </c>
      <c r="LC73" s="4" t="str">
        <f t="shared" ref="LC73:LC136" si="188">IFERROR(IF(HG73&lt;=$I73/2,$I$1&amp;" female",IF(HG73&lt;=$I73,$I$1&amp;" male",IF(HG73&lt;=($I73+$J73/2),$J$1&amp;" female",IF(HG73&lt;=($I73+$J73),$J$1&amp;" male",IF(HG73&lt;=($I73+$J73+$K73/2),$K$1&amp;" female",IF(HG73&lt;=($I73+$J73+$K73),$K$1&amp; " male",IF(HG73&lt;=($I73+$J73+$K73+$L73/2),$L$1&amp;" female",$L$1&amp;" male"))))))),"NULL")</f>
        <v>brown female</v>
      </c>
      <c r="LD73" s="4" t="str">
        <f t="shared" ref="LD73:LD136" si="189">IFERROR(IF(HH73&lt;=$I73/2,$I$1&amp;" female",IF(HH73&lt;=$I73,$I$1&amp;" male",IF(HH73&lt;=($I73+$J73/2),$J$1&amp;" female",IF(HH73&lt;=($I73+$J73),$J$1&amp;" male",IF(HH73&lt;=($I73+$J73+$K73/2),$K$1&amp;" female",IF(HH73&lt;=($I73+$J73+$K73),$K$1&amp; " male",IF(HH73&lt;=($I73+$J73+$K73+$L73/2),$L$1&amp;" female",$L$1&amp;" male"))))))),"NULL")</f>
        <v>brown male</v>
      </c>
      <c r="LE73" s="4" t="str">
        <f t="shared" ref="LE73:LE136" si="190">IFERROR(IF(HI73&lt;=$I73/2,$I$1&amp;" female",IF(HI73&lt;=$I73,$I$1&amp;" male",IF(HI73&lt;=($I73+$J73/2),$J$1&amp;" female",IF(HI73&lt;=($I73+$J73),$J$1&amp;" male",IF(HI73&lt;=($I73+$J73+$K73/2),$K$1&amp;" female",IF(HI73&lt;=($I73+$J73+$K73),$K$1&amp; " male",IF(HI73&lt;=($I73+$J73+$K73+$L73/2),$L$1&amp;" female",$L$1&amp;" male"))))))),"NULL")</f>
        <v>black female</v>
      </c>
      <c r="LF73" s="4" t="str">
        <f t="shared" ref="LF73:LF136" si="191">IFERROR(IF(HJ73&lt;=$I73/2,$I$1&amp;" female",IF(HJ73&lt;=$I73,$I$1&amp;" male",IF(HJ73&lt;=($I73+$J73/2),$J$1&amp;" female",IF(HJ73&lt;=($I73+$J73),$J$1&amp;" male",IF(HJ73&lt;=($I73+$J73+$K73/2),$K$1&amp;" female",IF(HJ73&lt;=($I73+$J73+$K73),$K$1&amp; " male",IF(HJ73&lt;=($I73+$J73+$K73+$L73/2),$L$1&amp;" female",$L$1&amp;" male"))))))),"NULL")</f>
        <v>black male</v>
      </c>
      <c r="LG73" s="4" t="str">
        <f t="shared" ref="LG73:LG136" si="192">IFERROR(IF(HK73&lt;=$I73/2,$I$1&amp;" female",IF(HK73&lt;=$I73,$I$1&amp;" male",IF(HK73&lt;=($I73+$J73/2),$J$1&amp;" female",IF(HK73&lt;=($I73+$J73),$J$1&amp;" male",IF(HK73&lt;=($I73+$J73+$K73/2),$K$1&amp;" female",IF(HK73&lt;=($I73+$J73+$K73),$K$1&amp; " male",IF(HK73&lt;=($I73+$J73+$K73+$L73/2),$L$1&amp;" female",$L$1&amp;" male"))))))),"NULL")</f>
        <v>brown male</v>
      </c>
    </row>
    <row r="74" spans="2:319" x14ac:dyDescent="0.3">
      <c r="B74" s="4">
        <v>73</v>
      </c>
      <c r="C74" s="4">
        <v>5</v>
      </c>
      <c r="D74" s="51" t="s">
        <v>602</v>
      </c>
      <c r="E74" s="4" t="s">
        <v>1402</v>
      </c>
      <c r="F74" s="4" t="str">
        <f>VLOOKUP(E74,populations!C:E,3,FALSE)</f>
        <v>60 thousand</v>
      </c>
      <c r="G74" s="4" t="s">
        <v>579</v>
      </c>
      <c r="H74" s="4">
        <f>COUNTIF(ethnicities!C:C,countries!G74)</f>
        <v>1</v>
      </c>
      <c r="I74" s="4">
        <f>VLOOKUP($G74,ethnicities!$C:$I,3,FALSE)</f>
        <v>2</v>
      </c>
      <c r="J74" s="4">
        <f>VLOOKUP($G74,ethnicities!$C:$I,4,FALSE)</f>
        <v>2</v>
      </c>
      <c r="K74" s="4">
        <f>VLOOKUP($G74,ethnicities!$C:$I,5,FALSE)</f>
        <v>60</v>
      </c>
      <c r="L74" s="4">
        <f>VLOOKUP($G74,ethnicities!$C:$I,6,FALSE)</f>
        <v>36</v>
      </c>
      <c r="M74" s="4">
        <f>VLOOKUP($G74,ethnicities!$C:$I,7,FALSE)</f>
        <v>100</v>
      </c>
      <c r="N74" s="4" t="s">
        <v>1370</v>
      </c>
      <c r="O74" s="4">
        <f>COUNTIF(male_names!E:E,countries!N74)</f>
        <v>1</v>
      </c>
      <c r="P74" s="4" t="str">
        <f>VLOOKUP(N74,male_names!E:G,3,FALSE)</f>
        <v>Noah</v>
      </c>
      <c r="Q74" s="4" t="s">
        <v>1370</v>
      </c>
      <c r="R74" s="4">
        <f>COUNTIF(female_names!E:E,countries!Q74)</f>
        <v>1</v>
      </c>
      <c r="S74" s="4" t="str">
        <f>VLOOKUP(Q74,female_names!E:G,3,FALSE)</f>
        <v>Emma</v>
      </c>
      <c r="T74" s="4">
        <v>0.32094095014722779</v>
      </c>
      <c r="U74" s="4">
        <v>0.64714783621858285</v>
      </c>
      <c r="V74" s="4">
        <v>0.56810668831358435</v>
      </c>
      <c r="W74" s="4">
        <v>0.31511044597226157</v>
      </c>
      <c r="X74" s="4">
        <v>5.0584100209854821E-2</v>
      </c>
      <c r="Y74" s="4">
        <v>0.46649066645738491</v>
      </c>
      <c r="Z74" s="4">
        <v>0.12017538002315342</v>
      </c>
      <c r="AA74" s="4">
        <v>0.24854284340874844</v>
      </c>
      <c r="AB74" s="4">
        <v>0.37116160507366591</v>
      </c>
      <c r="AC74" s="4">
        <v>0.85436325684357395</v>
      </c>
      <c r="AD74" s="4">
        <v>0.35045573432831933</v>
      </c>
      <c r="AE74" s="4">
        <v>0.20270204951912352</v>
      </c>
      <c r="AF74" s="4">
        <v>0.93610361166160105</v>
      </c>
      <c r="AG74" s="4">
        <v>0.95739148999470514</v>
      </c>
      <c r="AH74" s="4">
        <v>0.85397998426871835</v>
      </c>
      <c r="AI74" s="4">
        <v>0.41008396744062459</v>
      </c>
      <c r="AJ74" s="4">
        <v>0.5989053872289275</v>
      </c>
      <c r="AK74" s="4">
        <v>0.93411765538701963</v>
      </c>
      <c r="AL74" s="4">
        <v>0.43523380026507275</v>
      </c>
      <c r="AM74" s="4">
        <v>0.52588722427413992</v>
      </c>
      <c r="AN74" s="4">
        <v>0.21723596475691132</v>
      </c>
      <c r="AO74" s="4">
        <v>0.13035100088389096</v>
      </c>
      <c r="AP74" s="4">
        <v>0.43695643703490239</v>
      </c>
      <c r="AQ74" s="4">
        <v>7.1565831125324109E-2</v>
      </c>
      <c r="AR74" s="4">
        <v>0.10366095335194137</v>
      </c>
      <c r="AS74" s="4">
        <v>0.83044717475551499</v>
      </c>
      <c r="AT74" s="4">
        <v>0.44558666972223537</v>
      </c>
      <c r="AU74" s="4">
        <v>0.5466921031349421</v>
      </c>
      <c r="AV74" s="4">
        <v>0.41234694581228826</v>
      </c>
      <c r="AW74" s="4">
        <v>0.50121076141128684</v>
      </c>
      <c r="AX74" s="4">
        <v>0.92775026766168123</v>
      </c>
      <c r="AY74" s="4">
        <v>0.13760855577287179</v>
      </c>
      <c r="AZ74" s="4">
        <v>0.83039924826697287</v>
      </c>
      <c r="BA74" s="4">
        <v>0.92614753092175517</v>
      </c>
      <c r="BB74" s="4">
        <v>0.47382996395092447</v>
      </c>
      <c r="BC74" s="4">
        <v>0.66964734980855867</v>
      </c>
      <c r="BD74" s="4">
        <v>0.23077155909652081</v>
      </c>
      <c r="BE74" s="4">
        <v>0.17709104421027888</v>
      </c>
      <c r="BF74" s="4">
        <v>0.97642616060588328</v>
      </c>
      <c r="BG74" s="4">
        <v>0.69265581349688066</v>
      </c>
      <c r="BH74" s="4">
        <v>0.93939697296496405</v>
      </c>
      <c r="BI74" s="4">
        <v>8.5158767026647597E-2</v>
      </c>
      <c r="BJ74" s="4">
        <v>0.58300428721164244</v>
      </c>
      <c r="BK74" s="4">
        <v>2.1982945143939392E-2</v>
      </c>
      <c r="BL74" s="4">
        <v>0.59090300755220626</v>
      </c>
      <c r="BM74" s="4">
        <v>0.21879459501504162</v>
      </c>
      <c r="BN74" s="4">
        <v>0.60523331376172718</v>
      </c>
      <c r="BO74" s="4">
        <v>0.79711094111228342</v>
      </c>
      <c r="BP74" s="4">
        <v>0.85818411102364411</v>
      </c>
      <c r="BQ74" s="4">
        <v>0.9802337106070198</v>
      </c>
      <c r="BR74" s="4">
        <v>0.78112522394429917</v>
      </c>
      <c r="BS74" s="4">
        <v>0.56788619351935665</v>
      </c>
      <c r="BT74" s="4">
        <v>0.77957564771833943</v>
      </c>
      <c r="BU74" s="4">
        <v>3.3634227560357943E-2</v>
      </c>
      <c r="BV74" s="4">
        <v>7.7430043614367672E-2</v>
      </c>
      <c r="BW74" s="4">
        <v>0.71616003726362953</v>
      </c>
      <c r="BX74" s="4">
        <v>0.68491241882498122</v>
      </c>
      <c r="BY74" s="4">
        <v>0.25388593106976032</v>
      </c>
      <c r="BZ74" s="4">
        <v>0.47964273940327939</v>
      </c>
      <c r="CA74" s="4">
        <v>0.26754943280386911</v>
      </c>
      <c r="CB74" s="4">
        <v>0.38815402925433251</v>
      </c>
      <c r="CC74" s="4">
        <v>0.7569722061537778</v>
      </c>
      <c r="CD74" s="4">
        <v>0.79334075282952732</v>
      </c>
      <c r="CE74" s="4">
        <v>0.71970826736349169</v>
      </c>
      <c r="CF74" s="4">
        <v>0.34594773776171805</v>
      </c>
      <c r="CG74" s="4">
        <v>0.50874823238326761</v>
      </c>
      <c r="CH74" s="4">
        <v>0.74067164336271818</v>
      </c>
      <c r="CI74" s="4">
        <v>0.43135246935832938</v>
      </c>
      <c r="CJ74" s="4">
        <v>0.42216786199851464</v>
      </c>
      <c r="CK74" s="4">
        <v>0.14196827982910198</v>
      </c>
      <c r="CL74" s="4">
        <v>0.16276006215044458</v>
      </c>
      <c r="CM74" s="4">
        <v>0.89466054686557828</v>
      </c>
      <c r="CN74" s="4">
        <v>0.75454606542735103</v>
      </c>
      <c r="CO74" s="4">
        <v>0.39915163228275519</v>
      </c>
      <c r="CP74" s="4">
        <v>0.64782039067962105</v>
      </c>
      <c r="CQ74" s="4">
        <v>0.38444155988408568</v>
      </c>
      <c r="CR74" s="4">
        <v>0.16969854601320333</v>
      </c>
      <c r="CS74" s="4">
        <v>0.9594783546147817</v>
      </c>
      <c r="CT74" s="4">
        <v>0.50504774231034733</v>
      </c>
      <c r="CU74" s="4">
        <v>0.46928395856757343</v>
      </c>
      <c r="CV74" s="4">
        <v>0.50040899709227837</v>
      </c>
      <c r="CW74" s="4">
        <v>0.1860839134228871</v>
      </c>
      <c r="CX74" s="4">
        <v>0.45166862768913185</v>
      </c>
      <c r="CY74" s="4">
        <v>0.19842530420406657</v>
      </c>
      <c r="CZ74" s="4">
        <v>0.74086567447152973</v>
      </c>
      <c r="DA74" s="4">
        <v>7.9762487164764417E-2</v>
      </c>
      <c r="DB74" s="4">
        <v>0.7718588967365938</v>
      </c>
      <c r="DC74" s="4">
        <v>0.21796087517288476</v>
      </c>
      <c r="DD74" s="4">
        <v>0.12118061285011628</v>
      </c>
      <c r="DE74" s="4">
        <v>0.4461010551620177</v>
      </c>
      <c r="DF74" s="4">
        <v>0.34229924911864285</v>
      </c>
      <c r="DG74" s="4">
        <v>0.98353352361095148</v>
      </c>
      <c r="DH74" s="4">
        <v>0.23449068534460493</v>
      </c>
      <c r="DI74" s="4">
        <v>0.65393268922979475</v>
      </c>
      <c r="DJ74" s="4">
        <v>0.44457674047348383</v>
      </c>
      <c r="DK74" s="4">
        <v>4.5774206266451234E-2</v>
      </c>
      <c r="DL74" s="4">
        <v>0.87844425206539167</v>
      </c>
      <c r="DM74" s="4">
        <v>0.85958910003370648</v>
      </c>
      <c r="DN74" s="4">
        <v>0.19906888420799518</v>
      </c>
      <c r="DO74" s="4">
        <v>0.88256529018966023</v>
      </c>
      <c r="DP74" s="4">
        <v>70</v>
      </c>
      <c r="DQ74" s="4">
        <v>36</v>
      </c>
      <c r="DR74" s="4">
        <v>41</v>
      </c>
      <c r="DS74" s="4">
        <v>71</v>
      </c>
      <c r="DT74" s="4">
        <v>97</v>
      </c>
      <c r="DU74" s="4">
        <v>52</v>
      </c>
      <c r="DV74" s="4">
        <v>91</v>
      </c>
      <c r="DW74" s="4">
        <v>74</v>
      </c>
      <c r="DX74" s="4">
        <v>66</v>
      </c>
      <c r="DY74" s="4">
        <v>16</v>
      </c>
      <c r="DZ74" s="4">
        <v>67</v>
      </c>
      <c r="EA74" s="4">
        <v>80</v>
      </c>
      <c r="EB74" s="4">
        <v>7</v>
      </c>
      <c r="EC74" s="4">
        <v>5</v>
      </c>
      <c r="ED74" s="4">
        <v>17</v>
      </c>
      <c r="EE74" s="4">
        <v>62</v>
      </c>
      <c r="EF74" s="4">
        <v>38</v>
      </c>
      <c r="EG74" s="4">
        <v>8</v>
      </c>
      <c r="EH74" s="4">
        <v>58</v>
      </c>
      <c r="EI74" s="4">
        <v>44</v>
      </c>
      <c r="EJ74" s="4">
        <v>79</v>
      </c>
      <c r="EK74" s="4">
        <v>89</v>
      </c>
      <c r="EL74" s="4">
        <v>57</v>
      </c>
      <c r="EM74" s="4">
        <v>96</v>
      </c>
      <c r="EN74" s="4">
        <v>92</v>
      </c>
      <c r="EO74" s="4">
        <v>18</v>
      </c>
      <c r="EP74" s="4">
        <v>55</v>
      </c>
      <c r="EQ74" s="4">
        <v>43</v>
      </c>
      <c r="ER74" s="4">
        <v>61</v>
      </c>
      <c r="ES74" s="4">
        <v>47</v>
      </c>
      <c r="ET74" s="4">
        <v>9</v>
      </c>
      <c r="EU74" s="4">
        <v>88</v>
      </c>
      <c r="EV74" s="4">
        <v>19</v>
      </c>
      <c r="EW74" s="4">
        <v>10</v>
      </c>
      <c r="EX74" s="4">
        <v>50</v>
      </c>
      <c r="EY74" s="4">
        <v>33</v>
      </c>
      <c r="EZ74" s="4">
        <v>76</v>
      </c>
      <c r="FA74" s="4">
        <v>84</v>
      </c>
      <c r="FB74" s="4">
        <v>3</v>
      </c>
      <c r="FC74" s="4">
        <v>31</v>
      </c>
      <c r="FD74" s="4">
        <v>6</v>
      </c>
      <c r="FE74" s="4">
        <v>93</v>
      </c>
      <c r="FF74" s="4">
        <v>40</v>
      </c>
      <c r="FG74" s="4">
        <v>100</v>
      </c>
      <c r="FH74" s="4">
        <v>39</v>
      </c>
      <c r="FI74" s="4">
        <v>77</v>
      </c>
      <c r="FJ74" s="4">
        <v>37</v>
      </c>
      <c r="FK74" s="4">
        <v>20</v>
      </c>
      <c r="FL74" s="4">
        <v>15</v>
      </c>
      <c r="FM74" s="4">
        <v>2</v>
      </c>
      <c r="FN74" s="4">
        <v>22</v>
      </c>
      <c r="FO74" s="4">
        <v>42</v>
      </c>
      <c r="FP74" s="4">
        <v>23</v>
      </c>
      <c r="FQ74" s="4">
        <v>99</v>
      </c>
      <c r="FR74" s="4">
        <v>95</v>
      </c>
      <c r="FS74" s="4">
        <v>30</v>
      </c>
      <c r="FT74" s="4">
        <v>32</v>
      </c>
      <c r="FU74" s="4">
        <v>73</v>
      </c>
      <c r="FV74" s="4">
        <v>49</v>
      </c>
      <c r="FW74" s="4">
        <v>72</v>
      </c>
      <c r="FX74" s="4">
        <v>64</v>
      </c>
      <c r="FY74" s="4">
        <v>25</v>
      </c>
      <c r="FZ74" s="4">
        <v>21</v>
      </c>
      <c r="GA74" s="4">
        <v>29</v>
      </c>
      <c r="GB74" s="4">
        <v>68</v>
      </c>
      <c r="GC74" s="4">
        <v>45</v>
      </c>
      <c r="GD74" s="4">
        <v>28</v>
      </c>
      <c r="GE74" s="4">
        <v>59</v>
      </c>
      <c r="GF74" s="4">
        <v>60</v>
      </c>
      <c r="GG74" s="4">
        <v>87</v>
      </c>
      <c r="GH74" s="4">
        <v>86</v>
      </c>
      <c r="GI74" s="4">
        <v>11</v>
      </c>
      <c r="GJ74" s="4">
        <v>26</v>
      </c>
      <c r="GK74" s="4">
        <v>63</v>
      </c>
      <c r="GL74" s="4">
        <v>35</v>
      </c>
      <c r="GM74" s="4">
        <v>65</v>
      </c>
      <c r="GN74" s="4">
        <v>85</v>
      </c>
      <c r="GO74" s="4">
        <v>4</v>
      </c>
      <c r="GP74" s="4">
        <v>46</v>
      </c>
      <c r="GQ74" s="4">
        <v>51</v>
      </c>
      <c r="GR74" s="4">
        <v>48</v>
      </c>
      <c r="GS74" s="4">
        <v>83</v>
      </c>
      <c r="GT74" s="4">
        <v>53</v>
      </c>
      <c r="GU74" s="4">
        <v>82</v>
      </c>
      <c r="GV74" s="4">
        <v>27</v>
      </c>
      <c r="GW74" s="4">
        <v>94</v>
      </c>
      <c r="GX74" s="4">
        <v>24</v>
      </c>
      <c r="GY74" s="4">
        <v>78</v>
      </c>
      <c r="GZ74" s="4">
        <v>90</v>
      </c>
      <c r="HA74" s="4">
        <v>54</v>
      </c>
      <c r="HB74" s="4">
        <v>69</v>
      </c>
      <c r="HC74" s="4">
        <v>1</v>
      </c>
      <c r="HD74" s="4">
        <v>75</v>
      </c>
      <c r="HE74" s="4">
        <v>34</v>
      </c>
      <c r="HF74" s="4">
        <v>56</v>
      </c>
      <c r="HG74" s="4">
        <v>98</v>
      </c>
      <c r="HH74" s="4">
        <v>13</v>
      </c>
      <c r="HI74" s="4">
        <v>14</v>
      </c>
      <c r="HJ74" s="4">
        <v>81</v>
      </c>
      <c r="HK74" s="4">
        <v>12</v>
      </c>
      <c r="HL74" s="4" t="str">
        <f t="shared" si="103"/>
        <v>black female</v>
      </c>
      <c r="HM74" s="4" t="str">
        <f t="shared" si="105"/>
        <v>brown male</v>
      </c>
      <c r="HN74" s="4" t="str">
        <f t="shared" si="106"/>
        <v>brown male</v>
      </c>
      <c r="HO74" s="4" t="str">
        <f t="shared" si="107"/>
        <v>black female</v>
      </c>
      <c r="HP74" s="4" t="str">
        <f t="shared" si="108"/>
        <v>black male</v>
      </c>
      <c r="HQ74" s="4" t="str">
        <f t="shared" si="109"/>
        <v>brown male</v>
      </c>
      <c r="HR74" s="4" t="str">
        <f t="shared" si="110"/>
        <v>black male</v>
      </c>
      <c r="HS74" s="4" t="str">
        <f t="shared" si="111"/>
        <v>black female</v>
      </c>
      <c r="HT74" s="4" t="str">
        <f t="shared" si="112"/>
        <v>black female</v>
      </c>
      <c r="HU74" s="4" t="str">
        <f t="shared" si="113"/>
        <v>brown female</v>
      </c>
      <c r="HV74" s="4" t="str">
        <f t="shared" si="114"/>
        <v>black female</v>
      </c>
      <c r="HW74" s="4" t="str">
        <f t="shared" si="115"/>
        <v>black female</v>
      </c>
      <c r="HX74" s="4" t="str">
        <f t="shared" si="116"/>
        <v>brown female</v>
      </c>
      <c r="HY74" s="4" t="str">
        <f t="shared" si="117"/>
        <v>brown female</v>
      </c>
      <c r="HZ74" s="4" t="str">
        <f t="shared" si="118"/>
        <v>brown female</v>
      </c>
      <c r="IA74" s="4" t="str">
        <f t="shared" si="119"/>
        <v>brown male</v>
      </c>
      <c r="IB74" s="4" t="str">
        <f t="shared" si="120"/>
        <v>brown male</v>
      </c>
      <c r="IC74" s="4" t="str">
        <f t="shared" si="121"/>
        <v>brown female</v>
      </c>
      <c r="ID74" s="4" t="str">
        <f t="shared" si="122"/>
        <v>brown male</v>
      </c>
      <c r="IE74" s="4" t="str">
        <f t="shared" si="123"/>
        <v>brown male</v>
      </c>
      <c r="IF74" s="4" t="str">
        <f t="shared" si="124"/>
        <v>black female</v>
      </c>
      <c r="IG74" s="4" t="str">
        <f t="shared" si="125"/>
        <v>black male</v>
      </c>
      <c r="IH74" s="4" t="str">
        <f t="shared" si="126"/>
        <v>brown male</v>
      </c>
      <c r="II74" s="4" t="str">
        <f t="shared" si="127"/>
        <v>black male</v>
      </c>
      <c r="IJ74" s="4" t="str">
        <f t="shared" si="128"/>
        <v>black male</v>
      </c>
      <c r="IK74" s="4" t="str">
        <f t="shared" si="129"/>
        <v>brown female</v>
      </c>
      <c r="IL74" s="4" t="str">
        <f t="shared" si="130"/>
        <v>brown male</v>
      </c>
      <c r="IM74" s="4" t="str">
        <f t="shared" si="131"/>
        <v>brown male</v>
      </c>
      <c r="IN74" s="4" t="str">
        <f t="shared" si="132"/>
        <v>brown male</v>
      </c>
      <c r="IO74" s="4" t="str">
        <f t="shared" si="133"/>
        <v>brown male</v>
      </c>
      <c r="IP74" s="4" t="str">
        <f t="shared" si="134"/>
        <v>brown female</v>
      </c>
      <c r="IQ74" s="4" t="str">
        <f t="shared" si="135"/>
        <v>black male</v>
      </c>
      <c r="IR74" s="4" t="str">
        <f t="shared" si="136"/>
        <v>brown female</v>
      </c>
      <c r="IS74" s="4" t="str">
        <f t="shared" si="137"/>
        <v>brown female</v>
      </c>
      <c r="IT74" s="4" t="str">
        <f t="shared" si="138"/>
        <v>brown male</v>
      </c>
      <c r="IU74" s="4" t="str">
        <f t="shared" si="139"/>
        <v>brown female</v>
      </c>
      <c r="IV74" s="4" t="str">
        <f t="shared" si="140"/>
        <v>black female</v>
      </c>
      <c r="IW74" s="4" t="str">
        <f t="shared" si="141"/>
        <v>black male</v>
      </c>
      <c r="IX74" s="4" t="str">
        <f t="shared" si="142"/>
        <v>yellow female</v>
      </c>
      <c r="IY74" s="4" t="str">
        <f t="shared" si="143"/>
        <v>brown female</v>
      </c>
      <c r="IZ74" s="4" t="str">
        <f t="shared" si="144"/>
        <v>brown female</v>
      </c>
      <c r="JA74" s="4" t="str">
        <f t="shared" si="145"/>
        <v>black male</v>
      </c>
      <c r="JB74" s="4" t="str">
        <f t="shared" si="146"/>
        <v>brown male</v>
      </c>
      <c r="JC74" s="4" t="str">
        <f t="shared" si="147"/>
        <v>black male</v>
      </c>
      <c r="JD74" s="4" t="str">
        <f t="shared" si="148"/>
        <v>brown male</v>
      </c>
      <c r="JE74" s="4" t="str">
        <f t="shared" si="149"/>
        <v>black female</v>
      </c>
      <c r="JF74" s="4" t="str">
        <f t="shared" si="150"/>
        <v>brown male</v>
      </c>
      <c r="JG74" s="4" t="str">
        <f t="shared" si="151"/>
        <v>brown female</v>
      </c>
      <c r="JH74" s="4" t="str">
        <f t="shared" si="152"/>
        <v>brown female</v>
      </c>
      <c r="JI74" s="4" t="str">
        <f t="shared" si="153"/>
        <v>white male</v>
      </c>
      <c r="JJ74" s="4" t="str">
        <f t="shared" si="154"/>
        <v>brown female</v>
      </c>
      <c r="JK74" s="4" t="str">
        <f t="shared" si="155"/>
        <v>brown male</v>
      </c>
      <c r="JL74" s="4" t="str">
        <f t="shared" si="156"/>
        <v>brown female</v>
      </c>
      <c r="JM74" s="4" t="str">
        <f t="shared" si="157"/>
        <v>black male</v>
      </c>
      <c r="JN74" s="4" t="str">
        <f t="shared" si="158"/>
        <v>black male</v>
      </c>
      <c r="JO74" s="4" t="str">
        <f t="shared" si="159"/>
        <v>brown female</v>
      </c>
      <c r="JP74" s="4" t="str">
        <f t="shared" si="160"/>
        <v>brown female</v>
      </c>
      <c r="JQ74" s="4" t="str">
        <f t="shared" si="161"/>
        <v>black female</v>
      </c>
      <c r="JR74" s="4" t="str">
        <f t="shared" si="162"/>
        <v>brown male</v>
      </c>
      <c r="JS74" s="4" t="str">
        <f t="shared" si="163"/>
        <v>black female</v>
      </c>
      <c r="JT74" s="4" t="str">
        <f t="shared" si="164"/>
        <v>brown male</v>
      </c>
      <c r="JU74" s="4" t="str">
        <f t="shared" si="165"/>
        <v>brown female</v>
      </c>
      <c r="JV74" s="4" t="str">
        <f t="shared" si="166"/>
        <v>brown female</v>
      </c>
      <c r="JW74" s="4" t="str">
        <f t="shared" si="167"/>
        <v>brown female</v>
      </c>
      <c r="JX74" s="4" t="str">
        <f t="shared" si="104"/>
        <v>black female</v>
      </c>
      <c r="JY74" s="4" t="str">
        <f t="shared" ref="JY74:JY137" si="193">IFERROR(IF(GC74&lt;=$I74/2,$I$1&amp;" female",IF(GC74&lt;=$I74,$I$1&amp;" male",IF(GC74&lt;=($I74+$J74/2),$J$1&amp;" female",IF(GC74&lt;=($I74+$J74),$J$1&amp;" male",IF(GC74&lt;=($I74+$J74+$K74/2),$K$1&amp;" female",IF(GC74&lt;=($I74+$J74+$K74),$K$1&amp; " male",IF(GC74&lt;=($I74+$J74+$K74+$L74/2),$L$1&amp;" female",$L$1&amp;" male"))))))),"NULL")</f>
        <v>brown male</v>
      </c>
      <c r="JZ74" s="4" t="str">
        <f t="shared" ref="JZ74:JZ137" si="194">IFERROR(IF(GD74&lt;=$I74/2,$I$1&amp;" female",IF(GD74&lt;=$I74,$I$1&amp;" male",IF(GD74&lt;=($I74+$J74/2),$J$1&amp;" female",IF(GD74&lt;=($I74+$J74),$J$1&amp;" male",IF(GD74&lt;=($I74+$J74+$K74/2),$K$1&amp;" female",IF(GD74&lt;=($I74+$J74+$K74),$K$1&amp; " male",IF(GD74&lt;=($I74+$J74+$K74+$L74/2),$L$1&amp;" female",$L$1&amp;" male"))))))),"NULL")</f>
        <v>brown female</v>
      </c>
      <c r="KA74" s="4" t="str">
        <f t="shared" ref="KA74:KA137" si="195">IFERROR(IF(GE74&lt;=$I74/2,$I$1&amp;" female",IF(GE74&lt;=$I74,$I$1&amp;" male",IF(GE74&lt;=($I74+$J74/2),$J$1&amp;" female",IF(GE74&lt;=($I74+$J74),$J$1&amp;" male",IF(GE74&lt;=($I74+$J74+$K74/2),$K$1&amp;" female",IF(GE74&lt;=($I74+$J74+$K74),$K$1&amp; " male",IF(GE74&lt;=($I74+$J74+$K74+$L74/2),$L$1&amp;" female",$L$1&amp;" male"))))))),"NULL")</f>
        <v>brown male</v>
      </c>
      <c r="KB74" s="4" t="str">
        <f t="shared" ref="KB74:KB137" si="196">IFERROR(IF(GF74&lt;=$I74/2,$I$1&amp;" female",IF(GF74&lt;=$I74,$I$1&amp;" male",IF(GF74&lt;=($I74+$J74/2),$J$1&amp;" female",IF(GF74&lt;=($I74+$J74),$J$1&amp;" male",IF(GF74&lt;=($I74+$J74+$K74/2),$K$1&amp;" female",IF(GF74&lt;=($I74+$J74+$K74),$K$1&amp; " male",IF(GF74&lt;=($I74+$J74+$K74+$L74/2),$L$1&amp;" female",$L$1&amp;" male"))))))),"NULL")</f>
        <v>brown male</v>
      </c>
      <c r="KC74" s="4" t="str">
        <f t="shared" ref="KC74:KC137" si="197">IFERROR(IF(GG74&lt;=$I74/2,$I$1&amp;" female",IF(GG74&lt;=$I74,$I$1&amp;" male",IF(GG74&lt;=($I74+$J74/2),$J$1&amp;" female",IF(GG74&lt;=($I74+$J74),$J$1&amp;" male",IF(GG74&lt;=($I74+$J74+$K74/2),$K$1&amp;" female",IF(GG74&lt;=($I74+$J74+$K74),$K$1&amp; " male",IF(GG74&lt;=($I74+$J74+$K74+$L74/2),$L$1&amp;" female",$L$1&amp;" male"))))))),"NULL")</f>
        <v>black male</v>
      </c>
      <c r="KD74" s="4" t="str">
        <f t="shared" ref="KD74:KD137" si="198">IFERROR(IF(GH74&lt;=$I74/2,$I$1&amp;" female",IF(GH74&lt;=$I74,$I$1&amp;" male",IF(GH74&lt;=($I74+$J74/2),$J$1&amp;" female",IF(GH74&lt;=($I74+$J74),$J$1&amp;" male",IF(GH74&lt;=($I74+$J74+$K74/2),$K$1&amp;" female",IF(GH74&lt;=($I74+$J74+$K74),$K$1&amp; " male",IF(GH74&lt;=($I74+$J74+$K74+$L74/2),$L$1&amp;" female",$L$1&amp;" male"))))))),"NULL")</f>
        <v>black male</v>
      </c>
      <c r="KE74" s="4" t="str">
        <f t="shared" ref="KE74:KE137" si="199">IFERROR(IF(GI74&lt;=$I74/2,$I$1&amp;" female",IF(GI74&lt;=$I74,$I$1&amp;" male",IF(GI74&lt;=($I74+$J74/2),$J$1&amp;" female",IF(GI74&lt;=($I74+$J74),$J$1&amp;" male",IF(GI74&lt;=($I74+$J74+$K74/2),$K$1&amp;" female",IF(GI74&lt;=($I74+$J74+$K74),$K$1&amp; " male",IF(GI74&lt;=($I74+$J74+$K74+$L74/2),$L$1&amp;" female",$L$1&amp;" male"))))))),"NULL")</f>
        <v>brown female</v>
      </c>
      <c r="KF74" s="4" t="str">
        <f t="shared" ref="KF74:KF137" si="200">IFERROR(IF(GJ74&lt;=$I74/2,$I$1&amp;" female",IF(GJ74&lt;=$I74,$I$1&amp;" male",IF(GJ74&lt;=($I74+$J74/2),$J$1&amp;" female",IF(GJ74&lt;=($I74+$J74),$J$1&amp;" male",IF(GJ74&lt;=($I74+$J74+$K74/2),$K$1&amp;" female",IF(GJ74&lt;=($I74+$J74+$K74),$K$1&amp; " male",IF(GJ74&lt;=($I74+$J74+$K74+$L74/2),$L$1&amp;" female",$L$1&amp;" male"))))))),"NULL")</f>
        <v>brown female</v>
      </c>
      <c r="KG74" s="4" t="str">
        <f t="shared" ref="KG74:KG137" si="201">IFERROR(IF(GK74&lt;=$I74/2,$I$1&amp;" female",IF(GK74&lt;=$I74,$I$1&amp;" male",IF(GK74&lt;=($I74+$J74/2),$J$1&amp;" female",IF(GK74&lt;=($I74+$J74),$J$1&amp;" male",IF(GK74&lt;=($I74+$J74+$K74/2),$K$1&amp;" female",IF(GK74&lt;=($I74+$J74+$K74),$K$1&amp; " male",IF(GK74&lt;=($I74+$J74+$K74+$L74/2),$L$1&amp;" female",$L$1&amp;" male"))))))),"NULL")</f>
        <v>brown male</v>
      </c>
      <c r="KH74" s="4" t="str">
        <f t="shared" ref="KH74:KH137" si="202">IFERROR(IF(GL74&lt;=$I74/2,$I$1&amp;" female",IF(GL74&lt;=$I74,$I$1&amp;" male",IF(GL74&lt;=($I74+$J74/2),$J$1&amp;" female",IF(GL74&lt;=($I74+$J74),$J$1&amp;" male",IF(GL74&lt;=($I74+$J74+$K74/2),$K$1&amp;" female",IF(GL74&lt;=($I74+$J74+$K74),$K$1&amp; " male",IF(GL74&lt;=($I74+$J74+$K74+$L74/2),$L$1&amp;" female",$L$1&amp;" male"))))))),"NULL")</f>
        <v>brown male</v>
      </c>
      <c r="KI74" s="4" t="str">
        <f t="shared" si="168"/>
        <v>black female</v>
      </c>
      <c r="KJ74" s="4" t="str">
        <f t="shared" si="169"/>
        <v>black male</v>
      </c>
      <c r="KK74" s="4" t="str">
        <f t="shared" si="170"/>
        <v>yellow male</v>
      </c>
      <c r="KL74" s="4" t="str">
        <f t="shared" si="171"/>
        <v>brown male</v>
      </c>
      <c r="KM74" s="4" t="str">
        <f t="shared" si="172"/>
        <v>brown male</v>
      </c>
      <c r="KN74" s="4" t="str">
        <f t="shared" si="173"/>
        <v>brown male</v>
      </c>
      <c r="KO74" s="4" t="str">
        <f t="shared" si="174"/>
        <v>black male</v>
      </c>
      <c r="KP74" s="4" t="str">
        <f t="shared" si="175"/>
        <v>brown male</v>
      </c>
      <c r="KQ74" s="4" t="str">
        <f t="shared" si="176"/>
        <v>black female</v>
      </c>
      <c r="KR74" s="4" t="str">
        <f t="shared" si="177"/>
        <v>brown female</v>
      </c>
      <c r="KS74" s="4" t="str">
        <f t="shared" si="178"/>
        <v>black male</v>
      </c>
      <c r="KT74" s="4" t="str">
        <f t="shared" si="179"/>
        <v>brown female</v>
      </c>
      <c r="KU74" s="4" t="str">
        <f t="shared" si="180"/>
        <v>black female</v>
      </c>
      <c r="KV74" s="4" t="str">
        <f t="shared" si="181"/>
        <v>black male</v>
      </c>
      <c r="KW74" s="4" t="str">
        <f t="shared" si="182"/>
        <v>brown male</v>
      </c>
      <c r="KX74" s="4" t="str">
        <f t="shared" si="183"/>
        <v>black female</v>
      </c>
      <c r="KY74" s="4" t="str">
        <f t="shared" si="184"/>
        <v>white female</v>
      </c>
      <c r="KZ74" s="4" t="str">
        <f t="shared" si="185"/>
        <v>black female</v>
      </c>
      <c r="LA74" s="4" t="str">
        <f t="shared" si="186"/>
        <v>brown female</v>
      </c>
      <c r="LB74" s="4" t="str">
        <f t="shared" si="187"/>
        <v>brown male</v>
      </c>
      <c r="LC74" s="4" t="str">
        <f t="shared" si="188"/>
        <v>black male</v>
      </c>
      <c r="LD74" s="4" t="str">
        <f t="shared" si="189"/>
        <v>brown female</v>
      </c>
      <c r="LE74" s="4" t="str">
        <f t="shared" si="190"/>
        <v>brown female</v>
      </c>
      <c r="LF74" s="4" t="str">
        <f t="shared" si="191"/>
        <v>black female</v>
      </c>
      <c r="LG74" s="4" t="str">
        <f t="shared" si="192"/>
        <v>brown female</v>
      </c>
    </row>
    <row r="75" spans="2:319" x14ac:dyDescent="0.3">
      <c r="B75" s="4">
        <v>74</v>
      </c>
      <c r="C75" s="4">
        <v>5</v>
      </c>
      <c r="D75" s="51" t="s">
        <v>602</v>
      </c>
      <c r="E75" s="4" t="s">
        <v>556</v>
      </c>
      <c r="F75" s="4" t="str">
        <f>VLOOKUP(E75,populations!C:E,3,FALSE)</f>
        <v>11 million</v>
      </c>
      <c r="G75" s="4" t="s">
        <v>556</v>
      </c>
      <c r="H75" s="4">
        <f>COUNTIF(ethnicities!C:C,countries!G75)</f>
        <v>1</v>
      </c>
      <c r="I75" s="4">
        <f>VLOOKUP($G75,ethnicities!$C:$I,3,FALSE)</f>
        <v>37</v>
      </c>
      <c r="J75" s="4">
        <f>VLOOKUP($G75,ethnicities!$C:$I,4,FALSE)</f>
        <v>1</v>
      </c>
      <c r="K75" s="4">
        <f>VLOOKUP($G75,ethnicities!$C:$I,5,FALSE)</f>
        <v>51</v>
      </c>
      <c r="L75" s="4">
        <f>VLOOKUP($G75,ethnicities!$C:$I,6,FALSE)</f>
        <v>11</v>
      </c>
      <c r="M75" s="4">
        <f>VLOOKUP($G75,ethnicities!$C:$I,7,FALSE)</f>
        <v>100</v>
      </c>
      <c r="N75" s="4" t="s">
        <v>1422</v>
      </c>
      <c r="O75" s="4">
        <f>COUNTIF(male_names!E:E,countries!N75)</f>
        <v>1</v>
      </c>
      <c r="P75" s="4" t="str">
        <f>VLOOKUP(N75,male_names!E:G,3,FALSE)</f>
        <v>Sebastian</v>
      </c>
      <c r="Q75" s="4" t="s">
        <v>1422</v>
      </c>
      <c r="R75" s="4">
        <f>COUNTIF(female_names!E:E,countries!Q75)</f>
        <v>1</v>
      </c>
      <c r="S75" s="4" t="str">
        <f>VLOOKUP(Q75,female_names!E:G,3,FALSE)</f>
        <v>Camila</v>
      </c>
      <c r="T75" s="4">
        <v>0.29122322314105498</v>
      </c>
      <c r="U75" s="4">
        <v>0.79595371235611789</v>
      </c>
      <c r="V75" s="4">
        <v>0.40070166824087727</v>
      </c>
      <c r="W75" s="4">
        <v>0.58461312248565245</v>
      </c>
      <c r="X75" s="4">
        <v>0.40613471067605666</v>
      </c>
      <c r="Y75" s="4">
        <v>0.34936772038435437</v>
      </c>
      <c r="Z75" s="4">
        <v>0.86139868334371927</v>
      </c>
      <c r="AA75" s="4">
        <v>0.77869342592251378</v>
      </c>
      <c r="AB75" s="4">
        <v>0.22490149689424344</v>
      </c>
      <c r="AC75" s="4">
        <v>0.67957985797309017</v>
      </c>
      <c r="AD75" s="4">
        <v>0.54193416396395833</v>
      </c>
      <c r="AE75" s="4">
        <v>0.23835810786058131</v>
      </c>
      <c r="AF75" s="4">
        <v>0.39717994496768427</v>
      </c>
      <c r="AG75" s="4">
        <v>0.92738409341054806</v>
      </c>
      <c r="AH75" s="4">
        <v>8.6065888914962474E-2</v>
      </c>
      <c r="AI75" s="4">
        <v>0.25335058080791417</v>
      </c>
      <c r="AJ75" s="4">
        <v>0.15371782080106433</v>
      </c>
      <c r="AK75" s="4">
        <v>0.33911286963327947</v>
      </c>
      <c r="AL75" s="4">
        <v>0.64739031395369495</v>
      </c>
      <c r="AM75" s="4">
        <v>2.908108517428043E-2</v>
      </c>
      <c r="AN75" s="4">
        <v>0.32337513544442065</v>
      </c>
      <c r="AO75" s="4">
        <v>0.1710001502865679</v>
      </c>
      <c r="AP75" s="4">
        <v>8.840316888878208E-3</v>
      </c>
      <c r="AQ75" s="4">
        <v>0.87466925614327096</v>
      </c>
      <c r="AR75" s="4">
        <v>0.5853449787982633</v>
      </c>
      <c r="AS75" s="4">
        <v>0.41121405363510888</v>
      </c>
      <c r="AT75" s="4">
        <v>0.3323349601337251</v>
      </c>
      <c r="AU75" s="4">
        <v>7.4678808062613067E-2</v>
      </c>
      <c r="AV75" s="4">
        <v>0.58752003788518192</v>
      </c>
      <c r="AW75" s="4">
        <v>0.18857528602789442</v>
      </c>
      <c r="AX75" s="4">
        <v>9.941855550648615E-2</v>
      </c>
      <c r="AY75" s="4">
        <v>0.65740292322742944</v>
      </c>
      <c r="AZ75" s="4">
        <v>0.79657807431749672</v>
      </c>
      <c r="BA75" s="4">
        <v>0.6548138682158019</v>
      </c>
      <c r="BB75" s="4">
        <v>0.24919525212555749</v>
      </c>
      <c r="BC75" s="4">
        <v>0.13250438287215716</v>
      </c>
      <c r="BD75" s="4">
        <v>0.77282678888213663</v>
      </c>
      <c r="BE75" s="4">
        <v>0.78883528034926875</v>
      </c>
      <c r="BF75" s="4">
        <v>0.34537217317556757</v>
      </c>
      <c r="BG75" s="4">
        <v>0.61292746633508388</v>
      </c>
      <c r="BH75" s="4">
        <v>0.98108465594634042</v>
      </c>
      <c r="BI75" s="4">
        <v>0.49616723783021499</v>
      </c>
      <c r="BJ75" s="4">
        <v>0.83419715656160487</v>
      </c>
      <c r="BK75" s="4">
        <v>0.28385336389859261</v>
      </c>
      <c r="BL75" s="4">
        <v>0.50876032271380112</v>
      </c>
      <c r="BM75" s="4">
        <v>9.887145712217138E-2</v>
      </c>
      <c r="BN75" s="4">
        <v>0.457317089852601</v>
      </c>
      <c r="BO75" s="4">
        <v>0.39581348348086853</v>
      </c>
      <c r="BP75" s="4">
        <v>8.7935150440887622E-2</v>
      </c>
      <c r="BQ75" s="4">
        <v>0.88457603654023464</v>
      </c>
      <c r="BR75" s="4">
        <v>0.22111517927863544</v>
      </c>
      <c r="BS75" s="4">
        <v>0.88429404694117786</v>
      </c>
      <c r="BT75" s="4">
        <v>0.22260508215328023</v>
      </c>
      <c r="BU75" s="4">
        <v>0.92090163139521175</v>
      </c>
      <c r="BV75" s="4">
        <v>0.93045537495929531</v>
      </c>
      <c r="BW75" s="4">
        <v>0.57509790795560944</v>
      </c>
      <c r="BX75" s="4">
        <v>0.12113715792759316</v>
      </c>
      <c r="BY75" s="4">
        <v>5.1295753515731013E-2</v>
      </c>
      <c r="BZ75" s="4">
        <v>6.7395537426607754E-2</v>
      </c>
      <c r="CA75" s="4">
        <v>0.1830975752857259</v>
      </c>
      <c r="CB75" s="4">
        <v>0.17697014682369006</v>
      </c>
      <c r="CC75" s="4">
        <v>0.2246080239692988</v>
      </c>
      <c r="CD75" s="4">
        <v>0.78380610566258935</v>
      </c>
      <c r="CE75" s="4">
        <v>0.32687670646090083</v>
      </c>
      <c r="CF75" s="4">
        <v>0.81846255886490304</v>
      </c>
      <c r="CG75" s="4">
        <v>0.97463086442562097</v>
      </c>
      <c r="CH75" s="4">
        <v>0.31809458793393508</v>
      </c>
      <c r="CI75" s="4">
        <v>0.97485186341833174</v>
      </c>
      <c r="CJ75" s="4">
        <v>0.46984509465513236</v>
      </c>
      <c r="CK75" s="4">
        <v>0.17744220487169815</v>
      </c>
      <c r="CL75" s="4">
        <v>0.20923967878956939</v>
      </c>
      <c r="CM75" s="4">
        <v>0.73204118302205956</v>
      </c>
      <c r="CN75" s="4">
        <v>4.3650736883126817E-2</v>
      </c>
      <c r="CO75" s="4">
        <v>0.53708354581925644</v>
      </c>
      <c r="CP75" s="4">
        <v>0.25851351139398293</v>
      </c>
      <c r="CQ75" s="4">
        <v>4.9228993430793122E-2</v>
      </c>
      <c r="CR75" s="4">
        <v>0.2714357214093488</v>
      </c>
      <c r="CS75" s="4">
        <v>0.53731610841942568</v>
      </c>
      <c r="CT75" s="4">
        <v>0.86437625682139974</v>
      </c>
      <c r="CU75" s="4">
        <v>0.99620966065158845</v>
      </c>
      <c r="CV75" s="4">
        <v>0.57288771943973238</v>
      </c>
      <c r="CW75" s="4">
        <v>2.2618276220894185E-2</v>
      </c>
      <c r="CX75" s="4">
        <v>0.97039639962072288</v>
      </c>
      <c r="CY75" s="4">
        <v>0.84556155825135493</v>
      </c>
      <c r="CZ75" s="4">
        <v>1.5564775739873804E-2</v>
      </c>
      <c r="DA75" s="4">
        <v>9.9241023801198813E-2</v>
      </c>
      <c r="DB75" s="4">
        <v>0.19693564981132927</v>
      </c>
      <c r="DC75" s="4">
        <v>0.87253115104726431</v>
      </c>
      <c r="DD75" s="4">
        <v>0.21804549499242154</v>
      </c>
      <c r="DE75" s="4">
        <v>0.53364819866793967</v>
      </c>
      <c r="DF75" s="4">
        <v>0.85811927445721403</v>
      </c>
      <c r="DG75" s="4">
        <v>0.44947714226001301</v>
      </c>
      <c r="DH75" s="4">
        <v>0.18931734760405783</v>
      </c>
      <c r="DI75" s="4">
        <v>0.14678721554124996</v>
      </c>
      <c r="DJ75" s="4">
        <v>0.76937346958315955</v>
      </c>
      <c r="DK75" s="4">
        <v>0.24143039518976372</v>
      </c>
      <c r="DL75" s="4">
        <v>0.36969909229140163</v>
      </c>
      <c r="DM75" s="4">
        <v>0.91390982850306035</v>
      </c>
      <c r="DN75" s="4">
        <v>0.55180654743091861</v>
      </c>
      <c r="DO75" s="4">
        <v>0.74943765173682086</v>
      </c>
      <c r="DP75" s="4">
        <v>62</v>
      </c>
      <c r="DQ75" s="4">
        <v>21</v>
      </c>
      <c r="DR75" s="4">
        <v>51</v>
      </c>
      <c r="DS75" s="4">
        <v>36</v>
      </c>
      <c r="DT75" s="4">
        <v>50</v>
      </c>
      <c r="DU75" s="4">
        <v>55</v>
      </c>
      <c r="DV75" s="4">
        <v>15</v>
      </c>
      <c r="DW75" s="4">
        <v>24</v>
      </c>
      <c r="DX75" s="4">
        <v>70</v>
      </c>
      <c r="DY75" s="4">
        <v>29</v>
      </c>
      <c r="DZ75" s="4">
        <v>40</v>
      </c>
      <c r="EA75" s="4">
        <v>69</v>
      </c>
      <c r="EB75" s="4">
        <v>52</v>
      </c>
      <c r="EC75" s="4">
        <v>7</v>
      </c>
      <c r="ED75" s="4">
        <v>91</v>
      </c>
      <c r="EE75" s="4">
        <v>66</v>
      </c>
      <c r="EF75" s="4">
        <v>83</v>
      </c>
      <c r="EG75" s="4">
        <v>57</v>
      </c>
      <c r="EH75" s="4">
        <v>32</v>
      </c>
      <c r="EI75" s="4">
        <v>97</v>
      </c>
      <c r="EJ75" s="4">
        <v>60</v>
      </c>
      <c r="EK75" s="4">
        <v>82</v>
      </c>
      <c r="EL75" s="4">
        <v>100</v>
      </c>
      <c r="EM75" s="4">
        <v>12</v>
      </c>
      <c r="EN75" s="4">
        <v>35</v>
      </c>
      <c r="EO75" s="4">
        <v>49</v>
      </c>
      <c r="EP75" s="4">
        <v>58</v>
      </c>
      <c r="EQ75" s="4">
        <v>92</v>
      </c>
      <c r="ER75" s="4">
        <v>34</v>
      </c>
      <c r="ES75" s="4">
        <v>78</v>
      </c>
      <c r="ET75" s="4">
        <v>87</v>
      </c>
      <c r="EU75" s="4">
        <v>30</v>
      </c>
      <c r="EV75" s="4">
        <v>20</v>
      </c>
      <c r="EW75" s="4">
        <v>31</v>
      </c>
      <c r="EX75" s="4">
        <v>67</v>
      </c>
      <c r="EY75" s="4">
        <v>85</v>
      </c>
      <c r="EZ75" s="4">
        <v>25</v>
      </c>
      <c r="FA75" s="4">
        <v>22</v>
      </c>
      <c r="FB75" s="4">
        <v>56</v>
      </c>
      <c r="FC75" s="4">
        <v>33</v>
      </c>
      <c r="FD75" s="4">
        <v>2</v>
      </c>
      <c r="FE75" s="4">
        <v>45</v>
      </c>
      <c r="FF75" s="4">
        <v>18</v>
      </c>
      <c r="FG75" s="4">
        <v>63</v>
      </c>
      <c r="FH75" s="4">
        <v>44</v>
      </c>
      <c r="FI75" s="4">
        <v>89</v>
      </c>
      <c r="FJ75" s="4">
        <v>47</v>
      </c>
      <c r="FK75" s="4">
        <v>53</v>
      </c>
      <c r="FL75" s="4">
        <v>90</v>
      </c>
      <c r="FM75" s="4">
        <v>10</v>
      </c>
      <c r="FN75" s="4">
        <v>73</v>
      </c>
      <c r="FO75" s="4">
        <v>11</v>
      </c>
      <c r="FP75" s="4">
        <v>72</v>
      </c>
      <c r="FQ75" s="4">
        <v>8</v>
      </c>
      <c r="FR75" s="4">
        <v>6</v>
      </c>
      <c r="FS75" s="4">
        <v>37</v>
      </c>
      <c r="FT75" s="4">
        <v>86</v>
      </c>
      <c r="FU75" s="4">
        <v>94</v>
      </c>
      <c r="FV75" s="4">
        <v>93</v>
      </c>
      <c r="FW75" s="4">
        <v>79</v>
      </c>
      <c r="FX75" s="4">
        <v>81</v>
      </c>
      <c r="FY75" s="4">
        <v>71</v>
      </c>
      <c r="FZ75" s="4">
        <v>23</v>
      </c>
      <c r="GA75" s="4">
        <v>59</v>
      </c>
      <c r="GB75" s="4">
        <v>19</v>
      </c>
      <c r="GC75" s="4">
        <v>4</v>
      </c>
      <c r="GD75" s="4">
        <v>61</v>
      </c>
      <c r="GE75" s="4">
        <v>3</v>
      </c>
      <c r="GF75" s="4">
        <v>46</v>
      </c>
      <c r="GG75" s="4">
        <v>80</v>
      </c>
      <c r="GH75" s="4">
        <v>75</v>
      </c>
      <c r="GI75" s="4">
        <v>28</v>
      </c>
      <c r="GJ75" s="4">
        <v>96</v>
      </c>
      <c r="GK75" s="4">
        <v>42</v>
      </c>
      <c r="GL75" s="4">
        <v>65</v>
      </c>
      <c r="GM75" s="4">
        <v>95</v>
      </c>
      <c r="GN75" s="4">
        <v>64</v>
      </c>
      <c r="GO75" s="4">
        <v>41</v>
      </c>
      <c r="GP75" s="4">
        <v>14</v>
      </c>
      <c r="GQ75" s="4">
        <v>1</v>
      </c>
      <c r="GR75" s="4">
        <v>38</v>
      </c>
      <c r="GS75" s="4">
        <v>98</v>
      </c>
      <c r="GT75" s="4">
        <v>5</v>
      </c>
      <c r="GU75" s="4">
        <v>17</v>
      </c>
      <c r="GV75" s="4">
        <v>99</v>
      </c>
      <c r="GW75" s="4">
        <v>88</v>
      </c>
      <c r="GX75" s="4">
        <v>76</v>
      </c>
      <c r="GY75" s="4">
        <v>13</v>
      </c>
      <c r="GZ75" s="4">
        <v>74</v>
      </c>
      <c r="HA75" s="4">
        <v>43</v>
      </c>
      <c r="HB75" s="4">
        <v>16</v>
      </c>
      <c r="HC75" s="4">
        <v>48</v>
      </c>
      <c r="HD75" s="4">
        <v>77</v>
      </c>
      <c r="HE75" s="4">
        <v>84</v>
      </c>
      <c r="HF75" s="4">
        <v>26</v>
      </c>
      <c r="HG75" s="4">
        <v>68</v>
      </c>
      <c r="HH75" s="4">
        <v>54</v>
      </c>
      <c r="HI75" s="4">
        <v>9</v>
      </c>
      <c r="HJ75" s="4">
        <v>39</v>
      </c>
      <c r="HK75" s="4">
        <v>27</v>
      </c>
      <c r="HL75" s="4" t="str">
        <f t="shared" si="103"/>
        <v>brown female</v>
      </c>
      <c r="HM75" s="4" t="str">
        <f t="shared" si="105"/>
        <v>white male</v>
      </c>
      <c r="HN75" s="4" t="str">
        <f t="shared" si="106"/>
        <v>brown female</v>
      </c>
      <c r="HO75" s="4" t="str">
        <f t="shared" si="107"/>
        <v>white male</v>
      </c>
      <c r="HP75" s="4" t="str">
        <f t="shared" si="108"/>
        <v>brown female</v>
      </c>
      <c r="HQ75" s="4" t="str">
        <f t="shared" si="109"/>
        <v>brown female</v>
      </c>
      <c r="HR75" s="4" t="str">
        <f t="shared" si="110"/>
        <v>white female</v>
      </c>
      <c r="HS75" s="4" t="str">
        <f t="shared" si="111"/>
        <v>white male</v>
      </c>
      <c r="HT75" s="4" t="str">
        <f t="shared" si="112"/>
        <v>brown male</v>
      </c>
      <c r="HU75" s="4" t="str">
        <f t="shared" si="113"/>
        <v>white male</v>
      </c>
      <c r="HV75" s="4" t="str">
        <f t="shared" si="114"/>
        <v>brown female</v>
      </c>
      <c r="HW75" s="4" t="str">
        <f t="shared" si="115"/>
        <v>brown male</v>
      </c>
      <c r="HX75" s="4" t="str">
        <f t="shared" si="116"/>
        <v>brown female</v>
      </c>
      <c r="HY75" s="4" t="str">
        <f t="shared" si="117"/>
        <v>white female</v>
      </c>
      <c r="HZ75" s="4" t="str">
        <f t="shared" si="118"/>
        <v>black female</v>
      </c>
      <c r="IA75" s="4" t="str">
        <f t="shared" si="119"/>
        <v>brown male</v>
      </c>
      <c r="IB75" s="4" t="str">
        <f t="shared" si="120"/>
        <v>brown male</v>
      </c>
      <c r="IC75" s="4" t="str">
        <f t="shared" si="121"/>
        <v>brown female</v>
      </c>
      <c r="ID75" s="4" t="str">
        <f t="shared" si="122"/>
        <v>white male</v>
      </c>
      <c r="IE75" s="4" t="str">
        <f t="shared" si="123"/>
        <v>black male</v>
      </c>
      <c r="IF75" s="4" t="str">
        <f t="shared" si="124"/>
        <v>brown female</v>
      </c>
      <c r="IG75" s="4" t="str">
        <f t="shared" si="125"/>
        <v>brown male</v>
      </c>
      <c r="IH75" s="4" t="str">
        <f t="shared" si="126"/>
        <v>black male</v>
      </c>
      <c r="II75" s="4" t="str">
        <f t="shared" si="127"/>
        <v>white female</v>
      </c>
      <c r="IJ75" s="4" t="str">
        <f t="shared" si="128"/>
        <v>white male</v>
      </c>
      <c r="IK75" s="4" t="str">
        <f t="shared" si="129"/>
        <v>brown female</v>
      </c>
      <c r="IL75" s="4" t="str">
        <f t="shared" si="130"/>
        <v>brown female</v>
      </c>
      <c r="IM75" s="4" t="str">
        <f t="shared" si="131"/>
        <v>black female</v>
      </c>
      <c r="IN75" s="4" t="str">
        <f t="shared" si="132"/>
        <v>white male</v>
      </c>
      <c r="IO75" s="4" t="str">
        <f t="shared" si="133"/>
        <v>brown male</v>
      </c>
      <c r="IP75" s="4" t="str">
        <f t="shared" si="134"/>
        <v>brown male</v>
      </c>
      <c r="IQ75" s="4" t="str">
        <f t="shared" si="135"/>
        <v>white male</v>
      </c>
      <c r="IR75" s="4" t="str">
        <f t="shared" si="136"/>
        <v>white male</v>
      </c>
      <c r="IS75" s="4" t="str">
        <f t="shared" si="137"/>
        <v>white male</v>
      </c>
      <c r="IT75" s="4" t="str">
        <f t="shared" si="138"/>
        <v>brown male</v>
      </c>
      <c r="IU75" s="4" t="str">
        <f t="shared" si="139"/>
        <v>brown male</v>
      </c>
      <c r="IV75" s="4" t="str">
        <f t="shared" si="140"/>
        <v>white male</v>
      </c>
      <c r="IW75" s="4" t="str">
        <f t="shared" si="141"/>
        <v>white male</v>
      </c>
      <c r="IX75" s="4" t="str">
        <f t="shared" si="142"/>
        <v>brown female</v>
      </c>
      <c r="IY75" s="4" t="str">
        <f t="shared" si="143"/>
        <v>white male</v>
      </c>
      <c r="IZ75" s="4" t="str">
        <f t="shared" si="144"/>
        <v>white female</v>
      </c>
      <c r="JA75" s="4" t="str">
        <f t="shared" si="145"/>
        <v>brown female</v>
      </c>
      <c r="JB75" s="4" t="str">
        <f t="shared" si="146"/>
        <v>white female</v>
      </c>
      <c r="JC75" s="4" t="str">
        <f t="shared" si="147"/>
        <v>brown female</v>
      </c>
      <c r="JD75" s="4" t="str">
        <f t="shared" si="148"/>
        <v>brown female</v>
      </c>
      <c r="JE75" s="4" t="str">
        <f t="shared" si="149"/>
        <v>brown male</v>
      </c>
      <c r="JF75" s="4" t="str">
        <f t="shared" si="150"/>
        <v>brown female</v>
      </c>
      <c r="JG75" s="4" t="str">
        <f t="shared" si="151"/>
        <v>brown female</v>
      </c>
      <c r="JH75" s="4" t="str">
        <f t="shared" si="152"/>
        <v>black female</v>
      </c>
      <c r="JI75" s="4" t="str">
        <f t="shared" si="153"/>
        <v>white female</v>
      </c>
      <c r="JJ75" s="4" t="str">
        <f t="shared" si="154"/>
        <v>brown male</v>
      </c>
      <c r="JK75" s="4" t="str">
        <f t="shared" si="155"/>
        <v>white female</v>
      </c>
      <c r="JL75" s="4" t="str">
        <f t="shared" si="156"/>
        <v>brown male</v>
      </c>
      <c r="JM75" s="4" t="str">
        <f t="shared" si="157"/>
        <v>white female</v>
      </c>
      <c r="JN75" s="4" t="str">
        <f t="shared" si="158"/>
        <v>white female</v>
      </c>
      <c r="JO75" s="4" t="str">
        <f t="shared" si="159"/>
        <v>white male</v>
      </c>
      <c r="JP75" s="4" t="str">
        <f t="shared" si="160"/>
        <v>brown male</v>
      </c>
      <c r="JQ75" s="4" t="str">
        <f t="shared" si="161"/>
        <v>black female</v>
      </c>
      <c r="JR75" s="4" t="str">
        <f t="shared" si="162"/>
        <v>black female</v>
      </c>
      <c r="JS75" s="4" t="str">
        <f t="shared" si="163"/>
        <v>brown male</v>
      </c>
      <c r="JT75" s="4" t="str">
        <f t="shared" si="164"/>
        <v>brown male</v>
      </c>
      <c r="JU75" s="4" t="str">
        <f t="shared" si="165"/>
        <v>brown male</v>
      </c>
      <c r="JV75" s="4" t="str">
        <f t="shared" si="166"/>
        <v>white male</v>
      </c>
      <c r="JW75" s="4" t="str">
        <f t="shared" si="167"/>
        <v>brown female</v>
      </c>
      <c r="JX75" s="4" t="str">
        <f t="shared" si="104"/>
        <v>white male</v>
      </c>
      <c r="JY75" s="4" t="str">
        <f t="shared" si="193"/>
        <v>white female</v>
      </c>
      <c r="JZ75" s="4" t="str">
        <f t="shared" si="194"/>
        <v>brown female</v>
      </c>
      <c r="KA75" s="4" t="str">
        <f t="shared" si="195"/>
        <v>white female</v>
      </c>
      <c r="KB75" s="4" t="str">
        <f t="shared" si="196"/>
        <v>brown female</v>
      </c>
      <c r="KC75" s="4" t="str">
        <f t="shared" si="197"/>
        <v>brown male</v>
      </c>
      <c r="KD75" s="4" t="str">
        <f t="shared" si="198"/>
        <v>brown male</v>
      </c>
      <c r="KE75" s="4" t="str">
        <f t="shared" si="199"/>
        <v>white male</v>
      </c>
      <c r="KF75" s="4" t="str">
        <f t="shared" si="200"/>
        <v>black male</v>
      </c>
      <c r="KG75" s="4" t="str">
        <f t="shared" si="201"/>
        <v>brown female</v>
      </c>
      <c r="KH75" s="4" t="str">
        <f t="shared" si="202"/>
        <v>brown male</v>
      </c>
      <c r="KI75" s="4" t="str">
        <f t="shared" si="168"/>
        <v>black male</v>
      </c>
      <c r="KJ75" s="4" t="str">
        <f t="shared" si="169"/>
        <v>brown male</v>
      </c>
      <c r="KK75" s="4" t="str">
        <f t="shared" si="170"/>
        <v>brown female</v>
      </c>
      <c r="KL75" s="4" t="str">
        <f t="shared" si="171"/>
        <v>white female</v>
      </c>
      <c r="KM75" s="4" t="str">
        <f t="shared" si="172"/>
        <v>white female</v>
      </c>
      <c r="KN75" s="4" t="str">
        <f t="shared" si="173"/>
        <v>yellow male</v>
      </c>
      <c r="KO75" s="4" t="str">
        <f t="shared" si="174"/>
        <v>black male</v>
      </c>
      <c r="KP75" s="4" t="str">
        <f t="shared" si="175"/>
        <v>white female</v>
      </c>
      <c r="KQ75" s="4" t="str">
        <f t="shared" si="176"/>
        <v>white female</v>
      </c>
      <c r="KR75" s="4" t="str">
        <f t="shared" si="177"/>
        <v>black male</v>
      </c>
      <c r="KS75" s="4" t="str">
        <f t="shared" si="178"/>
        <v>brown male</v>
      </c>
      <c r="KT75" s="4" t="str">
        <f t="shared" si="179"/>
        <v>brown male</v>
      </c>
      <c r="KU75" s="4" t="str">
        <f t="shared" si="180"/>
        <v>white female</v>
      </c>
      <c r="KV75" s="4" t="str">
        <f t="shared" si="181"/>
        <v>brown male</v>
      </c>
      <c r="KW75" s="4" t="str">
        <f t="shared" si="182"/>
        <v>brown female</v>
      </c>
      <c r="KX75" s="4" t="str">
        <f t="shared" si="183"/>
        <v>white female</v>
      </c>
      <c r="KY75" s="4" t="str">
        <f t="shared" si="184"/>
        <v>brown female</v>
      </c>
      <c r="KZ75" s="4" t="str">
        <f t="shared" si="185"/>
        <v>brown male</v>
      </c>
      <c r="LA75" s="4" t="str">
        <f t="shared" si="186"/>
        <v>brown male</v>
      </c>
      <c r="LB75" s="4" t="str">
        <f t="shared" si="187"/>
        <v>white male</v>
      </c>
      <c r="LC75" s="4" t="str">
        <f t="shared" si="188"/>
        <v>brown male</v>
      </c>
      <c r="LD75" s="4" t="str">
        <f t="shared" si="189"/>
        <v>brown female</v>
      </c>
      <c r="LE75" s="4" t="str">
        <f t="shared" si="190"/>
        <v>white female</v>
      </c>
      <c r="LF75" s="4" t="str">
        <f t="shared" si="191"/>
        <v>brown female</v>
      </c>
      <c r="LG75" s="4" t="str">
        <f t="shared" si="192"/>
        <v>white male</v>
      </c>
    </row>
    <row r="76" spans="2:319" x14ac:dyDescent="0.3">
      <c r="B76" s="4">
        <v>75</v>
      </c>
      <c r="C76" s="4">
        <v>5</v>
      </c>
      <c r="D76" s="51" t="s">
        <v>602</v>
      </c>
      <c r="E76" s="4" t="s">
        <v>1403</v>
      </c>
      <c r="F76" s="4" t="str">
        <f>VLOOKUP(E76,populations!C:E,3,FALSE)</f>
        <v>160 thousand</v>
      </c>
      <c r="G76" s="4" t="s">
        <v>579</v>
      </c>
      <c r="H76" s="4">
        <f>COUNTIF(ethnicities!C:C,countries!G76)</f>
        <v>1</v>
      </c>
      <c r="I76" s="4">
        <f>VLOOKUP($G76,ethnicities!$C:$I,3,FALSE)</f>
        <v>2</v>
      </c>
      <c r="J76" s="4">
        <f>VLOOKUP($G76,ethnicities!$C:$I,4,FALSE)</f>
        <v>2</v>
      </c>
      <c r="K76" s="4">
        <f>VLOOKUP($G76,ethnicities!$C:$I,5,FALSE)</f>
        <v>60</v>
      </c>
      <c r="L76" s="4">
        <f>VLOOKUP($G76,ethnicities!$C:$I,6,FALSE)</f>
        <v>36</v>
      </c>
      <c r="M76" s="4">
        <f>VLOOKUP($G76,ethnicities!$C:$I,7,FALSE)</f>
        <v>100</v>
      </c>
      <c r="N76" s="4" t="s">
        <v>1422</v>
      </c>
      <c r="O76" s="4">
        <f>COUNTIF(male_names!E:E,countries!N76)</f>
        <v>1</v>
      </c>
      <c r="P76" s="4" t="str">
        <f>VLOOKUP(N76,male_names!E:G,3,FALSE)</f>
        <v>Sebastian</v>
      </c>
      <c r="Q76" s="4" t="s">
        <v>1422</v>
      </c>
      <c r="R76" s="4">
        <f>COUNTIF(female_names!E:E,countries!Q76)</f>
        <v>1</v>
      </c>
      <c r="S76" s="4" t="str">
        <f>VLOOKUP(Q76,female_names!E:G,3,FALSE)</f>
        <v>Camila</v>
      </c>
      <c r="T76" s="4">
        <v>5.9457192839777462E-2</v>
      </c>
      <c r="U76" s="4">
        <v>0.8896242883024037</v>
      </c>
      <c r="V76" s="4">
        <v>0.75527789875124973</v>
      </c>
      <c r="W76" s="4">
        <v>7.1781419529410972E-2</v>
      </c>
      <c r="X76" s="4">
        <v>0.27194974932832761</v>
      </c>
      <c r="Y76" s="4">
        <v>0.37320723285836765</v>
      </c>
      <c r="Z76" s="4">
        <v>0.79660114184032083</v>
      </c>
      <c r="AA76" s="4">
        <v>0.84942794988012427</v>
      </c>
      <c r="AB76" s="4">
        <v>0.43627044195648312</v>
      </c>
      <c r="AC76" s="4">
        <v>0.69170481026239505</v>
      </c>
      <c r="AD76" s="4">
        <v>0.17147780029886894</v>
      </c>
      <c r="AE76" s="4">
        <v>7.6167377300713879E-2</v>
      </c>
      <c r="AF76" s="4">
        <v>0.97586259942240683</v>
      </c>
      <c r="AG76" s="4">
        <v>0.56222780750860712</v>
      </c>
      <c r="AH76" s="4">
        <v>0.48681679997131277</v>
      </c>
      <c r="AI76" s="4">
        <v>0.29849268775631799</v>
      </c>
      <c r="AJ76" s="4">
        <v>0.52822946195041753</v>
      </c>
      <c r="AK76" s="4">
        <v>0.74844954213559234</v>
      </c>
      <c r="AL76" s="4">
        <v>0.26038763962827582</v>
      </c>
      <c r="AM76" s="4">
        <v>0.45534849939242383</v>
      </c>
      <c r="AN76" s="4">
        <v>0.20356968806395004</v>
      </c>
      <c r="AO76" s="4">
        <v>5.2458489988958967E-2</v>
      </c>
      <c r="AP76" s="4">
        <v>0.71203623472675237</v>
      </c>
      <c r="AQ76" s="4">
        <v>0.98466263232664997</v>
      </c>
      <c r="AR76" s="4">
        <v>0.38693231354346147</v>
      </c>
      <c r="AS76" s="4">
        <v>0.33052927890760231</v>
      </c>
      <c r="AT76" s="4">
        <v>0.17355274311750868</v>
      </c>
      <c r="AU76" s="4">
        <v>0.62097136675910414</v>
      </c>
      <c r="AV76" s="4">
        <v>0.31613178748758075</v>
      </c>
      <c r="AW76" s="4">
        <v>0.6470351866776628</v>
      </c>
      <c r="AX76" s="4">
        <v>0.78559946764216326</v>
      </c>
      <c r="AY76" s="4">
        <v>8.3196855578147488E-2</v>
      </c>
      <c r="AZ76" s="4">
        <v>0.43136876273936275</v>
      </c>
      <c r="BA76" s="4">
        <v>1.2015130586768841E-3</v>
      </c>
      <c r="BB76" s="4">
        <v>0.20908453682664818</v>
      </c>
      <c r="BC76" s="4">
        <v>0.75126868706118688</v>
      </c>
      <c r="BD76" s="4">
        <v>7.0455978548675691E-2</v>
      </c>
      <c r="BE76" s="4">
        <v>0.35176704243342649</v>
      </c>
      <c r="BF76" s="4">
        <v>1.5320722155389155E-2</v>
      </c>
      <c r="BG76" s="4">
        <v>0.16001641781340625</v>
      </c>
      <c r="BH76" s="4">
        <v>0.51481680312041356</v>
      </c>
      <c r="BI76" s="4">
        <v>0.62559848162438281</v>
      </c>
      <c r="BJ76" s="4">
        <v>0.7450448365676785</v>
      </c>
      <c r="BK76" s="4">
        <v>0.13522826476168737</v>
      </c>
      <c r="BL76" s="4">
        <v>0.30034196436333782</v>
      </c>
      <c r="BM76" s="4">
        <v>0.42628930876354465</v>
      </c>
      <c r="BN76" s="4">
        <v>0.74809292411217088</v>
      </c>
      <c r="BO76" s="4">
        <v>0.69363987439436026</v>
      </c>
      <c r="BP76" s="4">
        <v>0.62570557217005884</v>
      </c>
      <c r="BQ76" s="4">
        <v>0.99335208029954103</v>
      </c>
      <c r="BR76" s="4">
        <v>0.68935596384169062</v>
      </c>
      <c r="BS76" s="4">
        <v>0.66864399865676638</v>
      </c>
      <c r="BT76" s="4">
        <v>0.52511700241175496</v>
      </c>
      <c r="BU76" s="4">
        <v>4.6269729382655611E-2</v>
      </c>
      <c r="BV76" s="4">
        <v>0.86161935537948098</v>
      </c>
      <c r="BW76" s="4">
        <v>0.24073405338166942</v>
      </c>
      <c r="BX76" s="4">
        <v>0.43553066787255224</v>
      </c>
      <c r="BY76" s="4">
        <v>0.65109934134585468</v>
      </c>
      <c r="BZ76" s="4">
        <v>0.18348520253312284</v>
      </c>
      <c r="CA76" s="4">
        <v>0.25848656142330295</v>
      </c>
      <c r="CB76" s="4">
        <v>0.46980912141976883</v>
      </c>
      <c r="CC76" s="4">
        <v>0.85643403404096852</v>
      </c>
      <c r="CD76" s="4">
        <v>0.37654657787312595</v>
      </c>
      <c r="CE76" s="4">
        <v>0.204216783858442</v>
      </c>
      <c r="CF76" s="4">
        <v>0.39604907401932732</v>
      </c>
      <c r="CG76" s="4">
        <v>0.5825371630206776</v>
      </c>
      <c r="CH76" s="4">
        <v>0.17074489127315295</v>
      </c>
      <c r="CI76" s="4">
        <v>0.62564760976589795</v>
      </c>
      <c r="CJ76" s="4">
        <v>0.60004220200345582</v>
      </c>
      <c r="CK76" s="4">
        <v>0.39793453366301346</v>
      </c>
      <c r="CL76" s="4">
        <v>0.39316002848557585</v>
      </c>
      <c r="CM76" s="4">
        <v>0.67092547188775165</v>
      </c>
      <c r="CN76" s="4">
        <v>7.5432581021027012E-2</v>
      </c>
      <c r="CO76" s="4">
        <v>0.81298554759903174</v>
      </c>
      <c r="CP76" s="4">
        <v>0.48012053854661874</v>
      </c>
      <c r="CQ76" s="4">
        <v>0.4281151729372743</v>
      </c>
      <c r="CR76" s="4">
        <v>0.17427500513370886</v>
      </c>
      <c r="CS76" s="4">
        <v>0.94513329766571597</v>
      </c>
      <c r="CT76" s="4">
        <v>0.77127107005026274</v>
      </c>
      <c r="CU76" s="4">
        <v>0.77435398716159498</v>
      </c>
      <c r="CV76" s="4">
        <v>0.97350112079143114</v>
      </c>
      <c r="CW76" s="4">
        <v>0.55331159460563062</v>
      </c>
      <c r="CX76" s="4">
        <v>9.6855090124661092E-2</v>
      </c>
      <c r="CY76" s="4">
        <v>0.79911844979592617</v>
      </c>
      <c r="CZ76" s="4">
        <v>0.69401789562495597</v>
      </c>
      <c r="DA76" s="4">
        <v>4.8826620168864299E-2</v>
      </c>
      <c r="DB76" s="4">
        <v>5.486244917789751E-2</v>
      </c>
      <c r="DC76" s="4">
        <v>0.98585380368654252</v>
      </c>
      <c r="DD76" s="4">
        <v>0.27975117809875205</v>
      </c>
      <c r="DE76" s="4">
        <v>0.4207146432842549</v>
      </c>
      <c r="DF76" s="4">
        <v>0.10496606159618538</v>
      </c>
      <c r="DG76" s="4">
        <v>7.0412571848702976E-2</v>
      </c>
      <c r="DH76" s="4">
        <v>4.5963175190378069E-2</v>
      </c>
      <c r="DI76" s="4">
        <v>0.32026275910950264</v>
      </c>
      <c r="DJ76" s="4">
        <v>0.81816567304836008</v>
      </c>
      <c r="DK76" s="4">
        <v>0.24099717823324129</v>
      </c>
      <c r="DL76" s="4">
        <v>0.37324758233270683</v>
      </c>
      <c r="DM76" s="4">
        <v>0.87759903492230096</v>
      </c>
      <c r="DN76" s="4">
        <v>0.55765453308024937</v>
      </c>
      <c r="DO76" s="4">
        <v>0.18789747781191746</v>
      </c>
      <c r="DP76" s="4">
        <v>93</v>
      </c>
      <c r="DQ76" s="4">
        <v>7</v>
      </c>
      <c r="DR76" s="4">
        <v>19</v>
      </c>
      <c r="DS76" s="4">
        <v>90</v>
      </c>
      <c r="DT76" s="4">
        <v>69</v>
      </c>
      <c r="DU76" s="4">
        <v>61</v>
      </c>
      <c r="DV76" s="4">
        <v>15</v>
      </c>
      <c r="DW76" s="4">
        <v>11</v>
      </c>
      <c r="DX76" s="4">
        <v>49</v>
      </c>
      <c r="DY76" s="4">
        <v>27</v>
      </c>
      <c r="DZ76" s="4">
        <v>81</v>
      </c>
      <c r="EA76" s="4">
        <v>88</v>
      </c>
      <c r="EB76" s="4">
        <v>4</v>
      </c>
      <c r="EC76" s="4">
        <v>39</v>
      </c>
      <c r="ED76" s="4">
        <v>45</v>
      </c>
      <c r="EE76" s="4">
        <v>67</v>
      </c>
      <c r="EF76" s="4">
        <v>42</v>
      </c>
      <c r="EG76" s="4">
        <v>21</v>
      </c>
      <c r="EH76" s="4">
        <v>70</v>
      </c>
      <c r="EI76" s="4">
        <v>48</v>
      </c>
      <c r="EJ76" s="4">
        <v>76</v>
      </c>
      <c r="EK76" s="4">
        <v>95</v>
      </c>
      <c r="EL76" s="4">
        <v>24</v>
      </c>
      <c r="EM76" s="4">
        <v>3</v>
      </c>
      <c r="EN76" s="4">
        <v>58</v>
      </c>
      <c r="EO76" s="4">
        <v>63</v>
      </c>
      <c r="EP76" s="4">
        <v>80</v>
      </c>
      <c r="EQ76" s="4">
        <v>36</v>
      </c>
      <c r="ER76" s="4">
        <v>65</v>
      </c>
      <c r="ES76" s="4">
        <v>32</v>
      </c>
      <c r="ET76" s="4">
        <v>16</v>
      </c>
      <c r="EU76" s="4">
        <v>87</v>
      </c>
      <c r="EV76" s="4">
        <v>51</v>
      </c>
      <c r="EW76" s="4">
        <v>100</v>
      </c>
      <c r="EX76" s="4">
        <v>74</v>
      </c>
      <c r="EY76" s="4">
        <v>20</v>
      </c>
      <c r="EZ76" s="4">
        <v>91</v>
      </c>
      <c r="FA76" s="4">
        <v>62</v>
      </c>
      <c r="FB76" s="4">
        <v>99</v>
      </c>
      <c r="FC76" s="4">
        <v>83</v>
      </c>
      <c r="FD76" s="4">
        <v>44</v>
      </c>
      <c r="FE76" s="4">
        <v>35</v>
      </c>
      <c r="FF76" s="4">
        <v>23</v>
      </c>
      <c r="FG76" s="4">
        <v>84</v>
      </c>
      <c r="FH76" s="4">
        <v>66</v>
      </c>
      <c r="FI76" s="4">
        <v>53</v>
      </c>
      <c r="FJ76" s="4">
        <v>22</v>
      </c>
      <c r="FK76" s="4">
        <v>26</v>
      </c>
      <c r="FL76" s="4">
        <v>33</v>
      </c>
      <c r="FM76" s="4">
        <v>1</v>
      </c>
      <c r="FN76" s="4">
        <v>28</v>
      </c>
      <c r="FO76" s="4">
        <v>30</v>
      </c>
      <c r="FP76" s="4">
        <v>43</v>
      </c>
      <c r="FQ76" s="4">
        <v>97</v>
      </c>
      <c r="FR76" s="4">
        <v>9</v>
      </c>
      <c r="FS76" s="4">
        <v>73</v>
      </c>
      <c r="FT76" s="4">
        <v>50</v>
      </c>
      <c r="FU76" s="4">
        <v>31</v>
      </c>
      <c r="FV76" s="4">
        <v>78</v>
      </c>
      <c r="FW76" s="4">
        <v>71</v>
      </c>
      <c r="FX76" s="4">
        <v>47</v>
      </c>
      <c r="FY76" s="4">
        <v>10</v>
      </c>
      <c r="FZ76" s="4">
        <v>59</v>
      </c>
      <c r="GA76" s="4">
        <v>75</v>
      </c>
      <c r="GB76" s="4">
        <v>56</v>
      </c>
      <c r="GC76" s="4">
        <v>38</v>
      </c>
      <c r="GD76" s="4">
        <v>82</v>
      </c>
      <c r="GE76" s="4">
        <v>34</v>
      </c>
      <c r="GF76" s="4">
        <v>37</v>
      </c>
      <c r="GG76" s="4">
        <v>55</v>
      </c>
      <c r="GH76" s="4">
        <v>57</v>
      </c>
      <c r="GI76" s="4">
        <v>29</v>
      </c>
      <c r="GJ76" s="4">
        <v>89</v>
      </c>
      <c r="GK76" s="4">
        <v>13</v>
      </c>
      <c r="GL76" s="4">
        <v>46</v>
      </c>
      <c r="GM76" s="4">
        <v>52</v>
      </c>
      <c r="GN76" s="4">
        <v>79</v>
      </c>
      <c r="GO76" s="4">
        <v>6</v>
      </c>
      <c r="GP76" s="4">
        <v>18</v>
      </c>
      <c r="GQ76" s="4">
        <v>17</v>
      </c>
      <c r="GR76" s="4">
        <v>5</v>
      </c>
      <c r="GS76" s="4">
        <v>41</v>
      </c>
      <c r="GT76" s="4">
        <v>86</v>
      </c>
      <c r="GU76" s="4">
        <v>14</v>
      </c>
      <c r="GV76" s="4">
        <v>25</v>
      </c>
      <c r="GW76" s="4">
        <v>96</v>
      </c>
      <c r="GX76" s="4">
        <v>94</v>
      </c>
      <c r="GY76" s="4">
        <v>2</v>
      </c>
      <c r="GZ76" s="4">
        <v>68</v>
      </c>
      <c r="HA76" s="4">
        <v>54</v>
      </c>
      <c r="HB76" s="4">
        <v>85</v>
      </c>
      <c r="HC76" s="4">
        <v>92</v>
      </c>
      <c r="HD76" s="4">
        <v>98</v>
      </c>
      <c r="HE76" s="4">
        <v>64</v>
      </c>
      <c r="HF76" s="4">
        <v>12</v>
      </c>
      <c r="HG76" s="4">
        <v>72</v>
      </c>
      <c r="HH76" s="4">
        <v>60</v>
      </c>
      <c r="HI76" s="4">
        <v>8</v>
      </c>
      <c r="HJ76" s="4">
        <v>40</v>
      </c>
      <c r="HK76" s="4">
        <v>77</v>
      </c>
      <c r="HL76" s="4" t="str">
        <f t="shared" si="103"/>
        <v>black male</v>
      </c>
      <c r="HM76" s="4" t="str">
        <f t="shared" si="105"/>
        <v>brown female</v>
      </c>
      <c r="HN76" s="4" t="str">
        <f t="shared" si="106"/>
        <v>brown female</v>
      </c>
      <c r="HO76" s="4" t="str">
        <f t="shared" si="107"/>
        <v>black male</v>
      </c>
      <c r="HP76" s="4" t="str">
        <f t="shared" si="108"/>
        <v>black female</v>
      </c>
      <c r="HQ76" s="4" t="str">
        <f t="shared" si="109"/>
        <v>brown male</v>
      </c>
      <c r="HR76" s="4" t="str">
        <f t="shared" si="110"/>
        <v>brown female</v>
      </c>
      <c r="HS76" s="4" t="str">
        <f t="shared" si="111"/>
        <v>brown female</v>
      </c>
      <c r="HT76" s="4" t="str">
        <f t="shared" si="112"/>
        <v>brown male</v>
      </c>
      <c r="HU76" s="4" t="str">
        <f t="shared" si="113"/>
        <v>brown female</v>
      </c>
      <c r="HV76" s="4" t="str">
        <f t="shared" si="114"/>
        <v>black female</v>
      </c>
      <c r="HW76" s="4" t="str">
        <f t="shared" si="115"/>
        <v>black male</v>
      </c>
      <c r="HX76" s="4" t="str">
        <f t="shared" si="116"/>
        <v>yellow male</v>
      </c>
      <c r="HY76" s="4" t="str">
        <f t="shared" si="117"/>
        <v>brown male</v>
      </c>
      <c r="HZ76" s="4" t="str">
        <f t="shared" si="118"/>
        <v>brown male</v>
      </c>
      <c r="IA76" s="4" t="str">
        <f t="shared" si="119"/>
        <v>black female</v>
      </c>
      <c r="IB76" s="4" t="str">
        <f t="shared" si="120"/>
        <v>brown male</v>
      </c>
      <c r="IC76" s="4" t="str">
        <f t="shared" si="121"/>
        <v>brown female</v>
      </c>
      <c r="ID76" s="4" t="str">
        <f t="shared" si="122"/>
        <v>black female</v>
      </c>
      <c r="IE76" s="4" t="str">
        <f t="shared" si="123"/>
        <v>brown male</v>
      </c>
      <c r="IF76" s="4" t="str">
        <f t="shared" si="124"/>
        <v>black female</v>
      </c>
      <c r="IG76" s="4" t="str">
        <f t="shared" si="125"/>
        <v>black male</v>
      </c>
      <c r="IH76" s="4" t="str">
        <f t="shared" si="126"/>
        <v>brown female</v>
      </c>
      <c r="II76" s="4" t="str">
        <f t="shared" si="127"/>
        <v>yellow female</v>
      </c>
      <c r="IJ76" s="4" t="str">
        <f t="shared" si="128"/>
        <v>brown male</v>
      </c>
      <c r="IK76" s="4" t="str">
        <f t="shared" si="129"/>
        <v>brown male</v>
      </c>
      <c r="IL76" s="4" t="str">
        <f t="shared" si="130"/>
        <v>black female</v>
      </c>
      <c r="IM76" s="4" t="str">
        <f t="shared" si="131"/>
        <v>brown male</v>
      </c>
      <c r="IN76" s="4" t="str">
        <f t="shared" si="132"/>
        <v>black female</v>
      </c>
      <c r="IO76" s="4" t="str">
        <f t="shared" si="133"/>
        <v>brown female</v>
      </c>
      <c r="IP76" s="4" t="str">
        <f t="shared" si="134"/>
        <v>brown female</v>
      </c>
      <c r="IQ76" s="4" t="str">
        <f t="shared" si="135"/>
        <v>black male</v>
      </c>
      <c r="IR76" s="4" t="str">
        <f t="shared" si="136"/>
        <v>brown male</v>
      </c>
      <c r="IS76" s="4" t="str">
        <f t="shared" si="137"/>
        <v>black male</v>
      </c>
      <c r="IT76" s="4" t="str">
        <f t="shared" si="138"/>
        <v>black female</v>
      </c>
      <c r="IU76" s="4" t="str">
        <f t="shared" si="139"/>
        <v>brown female</v>
      </c>
      <c r="IV76" s="4" t="str">
        <f t="shared" si="140"/>
        <v>black male</v>
      </c>
      <c r="IW76" s="4" t="str">
        <f t="shared" si="141"/>
        <v>brown male</v>
      </c>
      <c r="IX76" s="4" t="str">
        <f t="shared" si="142"/>
        <v>black male</v>
      </c>
      <c r="IY76" s="4" t="str">
        <f t="shared" si="143"/>
        <v>black male</v>
      </c>
      <c r="IZ76" s="4" t="str">
        <f t="shared" si="144"/>
        <v>brown male</v>
      </c>
      <c r="JA76" s="4" t="str">
        <f t="shared" si="145"/>
        <v>brown male</v>
      </c>
      <c r="JB76" s="4" t="str">
        <f t="shared" si="146"/>
        <v>brown female</v>
      </c>
      <c r="JC76" s="4" t="str">
        <f t="shared" si="147"/>
        <v>black male</v>
      </c>
      <c r="JD76" s="4" t="str">
        <f t="shared" si="148"/>
        <v>black female</v>
      </c>
      <c r="JE76" s="4" t="str">
        <f t="shared" si="149"/>
        <v>brown male</v>
      </c>
      <c r="JF76" s="4" t="str">
        <f t="shared" si="150"/>
        <v>brown female</v>
      </c>
      <c r="JG76" s="4" t="str">
        <f t="shared" si="151"/>
        <v>brown female</v>
      </c>
      <c r="JH76" s="4" t="str">
        <f t="shared" si="152"/>
        <v>brown female</v>
      </c>
      <c r="JI76" s="4" t="str">
        <f t="shared" si="153"/>
        <v>white female</v>
      </c>
      <c r="JJ76" s="4" t="str">
        <f t="shared" si="154"/>
        <v>brown female</v>
      </c>
      <c r="JK76" s="4" t="str">
        <f t="shared" si="155"/>
        <v>brown female</v>
      </c>
      <c r="JL76" s="4" t="str">
        <f t="shared" si="156"/>
        <v>brown male</v>
      </c>
      <c r="JM76" s="4" t="str">
        <f t="shared" si="157"/>
        <v>black male</v>
      </c>
      <c r="JN76" s="4" t="str">
        <f t="shared" si="158"/>
        <v>brown female</v>
      </c>
      <c r="JO76" s="4" t="str">
        <f t="shared" si="159"/>
        <v>black female</v>
      </c>
      <c r="JP76" s="4" t="str">
        <f t="shared" si="160"/>
        <v>brown male</v>
      </c>
      <c r="JQ76" s="4" t="str">
        <f t="shared" si="161"/>
        <v>brown female</v>
      </c>
      <c r="JR76" s="4" t="str">
        <f t="shared" si="162"/>
        <v>black female</v>
      </c>
      <c r="JS76" s="4" t="str">
        <f t="shared" si="163"/>
        <v>black female</v>
      </c>
      <c r="JT76" s="4" t="str">
        <f t="shared" si="164"/>
        <v>brown male</v>
      </c>
      <c r="JU76" s="4" t="str">
        <f t="shared" si="165"/>
        <v>brown female</v>
      </c>
      <c r="JV76" s="4" t="str">
        <f t="shared" si="166"/>
        <v>brown male</v>
      </c>
      <c r="JW76" s="4" t="str">
        <f t="shared" si="167"/>
        <v>black female</v>
      </c>
      <c r="JX76" s="4" t="str">
        <f t="shared" si="104"/>
        <v>brown male</v>
      </c>
      <c r="JY76" s="4" t="str">
        <f t="shared" si="193"/>
        <v>brown male</v>
      </c>
      <c r="JZ76" s="4" t="str">
        <f t="shared" si="194"/>
        <v>black female</v>
      </c>
      <c r="KA76" s="4" t="str">
        <f t="shared" si="195"/>
        <v>brown female</v>
      </c>
      <c r="KB76" s="4" t="str">
        <f t="shared" si="196"/>
        <v>brown male</v>
      </c>
      <c r="KC76" s="4" t="str">
        <f t="shared" si="197"/>
        <v>brown male</v>
      </c>
      <c r="KD76" s="4" t="str">
        <f t="shared" si="198"/>
        <v>brown male</v>
      </c>
      <c r="KE76" s="4" t="str">
        <f t="shared" si="199"/>
        <v>brown female</v>
      </c>
      <c r="KF76" s="4" t="str">
        <f t="shared" si="200"/>
        <v>black male</v>
      </c>
      <c r="KG76" s="4" t="str">
        <f t="shared" si="201"/>
        <v>brown female</v>
      </c>
      <c r="KH76" s="4" t="str">
        <f t="shared" si="202"/>
        <v>brown male</v>
      </c>
      <c r="KI76" s="4" t="str">
        <f t="shared" si="168"/>
        <v>brown male</v>
      </c>
      <c r="KJ76" s="4" t="str">
        <f t="shared" si="169"/>
        <v>black female</v>
      </c>
      <c r="KK76" s="4" t="str">
        <f t="shared" si="170"/>
        <v>brown female</v>
      </c>
      <c r="KL76" s="4" t="str">
        <f t="shared" si="171"/>
        <v>brown female</v>
      </c>
      <c r="KM76" s="4" t="str">
        <f t="shared" si="172"/>
        <v>brown female</v>
      </c>
      <c r="KN76" s="4" t="str">
        <f t="shared" si="173"/>
        <v>brown female</v>
      </c>
      <c r="KO76" s="4" t="str">
        <f t="shared" si="174"/>
        <v>brown male</v>
      </c>
      <c r="KP76" s="4" t="str">
        <f t="shared" si="175"/>
        <v>black male</v>
      </c>
      <c r="KQ76" s="4" t="str">
        <f t="shared" si="176"/>
        <v>brown female</v>
      </c>
      <c r="KR76" s="4" t="str">
        <f t="shared" si="177"/>
        <v>brown female</v>
      </c>
      <c r="KS76" s="4" t="str">
        <f t="shared" si="178"/>
        <v>black male</v>
      </c>
      <c r="KT76" s="4" t="str">
        <f t="shared" si="179"/>
        <v>black male</v>
      </c>
      <c r="KU76" s="4" t="str">
        <f t="shared" si="180"/>
        <v>white male</v>
      </c>
      <c r="KV76" s="4" t="str">
        <f t="shared" si="181"/>
        <v>black female</v>
      </c>
      <c r="KW76" s="4" t="str">
        <f t="shared" si="182"/>
        <v>brown male</v>
      </c>
      <c r="KX76" s="4" t="str">
        <f t="shared" si="183"/>
        <v>black male</v>
      </c>
      <c r="KY76" s="4" t="str">
        <f t="shared" si="184"/>
        <v>black male</v>
      </c>
      <c r="KZ76" s="4" t="str">
        <f t="shared" si="185"/>
        <v>black male</v>
      </c>
      <c r="LA76" s="4" t="str">
        <f t="shared" si="186"/>
        <v>brown male</v>
      </c>
      <c r="LB76" s="4" t="str">
        <f t="shared" si="187"/>
        <v>brown female</v>
      </c>
      <c r="LC76" s="4" t="str">
        <f t="shared" si="188"/>
        <v>black female</v>
      </c>
      <c r="LD76" s="4" t="str">
        <f t="shared" si="189"/>
        <v>brown male</v>
      </c>
      <c r="LE76" s="4" t="str">
        <f t="shared" si="190"/>
        <v>brown female</v>
      </c>
      <c r="LF76" s="4" t="str">
        <f t="shared" si="191"/>
        <v>brown male</v>
      </c>
      <c r="LG76" s="4" t="str">
        <f t="shared" si="192"/>
        <v>black female</v>
      </c>
    </row>
    <row r="77" spans="2:319" x14ac:dyDescent="0.3">
      <c r="B77" s="4">
        <v>76</v>
      </c>
      <c r="C77" s="4">
        <v>5</v>
      </c>
      <c r="D77" s="51" t="s">
        <v>602</v>
      </c>
      <c r="E77" s="4" t="s">
        <v>560</v>
      </c>
      <c r="F77" s="4" t="str">
        <f>VLOOKUP(E77,populations!C:E,3,FALSE)</f>
        <v>70 thousand</v>
      </c>
      <c r="G77" s="4" t="s">
        <v>560</v>
      </c>
      <c r="H77" s="4">
        <f>COUNTIF(ethnicities!C:C,countries!G77)</f>
        <v>1</v>
      </c>
      <c r="I77" s="4">
        <f>VLOOKUP($G77,ethnicities!$C:$I,3,FALSE)</f>
        <v>33</v>
      </c>
      <c r="J77" s="4">
        <f>VLOOKUP($G77,ethnicities!$C:$I,4,FALSE)</f>
        <v>1</v>
      </c>
      <c r="K77" s="4">
        <f>VLOOKUP($G77,ethnicities!$C:$I,5,FALSE)</f>
        <v>33</v>
      </c>
      <c r="L77" s="4">
        <f>VLOOKUP($G77,ethnicities!$C:$I,6,FALSE)</f>
        <v>33</v>
      </c>
      <c r="M77" s="4">
        <f>VLOOKUP($G77,ethnicities!$C:$I,7,FALSE)</f>
        <v>100</v>
      </c>
      <c r="N77" s="4" t="s">
        <v>1422</v>
      </c>
      <c r="O77" s="4">
        <f>COUNTIF(male_names!E:E,countries!N77)</f>
        <v>1</v>
      </c>
      <c r="P77" s="4" t="str">
        <f>VLOOKUP(N77,male_names!E:G,3,FALSE)</f>
        <v>Sebastian</v>
      </c>
      <c r="Q77" s="4" t="s">
        <v>1422</v>
      </c>
      <c r="R77" s="4">
        <f>COUNTIF(female_names!E:E,countries!Q77)</f>
        <v>1</v>
      </c>
      <c r="S77" s="4" t="str">
        <f>VLOOKUP(Q77,female_names!E:G,3,FALSE)</f>
        <v>Camila</v>
      </c>
      <c r="T77" s="4">
        <v>6.4441408023037106E-2</v>
      </c>
      <c r="U77" s="4">
        <v>0.78122187942853338</v>
      </c>
      <c r="V77" s="4">
        <v>0.3577200476208825</v>
      </c>
      <c r="W77" s="4">
        <v>0.94671929051665327</v>
      </c>
      <c r="X77" s="4">
        <v>0.62969142907514419</v>
      </c>
      <c r="Y77" s="4">
        <v>0.1495442117159419</v>
      </c>
      <c r="Z77" s="4">
        <v>0.71895188907888297</v>
      </c>
      <c r="AA77" s="4">
        <v>5.8829485660091274E-3</v>
      </c>
      <c r="AB77" s="4">
        <v>0.28895893458075261</v>
      </c>
      <c r="AC77" s="4">
        <v>0.55893849849683908</v>
      </c>
      <c r="AD77" s="4">
        <v>0.14752711748260539</v>
      </c>
      <c r="AE77" s="4">
        <v>0.8497716710662685</v>
      </c>
      <c r="AF77" s="4">
        <v>0.50029805746990885</v>
      </c>
      <c r="AG77" s="4">
        <v>0.22049787754743921</v>
      </c>
      <c r="AH77" s="4">
        <v>0.57713501261346523</v>
      </c>
      <c r="AI77" s="4">
        <v>0.52711829736034199</v>
      </c>
      <c r="AJ77" s="4">
        <v>0.76378673478224368</v>
      </c>
      <c r="AK77" s="4">
        <v>0.12392336963977024</v>
      </c>
      <c r="AL77" s="4">
        <v>0.4744448606075452</v>
      </c>
      <c r="AM77" s="4">
        <v>0.30622281976993559</v>
      </c>
      <c r="AN77" s="4">
        <v>0.37304041275593858</v>
      </c>
      <c r="AO77" s="4">
        <v>0.10463487226349855</v>
      </c>
      <c r="AP77" s="4">
        <v>0.78286936297415166</v>
      </c>
      <c r="AQ77" s="4">
        <v>0.25051582172993947</v>
      </c>
      <c r="AR77" s="4">
        <v>0.17508821820194831</v>
      </c>
      <c r="AS77" s="4">
        <v>0.33963110743314684</v>
      </c>
      <c r="AT77" s="4">
        <v>0.48393107154280302</v>
      </c>
      <c r="AU77" s="4">
        <v>0.28398247624920281</v>
      </c>
      <c r="AV77" s="4">
        <v>0.40765402081599311</v>
      </c>
      <c r="AW77" s="4">
        <v>0.59744247819272445</v>
      </c>
      <c r="AX77" s="4">
        <v>0.75161672805492552</v>
      </c>
      <c r="AY77" s="4">
        <v>0.96874907169382607</v>
      </c>
      <c r="AZ77" s="4">
        <v>9.8079249788815992E-2</v>
      </c>
      <c r="BA77" s="4">
        <v>0.1322932969407753</v>
      </c>
      <c r="BB77" s="4">
        <v>4.8595611136250771E-2</v>
      </c>
      <c r="BC77" s="4">
        <v>0.99189996921344292</v>
      </c>
      <c r="BD77" s="4">
        <v>5.4560693876156363E-2</v>
      </c>
      <c r="BE77" s="4">
        <v>0.54687966602050786</v>
      </c>
      <c r="BF77" s="4">
        <v>0.33855834669477802</v>
      </c>
      <c r="BG77" s="4">
        <v>0.59592195111456647</v>
      </c>
      <c r="BH77" s="4">
        <v>0.4909634768968707</v>
      </c>
      <c r="BI77" s="4">
        <v>0.23854506134427989</v>
      </c>
      <c r="BJ77" s="4">
        <v>0.33163862700867808</v>
      </c>
      <c r="BK77" s="4">
        <v>0.25773653781226469</v>
      </c>
      <c r="BL77" s="4">
        <v>0.87836359928390462</v>
      </c>
      <c r="BM77" s="4">
        <v>0.39733003128647382</v>
      </c>
      <c r="BN77" s="4">
        <v>0.31388795630909705</v>
      </c>
      <c r="BO77" s="4">
        <v>0.74500867599314113</v>
      </c>
      <c r="BP77" s="4">
        <v>0.75286445348691611</v>
      </c>
      <c r="BQ77" s="4">
        <v>0.67456973455344127</v>
      </c>
      <c r="BR77" s="4">
        <v>0.1907072976448978</v>
      </c>
      <c r="BS77" s="4">
        <v>0.56547853664232151</v>
      </c>
      <c r="BT77" s="4">
        <v>0.98192780649638745</v>
      </c>
      <c r="BU77" s="4">
        <v>0.73763910103533181</v>
      </c>
      <c r="BV77" s="4">
        <v>0.83222752543703915</v>
      </c>
      <c r="BW77" s="4">
        <v>0.6367438738306479</v>
      </c>
      <c r="BX77" s="4">
        <v>0.20265851703341187</v>
      </c>
      <c r="BY77" s="4">
        <v>0.3383274371194559</v>
      </c>
      <c r="BZ77" s="4">
        <v>0.11005174641851145</v>
      </c>
      <c r="CA77" s="4">
        <v>0.67686791278663672</v>
      </c>
      <c r="CB77" s="4">
        <v>0.83208260072108187</v>
      </c>
      <c r="CC77" s="4">
        <v>0.68214899844736221</v>
      </c>
      <c r="CD77" s="4">
        <v>0.26889411570388644</v>
      </c>
      <c r="CE77" s="4">
        <v>0.98313751694332185</v>
      </c>
      <c r="CF77" s="4">
        <v>0.32874334911657743</v>
      </c>
      <c r="CG77" s="4">
        <v>0.87759697237308942</v>
      </c>
      <c r="CH77" s="4">
        <v>6.860122739331076E-2</v>
      </c>
      <c r="CI77" s="4">
        <v>0.26541950584918916</v>
      </c>
      <c r="CJ77" s="4">
        <v>0.53826366130328329</v>
      </c>
      <c r="CK77" s="4">
        <v>0.63444193022179518</v>
      </c>
      <c r="CL77" s="4">
        <v>0.39493277798829518</v>
      </c>
      <c r="CM77" s="4">
        <v>0.57610204692537215</v>
      </c>
      <c r="CN77" s="4">
        <v>0.34305960503638933</v>
      </c>
      <c r="CO77" s="4">
        <v>0.67434760276104533</v>
      </c>
      <c r="CP77" s="4">
        <v>0.19651969262232127</v>
      </c>
      <c r="CQ77" s="4">
        <v>0.77008785557993653</v>
      </c>
      <c r="CR77" s="4">
        <v>0.10037818817092603</v>
      </c>
      <c r="CS77" s="4">
        <v>0.67639840776569726</v>
      </c>
      <c r="CT77" s="4">
        <v>0.93061514149560276</v>
      </c>
      <c r="CU77" s="4">
        <v>0.66379022474902916</v>
      </c>
      <c r="CV77" s="4">
        <v>0.93934315257977496</v>
      </c>
      <c r="CW77" s="4">
        <v>0.6642318698316424</v>
      </c>
      <c r="CX77" s="4">
        <v>0.7248556959001019</v>
      </c>
      <c r="CY77" s="4">
        <v>0.60310576142879502</v>
      </c>
      <c r="CZ77" s="4">
        <v>0.94883937983157896</v>
      </c>
      <c r="DA77" s="4">
        <v>0.48583164660106293</v>
      </c>
      <c r="DB77" s="4">
        <v>0.47556007412013357</v>
      </c>
      <c r="DC77" s="4">
        <v>0.60528983875371356</v>
      </c>
      <c r="DD77" s="4">
        <v>0.65183267562315372</v>
      </c>
      <c r="DE77" s="4">
        <v>0.78764247727970615</v>
      </c>
      <c r="DF77" s="4">
        <v>0.28040219712076964</v>
      </c>
      <c r="DG77" s="4">
        <v>0.51909839265962532</v>
      </c>
      <c r="DH77" s="4">
        <v>0.39153065912211571</v>
      </c>
      <c r="DI77" s="4">
        <v>0.75592494496653273</v>
      </c>
      <c r="DJ77" s="4">
        <v>0.71879434360954875</v>
      </c>
      <c r="DK77" s="4">
        <v>4.6491888811588389E-3</v>
      </c>
      <c r="DL77" s="4">
        <v>0.6260351160290144</v>
      </c>
      <c r="DM77" s="4">
        <v>0.61264637691640278</v>
      </c>
      <c r="DN77" s="4">
        <v>0.90860988087786043</v>
      </c>
      <c r="DO77" s="4">
        <v>0.13242299124162826</v>
      </c>
      <c r="DP77" s="4">
        <v>96</v>
      </c>
      <c r="DQ77" s="4">
        <v>17</v>
      </c>
      <c r="DR77" s="4">
        <v>64</v>
      </c>
      <c r="DS77" s="4">
        <v>6</v>
      </c>
      <c r="DT77" s="4">
        <v>38</v>
      </c>
      <c r="DU77" s="4">
        <v>86</v>
      </c>
      <c r="DV77" s="4">
        <v>26</v>
      </c>
      <c r="DW77" s="4">
        <v>99</v>
      </c>
      <c r="DX77" s="4">
        <v>73</v>
      </c>
      <c r="DY77" s="4">
        <v>48</v>
      </c>
      <c r="DZ77" s="4">
        <v>87</v>
      </c>
      <c r="EA77" s="4">
        <v>12</v>
      </c>
      <c r="EB77" s="4">
        <v>53</v>
      </c>
      <c r="EC77" s="4">
        <v>81</v>
      </c>
      <c r="ED77" s="4">
        <v>45</v>
      </c>
      <c r="EE77" s="4">
        <v>51</v>
      </c>
      <c r="EF77" s="4">
        <v>19</v>
      </c>
      <c r="EG77" s="4">
        <v>90</v>
      </c>
      <c r="EH77" s="4">
        <v>58</v>
      </c>
      <c r="EI77" s="4">
        <v>72</v>
      </c>
      <c r="EJ77" s="4">
        <v>63</v>
      </c>
      <c r="EK77" s="4">
        <v>92</v>
      </c>
      <c r="EL77" s="4">
        <v>16</v>
      </c>
      <c r="EM77" s="4">
        <v>79</v>
      </c>
      <c r="EN77" s="4">
        <v>85</v>
      </c>
      <c r="EO77" s="4">
        <v>66</v>
      </c>
      <c r="EP77" s="4">
        <v>56</v>
      </c>
      <c r="EQ77" s="4">
        <v>74</v>
      </c>
      <c r="ER77" s="4">
        <v>59</v>
      </c>
      <c r="ES77" s="4">
        <v>43</v>
      </c>
      <c r="ET77" s="4">
        <v>22</v>
      </c>
      <c r="EU77" s="4">
        <v>4</v>
      </c>
      <c r="EV77" s="4">
        <v>94</v>
      </c>
      <c r="EW77" s="4">
        <v>89</v>
      </c>
      <c r="EX77" s="4">
        <v>98</v>
      </c>
      <c r="EY77" s="4">
        <v>1</v>
      </c>
      <c r="EZ77" s="4">
        <v>97</v>
      </c>
      <c r="FA77" s="4">
        <v>49</v>
      </c>
      <c r="FB77" s="4">
        <v>67</v>
      </c>
      <c r="FC77" s="4">
        <v>44</v>
      </c>
      <c r="FD77" s="4">
        <v>54</v>
      </c>
      <c r="FE77" s="4">
        <v>80</v>
      </c>
      <c r="FF77" s="4">
        <v>69</v>
      </c>
      <c r="FG77" s="4">
        <v>78</v>
      </c>
      <c r="FH77" s="4">
        <v>10</v>
      </c>
      <c r="FI77" s="4">
        <v>60</v>
      </c>
      <c r="FJ77" s="4">
        <v>71</v>
      </c>
      <c r="FK77" s="4">
        <v>23</v>
      </c>
      <c r="FL77" s="4">
        <v>21</v>
      </c>
      <c r="FM77" s="4">
        <v>31</v>
      </c>
      <c r="FN77" s="4">
        <v>84</v>
      </c>
      <c r="FO77" s="4">
        <v>47</v>
      </c>
      <c r="FP77" s="4">
        <v>3</v>
      </c>
      <c r="FQ77" s="4">
        <v>24</v>
      </c>
      <c r="FR77" s="4">
        <v>13</v>
      </c>
      <c r="FS77" s="4">
        <v>36</v>
      </c>
      <c r="FT77" s="4">
        <v>82</v>
      </c>
      <c r="FU77" s="4">
        <v>68</v>
      </c>
      <c r="FV77" s="4">
        <v>91</v>
      </c>
      <c r="FW77" s="4">
        <v>29</v>
      </c>
      <c r="FX77" s="4">
        <v>14</v>
      </c>
      <c r="FY77" s="4">
        <v>28</v>
      </c>
      <c r="FZ77" s="4">
        <v>76</v>
      </c>
      <c r="GA77" s="4">
        <v>2</v>
      </c>
      <c r="GB77" s="4">
        <v>70</v>
      </c>
      <c r="GC77" s="4">
        <v>11</v>
      </c>
      <c r="GD77" s="4">
        <v>95</v>
      </c>
      <c r="GE77" s="4">
        <v>77</v>
      </c>
      <c r="GF77" s="4">
        <v>50</v>
      </c>
      <c r="GG77" s="4">
        <v>37</v>
      </c>
      <c r="GH77" s="4">
        <v>61</v>
      </c>
      <c r="GI77" s="4">
        <v>46</v>
      </c>
      <c r="GJ77" s="4">
        <v>65</v>
      </c>
      <c r="GK77" s="4">
        <v>32</v>
      </c>
      <c r="GL77" s="4">
        <v>83</v>
      </c>
      <c r="GM77" s="4">
        <v>18</v>
      </c>
      <c r="GN77" s="4">
        <v>93</v>
      </c>
      <c r="GO77" s="4">
        <v>30</v>
      </c>
      <c r="GP77" s="4">
        <v>8</v>
      </c>
      <c r="GQ77" s="4">
        <v>34</v>
      </c>
      <c r="GR77" s="4">
        <v>7</v>
      </c>
      <c r="GS77" s="4">
        <v>33</v>
      </c>
      <c r="GT77" s="4">
        <v>25</v>
      </c>
      <c r="GU77" s="4">
        <v>42</v>
      </c>
      <c r="GV77" s="4">
        <v>5</v>
      </c>
      <c r="GW77" s="4">
        <v>55</v>
      </c>
      <c r="GX77" s="4">
        <v>57</v>
      </c>
      <c r="GY77" s="4">
        <v>41</v>
      </c>
      <c r="GZ77" s="4">
        <v>35</v>
      </c>
      <c r="HA77" s="4">
        <v>15</v>
      </c>
      <c r="HB77" s="4">
        <v>75</v>
      </c>
      <c r="HC77" s="4">
        <v>52</v>
      </c>
      <c r="HD77" s="4">
        <v>62</v>
      </c>
      <c r="HE77" s="4">
        <v>20</v>
      </c>
      <c r="HF77" s="4">
        <v>27</v>
      </c>
      <c r="HG77" s="4">
        <v>100</v>
      </c>
      <c r="HH77" s="4">
        <v>39</v>
      </c>
      <c r="HI77" s="4">
        <v>40</v>
      </c>
      <c r="HJ77" s="4">
        <v>9</v>
      </c>
      <c r="HK77" s="4">
        <v>88</v>
      </c>
      <c r="HL77" s="4" t="str">
        <f t="shared" si="103"/>
        <v>black male</v>
      </c>
      <c r="HM77" s="4" t="str">
        <f t="shared" si="105"/>
        <v>white male</v>
      </c>
      <c r="HN77" s="4" t="str">
        <f t="shared" si="106"/>
        <v>brown male</v>
      </c>
      <c r="HO77" s="4" t="str">
        <f t="shared" si="107"/>
        <v>white female</v>
      </c>
      <c r="HP77" s="4" t="str">
        <f t="shared" si="108"/>
        <v>brown female</v>
      </c>
      <c r="HQ77" s="4" t="str">
        <f t="shared" si="109"/>
        <v>black male</v>
      </c>
      <c r="HR77" s="4" t="str">
        <f t="shared" si="110"/>
        <v>white male</v>
      </c>
      <c r="HS77" s="4" t="str">
        <f t="shared" si="111"/>
        <v>black male</v>
      </c>
      <c r="HT77" s="4" t="str">
        <f t="shared" si="112"/>
        <v>black female</v>
      </c>
      <c r="HU77" s="4" t="str">
        <f t="shared" si="113"/>
        <v>brown female</v>
      </c>
      <c r="HV77" s="4" t="str">
        <f t="shared" si="114"/>
        <v>black male</v>
      </c>
      <c r="HW77" s="4" t="str">
        <f t="shared" si="115"/>
        <v>white female</v>
      </c>
      <c r="HX77" s="4" t="str">
        <f t="shared" si="116"/>
        <v>brown male</v>
      </c>
      <c r="HY77" s="4" t="str">
        <f t="shared" si="117"/>
        <v>black female</v>
      </c>
      <c r="HZ77" s="4" t="str">
        <f t="shared" si="118"/>
        <v>brown female</v>
      </c>
      <c r="IA77" s="4" t="str">
        <f t="shared" si="119"/>
        <v>brown male</v>
      </c>
      <c r="IB77" s="4" t="str">
        <f t="shared" si="120"/>
        <v>white male</v>
      </c>
      <c r="IC77" s="4" t="str">
        <f t="shared" si="121"/>
        <v>black male</v>
      </c>
      <c r="ID77" s="4" t="str">
        <f t="shared" si="122"/>
        <v>brown male</v>
      </c>
      <c r="IE77" s="4" t="str">
        <f t="shared" si="123"/>
        <v>black female</v>
      </c>
      <c r="IF77" s="4" t="str">
        <f t="shared" si="124"/>
        <v>brown male</v>
      </c>
      <c r="IG77" s="4" t="str">
        <f t="shared" si="125"/>
        <v>black male</v>
      </c>
      <c r="IH77" s="4" t="str">
        <f t="shared" si="126"/>
        <v>white female</v>
      </c>
      <c r="II77" s="4" t="str">
        <f t="shared" si="127"/>
        <v>black female</v>
      </c>
      <c r="IJ77" s="4" t="str">
        <f t="shared" si="128"/>
        <v>black male</v>
      </c>
      <c r="IK77" s="4" t="str">
        <f t="shared" si="129"/>
        <v>brown male</v>
      </c>
      <c r="IL77" s="4" t="str">
        <f t="shared" si="130"/>
        <v>brown male</v>
      </c>
      <c r="IM77" s="4" t="str">
        <f t="shared" si="131"/>
        <v>black female</v>
      </c>
      <c r="IN77" s="4" t="str">
        <f t="shared" si="132"/>
        <v>brown male</v>
      </c>
      <c r="IO77" s="4" t="str">
        <f t="shared" si="133"/>
        <v>brown female</v>
      </c>
      <c r="IP77" s="4" t="str">
        <f t="shared" si="134"/>
        <v>white male</v>
      </c>
      <c r="IQ77" s="4" t="str">
        <f t="shared" si="135"/>
        <v>white female</v>
      </c>
      <c r="IR77" s="4" t="str">
        <f t="shared" si="136"/>
        <v>black male</v>
      </c>
      <c r="IS77" s="4" t="str">
        <f t="shared" si="137"/>
        <v>black male</v>
      </c>
      <c r="IT77" s="4" t="str">
        <f t="shared" si="138"/>
        <v>black male</v>
      </c>
      <c r="IU77" s="4" t="str">
        <f t="shared" si="139"/>
        <v>white female</v>
      </c>
      <c r="IV77" s="4" t="str">
        <f t="shared" si="140"/>
        <v>black male</v>
      </c>
      <c r="IW77" s="4" t="str">
        <f t="shared" si="141"/>
        <v>brown female</v>
      </c>
      <c r="IX77" s="4" t="str">
        <f t="shared" si="142"/>
        <v>brown male</v>
      </c>
      <c r="IY77" s="4" t="str">
        <f t="shared" si="143"/>
        <v>brown female</v>
      </c>
      <c r="IZ77" s="4" t="str">
        <f t="shared" si="144"/>
        <v>brown male</v>
      </c>
      <c r="JA77" s="4" t="str">
        <f t="shared" si="145"/>
        <v>black female</v>
      </c>
      <c r="JB77" s="4" t="str">
        <f t="shared" si="146"/>
        <v>black female</v>
      </c>
      <c r="JC77" s="4" t="str">
        <f t="shared" si="147"/>
        <v>black female</v>
      </c>
      <c r="JD77" s="4" t="str">
        <f t="shared" si="148"/>
        <v>white female</v>
      </c>
      <c r="JE77" s="4" t="str">
        <f t="shared" si="149"/>
        <v>brown male</v>
      </c>
      <c r="JF77" s="4" t="str">
        <f t="shared" si="150"/>
        <v>black female</v>
      </c>
      <c r="JG77" s="4" t="str">
        <f t="shared" si="151"/>
        <v>white male</v>
      </c>
      <c r="JH77" s="4" t="str">
        <f t="shared" si="152"/>
        <v>white male</v>
      </c>
      <c r="JI77" s="4" t="str">
        <f t="shared" si="153"/>
        <v>white male</v>
      </c>
      <c r="JJ77" s="4" t="str">
        <f t="shared" si="154"/>
        <v>black male</v>
      </c>
      <c r="JK77" s="4" t="str">
        <f t="shared" si="155"/>
        <v>brown female</v>
      </c>
      <c r="JL77" s="4" t="str">
        <f t="shared" si="156"/>
        <v>white female</v>
      </c>
      <c r="JM77" s="4" t="str">
        <f t="shared" si="157"/>
        <v>white male</v>
      </c>
      <c r="JN77" s="4" t="str">
        <f t="shared" si="158"/>
        <v>white female</v>
      </c>
      <c r="JO77" s="4" t="str">
        <f t="shared" si="159"/>
        <v>brown female</v>
      </c>
      <c r="JP77" s="4" t="str">
        <f t="shared" si="160"/>
        <v>black female</v>
      </c>
      <c r="JQ77" s="4" t="str">
        <f t="shared" si="161"/>
        <v>black female</v>
      </c>
      <c r="JR77" s="4" t="str">
        <f t="shared" si="162"/>
        <v>black male</v>
      </c>
      <c r="JS77" s="4" t="str">
        <f t="shared" si="163"/>
        <v>white male</v>
      </c>
      <c r="JT77" s="4" t="str">
        <f t="shared" si="164"/>
        <v>white female</v>
      </c>
      <c r="JU77" s="4" t="str">
        <f t="shared" si="165"/>
        <v>white male</v>
      </c>
      <c r="JV77" s="4" t="str">
        <f t="shared" si="166"/>
        <v>black female</v>
      </c>
      <c r="JW77" s="4" t="str">
        <f t="shared" si="167"/>
        <v>white female</v>
      </c>
      <c r="JX77" s="4" t="str">
        <f t="shared" si="104"/>
        <v>black female</v>
      </c>
      <c r="JY77" s="4" t="str">
        <f t="shared" si="193"/>
        <v>white female</v>
      </c>
      <c r="JZ77" s="4" t="str">
        <f t="shared" si="194"/>
        <v>black male</v>
      </c>
      <c r="KA77" s="4" t="str">
        <f t="shared" si="195"/>
        <v>black female</v>
      </c>
      <c r="KB77" s="4" t="str">
        <f t="shared" si="196"/>
        <v>brown female</v>
      </c>
      <c r="KC77" s="4" t="str">
        <f t="shared" si="197"/>
        <v>brown female</v>
      </c>
      <c r="KD77" s="4" t="str">
        <f t="shared" si="198"/>
        <v>brown male</v>
      </c>
      <c r="KE77" s="4" t="str">
        <f t="shared" si="199"/>
        <v>brown female</v>
      </c>
      <c r="KF77" s="4" t="str">
        <f t="shared" si="200"/>
        <v>brown male</v>
      </c>
      <c r="KG77" s="4" t="str">
        <f t="shared" si="201"/>
        <v>white male</v>
      </c>
      <c r="KH77" s="4" t="str">
        <f t="shared" si="202"/>
        <v>black female</v>
      </c>
      <c r="KI77" s="4" t="str">
        <f t="shared" si="168"/>
        <v>white male</v>
      </c>
      <c r="KJ77" s="4" t="str">
        <f t="shared" si="169"/>
        <v>black male</v>
      </c>
      <c r="KK77" s="4" t="str">
        <f t="shared" si="170"/>
        <v>white male</v>
      </c>
      <c r="KL77" s="4" t="str">
        <f t="shared" si="171"/>
        <v>white female</v>
      </c>
      <c r="KM77" s="4" t="str">
        <f t="shared" si="172"/>
        <v>yellow male</v>
      </c>
      <c r="KN77" s="4" t="str">
        <f t="shared" si="173"/>
        <v>white female</v>
      </c>
      <c r="KO77" s="4" t="str">
        <f t="shared" si="174"/>
        <v>white male</v>
      </c>
      <c r="KP77" s="4" t="str">
        <f t="shared" si="175"/>
        <v>white male</v>
      </c>
      <c r="KQ77" s="4" t="str">
        <f t="shared" si="176"/>
        <v>brown female</v>
      </c>
      <c r="KR77" s="4" t="str">
        <f t="shared" si="177"/>
        <v>white female</v>
      </c>
      <c r="KS77" s="4" t="str">
        <f t="shared" si="178"/>
        <v>brown male</v>
      </c>
      <c r="KT77" s="4" t="str">
        <f t="shared" si="179"/>
        <v>brown male</v>
      </c>
      <c r="KU77" s="4" t="str">
        <f t="shared" si="180"/>
        <v>brown female</v>
      </c>
      <c r="KV77" s="4" t="str">
        <f t="shared" si="181"/>
        <v>brown female</v>
      </c>
      <c r="KW77" s="4" t="str">
        <f t="shared" si="182"/>
        <v>white female</v>
      </c>
      <c r="KX77" s="4" t="str">
        <f t="shared" si="183"/>
        <v>black female</v>
      </c>
      <c r="KY77" s="4" t="str">
        <f t="shared" si="184"/>
        <v>brown male</v>
      </c>
      <c r="KZ77" s="4" t="str">
        <f t="shared" si="185"/>
        <v>brown male</v>
      </c>
      <c r="LA77" s="4" t="str">
        <f t="shared" si="186"/>
        <v>white male</v>
      </c>
      <c r="LB77" s="4" t="str">
        <f t="shared" si="187"/>
        <v>white male</v>
      </c>
      <c r="LC77" s="4" t="str">
        <f t="shared" si="188"/>
        <v>black male</v>
      </c>
      <c r="LD77" s="4" t="str">
        <f t="shared" si="189"/>
        <v>brown female</v>
      </c>
      <c r="LE77" s="4" t="str">
        <f t="shared" si="190"/>
        <v>brown female</v>
      </c>
      <c r="LF77" s="4" t="str">
        <f t="shared" si="191"/>
        <v>white female</v>
      </c>
      <c r="LG77" s="4" t="str">
        <f t="shared" si="192"/>
        <v>black male</v>
      </c>
    </row>
    <row r="78" spans="2:319" x14ac:dyDescent="0.3">
      <c r="B78" s="4">
        <v>77</v>
      </c>
      <c r="C78" s="4">
        <v>5</v>
      </c>
      <c r="D78" s="51" t="s">
        <v>602</v>
      </c>
      <c r="E78" s="4" t="s">
        <v>1355</v>
      </c>
      <c r="F78" s="4" t="str">
        <f>VLOOKUP(E78,populations!C:E,3,FALSE)</f>
        <v>10 million</v>
      </c>
      <c r="G78" s="4" t="s">
        <v>1355</v>
      </c>
      <c r="H78" s="4">
        <f>COUNTIF(ethnicities!C:C,countries!G78)</f>
        <v>1</v>
      </c>
      <c r="I78" s="4">
        <f>VLOOKUP($G78,ethnicities!$C:$I,3,FALSE)</f>
        <v>16</v>
      </c>
      <c r="J78" s="4">
        <f>VLOOKUP($G78,ethnicities!$C:$I,4,FALSE)</f>
        <v>1</v>
      </c>
      <c r="K78" s="4">
        <f>VLOOKUP($G78,ethnicities!$C:$I,5,FALSE)</f>
        <v>72</v>
      </c>
      <c r="L78" s="4">
        <f>VLOOKUP($G78,ethnicities!$C:$I,6,FALSE)</f>
        <v>11</v>
      </c>
      <c r="M78" s="4">
        <f>VLOOKUP($G78,ethnicities!$C:$I,7,FALSE)</f>
        <v>100</v>
      </c>
      <c r="N78" s="4" t="s">
        <v>1422</v>
      </c>
      <c r="O78" s="4">
        <f>COUNTIF(male_names!E:E,countries!N78)</f>
        <v>1</v>
      </c>
      <c r="P78" s="4" t="str">
        <f>VLOOKUP(N78,male_names!E:G,3,FALSE)</f>
        <v>Sebastian</v>
      </c>
      <c r="Q78" s="4" t="s">
        <v>1422</v>
      </c>
      <c r="R78" s="4">
        <f>COUNTIF(female_names!E:E,countries!Q78)</f>
        <v>1</v>
      </c>
      <c r="S78" s="4" t="str">
        <f>VLOOKUP(Q78,female_names!E:G,3,FALSE)</f>
        <v>Camila</v>
      </c>
      <c r="T78" s="4">
        <v>0.85205120178323701</v>
      </c>
      <c r="U78" s="4">
        <v>0.16643922224486252</v>
      </c>
      <c r="V78" s="4">
        <v>6.8475976841488539E-2</v>
      </c>
      <c r="W78" s="4">
        <v>2.3525470541149618E-2</v>
      </c>
      <c r="X78" s="4">
        <v>0.15409973308368508</v>
      </c>
      <c r="Y78" s="4">
        <v>0.40074698475864812</v>
      </c>
      <c r="Z78" s="4">
        <v>0.91618862534849987</v>
      </c>
      <c r="AA78" s="4">
        <v>0.21271989408787639</v>
      </c>
      <c r="AB78" s="4">
        <v>0.5805933416585809</v>
      </c>
      <c r="AC78" s="4">
        <v>0.8289490187245383</v>
      </c>
      <c r="AD78" s="4">
        <v>0.85275418018552285</v>
      </c>
      <c r="AE78" s="4">
        <v>0.10737451385574481</v>
      </c>
      <c r="AF78" s="4">
        <v>0.14053073645064462</v>
      </c>
      <c r="AG78" s="4">
        <v>0.60742624951909774</v>
      </c>
      <c r="AH78" s="4">
        <v>0.79753937374492501</v>
      </c>
      <c r="AI78" s="4">
        <v>0.56384595288969663</v>
      </c>
      <c r="AJ78" s="4">
        <v>0.1730105243327924</v>
      </c>
      <c r="AK78" s="4">
        <v>5.9581133103908002E-2</v>
      </c>
      <c r="AL78" s="4">
        <v>0.89076412558322371</v>
      </c>
      <c r="AM78" s="4">
        <v>0.9495694320907585</v>
      </c>
      <c r="AN78" s="4">
        <v>0.20724967108928538</v>
      </c>
      <c r="AO78" s="4">
        <v>0.57744113836152267</v>
      </c>
      <c r="AP78" s="4">
        <v>0.1761311110223891</v>
      </c>
      <c r="AQ78" s="4">
        <v>0.75782418812688512</v>
      </c>
      <c r="AR78" s="4">
        <v>0.41281516173221877</v>
      </c>
      <c r="AS78" s="4">
        <v>0.80679990900696996</v>
      </c>
      <c r="AT78" s="4">
        <v>0.99494372343136506</v>
      </c>
      <c r="AU78" s="4">
        <v>0.50491741826382841</v>
      </c>
      <c r="AV78" s="4">
        <v>0.78014899034108676</v>
      </c>
      <c r="AW78" s="4">
        <v>0.23614969456279422</v>
      </c>
      <c r="AX78" s="4">
        <v>0.96436810073966228</v>
      </c>
      <c r="AY78" s="4">
        <v>0.38371084715560788</v>
      </c>
      <c r="AZ78" s="4">
        <v>0.18879769640489574</v>
      </c>
      <c r="BA78" s="4">
        <v>0.73832931820817538</v>
      </c>
      <c r="BB78" s="4">
        <v>6.7004042082612347E-3</v>
      </c>
      <c r="BC78" s="4">
        <v>0.83011360117759203</v>
      </c>
      <c r="BD78" s="4">
        <v>0.60758159482879437</v>
      </c>
      <c r="BE78" s="4">
        <v>0.29469331677128996</v>
      </c>
      <c r="BF78" s="4">
        <v>0.96004061215589909</v>
      </c>
      <c r="BG78" s="4">
        <v>0.87525023896408916</v>
      </c>
      <c r="BH78" s="4">
        <v>0.19471910602059272</v>
      </c>
      <c r="BI78" s="4">
        <v>0.86069141894717582</v>
      </c>
      <c r="BJ78" s="4">
        <v>0.85632616006033369</v>
      </c>
      <c r="BK78" s="4">
        <v>0.18207516525627299</v>
      </c>
      <c r="BL78" s="4">
        <v>0.90166741086960667</v>
      </c>
      <c r="BM78" s="4">
        <v>0.84200802374601813</v>
      </c>
      <c r="BN78" s="4">
        <v>0.7741212201756863</v>
      </c>
      <c r="BO78" s="4">
        <v>0.20274081538863287</v>
      </c>
      <c r="BP78" s="4">
        <v>0.55194209997406452</v>
      </c>
      <c r="BQ78" s="4">
        <v>0.19837886756189926</v>
      </c>
      <c r="BR78" s="4">
        <v>0.62622656011855349</v>
      </c>
      <c r="BS78" s="4">
        <v>0.45175626432137816</v>
      </c>
      <c r="BT78" s="4">
        <v>0.52539132686336054</v>
      </c>
      <c r="BU78" s="4">
        <v>0.84045807174607556</v>
      </c>
      <c r="BV78" s="4">
        <v>0.90439068849430615</v>
      </c>
      <c r="BW78" s="4">
        <v>0.52131993734927529</v>
      </c>
      <c r="BX78" s="4">
        <v>0.41664857368485742</v>
      </c>
      <c r="BY78" s="4">
        <v>0.17487788271938098</v>
      </c>
      <c r="BZ78" s="4">
        <v>0.55700134805097201</v>
      </c>
      <c r="CA78" s="4">
        <v>0.72159553876400406</v>
      </c>
      <c r="CB78" s="4">
        <v>0.79934570057372001</v>
      </c>
      <c r="CC78" s="4">
        <v>0.7281467243716232</v>
      </c>
      <c r="CD78" s="4">
        <v>0.87658415209144913</v>
      </c>
      <c r="CE78" s="4">
        <v>0.23311922653068173</v>
      </c>
      <c r="CF78" s="4">
        <v>0.18191127566253784</v>
      </c>
      <c r="CG78" s="4">
        <v>0.39058951069039805</v>
      </c>
      <c r="CH78" s="4">
        <v>0.79188808432655744</v>
      </c>
      <c r="CI78" s="4">
        <v>0.33257941417441206</v>
      </c>
      <c r="CJ78" s="4">
        <v>0.76564843166414109</v>
      </c>
      <c r="CK78" s="4">
        <v>0.82957055132829916</v>
      </c>
      <c r="CL78" s="4">
        <v>0.11080219551379111</v>
      </c>
      <c r="CM78" s="4">
        <v>0.1228994077428297</v>
      </c>
      <c r="CN78" s="4">
        <v>0.62397680416327994</v>
      </c>
      <c r="CO78" s="4">
        <v>0.42069003458371745</v>
      </c>
      <c r="CP78" s="4">
        <v>7.8748145329711861E-2</v>
      </c>
      <c r="CQ78" s="4">
        <v>0.66873304906855413</v>
      </c>
      <c r="CR78" s="4">
        <v>1.249713978383471E-3</v>
      </c>
      <c r="CS78" s="4">
        <v>9.1878345106514936E-2</v>
      </c>
      <c r="CT78" s="4">
        <v>0.75522931254701886</v>
      </c>
      <c r="CU78" s="4">
        <v>0.78086089254556046</v>
      </c>
      <c r="CV78" s="4">
        <v>0.67880941129046313</v>
      </c>
      <c r="CW78" s="4">
        <v>0.32139314969839905</v>
      </c>
      <c r="CX78" s="4">
        <v>0.81988930050634379</v>
      </c>
      <c r="CY78" s="4">
        <v>0.76203614985173429</v>
      </c>
      <c r="CZ78" s="4">
        <v>0.79934327042380315</v>
      </c>
      <c r="DA78" s="4">
        <v>0.81006907103965575</v>
      </c>
      <c r="DB78" s="4">
        <v>0.97595439548589913</v>
      </c>
      <c r="DC78" s="4">
        <v>8.2150260338037073E-2</v>
      </c>
      <c r="DD78" s="4">
        <v>0.96710004486572354</v>
      </c>
      <c r="DE78" s="4">
        <v>0.95460838991535235</v>
      </c>
      <c r="DF78" s="4">
        <v>0.30517729091157386</v>
      </c>
      <c r="DG78" s="4">
        <v>0.94337578334702343</v>
      </c>
      <c r="DH78" s="4">
        <v>0.12050863600134454</v>
      </c>
      <c r="DI78" s="4">
        <v>0.61941976471033466</v>
      </c>
      <c r="DJ78" s="4">
        <v>0.64269803982179086</v>
      </c>
      <c r="DK78" s="4">
        <v>0.29766366733248439</v>
      </c>
      <c r="DL78" s="4">
        <v>6.101312755102295E-2</v>
      </c>
      <c r="DM78" s="4">
        <v>0.71071044267672645</v>
      </c>
      <c r="DN78" s="4">
        <v>0.39084732179552806</v>
      </c>
      <c r="DO78" s="4">
        <v>0.98951554265632569</v>
      </c>
      <c r="DP78" s="4">
        <v>19</v>
      </c>
      <c r="DQ78" s="4">
        <v>85</v>
      </c>
      <c r="DR78" s="4">
        <v>95</v>
      </c>
      <c r="DS78" s="4">
        <v>98</v>
      </c>
      <c r="DT78" s="4">
        <v>86</v>
      </c>
      <c r="DU78" s="4">
        <v>63</v>
      </c>
      <c r="DV78" s="4">
        <v>10</v>
      </c>
      <c r="DW78" s="4">
        <v>74</v>
      </c>
      <c r="DX78" s="4">
        <v>51</v>
      </c>
      <c r="DY78" s="4">
        <v>24</v>
      </c>
      <c r="DZ78" s="4">
        <v>18</v>
      </c>
      <c r="EA78" s="4">
        <v>91</v>
      </c>
      <c r="EB78" s="4">
        <v>87</v>
      </c>
      <c r="EC78" s="4">
        <v>50</v>
      </c>
      <c r="ED78" s="4">
        <v>30</v>
      </c>
      <c r="EE78" s="4">
        <v>53</v>
      </c>
      <c r="EF78" s="4">
        <v>84</v>
      </c>
      <c r="EG78" s="4">
        <v>97</v>
      </c>
      <c r="EH78" s="4">
        <v>13</v>
      </c>
      <c r="EI78" s="4">
        <v>8</v>
      </c>
      <c r="EJ78" s="4">
        <v>75</v>
      </c>
      <c r="EK78" s="4">
        <v>52</v>
      </c>
      <c r="EL78" s="4">
        <v>82</v>
      </c>
      <c r="EM78" s="4">
        <v>37</v>
      </c>
      <c r="EN78" s="4">
        <v>62</v>
      </c>
      <c r="EO78" s="4">
        <v>27</v>
      </c>
      <c r="EP78" s="4">
        <v>1</v>
      </c>
      <c r="EQ78" s="4">
        <v>58</v>
      </c>
      <c r="ER78" s="4">
        <v>33</v>
      </c>
      <c r="ES78" s="4">
        <v>72</v>
      </c>
      <c r="ET78" s="4">
        <v>5</v>
      </c>
      <c r="EU78" s="4">
        <v>66</v>
      </c>
      <c r="EV78" s="4">
        <v>79</v>
      </c>
      <c r="EW78" s="4">
        <v>39</v>
      </c>
      <c r="EX78" s="4">
        <v>99</v>
      </c>
      <c r="EY78" s="4">
        <v>22</v>
      </c>
      <c r="EZ78" s="4">
        <v>49</v>
      </c>
      <c r="FA78" s="4">
        <v>71</v>
      </c>
      <c r="FB78" s="4">
        <v>6</v>
      </c>
      <c r="FC78" s="4">
        <v>15</v>
      </c>
      <c r="FD78" s="4">
        <v>78</v>
      </c>
      <c r="FE78" s="4">
        <v>16</v>
      </c>
      <c r="FF78" s="4">
        <v>17</v>
      </c>
      <c r="FG78" s="4">
        <v>80</v>
      </c>
      <c r="FH78" s="4">
        <v>12</v>
      </c>
      <c r="FI78" s="4">
        <v>20</v>
      </c>
      <c r="FJ78" s="4">
        <v>34</v>
      </c>
      <c r="FK78" s="4">
        <v>76</v>
      </c>
      <c r="FL78" s="4">
        <v>55</v>
      </c>
      <c r="FM78" s="4">
        <v>77</v>
      </c>
      <c r="FN78" s="4">
        <v>46</v>
      </c>
      <c r="FO78" s="4">
        <v>59</v>
      </c>
      <c r="FP78" s="4">
        <v>56</v>
      </c>
      <c r="FQ78" s="4">
        <v>21</v>
      </c>
      <c r="FR78" s="4">
        <v>11</v>
      </c>
      <c r="FS78" s="4">
        <v>57</v>
      </c>
      <c r="FT78" s="4">
        <v>61</v>
      </c>
      <c r="FU78" s="4">
        <v>83</v>
      </c>
      <c r="FV78" s="4">
        <v>54</v>
      </c>
      <c r="FW78" s="4">
        <v>41</v>
      </c>
      <c r="FX78" s="4">
        <v>28</v>
      </c>
      <c r="FY78" s="4">
        <v>40</v>
      </c>
      <c r="FZ78" s="4">
        <v>14</v>
      </c>
      <c r="GA78" s="4">
        <v>73</v>
      </c>
      <c r="GB78" s="4">
        <v>81</v>
      </c>
      <c r="GC78" s="4">
        <v>65</v>
      </c>
      <c r="GD78" s="4">
        <v>31</v>
      </c>
      <c r="GE78" s="4">
        <v>67</v>
      </c>
      <c r="GF78" s="4">
        <v>35</v>
      </c>
      <c r="GG78" s="4">
        <v>23</v>
      </c>
      <c r="GH78" s="4">
        <v>90</v>
      </c>
      <c r="GI78" s="4">
        <v>88</v>
      </c>
      <c r="GJ78" s="4">
        <v>47</v>
      </c>
      <c r="GK78" s="4">
        <v>60</v>
      </c>
      <c r="GL78" s="4">
        <v>94</v>
      </c>
      <c r="GM78" s="4">
        <v>44</v>
      </c>
      <c r="GN78" s="4">
        <v>100</v>
      </c>
      <c r="GO78" s="4">
        <v>92</v>
      </c>
      <c r="GP78" s="4">
        <v>38</v>
      </c>
      <c r="GQ78" s="4">
        <v>32</v>
      </c>
      <c r="GR78" s="4">
        <v>43</v>
      </c>
      <c r="GS78" s="4">
        <v>68</v>
      </c>
      <c r="GT78" s="4">
        <v>25</v>
      </c>
      <c r="GU78" s="4">
        <v>36</v>
      </c>
      <c r="GV78" s="4">
        <v>29</v>
      </c>
      <c r="GW78" s="4">
        <v>26</v>
      </c>
      <c r="GX78" s="4">
        <v>3</v>
      </c>
      <c r="GY78" s="4">
        <v>93</v>
      </c>
      <c r="GZ78" s="4">
        <v>4</v>
      </c>
      <c r="HA78" s="4">
        <v>7</v>
      </c>
      <c r="HB78" s="4">
        <v>69</v>
      </c>
      <c r="HC78" s="4">
        <v>9</v>
      </c>
      <c r="HD78" s="4">
        <v>89</v>
      </c>
      <c r="HE78" s="4">
        <v>48</v>
      </c>
      <c r="HF78" s="4">
        <v>45</v>
      </c>
      <c r="HG78" s="4">
        <v>70</v>
      </c>
      <c r="HH78" s="4">
        <v>96</v>
      </c>
      <c r="HI78" s="4">
        <v>42</v>
      </c>
      <c r="HJ78" s="4">
        <v>64</v>
      </c>
      <c r="HK78" s="4">
        <v>2</v>
      </c>
      <c r="HL78" s="4" t="str">
        <f t="shared" si="103"/>
        <v>brown female</v>
      </c>
      <c r="HM78" s="4" t="str">
        <f t="shared" si="105"/>
        <v>brown male</v>
      </c>
      <c r="HN78" s="4" t="str">
        <f t="shared" si="106"/>
        <v>black male</v>
      </c>
      <c r="HO78" s="4" t="str">
        <f t="shared" si="107"/>
        <v>black male</v>
      </c>
      <c r="HP78" s="4" t="str">
        <f t="shared" si="108"/>
        <v>brown male</v>
      </c>
      <c r="HQ78" s="4" t="str">
        <f t="shared" si="109"/>
        <v>brown male</v>
      </c>
      <c r="HR78" s="4" t="str">
        <f t="shared" si="110"/>
        <v>white male</v>
      </c>
      <c r="HS78" s="4" t="str">
        <f t="shared" si="111"/>
        <v>brown male</v>
      </c>
      <c r="HT78" s="4" t="str">
        <f t="shared" si="112"/>
        <v>brown female</v>
      </c>
      <c r="HU78" s="4" t="str">
        <f t="shared" si="113"/>
        <v>brown female</v>
      </c>
      <c r="HV78" s="4" t="str">
        <f t="shared" si="114"/>
        <v>brown female</v>
      </c>
      <c r="HW78" s="4" t="str">
        <f t="shared" si="115"/>
        <v>black female</v>
      </c>
      <c r="HX78" s="4" t="str">
        <f t="shared" si="116"/>
        <v>brown male</v>
      </c>
      <c r="HY78" s="4" t="str">
        <f t="shared" si="117"/>
        <v>brown female</v>
      </c>
      <c r="HZ78" s="4" t="str">
        <f t="shared" si="118"/>
        <v>brown female</v>
      </c>
      <c r="IA78" s="4" t="str">
        <f t="shared" si="119"/>
        <v>brown female</v>
      </c>
      <c r="IB78" s="4" t="str">
        <f t="shared" si="120"/>
        <v>brown male</v>
      </c>
      <c r="IC78" s="4" t="str">
        <f t="shared" si="121"/>
        <v>black male</v>
      </c>
      <c r="ID78" s="4" t="str">
        <f t="shared" si="122"/>
        <v>white male</v>
      </c>
      <c r="IE78" s="4" t="str">
        <f t="shared" si="123"/>
        <v>white female</v>
      </c>
      <c r="IF78" s="4" t="str">
        <f t="shared" si="124"/>
        <v>brown male</v>
      </c>
      <c r="IG78" s="4" t="str">
        <f t="shared" si="125"/>
        <v>brown female</v>
      </c>
      <c r="IH78" s="4" t="str">
        <f t="shared" si="126"/>
        <v>brown male</v>
      </c>
      <c r="II78" s="4" t="str">
        <f t="shared" si="127"/>
        <v>brown female</v>
      </c>
      <c r="IJ78" s="4" t="str">
        <f t="shared" si="128"/>
        <v>brown male</v>
      </c>
      <c r="IK78" s="4" t="str">
        <f t="shared" si="129"/>
        <v>brown female</v>
      </c>
      <c r="IL78" s="4" t="str">
        <f t="shared" si="130"/>
        <v>white female</v>
      </c>
      <c r="IM78" s="4" t="str">
        <f t="shared" si="131"/>
        <v>brown male</v>
      </c>
      <c r="IN78" s="4" t="str">
        <f t="shared" si="132"/>
        <v>brown female</v>
      </c>
      <c r="IO78" s="4" t="str">
        <f t="shared" si="133"/>
        <v>brown male</v>
      </c>
      <c r="IP78" s="4" t="str">
        <f t="shared" si="134"/>
        <v>white female</v>
      </c>
      <c r="IQ78" s="4" t="str">
        <f t="shared" si="135"/>
        <v>brown male</v>
      </c>
      <c r="IR78" s="4" t="str">
        <f t="shared" si="136"/>
        <v>brown male</v>
      </c>
      <c r="IS78" s="4" t="str">
        <f t="shared" si="137"/>
        <v>brown female</v>
      </c>
      <c r="IT78" s="4" t="str">
        <f t="shared" si="138"/>
        <v>black male</v>
      </c>
      <c r="IU78" s="4" t="str">
        <f t="shared" si="139"/>
        <v>brown female</v>
      </c>
      <c r="IV78" s="4" t="str">
        <f t="shared" si="140"/>
        <v>brown female</v>
      </c>
      <c r="IW78" s="4" t="str">
        <f t="shared" si="141"/>
        <v>brown male</v>
      </c>
      <c r="IX78" s="4" t="str">
        <f t="shared" si="142"/>
        <v>white female</v>
      </c>
      <c r="IY78" s="4" t="str">
        <f t="shared" si="143"/>
        <v>white male</v>
      </c>
      <c r="IZ78" s="4" t="str">
        <f t="shared" si="144"/>
        <v>brown male</v>
      </c>
      <c r="JA78" s="4" t="str">
        <f t="shared" si="145"/>
        <v>white male</v>
      </c>
      <c r="JB78" s="4" t="str">
        <f t="shared" si="146"/>
        <v>yellow male</v>
      </c>
      <c r="JC78" s="4" t="str">
        <f t="shared" si="147"/>
        <v>brown male</v>
      </c>
      <c r="JD78" s="4" t="str">
        <f t="shared" si="148"/>
        <v>white male</v>
      </c>
      <c r="JE78" s="4" t="str">
        <f t="shared" si="149"/>
        <v>brown female</v>
      </c>
      <c r="JF78" s="4" t="str">
        <f t="shared" si="150"/>
        <v>brown female</v>
      </c>
      <c r="JG78" s="4" t="str">
        <f t="shared" si="151"/>
        <v>brown male</v>
      </c>
      <c r="JH78" s="4" t="str">
        <f t="shared" si="152"/>
        <v>brown male</v>
      </c>
      <c r="JI78" s="4" t="str">
        <f t="shared" si="153"/>
        <v>brown male</v>
      </c>
      <c r="JJ78" s="4" t="str">
        <f t="shared" si="154"/>
        <v>brown female</v>
      </c>
      <c r="JK78" s="4" t="str">
        <f t="shared" si="155"/>
        <v>brown male</v>
      </c>
      <c r="JL78" s="4" t="str">
        <f t="shared" si="156"/>
        <v>brown male</v>
      </c>
      <c r="JM78" s="4" t="str">
        <f t="shared" si="157"/>
        <v>brown female</v>
      </c>
      <c r="JN78" s="4" t="str">
        <f t="shared" si="158"/>
        <v>white male</v>
      </c>
      <c r="JO78" s="4" t="str">
        <f t="shared" si="159"/>
        <v>brown male</v>
      </c>
      <c r="JP78" s="4" t="str">
        <f t="shared" si="160"/>
        <v>brown male</v>
      </c>
      <c r="JQ78" s="4" t="str">
        <f t="shared" si="161"/>
        <v>brown male</v>
      </c>
      <c r="JR78" s="4" t="str">
        <f t="shared" si="162"/>
        <v>brown male</v>
      </c>
      <c r="JS78" s="4" t="str">
        <f t="shared" si="163"/>
        <v>brown female</v>
      </c>
      <c r="JT78" s="4" t="str">
        <f t="shared" si="164"/>
        <v>brown female</v>
      </c>
      <c r="JU78" s="4" t="str">
        <f t="shared" si="165"/>
        <v>brown female</v>
      </c>
      <c r="JV78" s="4" t="str">
        <f t="shared" si="166"/>
        <v>white male</v>
      </c>
      <c r="JW78" s="4" t="str">
        <f t="shared" si="167"/>
        <v>brown male</v>
      </c>
      <c r="JX78" s="4" t="str">
        <f t="shared" si="104"/>
        <v>brown male</v>
      </c>
      <c r="JY78" s="4" t="str">
        <f t="shared" si="193"/>
        <v>brown male</v>
      </c>
      <c r="JZ78" s="4" t="str">
        <f t="shared" si="194"/>
        <v>brown female</v>
      </c>
      <c r="KA78" s="4" t="str">
        <f t="shared" si="195"/>
        <v>brown male</v>
      </c>
      <c r="KB78" s="4" t="str">
        <f t="shared" si="196"/>
        <v>brown female</v>
      </c>
      <c r="KC78" s="4" t="str">
        <f t="shared" si="197"/>
        <v>brown female</v>
      </c>
      <c r="KD78" s="4" t="str">
        <f t="shared" si="198"/>
        <v>black female</v>
      </c>
      <c r="KE78" s="4" t="str">
        <f t="shared" si="199"/>
        <v>brown male</v>
      </c>
      <c r="KF78" s="4" t="str">
        <f t="shared" si="200"/>
        <v>brown female</v>
      </c>
      <c r="KG78" s="4" t="str">
        <f t="shared" si="201"/>
        <v>brown male</v>
      </c>
      <c r="KH78" s="4" t="str">
        <f t="shared" si="202"/>
        <v>black female</v>
      </c>
      <c r="KI78" s="4" t="str">
        <f t="shared" si="168"/>
        <v>brown female</v>
      </c>
      <c r="KJ78" s="4" t="str">
        <f t="shared" si="169"/>
        <v>black male</v>
      </c>
      <c r="KK78" s="4" t="str">
        <f t="shared" si="170"/>
        <v>black female</v>
      </c>
      <c r="KL78" s="4" t="str">
        <f t="shared" si="171"/>
        <v>brown female</v>
      </c>
      <c r="KM78" s="4" t="str">
        <f t="shared" si="172"/>
        <v>brown female</v>
      </c>
      <c r="KN78" s="4" t="str">
        <f t="shared" si="173"/>
        <v>brown female</v>
      </c>
      <c r="KO78" s="4" t="str">
        <f t="shared" si="174"/>
        <v>brown male</v>
      </c>
      <c r="KP78" s="4" t="str">
        <f t="shared" si="175"/>
        <v>brown female</v>
      </c>
      <c r="KQ78" s="4" t="str">
        <f t="shared" si="176"/>
        <v>brown female</v>
      </c>
      <c r="KR78" s="4" t="str">
        <f t="shared" si="177"/>
        <v>brown female</v>
      </c>
      <c r="KS78" s="4" t="str">
        <f t="shared" si="178"/>
        <v>brown female</v>
      </c>
      <c r="KT78" s="4" t="str">
        <f t="shared" si="179"/>
        <v>white female</v>
      </c>
      <c r="KU78" s="4" t="str">
        <f t="shared" si="180"/>
        <v>black female</v>
      </c>
      <c r="KV78" s="4" t="str">
        <f t="shared" si="181"/>
        <v>white female</v>
      </c>
      <c r="KW78" s="4" t="str">
        <f t="shared" si="182"/>
        <v>white female</v>
      </c>
      <c r="KX78" s="4" t="str">
        <f t="shared" si="183"/>
        <v>brown male</v>
      </c>
      <c r="KY78" s="4" t="str">
        <f t="shared" si="184"/>
        <v>white male</v>
      </c>
      <c r="KZ78" s="4" t="str">
        <f t="shared" si="185"/>
        <v>brown male</v>
      </c>
      <c r="LA78" s="4" t="str">
        <f t="shared" si="186"/>
        <v>brown female</v>
      </c>
      <c r="LB78" s="4" t="str">
        <f t="shared" si="187"/>
        <v>brown female</v>
      </c>
      <c r="LC78" s="4" t="str">
        <f t="shared" si="188"/>
        <v>brown male</v>
      </c>
      <c r="LD78" s="4" t="str">
        <f t="shared" si="189"/>
        <v>black male</v>
      </c>
      <c r="LE78" s="4" t="str">
        <f t="shared" si="190"/>
        <v>brown female</v>
      </c>
      <c r="LF78" s="4" t="str">
        <f t="shared" si="191"/>
        <v>brown male</v>
      </c>
      <c r="LG78" s="4" t="str">
        <f t="shared" si="192"/>
        <v>white female</v>
      </c>
    </row>
    <row r="79" spans="2:319" x14ac:dyDescent="0.3">
      <c r="B79" s="4">
        <v>78</v>
      </c>
      <c r="C79" s="4">
        <v>5</v>
      </c>
      <c r="D79" s="51" t="s">
        <v>602</v>
      </c>
      <c r="E79" s="4" t="s">
        <v>576</v>
      </c>
      <c r="F79" s="4" t="str">
        <f>VLOOKUP(E79,populations!C:E,3,FALSE)</f>
        <v>110 thousand</v>
      </c>
      <c r="G79" s="4" t="s">
        <v>576</v>
      </c>
      <c r="H79" s="4">
        <f>COUNTIF(ethnicities!C:C,countries!G79)</f>
        <v>1</v>
      </c>
      <c r="I79" s="4">
        <f>VLOOKUP($G79,ethnicities!$C:$I,3,FALSE)</f>
        <v>1</v>
      </c>
      <c r="J79" s="4">
        <f>VLOOKUP($G79,ethnicities!$C:$I,4,FALSE)</f>
        <v>1</v>
      </c>
      <c r="K79" s="4">
        <f>VLOOKUP($G79,ethnicities!$C:$I,5,FALSE)</f>
        <v>17</v>
      </c>
      <c r="L79" s="4">
        <f>VLOOKUP($G79,ethnicities!$C:$I,6,FALSE)</f>
        <v>81</v>
      </c>
      <c r="M79" s="4">
        <f>VLOOKUP($G79,ethnicities!$C:$I,7,FALSE)</f>
        <v>100</v>
      </c>
      <c r="N79" s="4" t="s">
        <v>1422</v>
      </c>
      <c r="O79" s="4">
        <f>COUNTIF(male_names!E:E,countries!N79)</f>
        <v>1</v>
      </c>
      <c r="P79" s="4" t="str">
        <f>VLOOKUP(N79,male_names!E:G,3,FALSE)</f>
        <v>Sebastian</v>
      </c>
      <c r="Q79" s="4" t="s">
        <v>1422</v>
      </c>
      <c r="R79" s="4">
        <f>COUNTIF(female_names!E:E,countries!Q79)</f>
        <v>1</v>
      </c>
      <c r="S79" s="4" t="str">
        <f>VLOOKUP(Q79,female_names!E:G,3,FALSE)</f>
        <v>Camila</v>
      </c>
      <c r="T79" s="4">
        <v>1.5799173485082529E-2</v>
      </c>
      <c r="U79" s="4">
        <v>0.59442027311204693</v>
      </c>
      <c r="V79" s="4">
        <v>0.28056487832996613</v>
      </c>
      <c r="W79" s="4">
        <v>0.68120498901387472</v>
      </c>
      <c r="X79" s="4">
        <v>0.86050664777943087</v>
      </c>
      <c r="Y79" s="4">
        <v>0.55960358790151099</v>
      </c>
      <c r="Z79" s="4">
        <v>0.90578742616976593</v>
      </c>
      <c r="AA79" s="4">
        <v>0.56448709970890365</v>
      </c>
      <c r="AB79" s="4">
        <v>0.52690026302273663</v>
      </c>
      <c r="AC79" s="4">
        <v>0.50807722356225948</v>
      </c>
      <c r="AD79" s="4">
        <v>0.79869202170093112</v>
      </c>
      <c r="AE79" s="4">
        <v>0.11283932256852314</v>
      </c>
      <c r="AF79" s="4">
        <v>0.95723345247847524</v>
      </c>
      <c r="AG79" s="4">
        <v>0.76001593511698862</v>
      </c>
      <c r="AH79" s="4">
        <v>0.84617550505732253</v>
      </c>
      <c r="AI79" s="4">
        <v>0.67650701548639669</v>
      </c>
      <c r="AJ79" s="4">
        <v>0.52119949558670065</v>
      </c>
      <c r="AK79" s="4">
        <v>0.19363764771002701</v>
      </c>
      <c r="AL79" s="4">
        <v>0.38840570660134099</v>
      </c>
      <c r="AM79" s="4">
        <v>0.87431412297643896</v>
      </c>
      <c r="AN79" s="4">
        <v>0.11225299219608331</v>
      </c>
      <c r="AO79" s="4">
        <v>0.47738310772138026</v>
      </c>
      <c r="AP79" s="4">
        <v>0.84168624860598473</v>
      </c>
      <c r="AQ79" s="4">
        <v>0.78158301212193371</v>
      </c>
      <c r="AR79" s="4">
        <v>0.12560773098888012</v>
      </c>
      <c r="AS79" s="4">
        <v>0.42947683994688834</v>
      </c>
      <c r="AT79" s="4">
        <v>0.50208394025094971</v>
      </c>
      <c r="AU79" s="4">
        <v>0.29303744092790918</v>
      </c>
      <c r="AV79" s="4">
        <v>0.56470741280099479</v>
      </c>
      <c r="AW79" s="4">
        <v>0.91961331493442944</v>
      </c>
      <c r="AX79" s="4">
        <v>0.73291995469363458</v>
      </c>
      <c r="AY79" s="4">
        <v>0.23603643876470681</v>
      </c>
      <c r="AZ79" s="4">
        <v>0.87486904128737109</v>
      </c>
      <c r="BA79" s="4">
        <v>0.33437047534082975</v>
      </c>
      <c r="BB79" s="4">
        <v>0.84865464470809671</v>
      </c>
      <c r="BC79" s="4">
        <v>0.75981430032892705</v>
      </c>
      <c r="BD79" s="4">
        <v>0.54717357193364735</v>
      </c>
      <c r="BE79" s="4">
        <v>0.15684639950813251</v>
      </c>
      <c r="BF79" s="4">
        <v>1.6087432069432195E-2</v>
      </c>
      <c r="BG79" s="4">
        <v>0.51928811994157675</v>
      </c>
      <c r="BH79" s="4">
        <v>0.19144842951405083</v>
      </c>
      <c r="BI79" s="4">
        <v>0.92646154830678451</v>
      </c>
      <c r="BJ79" s="4">
        <v>0.969818664552345</v>
      </c>
      <c r="BK79" s="4">
        <v>0.14414776020314557</v>
      </c>
      <c r="BL79" s="4">
        <v>0.27072003474813855</v>
      </c>
      <c r="BM79" s="4">
        <v>7.141783852048289E-2</v>
      </c>
      <c r="BN79" s="4">
        <v>0.65570956606717345</v>
      </c>
      <c r="BO79" s="4">
        <v>0.77339502534555993</v>
      </c>
      <c r="BP79" s="4">
        <v>5.4759204374215553E-2</v>
      </c>
      <c r="BQ79" s="4">
        <v>0.79048438113606367</v>
      </c>
      <c r="BR79" s="4">
        <v>0.45834489250785826</v>
      </c>
      <c r="BS79" s="4">
        <v>0.92037820542044735</v>
      </c>
      <c r="BT79" s="4">
        <v>1.5863385686222253E-2</v>
      </c>
      <c r="BU79" s="4">
        <v>0.81654398152351382</v>
      </c>
      <c r="BV79" s="4">
        <v>0.29033313019173834</v>
      </c>
      <c r="BW79" s="4">
        <v>0.32733264813539609</v>
      </c>
      <c r="BX79" s="4">
        <v>0.15279380511210883</v>
      </c>
      <c r="BY79" s="4">
        <v>0.40155082711818524</v>
      </c>
      <c r="BZ79" s="4">
        <v>0.15922668214974389</v>
      </c>
      <c r="CA79" s="4">
        <v>4.5791743461451984E-2</v>
      </c>
      <c r="CB79" s="4">
        <v>0.914477189736285</v>
      </c>
      <c r="CC79" s="4">
        <v>0.23932794997072493</v>
      </c>
      <c r="CD79" s="4">
        <v>4.1669425574436647E-2</v>
      </c>
      <c r="CE79" s="4">
        <v>0.75471911517452972</v>
      </c>
      <c r="CF79" s="4">
        <v>0.10545148221567269</v>
      </c>
      <c r="CG79" s="4">
        <v>0.94670573861771024</v>
      </c>
      <c r="CH79" s="4">
        <v>0.95926117879982631</v>
      </c>
      <c r="CI79" s="4">
        <v>0.78703938765958825</v>
      </c>
      <c r="CJ79" s="4">
        <v>0.86529976661505115</v>
      </c>
      <c r="CK79" s="4">
        <v>0.72330942993195457</v>
      </c>
      <c r="CL79" s="4">
        <v>0.41945266440203788</v>
      </c>
      <c r="CM79" s="4">
        <v>0.89242979390058996</v>
      </c>
      <c r="CN79" s="4">
        <v>0.46358254267558641</v>
      </c>
      <c r="CO79" s="4">
        <v>0.68201779413148489</v>
      </c>
      <c r="CP79" s="4">
        <v>0.42011020997437276</v>
      </c>
      <c r="CQ79" s="4">
        <v>0.34561889885575203</v>
      </c>
      <c r="CR79" s="4">
        <v>1.1560286817815846E-2</v>
      </c>
      <c r="CS79" s="4">
        <v>0.25441860809547745</v>
      </c>
      <c r="CT79" s="4">
        <v>0.33111967372485529</v>
      </c>
      <c r="CU79" s="4">
        <v>0.32574575011702311</v>
      </c>
      <c r="CV79" s="4">
        <v>0.22377224698122578</v>
      </c>
      <c r="CW79" s="4">
        <v>0.84550630234404556</v>
      </c>
      <c r="CX79" s="4">
        <v>0.20406683340513143</v>
      </c>
      <c r="CY79" s="4">
        <v>0.24663928919379985</v>
      </c>
      <c r="CZ79" s="4">
        <v>0.67234419250601674</v>
      </c>
      <c r="DA79" s="4">
        <v>0.56839753005224813</v>
      </c>
      <c r="DB79" s="4">
        <v>0.5573845867369811</v>
      </c>
      <c r="DC79" s="4">
        <v>0.72557383573067513</v>
      </c>
      <c r="DD79" s="4">
        <v>0.61713232429726483</v>
      </c>
      <c r="DE79" s="4">
        <v>0.79690295546587719</v>
      </c>
      <c r="DF79" s="4">
        <v>0.93482425946900816</v>
      </c>
      <c r="DG79" s="4">
        <v>0.74448133405065198</v>
      </c>
      <c r="DH79" s="4">
        <v>0.91545898957847494</v>
      </c>
      <c r="DI79" s="4">
        <v>0.78176625577867331</v>
      </c>
      <c r="DJ79" s="4">
        <v>3.9829212238875922E-2</v>
      </c>
      <c r="DK79" s="4">
        <v>0.45797888762363625</v>
      </c>
      <c r="DL79" s="4">
        <v>0.82317069017305611</v>
      </c>
      <c r="DM79" s="4">
        <v>0.96068528556646771</v>
      </c>
      <c r="DN79" s="4">
        <v>0.41741293939782165</v>
      </c>
      <c r="DO79" s="4">
        <v>0.37016830694963709</v>
      </c>
      <c r="DP79" s="4">
        <v>99</v>
      </c>
      <c r="DQ79" s="4">
        <v>44</v>
      </c>
      <c r="DR79" s="4">
        <v>74</v>
      </c>
      <c r="DS79" s="4">
        <v>39</v>
      </c>
      <c r="DT79" s="4">
        <v>17</v>
      </c>
      <c r="DU79" s="4">
        <v>48</v>
      </c>
      <c r="DV79" s="4">
        <v>12</v>
      </c>
      <c r="DW79" s="4">
        <v>47</v>
      </c>
      <c r="DX79" s="4">
        <v>51</v>
      </c>
      <c r="DY79" s="4">
        <v>54</v>
      </c>
      <c r="DZ79" s="4">
        <v>24</v>
      </c>
      <c r="EA79" s="4">
        <v>89</v>
      </c>
      <c r="EB79" s="4">
        <v>4</v>
      </c>
      <c r="EC79" s="4">
        <v>31</v>
      </c>
      <c r="ED79" s="4">
        <v>19</v>
      </c>
      <c r="EE79" s="4">
        <v>40</v>
      </c>
      <c r="EF79" s="4">
        <v>52</v>
      </c>
      <c r="EG79" s="4">
        <v>82</v>
      </c>
      <c r="EH79" s="4">
        <v>65</v>
      </c>
      <c r="EI79" s="4">
        <v>15</v>
      </c>
      <c r="EJ79" s="4">
        <v>90</v>
      </c>
      <c r="EK79" s="4">
        <v>56</v>
      </c>
      <c r="EL79" s="4">
        <v>21</v>
      </c>
      <c r="EM79" s="4">
        <v>29</v>
      </c>
      <c r="EN79" s="4">
        <v>88</v>
      </c>
      <c r="EO79" s="4">
        <v>60</v>
      </c>
      <c r="EP79" s="4">
        <v>55</v>
      </c>
      <c r="EQ79" s="4">
        <v>72</v>
      </c>
      <c r="ER79" s="4">
        <v>46</v>
      </c>
      <c r="ES79" s="4">
        <v>9</v>
      </c>
      <c r="ET79" s="4">
        <v>35</v>
      </c>
      <c r="EU79" s="4">
        <v>79</v>
      </c>
      <c r="EV79" s="4">
        <v>14</v>
      </c>
      <c r="EW79" s="4">
        <v>68</v>
      </c>
      <c r="EX79" s="4">
        <v>18</v>
      </c>
      <c r="EY79" s="4">
        <v>32</v>
      </c>
      <c r="EZ79" s="4">
        <v>50</v>
      </c>
      <c r="FA79" s="4">
        <v>85</v>
      </c>
      <c r="FB79" s="4">
        <v>97</v>
      </c>
      <c r="FC79" s="4">
        <v>53</v>
      </c>
      <c r="FD79" s="4">
        <v>83</v>
      </c>
      <c r="FE79" s="4">
        <v>7</v>
      </c>
      <c r="FF79" s="4">
        <v>1</v>
      </c>
      <c r="FG79" s="4">
        <v>87</v>
      </c>
      <c r="FH79" s="4">
        <v>75</v>
      </c>
      <c r="FI79" s="4">
        <v>92</v>
      </c>
      <c r="FJ79" s="4">
        <v>42</v>
      </c>
      <c r="FK79" s="4">
        <v>30</v>
      </c>
      <c r="FL79" s="4">
        <v>93</v>
      </c>
      <c r="FM79" s="4">
        <v>26</v>
      </c>
      <c r="FN79" s="4">
        <v>58</v>
      </c>
      <c r="FO79" s="4">
        <v>8</v>
      </c>
      <c r="FP79" s="4">
        <v>98</v>
      </c>
      <c r="FQ79" s="4">
        <v>23</v>
      </c>
      <c r="FR79" s="4">
        <v>73</v>
      </c>
      <c r="FS79" s="4">
        <v>70</v>
      </c>
      <c r="FT79" s="4">
        <v>86</v>
      </c>
      <c r="FU79" s="4">
        <v>64</v>
      </c>
      <c r="FV79" s="4">
        <v>84</v>
      </c>
      <c r="FW79" s="4">
        <v>94</v>
      </c>
      <c r="FX79" s="4">
        <v>11</v>
      </c>
      <c r="FY79" s="4">
        <v>78</v>
      </c>
      <c r="FZ79" s="4">
        <v>95</v>
      </c>
      <c r="GA79" s="4">
        <v>33</v>
      </c>
      <c r="GB79" s="4">
        <v>91</v>
      </c>
      <c r="GC79" s="4">
        <v>5</v>
      </c>
      <c r="GD79" s="4">
        <v>3</v>
      </c>
      <c r="GE79" s="4">
        <v>27</v>
      </c>
      <c r="GF79" s="4">
        <v>16</v>
      </c>
      <c r="GG79" s="4">
        <v>37</v>
      </c>
      <c r="GH79" s="4">
        <v>62</v>
      </c>
      <c r="GI79" s="4">
        <v>13</v>
      </c>
      <c r="GJ79" s="4">
        <v>57</v>
      </c>
      <c r="GK79" s="4">
        <v>38</v>
      </c>
      <c r="GL79" s="4">
        <v>61</v>
      </c>
      <c r="GM79" s="4">
        <v>67</v>
      </c>
      <c r="GN79" s="4">
        <v>100</v>
      </c>
      <c r="GO79" s="4">
        <v>76</v>
      </c>
      <c r="GP79" s="4">
        <v>69</v>
      </c>
      <c r="GQ79" s="4">
        <v>71</v>
      </c>
      <c r="GR79" s="4">
        <v>80</v>
      </c>
      <c r="GS79" s="4">
        <v>20</v>
      </c>
      <c r="GT79" s="4">
        <v>81</v>
      </c>
      <c r="GU79" s="4">
        <v>77</v>
      </c>
      <c r="GV79" s="4">
        <v>41</v>
      </c>
      <c r="GW79" s="4">
        <v>45</v>
      </c>
      <c r="GX79" s="4">
        <v>49</v>
      </c>
      <c r="GY79" s="4">
        <v>36</v>
      </c>
      <c r="GZ79" s="4">
        <v>43</v>
      </c>
      <c r="HA79" s="4">
        <v>25</v>
      </c>
      <c r="HB79" s="4">
        <v>6</v>
      </c>
      <c r="HC79" s="4">
        <v>34</v>
      </c>
      <c r="HD79" s="4">
        <v>10</v>
      </c>
      <c r="HE79" s="4">
        <v>28</v>
      </c>
      <c r="HF79" s="4">
        <v>96</v>
      </c>
      <c r="HG79" s="4">
        <v>59</v>
      </c>
      <c r="HH79" s="4">
        <v>22</v>
      </c>
      <c r="HI79" s="4">
        <v>2</v>
      </c>
      <c r="HJ79" s="4">
        <v>63</v>
      </c>
      <c r="HK79" s="4">
        <v>66</v>
      </c>
      <c r="HL79" s="4" t="str">
        <f t="shared" si="103"/>
        <v>black male</v>
      </c>
      <c r="HM79" s="4" t="str">
        <f t="shared" si="105"/>
        <v>black female</v>
      </c>
      <c r="HN79" s="4" t="str">
        <f t="shared" si="106"/>
        <v>black male</v>
      </c>
      <c r="HO79" s="4" t="str">
        <f t="shared" si="107"/>
        <v>black female</v>
      </c>
      <c r="HP79" s="4" t="str">
        <f t="shared" si="108"/>
        <v>brown male</v>
      </c>
      <c r="HQ79" s="4" t="str">
        <f t="shared" si="109"/>
        <v>black female</v>
      </c>
      <c r="HR79" s="4" t="str">
        <f t="shared" si="110"/>
        <v>brown male</v>
      </c>
      <c r="HS79" s="4" t="str">
        <f t="shared" si="111"/>
        <v>black female</v>
      </c>
      <c r="HT79" s="4" t="str">
        <f t="shared" si="112"/>
        <v>black female</v>
      </c>
      <c r="HU79" s="4" t="str">
        <f t="shared" si="113"/>
        <v>black female</v>
      </c>
      <c r="HV79" s="4" t="str">
        <f t="shared" si="114"/>
        <v>black female</v>
      </c>
      <c r="HW79" s="4" t="str">
        <f t="shared" si="115"/>
        <v>black male</v>
      </c>
      <c r="HX79" s="4" t="str">
        <f t="shared" si="116"/>
        <v>brown female</v>
      </c>
      <c r="HY79" s="4" t="str">
        <f t="shared" si="117"/>
        <v>black female</v>
      </c>
      <c r="HZ79" s="4" t="str">
        <f t="shared" si="118"/>
        <v>brown male</v>
      </c>
      <c r="IA79" s="4" t="str">
        <f t="shared" si="119"/>
        <v>black female</v>
      </c>
      <c r="IB79" s="4" t="str">
        <f t="shared" si="120"/>
        <v>black female</v>
      </c>
      <c r="IC79" s="4" t="str">
        <f t="shared" si="121"/>
        <v>black male</v>
      </c>
      <c r="ID79" s="4" t="str">
        <f t="shared" si="122"/>
        <v>black male</v>
      </c>
      <c r="IE79" s="4" t="str">
        <f t="shared" si="123"/>
        <v>brown male</v>
      </c>
      <c r="IF79" s="4" t="str">
        <f t="shared" si="124"/>
        <v>black male</v>
      </c>
      <c r="IG79" s="4" t="str">
        <f t="shared" si="125"/>
        <v>black female</v>
      </c>
      <c r="IH79" s="4" t="str">
        <f t="shared" si="126"/>
        <v>black female</v>
      </c>
      <c r="II79" s="4" t="str">
        <f t="shared" si="127"/>
        <v>black female</v>
      </c>
      <c r="IJ79" s="4" t="str">
        <f t="shared" si="128"/>
        <v>black male</v>
      </c>
      <c r="IK79" s="4" t="str">
        <f t="shared" si="129"/>
        <v>black male</v>
      </c>
      <c r="IL79" s="4" t="str">
        <f t="shared" si="130"/>
        <v>black female</v>
      </c>
      <c r="IM79" s="4" t="str">
        <f t="shared" si="131"/>
        <v>black male</v>
      </c>
      <c r="IN79" s="4" t="str">
        <f t="shared" si="132"/>
        <v>black female</v>
      </c>
      <c r="IO79" s="4" t="str">
        <f t="shared" si="133"/>
        <v>brown female</v>
      </c>
      <c r="IP79" s="4" t="str">
        <f t="shared" si="134"/>
        <v>black female</v>
      </c>
      <c r="IQ79" s="4" t="str">
        <f t="shared" si="135"/>
        <v>black male</v>
      </c>
      <c r="IR79" s="4" t="str">
        <f t="shared" si="136"/>
        <v>brown male</v>
      </c>
      <c r="IS79" s="4" t="str">
        <f t="shared" si="137"/>
        <v>black male</v>
      </c>
      <c r="IT79" s="4" t="str">
        <f t="shared" si="138"/>
        <v>brown male</v>
      </c>
      <c r="IU79" s="4" t="str">
        <f t="shared" si="139"/>
        <v>black female</v>
      </c>
      <c r="IV79" s="4" t="str">
        <f t="shared" si="140"/>
        <v>black female</v>
      </c>
      <c r="IW79" s="4" t="str">
        <f t="shared" si="141"/>
        <v>black male</v>
      </c>
      <c r="IX79" s="4" t="str">
        <f t="shared" si="142"/>
        <v>black male</v>
      </c>
      <c r="IY79" s="4" t="str">
        <f t="shared" si="143"/>
        <v>black female</v>
      </c>
      <c r="IZ79" s="4" t="str">
        <f t="shared" si="144"/>
        <v>black male</v>
      </c>
      <c r="JA79" s="4" t="str">
        <f t="shared" si="145"/>
        <v>brown female</v>
      </c>
      <c r="JB79" s="4" t="str">
        <f t="shared" si="146"/>
        <v>white male</v>
      </c>
      <c r="JC79" s="4" t="str">
        <f t="shared" si="147"/>
        <v>black male</v>
      </c>
      <c r="JD79" s="4" t="str">
        <f t="shared" si="148"/>
        <v>black male</v>
      </c>
      <c r="JE79" s="4" t="str">
        <f t="shared" si="149"/>
        <v>black male</v>
      </c>
      <c r="JF79" s="4" t="str">
        <f t="shared" si="150"/>
        <v>black female</v>
      </c>
      <c r="JG79" s="4" t="str">
        <f t="shared" si="151"/>
        <v>black female</v>
      </c>
      <c r="JH79" s="4" t="str">
        <f t="shared" si="152"/>
        <v>black male</v>
      </c>
      <c r="JI79" s="4" t="str">
        <f t="shared" si="153"/>
        <v>black female</v>
      </c>
      <c r="JJ79" s="4" t="str">
        <f t="shared" si="154"/>
        <v>black female</v>
      </c>
      <c r="JK79" s="4" t="str">
        <f t="shared" si="155"/>
        <v>brown female</v>
      </c>
      <c r="JL79" s="4" t="str">
        <f t="shared" si="156"/>
        <v>black male</v>
      </c>
      <c r="JM79" s="4" t="str">
        <f t="shared" si="157"/>
        <v>black female</v>
      </c>
      <c r="JN79" s="4" t="str">
        <f t="shared" si="158"/>
        <v>black male</v>
      </c>
      <c r="JO79" s="4" t="str">
        <f t="shared" si="159"/>
        <v>black male</v>
      </c>
      <c r="JP79" s="4" t="str">
        <f t="shared" si="160"/>
        <v>black male</v>
      </c>
      <c r="JQ79" s="4" t="str">
        <f t="shared" si="161"/>
        <v>black male</v>
      </c>
      <c r="JR79" s="4" t="str">
        <f t="shared" si="162"/>
        <v>black male</v>
      </c>
      <c r="JS79" s="4" t="str">
        <f t="shared" si="163"/>
        <v>black male</v>
      </c>
      <c r="JT79" s="4" t="str">
        <f t="shared" si="164"/>
        <v>brown male</v>
      </c>
      <c r="JU79" s="4" t="str">
        <f t="shared" si="165"/>
        <v>black male</v>
      </c>
      <c r="JV79" s="4" t="str">
        <f t="shared" si="166"/>
        <v>black male</v>
      </c>
      <c r="JW79" s="4" t="str">
        <f t="shared" si="167"/>
        <v>black female</v>
      </c>
      <c r="JX79" s="4" t="str">
        <f t="shared" si="104"/>
        <v>black male</v>
      </c>
      <c r="JY79" s="4" t="str">
        <f t="shared" si="193"/>
        <v>brown female</v>
      </c>
      <c r="JZ79" s="4" t="str">
        <f t="shared" si="194"/>
        <v>brown female</v>
      </c>
      <c r="KA79" s="4" t="str">
        <f t="shared" si="195"/>
        <v>black female</v>
      </c>
      <c r="KB79" s="4" t="str">
        <f t="shared" si="196"/>
        <v>brown male</v>
      </c>
      <c r="KC79" s="4" t="str">
        <f t="shared" si="197"/>
        <v>black female</v>
      </c>
      <c r="KD79" s="4" t="str">
        <f t="shared" si="198"/>
        <v>black male</v>
      </c>
      <c r="KE79" s="4" t="str">
        <f t="shared" si="199"/>
        <v>brown male</v>
      </c>
      <c r="KF79" s="4" t="str">
        <f t="shared" si="200"/>
        <v>black female</v>
      </c>
      <c r="KG79" s="4" t="str">
        <f t="shared" si="201"/>
        <v>black female</v>
      </c>
      <c r="KH79" s="4" t="str">
        <f t="shared" si="202"/>
        <v>black male</v>
      </c>
      <c r="KI79" s="4" t="str">
        <f t="shared" si="168"/>
        <v>black male</v>
      </c>
      <c r="KJ79" s="4" t="str">
        <f t="shared" si="169"/>
        <v>black male</v>
      </c>
      <c r="KK79" s="4" t="str">
        <f t="shared" si="170"/>
        <v>black male</v>
      </c>
      <c r="KL79" s="4" t="str">
        <f t="shared" si="171"/>
        <v>black male</v>
      </c>
      <c r="KM79" s="4" t="str">
        <f t="shared" si="172"/>
        <v>black male</v>
      </c>
      <c r="KN79" s="4" t="str">
        <f t="shared" si="173"/>
        <v>black male</v>
      </c>
      <c r="KO79" s="4" t="str">
        <f t="shared" si="174"/>
        <v>black female</v>
      </c>
      <c r="KP79" s="4" t="str">
        <f t="shared" si="175"/>
        <v>black male</v>
      </c>
      <c r="KQ79" s="4" t="str">
        <f t="shared" si="176"/>
        <v>black male</v>
      </c>
      <c r="KR79" s="4" t="str">
        <f t="shared" si="177"/>
        <v>black female</v>
      </c>
      <c r="KS79" s="4" t="str">
        <f t="shared" si="178"/>
        <v>black female</v>
      </c>
      <c r="KT79" s="4" t="str">
        <f t="shared" si="179"/>
        <v>black female</v>
      </c>
      <c r="KU79" s="4" t="str">
        <f t="shared" si="180"/>
        <v>black female</v>
      </c>
      <c r="KV79" s="4" t="str">
        <f t="shared" si="181"/>
        <v>black female</v>
      </c>
      <c r="KW79" s="4" t="str">
        <f t="shared" si="182"/>
        <v>black female</v>
      </c>
      <c r="KX79" s="4" t="str">
        <f t="shared" si="183"/>
        <v>brown female</v>
      </c>
      <c r="KY79" s="4" t="str">
        <f t="shared" si="184"/>
        <v>black female</v>
      </c>
      <c r="KZ79" s="4" t="str">
        <f t="shared" si="185"/>
        <v>brown female</v>
      </c>
      <c r="LA79" s="4" t="str">
        <f t="shared" si="186"/>
        <v>black female</v>
      </c>
      <c r="LB79" s="4" t="str">
        <f t="shared" si="187"/>
        <v>black male</v>
      </c>
      <c r="LC79" s="4" t="str">
        <f t="shared" si="188"/>
        <v>black female</v>
      </c>
      <c r="LD79" s="4" t="str">
        <f t="shared" si="189"/>
        <v>black female</v>
      </c>
      <c r="LE79" s="4" t="str">
        <f t="shared" si="190"/>
        <v>yellow male</v>
      </c>
      <c r="LF79" s="4" t="str">
        <f t="shared" si="191"/>
        <v>black male</v>
      </c>
      <c r="LG79" s="4" t="str">
        <f t="shared" si="192"/>
        <v>black male</v>
      </c>
    </row>
    <row r="80" spans="2:319" x14ac:dyDescent="0.3">
      <c r="B80" s="4">
        <v>79</v>
      </c>
      <c r="C80" s="4">
        <v>5</v>
      </c>
      <c r="D80" s="51" t="s">
        <v>602</v>
      </c>
      <c r="E80" s="4" t="s">
        <v>1404</v>
      </c>
      <c r="F80" s="4" t="str">
        <f>VLOOKUP(E80,populations!C:E,3,FALSE)</f>
        <v>450 thousand</v>
      </c>
      <c r="G80" s="4" t="s">
        <v>579</v>
      </c>
      <c r="H80" s="4">
        <f>COUNTIF(ethnicities!C:C,countries!G80)</f>
        <v>1</v>
      </c>
      <c r="I80" s="4">
        <f>VLOOKUP($G80,ethnicities!$C:$I,3,FALSE)</f>
        <v>2</v>
      </c>
      <c r="J80" s="4">
        <f>VLOOKUP($G80,ethnicities!$C:$I,4,FALSE)</f>
        <v>2</v>
      </c>
      <c r="K80" s="4">
        <f>VLOOKUP($G80,ethnicities!$C:$I,5,FALSE)</f>
        <v>60</v>
      </c>
      <c r="L80" s="4">
        <f>VLOOKUP($G80,ethnicities!$C:$I,6,FALSE)</f>
        <v>36</v>
      </c>
      <c r="M80" s="4">
        <f>VLOOKUP($G80,ethnicities!$C:$I,7,FALSE)</f>
        <v>100</v>
      </c>
      <c r="N80" s="4" t="s">
        <v>569</v>
      </c>
      <c r="O80" s="4">
        <f>COUNTIF(male_names!E:E,countries!N80)</f>
        <v>1</v>
      </c>
      <c r="P80" s="4" t="str">
        <f>VLOOKUP(N80,male_names!E:G,3,FALSE)</f>
        <v>Gabriel</v>
      </c>
      <c r="Q80" s="4" t="s">
        <v>569</v>
      </c>
      <c r="R80" s="4">
        <f>COUNTIF(female_names!E:E,countries!Q80)</f>
        <v>1</v>
      </c>
      <c r="S80" s="4" t="str">
        <f>VLOOKUP(Q80,female_names!E:G,3,FALSE)</f>
        <v>Louise</v>
      </c>
      <c r="T80" s="4">
        <v>0.24073101350280424</v>
      </c>
      <c r="U80" s="4">
        <v>0.7119682951202565</v>
      </c>
      <c r="V80" s="4">
        <v>0.6169616241897109</v>
      </c>
      <c r="W80" s="4">
        <v>0.8333800108455065</v>
      </c>
      <c r="X80" s="4">
        <v>0.59982194214900397</v>
      </c>
      <c r="Y80" s="4">
        <v>0.47575255822697804</v>
      </c>
      <c r="Z80" s="4">
        <v>0.75554386022355235</v>
      </c>
      <c r="AA80" s="4">
        <v>0.48321849003306605</v>
      </c>
      <c r="AB80" s="4">
        <v>0.75388129427428896</v>
      </c>
      <c r="AC80" s="4">
        <v>0.87728742095863699</v>
      </c>
      <c r="AD80" s="4">
        <v>0.98553067945220363</v>
      </c>
      <c r="AE80" s="4">
        <v>0.61062020176276721</v>
      </c>
      <c r="AF80" s="4">
        <v>0.53936142549456656</v>
      </c>
      <c r="AG80" s="4">
        <v>0.52932833541591795</v>
      </c>
      <c r="AH80" s="4">
        <v>0.71030416474346159</v>
      </c>
      <c r="AI80" s="4">
        <v>0.51705015115420705</v>
      </c>
      <c r="AJ80" s="4">
        <v>0.42027036385186889</v>
      </c>
      <c r="AK80" s="4">
        <v>0.3934211586894103</v>
      </c>
      <c r="AL80" s="4">
        <v>0.81386186620852552</v>
      </c>
      <c r="AM80" s="4">
        <v>0.99354797912162884</v>
      </c>
      <c r="AN80" s="4">
        <v>0.24761387149151393</v>
      </c>
      <c r="AO80" s="4">
        <v>0.22705457771872184</v>
      </c>
      <c r="AP80" s="4">
        <v>5.542568313670293E-2</v>
      </c>
      <c r="AQ80" s="4">
        <v>0.3193731320347406</v>
      </c>
      <c r="AR80" s="4">
        <v>0.6302191459264922</v>
      </c>
      <c r="AS80" s="4">
        <v>0.40212623016131033</v>
      </c>
      <c r="AT80" s="4">
        <v>0.4959862345764452</v>
      </c>
      <c r="AU80" s="4">
        <v>7.5161313642929328E-2</v>
      </c>
      <c r="AV80" s="4">
        <v>0.9924347312384606</v>
      </c>
      <c r="AW80" s="4">
        <v>0.20117878253742305</v>
      </c>
      <c r="AX80" s="4">
        <v>0.5721014279611607</v>
      </c>
      <c r="AY80" s="4">
        <v>0.43778133859911006</v>
      </c>
      <c r="AZ80" s="4">
        <v>0.82381290899259974</v>
      </c>
      <c r="BA80" s="4">
        <v>0.72710676661169771</v>
      </c>
      <c r="BB80" s="4">
        <v>0.74662849485919291</v>
      </c>
      <c r="BC80" s="4">
        <v>0.72376182062690697</v>
      </c>
      <c r="BD80" s="4">
        <v>0.83677363739521682</v>
      </c>
      <c r="BE80" s="4">
        <v>0.22062273555170175</v>
      </c>
      <c r="BF80" s="4">
        <v>0.47188184530680033</v>
      </c>
      <c r="BG80" s="4">
        <v>0.19118479185874915</v>
      </c>
      <c r="BH80" s="4">
        <v>0.11741981669851442</v>
      </c>
      <c r="BI80" s="4">
        <v>0.11822077904056905</v>
      </c>
      <c r="BJ80" s="4">
        <v>0.32518297730777135</v>
      </c>
      <c r="BK80" s="4">
        <v>0.27383378178636886</v>
      </c>
      <c r="BL80" s="4">
        <v>0.65882200361230048</v>
      </c>
      <c r="BM80" s="4">
        <v>0.3564126231718</v>
      </c>
      <c r="BN80" s="4">
        <v>0.64343968531015761</v>
      </c>
      <c r="BO80" s="4">
        <v>0.39793241785091116</v>
      </c>
      <c r="BP80" s="4">
        <v>0.70740239015700013</v>
      </c>
      <c r="BQ80" s="4">
        <v>0.45267808555041789</v>
      </c>
      <c r="BR80" s="4">
        <v>0.62448852654276155</v>
      </c>
      <c r="BS80" s="4">
        <v>3.7793535915047638E-2</v>
      </c>
      <c r="BT80" s="4">
        <v>0.82111884436464055</v>
      </c>
      <c r="BU80" s="4">
        <v>0.72539480515171317</v>
      </c>
      <c r="BV80" s="4">
        <v>0.36756713499060545</v>
      </c>
      <c r="BW80" s="4">
        <v>0.7250833062369294</v>
      </c>
      <c r="BX80" s="4">
        <v>0.7088594381032135</v>
      </c>
      <c r="BY80" s="4">
        <v>0.17043368499018119</v>
      </c>
      <c r="BZ80" s="4">
        <v>0.6260558675501281</v>
      </c>
      <c r="CA80" s="4">
        <v>3.2184864566372595E-2</v>
      </c>
      <c r="CB80" s="4">
        <v>0.28048462375249572</v>
      </c>
      <c r="CC80" s="4">
        <v>0.91952244096705638</v>
      </c>
      <c r="CD80" s="4">
        <v>0.3275904507348627</v>
      </c>
      <c r="CE80" s="4">
        <v>6.5957900877827158E-2</v>
      </c>
      <c r="CF80" s="4">
        <v>8.6446091121841651E-2</v>
      </c>
      <c r="CG80" s="4">
        <v>0.31888185778479172</v>
      </c>
      <c r="CH80" s="4">
        <v>0.96948652141227176</v>
      </c>
      <c r="CI80" s="4">
        <v>0.91344852026986845</v>
      </c>
      <c r="CJ80" s="4">
        <v>5.148724677988159E-2</v>
      </c>
      <c r="CK80" s="4">
        <v>0.36199840468749345</v>
      </c>
      <c r="CL80" s="4">
        <v>0.38798135448324622</v>
      </c>
      <c r="CM80" s="4">
        <v>4.1999356653587339E-2</v>
      </c>
      <c r="CN80" s="4">
        <v>0.56270298732846735</v>
      </c>
      <c r="CO80" s="4">
        <v>0.85072987337212669</v>
      </c>
      <c r="CP80" s="4">
        <v>0.68604370746287091</v>
      </c>
      <c r="CQ80" s="4">
        <v>0.68289275426412377</v>
      </c>
      <c r="CR80" s="4">
        <v>0.67390809122627982</v>
      </c>
      <c r="CS80" s="4">
        <v>7.6810613906102332E-2</v>
      </c>
      <c r="CT80" s="4">
        <v>0.80341996580212871</v>
      </c>
      <c r="CU80" s="4">
        <v>0.21126057134609999</v>
      </c>
      <c r="CV80" s="4">
        <v>0.87611685646609161</v>
      </c>
      <c r="CW80" s="4">
        <v>3.7771821224408253E-4</v>
      </c>
      <c r="CX80" s="4">
        <v>0.10782859740130124</v>
      </c>
      <c r="CY80" s="4">
        <v>0.78374596207717129</v>
      </c>
      <c r="CZ80" s="4">
        <v>0.77215363276241034</v>
      </c>
      <c r="DA80" s="4">
        <v>0.30130275060036937</v>
      </c>
      <c r="DB80" s="4">
        <v>0.66307985219323218</v>
      </c>
      <c r="DC80" s="4">
        <v>0.89270528276372652</v>
      </c>
      <c r="DD80" s="4">
        <v>0.68785958490328025</v>
      </c>
      <c r="DE80" s="4">
        <v>0.53909680591904385</v>
      </c>
      <c r="DF80" s="4">
        <v>5.4123351313856927E-2</v>
      </c>
      <c r="DG80" s="4">
        <v>0.60412863055255217</v>
      </c>
      <c r="DH80" s="4">
        <v>0.22389993205482916</v>
      </c>
      <c r="DI80" s="4">
        <v>0.61838894025469726</v>
      </c>
      <c r="DJ80" s="4">
        <v>0.72031572074673544</v>
      </c>
      <c r="DK80" s="4">
        <v>0.76353106109995983</v>
      </c>
      <c r="DL80" s="4">
        <v>7.2943577907407464E-2</v>
      </c>
      <c r="DM80" s="4">
        <v>0.62806722035024443</v>
      </c>
      <c r="DN80" s="4">
        <v>0.23315615980736704</v>
      </c>
      <c r="DO80" s="4">
        <v>0.36595240262652995</v>
      </c>
      <c r="DP80" s="4">
        <v>77</v>
      </c>
      <c r="DQ80" s="4">
        <v>28</v>
      </c>
      <c r="DR80" s="4">
        <v>44</v>
      </c>
      <c r="DS80" s="4">
        <v>12</v>
      </c>
      <c r="DT80" s="4">
        <v>47</v>
      </c>
      <c r="DU80" s="4">
        <v>56</v>
      </c>
      <c r="DV80" s="4">
        <v>20</v>
      </c>
      <c r="DW80" s="4">
        <v>55</v>
      </c>
      <c r="DX80" s="4">
        <v>21</v>
      </c>
      <c r="DY80" s="4">
        <v>8</v>
      </c>
      <c r="DZ80" s="4">
        <v>3</v>
      </c>
      <c r="EA80" s="4">
        <v>45</v>
      </c>
      <c r="EB80" s="4">
        <v>50</v>
      </c>
      <c r="EC80" s="4">
        <v>52</v>
      </c>
      <c r="ED80" s="4">
        <v>29</v>
      </c>
      <c r="EE80" s="4">
        <v>53</v>
      </c>
      <c r="EF80" s="4">
        <v>60</v>
      </c>
      <c r="EG80" s="4">
        <v>63</v>
      </c>
      <c r="EH80" s="4">
        <v>15</v>
      </c>
      <c r="EI80" s="4">
        <v>1</v>
      </c>
      <c r="EJ80" s="4">
        <v>76</v>
      </c>
      <c r="EK80" s="4">
        <v>79</v>
      </c>
      <c r="EL80" s="4">
        <v>94</v>
      </c>
      <c r="EM80" s="4">
        <v>71</v>
      </c>
      <c r="EN80" s="4">
        <v>39</v>
      </c>
      <c r="EO80" s="4">
        <v>61</v>
      </c>
      <c r="EP80" s="4">
        <v>54</v>
      </c>
      <c r="EQ80" s="4">
        <v>91</v>
      </c>
      <c r="ER80" s="4">
        <v>2</v>
      </c>
      <c r="ES80" s="4">
        <v>83</v>
      </c>
      <c r="ET80" s="4">
        <v>48</v>
      </c>
      <c r="EU80" s="4">
        <v>59</v>
      </c>
      <c r="EV80" s="4">
        <v>13</v>
      </c>
      <c r="EW80" s="4">
        <v>23</v>
      </c>
      <c r="EX80" s="4">
        <v>22</v>
      </c>
      <c r="EY80" s="4">
        <v>26</v>
      </c>
      <c r="EZ80" s="4">
        <v>11</v>
      </c>
      <c r="FA80" s="4">
        <v>81</v>
      </c>
      <c r="FB80" s="4">
        <v>57</v>
      </c>
      <c r="FC80" s="4">
        <v>84</v>
      </c>
      <c r="FD80" s="4">
        <v>87</v>
      </c>
      <c r="FE80" s="4">
        <v>86</v>
      </c>
      <c r="FF80" s="4">
        <v>70</v>
      </c>
      <c r="FG80" s="4">
        <v>75</v>
      </c>
      <c r="FH80" s="4">
        <v>37</v>
      </c>
      <c r="FI80" s="4">
        <v>68</v>
      </c>
      <c r="FJ80" s="4">
        <v>38</v>
      </c>
      <c r="FK80" s="4">
        <v>62</v>
      </c>
      <c r="FL80" s="4">
        <v>31</v>
      </c>
      <c r="FM80" s="4">
        <v>58</v>
      </c>
      <c r="FN80" s="4">
        <v>42</v>
      </c>
      <c r="FO80" s="4">
        <v>98</v>
      </c>
      <c r="FP80" s="4">
        <v>14</v>
      </c>
      <c r="FQ80" s="4">
        <v>24</v>
      </c>
      <c r="FR80" s="4">
        <v>65</v>
      </c>
      <c r="FS80" s="4">
        <v>25</v>
      </c>
      <c r="FT80" s="4">
        <v>30</v>
      </c>
      <c r="FU80" s="4">
        <v>85</v>
      </c>
      <c r="FV80" s="4">
        <v>41</v>
      </c>
      <c r="FW80" s="4">
        <v>99</v>
      </c>
      <c r="FX80" s="4">
        <v>74</v>
      </c>
      <c r="FY80" s="4">
        <v>5</v>
      </c>
      <c r="FZ80" s="4">
        <v>69</v>
      </c>
      <c r="GA80" s="4">
        <v>93</v>
      </c>
      <c r="GB80" s="4">
        <v>89</v>
      </c>
      <c r="GC80" s="4">
        <v>72</v>
      </c>
      <c r="GD80" s="4">
        <v>4</v>
      </c>
      <c r="GE80" s="4">
        <v>6</v>
      </c>
      <c r="GF80" s="4">
        <v>96</v>
      </c>
      <c r="GG80" s="4">
        <v>67</v>
      </c>
      <c r="GH80" s="4">
        <v>64</v>
      </c>
      <c r="GI80" s="4">
        <v>97</v>
      </c>
      <c r="GJ80" s="4">
        <v>49</v>
      </c>
      <c r="GK80" s="4">
        <v>10</v>
      </c>
      <c r="GL80" s="4">
        <v>33</v>
      </c>
      <c r="GM80" s="4">
        <v>34</v>
      </c>
      <c r="GN80" s="4">
        <v>35</v>
      </c>
      <c r="GO80" s="4">
        <v>90</v>
      </c>
      <c r="GP80" s="4">
        <v>16</v>
      </c>
      <c r="GQ80" s="4">
        <v>82</v>
      </c>
      <c r="GR80" s="4">
        <v>9</v>
      </c>
      <c r="GS80" s="4">
        <v>100</v>
      </c>
      <c r="GT80" s="4">
        <v>88</v>
      </c>
      <c r="GU80" s="4">
        <v>17</v>
      </c>
      <c r="GV80" s="4">
        <v>18</v>
      </c>
      <c r="GW80" s="4">
        <v>73</v>
      </c>
      <c r="GX80" s="4">
        <v>36</v>
      </c>
      <c r="GY80" s="4">
        <v>7</v>
      </c>
      <c r="GZ80" s="4">
        <v>32</v>
      </c>
      <c r="HA80" s="4">
        <v>51</v>
      </c>
      <c r="HB80" s="4">
        <v>95</v>
      </c>
      <c r="HC80" s="4">
        <v>46</v>
      </c>
      <c r="HD80" s="4">
        <v>80</v>
      </c>
      <c r="HE80" s="4">
        <v>43</v>
      </c>
      <c r="HF80" s="4">
        <v>27</v>
      </c>
      <c r="HG80" s="4">
        <v>19</v>
      </c>
      <c r="HH80" s="4">
        <v>92</v>
      </c>
      <c r="HI80" s="4">
        <v>40</v>
      </c>
      <c r="HJ80" s="4">
        <v>78</v>
      </c>
      <c r="HK80" s="4">
        <v>66</v>
      </c>
      <c r="HL80" s="4" t="str">
        <f t="shared" si="103"/>
        <v>black female</v>
      </c>
      <c r="HM80" s="4" t="str">
        <f t="shared" si="105"/>
        <v>brown female</v>
      </c>
      <c r="HN80" s="4" t="str">
        <f t="shared" si="106"/>
        <v>brown male</v>
      </c>
      <c r="HO80" s="4" t="str">
        <f t="shared" si="107"/>
        <v>brown female</v>
      </c>
      <c r="HP80" s="4" t="str">
        <f t="shared" si="108"/>
        <v>brown male</v>
      </c>
      <c r="HQ80" s="4" t="str">
        <f t="shared" si="109"/>
        <v>brown male</v>
      </c>
      <c r="HR80" s="4" t="str">
        <f t="shared" si="110"/>
        <v>brown female</v>
      </c>
      <c r="HS80" s="4" t="str">
        <f t="shared" si="111"/>
        <v>brown male</v>
      </c>
      <c r="HT80" s="4" t="str">
        <f t="shared" si="112"/>
        <v>brown female</v>
      </c>
      <c r="HU80" s="4" t="str">
        <f t="shared" si="113"/>
        <v>brown female</v>
      </c>
      <c r="HV80" s="4" t="str">
        <f t="shared" si="114"/>
        <v>yellow female</v>
      </c>
      <c r="HW80" s="4" t="str">
        <f t="shared" si="115"/>
        <v>brown male</v>
      </c>
      <c r="HX80" s="4" t="str">
        <f t="shared" si="116"/>
        <v>brown male</v>
      </c>
      <c r="HY80" s="4" t="str">
        <f t="shared" si="117"/>
        <v>brown male</v>
      </c>
      <c r="HZ80" s="4" t="str">
        <f t="shared" si="118"/>
        <v>brown female</v>
      </c>
      <c r="IA80" s="4" t="str">
        <f t="shared" si="119"/>
        <v>brown male</v>
      </c>
      <c r="IB80" s="4" t="str">
        <f t="shared" si="120"/>
        <v>brown male</v>
      </c>
      <c r="IC80" s="4" t="str">
        <f t="shared" si="121"/>
        <v>brown male</v>
      </c>
      <c r="ID80" s="4" t="str">
        <f t="shared" si="122"/>
        <v>brown female</v>
      </c>
      <c r="IE80" s="4" t="str">
        <f t="shared" si="123"/>
        <v>white female</v>
      </c>
      <c r="IF80" s="4" t="str">
        <f t="shared" si="124"/>
        <v>black female</v>
      </c>
      <c r="IG80" s="4" t="str">
        <f t="shared" si="125"/>
        <v>black female</v>
      </c>
      <c r="IH80" s="4" t="str">
        <f t="shared" si="126"/>
        <v>black male</v>
      </c>
      <c r="II80" s="4" t="str">
        <f t="shared" si="127"/>
        <v>black female</v>
      </c>
      <c r="IJ80" s="4" t="str">
        <f t="shared" si="128"/>
        <v>brown male</v>
      </c>
      <c r="IK80" s="4" t="str">
        <f t="shared" si="129"/>
        <v>brown male</v>
      </c>
      <c r="IL80" s="4" t="str">
        <f t="shared" si="130"/>
        <v>brown male</v>
      </c>
      <c r="IM80" s="4" t="str">
        <f t="shared" si="131"/>
        <v>black male</v>
      </c>
      <c r="IN80" s="4" t="str">
        <f t="shared" si="132"/>
        <v>white male</v>
      </c>
      <c r="IO80" s="4" t="str">
        <f t="shared" si="133"/>
        <v>black male</v>
      </c>
      <c r="IP80" s="4" t="str">
        <f t="shared" si="134"/>
        <v>brown male</v>
      </c>
      <c r="IQ80" s="4" t="str">
        <f t="shared" si="135"/>
        <v>brown male</v>
      </c>
      <c r="IR80" s="4" t="str">
        <f t="shared" si="136"/>
        <v>brown female</v>
      </c>
      <c r="IS80" s="4" t="str">
        <f t="shared" si="137"/>
        <v>brown female</v>
      </c>
      <c r="IT80" s="4" t="str">
        <f t="shared" si="138"/>
        <v>brown female</v>
      </c>
      <c r="IU80" s="4" t="str">
        <f t="shared" si="139"/>
        <v>brown female</v>
      </c>
      <c r="IV80" s="4" t="str">
        <f t="shared" si="140"/>
        <v>brown female</v>
      </c>
      <c r="IW80" s="4" t="str">
        <f t="shared" si="141"/>
        <v>black female</v>
      </c>
      <c r="IX80" s="4" t="str">
        <f t="shared" si="142"/>
        <v>brown male</v>
      </c>
      <c r="IY80" s="4" t="str">
        <f t="shared" si="143"/>
        <v>black male</v>
      </c>
      <c r="IZ80" s="4" t="str">
        <f t="shared" si="144"/>
        <v>black male</v>
      </c>
      <c r="JA80" s="4" t="str">
        <f t="shared" si="145"/>
        <v>black male</v>
      </c>
      <c r="JB80" s="4" t="str">
        <f t="shared" si="146"/>
        <v>black female</v>
      </c>
      <c r="JC80" s="4" t="str">
        <f t="shared" si="147"/>
        <v>black female</v>
      </c>
      <c r="JD80" s="4" t="str">
        <f t="shared" si="148"/>
        <v>brown male</v>
      </c>
      <c r="JE80" s="4" t="str">
        <f t="shared" si="149"/>
        <v>black female</v>
      </c>
      <c r="JF80" s="4" t="str">
        <f t="shared" si="150"/>
        <v>brown male</v>
      </c>
      <c r="JG80" s="4" t="str">
        <f t="shared" si="151"/>
        <v>brown male</v>
      </c>
      <c r="JH80" s="4" t="str">
        <f t="shared" si="152"/>
        <v>brown female</v>
      </c>
      <c r="JI80" s="4" t="str">
        <f t="shared" si="153"/>
        <v>brown male</v>
      </c>
      <c r="JJ80" s="4" t="str">
        <f t="shared" si="154"/>
        <v>brown male</v>
      </c>
      <c r="JK80" s="4" t="str">
        <f t="shared" si="155"/>
        <v>black male</v>
      </c>
      <c r="JL80" s="4" t="str">
        <f t="shared" si="156"/>
        <v>brown female</v>
      </c>
      <c r="JM80" s="4" t="str">
        <f t="shared" si="157"/>
        <v>brown female</v>
      </c>
      <c r="JN80" s="4" t="str">
        <f t="shared" si="158"/>
        <v>black female</v>
      </c>
      <c r="JO80" s="4" t="str">
        <f t="shared" si="159"/>
        <v>brown female</v>
      </c>
      <c r="JP80" s="4" t="str">
        <f t="shared" si="160"/>
        <v>brown female</v>
      </c>
      <c r="JQ80" s="4" t="str">
        <f t="shared" si="161"/>
        <v>black male</v>
      </c>
      <c r="JR80" s="4" t="str">
        <f t="shared" si="162"/>
        <v>brown male</v>
      </c>
      <c r="JS80" s="4" t="str">
        <f t="shared" si="163"/>
        <v>black male</v>
      </c>
      <c r="JT80" s="4" t="str">
        <f t="shared" si="164"/>
        <v>black female</v>
      </c>
      <c r="JU80" s="4" t="str">
        <f t="shared" si="165"/>
        <v>brown female</v>
      </c>
      <c r="JV80" s="4" t="str">
        <f t="shared" si="166"/>
        <v>black female</v>
      </c>
      <c r="JW80" s="4" t="str">
        <f t="shared" si="167"/>
        <v>black male</v>
      </c>
      <c r="JX80" s="4" t="str">
        <f t="shared" si="104"/>
        <v>black male</v>
      </c>
      <c r="JY80" s="4" t="str">
        <f t="shared" si="193"/>
        <v>black female</v>
      </c>
      <c r="JZ80" s="4" t="str">
        <f t="shared" si="194"/>
        <v>yellow male</v>
      </c>
      <c r="KA80" s="4" t="str">
        <f t="shared" si="195"/>
        <v>brown female</v>
      </c>
      <c r="KB80" s="4" t="str">
        <f t="shared" si="196"/>
        <v>black male</v>
      </c>
      <c r="KC80" s="4" t="str">
        <f t="shared" si="197"/>
        <v>black female</v>
      </c>
      <c r="KD80" s="4" t="str">
        <f t="shared" si="198"/>
        <v>brown male</v>
      </c>
      <c r="KE80" s="4" t="str">
        <f t="shared" si="199"/>
        <v>black male</v>
      </c>
      <c r="KF80" s="4" t="str">
        <f t="shared" si="200"/>
        <v>brown male</v>
      </c>
      <c r="KG80" s="4" t="str">
        <f t="shared" si="201"/>
        <v>brown female</v>
      </c>
      <c r="KH80" s="4" t="str">
        <f t="shared" si="202"/>
        <v>brown female</v>
      </c>
      <c r="KI80" s="4" t="str">
        <f t="shared" si="168"/>
        <v>brown female</v>
      </c>
      <c r="KJ80" s="4" t="str">
        <f t="shared" si="169"/>
        <v>brown male</v>
      </c>
      <c r="KK80" s="4" t="str">
        <f t="shared" si="170"/>
        <v>black male</v>
      </c>
      <c r="KL80" s="4" t="str">
        <f t="shared" si="171"/>
        <v>brown female</v>
      </c>
      <c r="KM80" s="4" t="str">
        <f t="shared" si="172"/>
        <v>black female</v>
      </c>
      <c r="KN80" s="4" t="str">
        <f t="shared" si="173"/>
        <v>brown female</v>
      </c>
      <c r="KO80" s="4" t="str">
        <f t="shared" si="174"/>
        <v>black male</v>
      </c>
      <c r="KP80" s="4" t="str">
        <f t="shared" si="175"/>
        <v>black male</v>
      </c>
      <c r="KQ80" s="4" t="str">
        <f t="shared" si="176"/>
        <v>brown female</v>
      </c>
      <c r="KR80" s="4" t="str">
        <f t="shared" si="177"/>
        <v>brown female</v>
      </c>
      <c r="KS80" s="4" t="str">
        <f t="shared" si="178"/>
        <v>black female</v>
      </c>
      <c r="KT80" s="4" t="str">
        <f t="shared" si="179"/>
        <v>brown male</v>
      </c>
      <c r="KU80" s="4" t="str">
        <f t="shared" si="180"/>
        <v>brown female</v>
      </c>
      <c r="KV80" s="4" t="str">
        <f t="shared" si="181"/>
        <v>brown female</v>
      </c>
      <c r="KW80" s="4" t="str">
        <f t="shared" si="182"/>
        <v>brown male</v>
      </c>
      <c r="KX80" s="4" t="str">
        <f t="shared" si="183"/>
        <v>black male</v>
      </c>
      <c r="KY80" s="4" t="str">
        <f t="shared" si="184"/>
        <v>brown male</v>
      </c>
      <c r="KZ80" s="4" t="str">
        <f t="shared" si="185"/>
        <v>black female</v>
      </c>
      <c r="LA80" s="4" t="str">
        <f t="shared" si="186"/>
        <v>brown male</v>
      </c>
      <c r="LB80" s="4" t="str">
        <f t="shared" si="187"/>
        <v>brown female</v>
      </c>
      <c r="LC80" s="4" t="str">
        <f t="shared" si="188"/>
        <v>brown female</v>
      </c>
      <c r="LD80" s="4" t="str">
        <f t="shared" si="189"/>
        <v>black male</v>
      </c>
      <c r="LE80" s="4" t="str">
        <f t="shared" si="190"/>
        <v>brown male</v>
      </c>
      <c r="LF80" s="4" t="str">
        <f t="shared" si="191"/>
        <v>black female</v>
      </c>
      <c r="LG80" s="4" t="str">
        <f t="shared" si="192"/>
        <v>black female</v>
      </c>
    </row>
    <row r="81" spans="2:319" x14ac:dyDescent="0.3">
      <c r="B81" s="4">
        <v>80</v>
      </c>
      <c r="C81" s="4">
        <v>5</v>
      </c>
      <c r="D81" s="51" t="s">
        <v>602</v>
      </c>
      <c r="E81" s="4" t="s">
        <v>580</v>
      </c>
      <c r="F81" s="4" t="str">
        <f>VLOOKUP(E81,populations!C:E,3,FALSE)</f>
        <v>10 million</v>
      </c>
      <c r="G81" s="4" t="s">
        <v>580</v>
      </c>
      <c r="H81" s="4">
        <f>COUNTIF(ethnicities!C:C,countries!G81)</f>
        <v>1</v>
      </c>
      <c r="I81" s="4">
        <f>VLOOKUP($G81,ethnicities!$C:$I,3,FALSE)</f>
        <v>2</v>
      </c>
      <c r="J81" s="4">
        <f>VLOOKUP($G81,ethnicities!$C:$I,4,FALSE)</f>
        <v>1</v>
      </c>
      <c r="K81" s="4">
        <f>VLOOKUP($G81,ethnicities!$C:$I,5,FALSE)</f>
        <v>2</v>
      </c>
      <c r="L81" s="4">
        <f>VLOOKUP($G81,ethnicities!$C:$I,6,FALSE)</f>
        <v>95</v>
      </c>
      <c r="M81" s="4">
        <f>VLOOKUP($G81,ethnicities!$C:$I,7,FALSE)</f>
        <v>100</v>
      </c>
      <c r="N81" s="4" t="s">
        <v>580</v>
      </c>
      <c r="O81" s="4">
        <f>COUNTIF(male_names!E:E,countries!N81)</f>
        <v>1</v>
      </c>
      <c r="P81" s="4" t="str">
        <f>VLOOKUP(N81,male_names!E:G,3,FALSE)</f>
        <v>Stevenson</v>
      </c>
      <c r="Q81" s="4" t="s">
        <v>580</v>
      </c>
      <c r="R81" s="4">
        <f>COUNTIF(female_names!E:E,countries!Q81)</f>
        <v>1</v>
      </c>
      <c r="S81" s="4" t="str">
        <f>VLOOKUP(Q81,female_names!E:G,3,FALSE)</f>
        <v>Widelene</v>
      </c>
      <c r="T81" s="4">
        <v>0.99513043757466679</v>
      </c>
      <c r="U81" s="4">
        <v>0.27581837745154658</v>
      </c>
      <c r="V81" s="4">
        <v>4.9261136291017027E-2</v>
      </c>
      <c r="W81" s="4">
        <v>0.92920500475282841</v>
      </c>
      <c r="X81" s="4">
        <v>0.96745134448061132</v>
      </c>
      <c r="Y81" s="4">
        <v>0.67855973599260411</v>
      </c>
      <c r="Z81" s="4">
        <v>0.83200580718429074</v>
      </c>
      <c r="AA81" s="4">
        <v>0.56046163021695028</v>
      </c>
      <c r="AB81" s="4">
        <v>0.12895125541999997</v>
      </c>
      <c r="AC81" s="4">
        <v>3.4500870859363819E-2</v>
      </c>
      <c r="AD81" s="4">
        <v>2.0336945799988793E-2</v>
      </c>
      <c r="AE81" s="4">
        <v>0.14598132391907392</v>
      </c>
      <c r="AF81" s="4">
        <v>0.43945742678144795</v>
      </c>
      <c r="AG81" s="4">
        <v>0.20779150345986641</v>
      </c>
      <c r="AH81" s="4">
        <v>0.74806483796240197</v>
      </c>
      <c r="AI81" s="4">
        <v>0.35118020773563752</v>
      </c>
      <c r="AJ81" s="4">
        <v>0.46911799444568092</v>
      </c>
      <c r="AK81" s="4">
        <v>0.45608915101498149</v>
      </c>
      <c r="AL81" s="4">
        <v>0.46372613320439393</v>
      </c>
      <c r="AM81" s="4">
        <v>3.1021832461391563E-2</v>
      </c>
      <c r="AN81" s="4">
        <v>0.50918052664898827</v>
      </c>
      <c r="AO81" s="4">
        <v>0.96982047397728177</v>
      </c>
      <c r="AP81" s="4">
        <v>0.33682523405075115</v>
      </c>
      <c r="AQ81" s="4">
        <v>0.99304291775654641</v>
      </c>
      <c r="AR81" s="4">
        <v>0.88365418156131748</v>
      </c>
      <c r="AS81" s="4">
        <v>0.21975188347807872</v>
      </c>
      <c r="AT81" s="4">
        <v>0.24807489424114493</v>
      </c>
      <c r="AU81" s="4">
        <v>0.79731558881125675</v>
      </c>
      <c r="AV81" s="4">
        <v>0.27678860704787167</v>
      </c>
      <c r="AW81" s="4">
        <v>0.74618792668139022</v>
      </c>
      <c r="AX81" s="4">
        <v>0.59029277558405624</v>
      </c>
      <c r="AY81" s="4">
        <v>5.0914879957289938E-2</v>
      </c>
      <c r="AZ81" s="4">
        <v>0.68203338756174148</v>
      </c>
      <c r="BA81" s="4">
        <v>0.93449692447501032</v>
      </c>
      <c r="BB81" s="4">
        <v>0.51382915559325293</v>
      </c>
      <c r="BC81" s="4">
        <v>0.21891496834565738</v>
      </c>
      <c r="BD81" s="4">
        <v>0.88663732503669201</v>
      </c>
      <c r="BE81" s="4">
        <v>0.35451414591949038</v>
      </c>
      <c r="BF81" s="4">
        <v>0.84215377956265813</v>
      </c>
      <c r="BG81" s="4">
        <v>0.27486563270923092</v>
      </c>
      <c r="BH81" s="4">
        <v>0.55441730333493922</v>
      </c>
      <c r="BI81" s="4">
        <v>0.31893878285327759</v>
      </c>
      <c r="BJ81" s="4">
        <v>0.54553412283239688</v>
      </c>
      <c r="BK81" s="4">
        <v>0.37321295798877585</v>
      </c>
      <c r="BL81" s="4">
        <v>0.71767527145003485</v>
      </c>
      <c r="BM81" s="4">
        <v>0.14663090849879146</v>
      </c>
      <c r="BN81" s="4">
        <v>0.7485836432045575</v>
      </c>
      <c r="BO81" s="4">
        <v>0.58404181919519094</v>
      </c>
      <c r="BP81" s="4">
        <v>0.35559832777305678</v>
      </c>
      <c r="BQ81" s="4">
        <v>0.60208466423598239</v>
      </c>
      <c r="BR81" s="4">
        <v>0.70271669922491553</v>
      </c>
      <c r="BS81" s="4">
        <v>0.11028550054636133</v>
      </c>
      <c r="BT81" s="4">
        <v>1.7121095555474586E-3</v>
      </c>
      <c r="BU81" s="4">
        <v>0.46619642714415843</v>
      </c>
      <c r="BV81" s="4">
        <v>0.27291147170745889</v>
      </c>
      <c r="BW81" s="4">
        <v>0.50223155595754831</v>
      </c>
      <c r="BX81" s="4">
        <v>0.78787099060633858</v>
      </c>
      <c r="BY81" s="4">
        <v>0.47677648074917212</v>
      </c>
      <c r="BZ81" s="4">
        <v>0.84293253067527774</v>
      </c>
      <c r="CA81" s="4">
        <v>0.25534921694117441</v>
      </c>
      <c r="CB81" s="4">
        <v>4.3796774275837391E-2</v>
      </c>
      <c r="CC81" s="4">
        <v>0.55803477359555997</v>
      </c>
      <c r="CD81" s="4">
        <v>0.93953950895568006</v>
      </c>
      <c r="CE81" s="4">
        <v>0.76308917696765288</v>
      </c>
      <c r="CF81" s="4">
        <v>0.40566378763322464</v>
      </c>
      <c r="CG81" s="4">
        <v>0.38342873316498649</v>
      </c>
      <c r="CH81" s="4">
        <v>0.87869334080090622</v>
      </c>
      <c r="CI81" s="4">
        <v>0.6800319755465638</v>
      </c>
      <c r="CJ81" s="4">
        <v>0.30626803295220795</v>
      </c>
      <c r="CK81" s="4">
        <v>0.56366614699272155</v>
      </c>
      <c r="CL81" s="4">
        <v>0.79393293963600575</v>
      </c>
      <c r="CM81" s="4">
        <v>3.0460419627388879E-2</v>
      </c>
      <c r="CN81" s="4">
        <v>0.89971387159470195</v>
      </c>
      <c r="CO81" s="4">
        <v>6.3051116299089882E-3</v>
      </c>
      <c r="CP81" s="4">
        <v>0.57880243424630018</v>
      </c>
      <c r="CQ81" s="4">
        <v>0.45618570614040121</v>
      </c>
      <c r="CR81" s="4">
        <v>0.91205541591278938</v>
      </c>
      <c r="CS81" s="4">
        <v>0.41498353691096812</v>
      </c>
      <c r="CT81" s="4">
        <v>0.75485151959020946</v>
      </c>
      <c r="CU81" s="4">
        <v>0.49405333433255127</v>
      </c>
      <c r="CV81" s="4">
        <v>0.44485326985476403</v>
      </c>
      <c r="CW81" s="4">
        <v>0.97099629161355472</v>
      </c>
      <c r="CX81" s="4">
        <v>8.9388547938406226E-2</v>
      </c>
      <c r="CY81" s="4">
        <v>0.89496573061463591</v>
      </c>
      <c r="CZ81" s="4">
        <v>0.70620402416922146</v>
      </c>
      <c r="DA81" s="4">
        <v>0.18061956666503332</v>
      </c>
      <c r="DB81" s="4">
        <v>0.53923787974402848</v>
      </c>
      <c r="DC81" s="4">
        <v>0.44746296442191491</v>
      </c>
      <c r="DD81" s="4">
        <v>0.20806639779932912</v>
      </c>
      <c r="DE81" s="4">
        <v>0.81005656309942309</v>
      </c>
      <c r="DF81" s="4">
        <v>0.43490590976481391</v>
      </c>
      <c r="DG81" s="4">
        <v>0.27221784744224065</v>
      </c>
      <c r="DH81" s="4">
        <v>0.62435919507149606</v>
      </c>
      <c r="DI81" s="4">
        <v>0.70235366640687236</v>
      </c>
      <c r="DJ81" s="4">
        <v>0.77442210953643698</v>
      </c>
      <c r="DK81" s="4">
        <v>0.49222425235618406</v>
      </c>
      <c r="DL81" s="4">
        <v>0.84247455916845959</v>
      </c>
      <c r="DM81" s="4">
        <v>0.83047401814698785</v>
      </c>
      <c r="DN81" s="4">
        <v>0.57091868005669544</v>
      </c>
      <c r="DO81" s="4">
        <v>0.71865509496772051</v>
      </c>
      <c r="DP81" s="4">
        <v>1</v>
      </c>
      <c r="DQ81" s="4">
        <v>76</v>
      </c>
      <c r="DR81" s="4">
        <v>93</v>
      </c>
      <c r="DS81" s="4">
        <v>8</v>
      </c>
      <c r="DT81" s="4">
        <v>5</v>
      </c>
      <c r="DU81" s="4">
        <v>37</v>
      </c>
      <c r="DV81" s="4">
        <v>18</v>
      </c>
      <c r="DW81" s="4">
        <v>45</v>
      </c>
      <c r="DX81" s="4">
        <v>89</v>
      </c>
      <c r="DY81" s="4">
        <v>95</v>
      </c>
      <c r="DZ81" s="4">
        <v>98</v>
      </c>
      <c r="EA81" s="4">
        <v>88</v>
      </c>
      <c r="EB81" s="4">
        <v>63</v>
      </c>
      <c r="EC81" s="4">
        <v>85</v>
      </c>
      <c r="ED81" s="4">
        <v>28</v>
      </c>
      <c r="EE81" s="4">
        <v>71</v>
      </c>
      <c r="EF81" s="4">
        <v>56</v>
      </c>
      <c r="EG81" s="4">
        <v>60</v>
      </c>
      <c r="EH81" s="4">
        <v>58</v>
      </c>
      <c r="EI81" s="4">
        <v>96</v>
      </c>
      <c r="EJ81" s="4">
        <v>51</v>
      </c>
      <c r="EK81" s="4">
        <v>4</v>
      </c>
      <c r="EL81" s="4">
        <v>72</v>
      </c>
      <c r="EM81" s="4">
        <v>2</v>
      </c>
      <c r="EN81" s="4">
        <v>13</v>
      </c>
      <c r="EO81" s="4">
        <v>82</v>
      </c>
      <c r="EP81" s="4">
        <v>81</v>
      </c>
      <c r="EQ81" s="4">
        <v>21</v>
      </c>
      <c r="ER81" s="4">
        <v>75</v>
      </c>
      <c r="ES81" s="4">
        <v>29</v>
      </c>
      <c r="ET81" s="4">
        <v>40</v>
      </c>
      <c r="EU81" s="4">
        <v>92</v>
      </c>
      <c r="EV81" s="4">
        <v>35</v>
      </c>
      <c r="EW81" s="4">
        <v>7</v>
      </c>
      <c r="EX81" s="4">
        <v>50</v>
      </c>
      <c r="EY81" s="4">
        <v>83</v>
      </c>
      <c r="EZ81" s="4">
        <v>12</v>
      </c>
      <c r="FA81" s="4">
        <v>70</v>
      </c>
      <c r="FB81" s="4">
        <v>17</v>
      </c>
      <c r="FC81" s="4">
        <v>77</v>
      </c>
      <c r="FD81" s="4">
        <v>47</v>
      </c>
      <c r="FE81" s="4">
        <v>73</v>
      </c>
      <c r="FF81" s="4">
        <v>48</v>
      </c>
      <c r="FG81" s="4">
        <v>68</v>
      </c>
      <c r="FH81" s="4">
        <v>31</v>
      </c>
      <c r="FI81" s="4">
        <v>87</v>
      </c>
      <c r="FJ81" s="4">
        <v>27</v>
      </c>
      <c r="FK81" s="4">
        <v>41</v>
      </c>
      <c r="FL81" s="4">
        <v>69</v>
      </c>
      <c r="FM81" s="4">
        <v>39</v>
      </c>
      <c r="FN81" s="4">
        <v>33</v>
      </c>
      <c r="FO81" s="4">
        <v>90</v>
      </c>
      <c r="FP81" s="4">
        <v>100</v>
      </c>
      <c r="FQ81" s="4">
        <v>57</v>
      </c>
      <c r="FR81" s="4">
        <v>78</v>
      </c>
      <c r="FS81" s="4">
        <v>52</v>
      </c>
      <c r="FT81" s="4">
        <v>23</v>
      </c>
      <c r="FU81" s="4">
        <v>55</v>
      </c>
      <c r="FV81" s="4">
        <v>15</v>
      </c>
      <c r="FW81" s="4">
        <v>80</v>
      </c>
      <c r="FX81" s="4">
        <v>94</v>
      </c>
      <c r="FY81" s="4">
        <v>46</v>
      </c>
      <c r="FZ81" s="4">
        <v>6</v>
      </c>
      <c r="GA81" s="4">
        <v>25</v>
      </c>
      <c r="GB81" s="4">
        <v>66</v>
      </c>
      <c r="GC81" s="4">
        <v>67</v>
      </c>
      <c r="GD81" s="4">
        <v>14</v>
      </c>
      <c r="GE81" s="4">
        <v>36</v>
      </c>
      <c r="GF81" s="4">
        <v>74</v>
      </c>
      <c r="GG81" s="4">
        <v>44</v>
      </c>
      <c r="GH81" s="4">
        <v>22</v>
      </c>
      <c r="GI81" s="4">
        <v>97</v>
      </c>
      <c r="GJ81" s="4">
        <v>10</v>
      </c>
      <c r="GK81" s="4">
        <v>99</v>
      </c>
      <c r="GL81" s="4">
        <v>42</v>
      </c>
      <c r="GM81" s="4">
        <v>59</v>
      </c>
      <c r="GN81" s="4">
        <v>9</v>
      </c>
      <c r="GO81" s="4">
        <v>65</v>
      </c>
      <c r="GP81" s="4">
        <v>26</v>
      </c>
      <c r="GQ81" s="4">
        <v>53</v>
      </c>
      <c r="GR81" s="4">
        <v>62</v>
      </c>
      <c r="GS81" s="4">
        <v>3</v>
      </c>
      <c r="GT81" s="4">
        <v>91</v>
      </c>
      <c r="GU81" s="4">
        <v>11</v>
      </c>
      <c r="GV81" s="4">
        <v>32</v>
      </c>
      <c r="GW81" s="4">
        <v>86</v>
      </c>
      <c r="GX81" s="4">
        <v>49</v>
      </c>
      <c r="GY81" s="4">
        <v>61</v>
      </c>
      <c r="GZ81" s="4">
        <v>84</v>
      </c>
      <c r="HA81" s="4">
        <v>20</v>
      </c>
      <c r="HB81" s="4">
        <v>64</v>
      </c>
      <c r="HC81" s="4">
        <v>79</v>
      </c>
      <c r="HD81" s="4">
        <v>38</v>
      </c>
      <c r="HE81" s="4">
        <v>34</v>
      </c>
      <c r="HF81" s="4">
        <v>24</v>
      </c>
      <c r="HG81" s="4">
        <v>54</v>
      </c>
      <c r="HH81" s="4">
        <v>16</v>
      </c>
      <c r="HI81" s="4">
        <v>19</v>
      </c>
      <c r="HJ81" s="4">
        <v>43</v>
      </c>
      <c r="HK81" s="4">
        <v>30</v>
      </c>
      <c r="HL81" s="4" t="str">
        <f t="shared" si="103"/>
        <v>white female</v>
      </c>
      <c r="HM81" s="4" t="str">
        <f t="shared" si="105"/>
        <v>black male</v>
      </c>
      <c r="HN81" s="4" t="str">
        <f t="shared" si="106"/>
        <v>black male</v>
      </c>
      <c r="HO81" s="4" t="str">
        <f t="shared" si="107"/>
        <v>black female</v>
      </c>
      <c r="HP81" s="4" t="str">
        <f t="shared" si="108"/>
        <v>brown male</v>
      </c>
      <c r="HQ81" s="4" t="str">
        <f t="shared" si="109"/>
        <v>black female</v>
      </c>
      <c r="HR81" s="4" t="str">
        <f t="shared" si="110"/>
        <v>black female</v>
      </c>
      <c r="HS81" s="4" t="str">
        <f t="shared" si="111"/>
        <v>black female</v>
      </c>
      <c r="HT81" s="4" t="str">
        <f t="shared" si="112"/>
        <v>black male</v>
      </c>
      <c r="HU81" s="4" t="str">
        <f t="shared" si="113"/>
        <v>black male</v>
      </c>
      <c r="HV81" s="4" t="str">
        <f t="shared" si="114"/>
        <v>black male</v>
      </c>
      <c r="HW81" s="4" t="str">
        <f t="shared" si="115"/>
        <v>black male</v>
      </c>
      <c r="HX81" s="4" t="str">
        <f t="shared" si="116"/>
        <v>black male</v>
      </c>
      <c r="HY81" s="4" t="str">
        <f t="shared" si="117"/>
        <v>black male</v>
      </c>
      <c r="HZ81" s="4" t="str">
        <f t="shared" si="118"/>
        <v>black female</v>
      </c>
      <c r="IA81" s="4" t="str">
        <f t="shared" si="119"/>
        <v>black male</v>
      </c>
      <c r="IB81" s="4" t="str">
        <f t="shared" si="120"/>
        <v>black male</v>
      </c>
      <c r="IC81" s="4" t="str">
        <f t="shared" si="121"/>
        <v>black male</v>
      </c>
      <c r="ID81" s="4" t="str">
        <f t="shared" si="122"/>
        <v>black male</v>
      </c>
      <c r="IE81" s="4" t="str">
        <f t="shared" si="123"/>
        <v>black male</v>
      </c>
      <c r="IF81" s="4" t="str">
        <f t="shared" si="124"/>
        <v>black female</v>
      </c>
      <c r="IG81" s="4" t="str">
        <f t="shared" si="125"/>
        <v>brown female</v>
      </c>
      <c r="IH81" s="4" t="str">
        <f t="shared" si="126"/>
        <v>black male</v>
      </c>
      <c r="II81" s="4" t="str">
        <f t="shared" si="127"/>
        <v>white male</v>
      </c>
      <c r="IJ81" s="4" t="str">
        <f t="shared" si="128"/>
        <v>black female</v>
      </c>
      <c r="IK81" s="4" t="str">
        <f t="shared" si="129"/>
        <v>black male</v>
      </c>
      <c r="IL81" s="4" t="str">
        <f t="shared" si="130"/>
        <v>black male</v>
      </c>
      <c r="IM81" s="4" t="str">
        <f t="shared" si="131"/>
        <v>black female</v>
      </c>
      <c r="IN81" s="4" t="str">
        <f t="shared" si="132"/>
        <v>black male</v>
      </c>
      <c r="IO81" s="4" t="str">
        <f t="shared" si="133"/>
        <v>black female</v>
      </c>
      <c r="IP81" s="4" t="str">
        <f t="shared" si="134"/>
        <v>black female</v>
      </c>
      <c r="IQ81" s="4" t="str">
        <f t="shared" si="135"/>
        <v>black male</v>
      </c>
      <c r="IR81" s="4" t="str">
        <f t="shared" si="136"/>
        <v>black female</v>
      </c>
      <c r="IS81" s="4" t="str">
        <f t="shared" si="137"/>
        <v>black female</v>
      </c>
      <c r="IT81" s="4" t="str">
        <f t="shared" si="138"/>
        <v>black female</v>
      </c>
      <c r="IU81" s="4" t="str">
        <f t="shared" si="139"/>
        <v>black male</v>
      </c>
      <c r="IV81" s="4" t="str">
        <f t="shared" si="140"/>
        <v>black female</v>
      </c>
      <c r="IW81" s="4" t="str">
        <f t="shared" si="141"/>
        <v>black male</v>
      </c>
      <c r="IX81" s="4" t="str">
        <f t="shared" si="142"/>
        <v>black female</v>
      </c>
      <c r="IY81" s="4" t="str">
        <f t="shared" si="143"/>
        <v>black male</v>
      </c>
      <c r="IZ81" s="4" t="str">
        <f t="shared" si="144"/>
        <v>black female</v>
      </c>
      <c r="JA81" s="4" t="str">
        <f t="shared" si="145"/>
        <v>black male</v>
      </c>
      <c r="JB81" s="4" t="str">
        <f t="shared" si="146"/>
        <v>black female</v>
      </c>
      <c r="JC81" s="4" t="str">
        <f t="shared" si="147"/>
        <v>black male</v>
      </c>
      <c r="JD81" s="4" t="str">
        <f t="shared" si="148"/>
        <v>black female</v>
      </c>
      <c r="JE81" s="4" t="str">
        <f t="shared" si="149"/>
        <v>black male</v>
      </c>
      <c r="JF81" s="4" t="str">
        <f t="shared" si="150"/>
        <v>black female</v>
      </c>
      <c r="JG81" s="4" t="str">
        <f t="shared" si="151"/>
        <v>black female</v>
      </c>
      <c r="JH81" s="4" t="str">
        <f t="shared" si="152"/>
        <v>black male</v>
      </c>
      <c r="JI81" s="4" t="str">
        <f t="shared" si="153"/>
        <v>black female</v>
      </c>
      <c r="JJ81" s="4" t="str">
        <f t="shared" si="154"/>
        <v>black female</v>
      </c>
      <c r="JK81" s="4" t="str">
        <f t="shared" si="155"/>
        <v>black male</v>
      </c>
      <c r="JL81" s="4" t="str">
        <f t="shared" si="156"/>
        <v>black male</v>
      </c>
      <c r="JM81" s="4" t="str">
        <f t="shared" si="157"/>
        <v>black male</v>
      </c>
      <c r="JN81" s="4" t="str">
        <f t="shared" si="158"/>
        <v>black male</v>
      </c>
      <c r="JO81" s="4" t="str">
        <f t="shared" si="159"/>
        <v>black female</v>
      </c>
      <c r="JP81" s="4" t="str">
        <f t="shared" si="160"/>
        <v>black female</v>
      </c>
      <c r="JQ81" s="4" t="str">
        <f t="shared" si="161"/>
        <v>black male</v>
      </c>
      <c r="JR81" s="4" t="str">
        <f t="shared" si="162"/>
        <v>black female</v>
      </c>
      <c r="JS81" s="4" t="str">
        <f t="shared" si="163"/>
        <v>black male</v>
      </c>
      <c r="JT81" s="4" t="str">
        <f t="shared" si="164"/>
        <v>black male</v>
      </c>
      <c r="JU81" s="4" t="str">
        <f t="shared" si="165"/>
        <v>black female</v>
      </c>
      <c r="JV81" s="4" t="str">
        <f t="shared" si="166"/>
        <v>black female</v>
      </c>
      <c r="JW81" s="4" t="str">
        <f t="shared" si="167"/>
        <v>black female</v>
      </c>
      <c r="JX81" s="4" t="str">
        <f t="shared" si="104"/>
        <v>black male</v>
      </c>
      <c r="JY81" s="4" t="str">
        <f t="shared" si="193"/>
        <v>black male</v>
      </c>
      <c r="JZ81" s="4" t="str">
        <f t="shared" si="194"/>
        <v>black female</v>
      </c>
      <c r="KA81" s="4" t="str">
        <f t="shared" si="195"/>
        <v>black female</v>
      </c>
      <c r="KB81" s="4" t="str">
        <f t="shared" si="196"/>
        <v>black male</v>
      </c>
      <c r="KC81" s="4" t="str">
        <f t="shared" si="197"/>
        <v>black female</v>
      </c>
      <c r="KD81" s="4" t="str">
        <f t="shared" si="198"/>
        <v>black female</v>
      </c>
      <c r="KE81" s="4" t="str">
        <f t="shared" si="199"/>
        <v>black male</v>
      </c>
      <c r="KF81" s="4" t="str">
        <f t="shared" si="200"/>
        <v>black female</v>
      </c>
      <c r="KG81" s="4" t="str">
        <f t="shared" si="201"/>
        <v>black male</v>
      </c>
      <c r="KH81" s="4" t="str">
        <f t="shared" si="202"/>
        <v>black female</v>
      </c>
      <c r="KI81" s="4" t="str">
        <f t="shared" si="168"/>
        <v>black male</v>
      </c>
      <c r="KJ81" s="4" t="str">
        <f t="shared" si="169"/>
        <v>black female</v>
      </c>
      <c r="KK81" s="4" t="str">
        <f t="shared" si="170"/>
        <v>black male</v>
      </c>
      <c r="KL81" s="4" t="str">
        <f t="shared" si="171"/>
        <v>black female</v>
      </c>
      <c r="KM81" s="4" t="str">
        <f t="shared" si="172"/>
        <v>black male</v>
      </c>
      <c r="KN81" s="4" t="str">
        <f t="shared" si="173"/>
        <v>black male</v>
      </c>
      <c r="KO81" s="4" t="str">
        <f t="shared" si="174"/>
        <v>yellow male</v>
      </c>
      <c r="KP81" s="4" t="str">
        <f t="shared" si="175"/>
        <v>black male</v>
      </c>
      <c r="KQ81" s="4" t="str">
        <f t="shared" si="176"/>
        <v>black female</v>
      </c>
      <c r="KR81" s="4" t="str">
        <f t="shared" si="177"/>
        <v>black female</v>
      </c>
      <c r="KS81" s="4" t="str">
        <f t="shared" si="178"/>
        <v>black male</v>
      </c>
      <c r="KT81" s="4" t="str">
        <f t="shared" si="179"/>
        <v>black female</v>
      </c>
      <c r="KU81" s="4" t="str">
        <f t="shared" si="180"/>
        <v>black male</v>
      </c>
      <c r="KV81" s="4" t="str">
        <f t="shared" si="181"/>
        <v>black male</v>
      </c>
      <c r="KW81" s="4" t="str">
        <f t="shared" si="182"/>
        <v>black female</v>
      </c>
      <c r="KX81" s="4" t="str">
        <f t="shared" si="183"/>
        <v>black male</v>
      </c>
      <c r="KY81" s="4" t="str">
        <f t="shared" si="184"/>
        <v>black male</v>
      </c>
      <c r="KZ81" s="4" t="str">
        <f t="shared" si="185"/>
        <v>black female</v>
      </c>
      <c r="LA81" s="4" t="str">
        <f t="shared" si="186"/>
        <v>black female</v>
      </c>
      <c r="LB81" s="4" t="str">
        <f t="shared" si="187"/>
        <v>black female</v>
      </c>
      <c r="LC81" s="4" t="str">
        <f t="shared" si="188"/>
        <v>black male</v>
      </c>
      <c r="LD81" s="4" t="str">
        <f t="shared" si="189"/>
        <v>black female</v>
      </c>
      <c r="LE81" s="4" t="str">
        <f t="shared" si="190"/>
        <v>black female</v>
      </c>
      <c r="LF81" s="4" t="str">
        <f t="shared" si="191"/>
        <v>black female</v>
      </c>
      <c r="LG81" s="4" t="str">
        <f t="shared" si="192"/>
        <v>black female</v>
      </c>
    </row>
    <row r="82" spans="2:319" x14ac:dyDescent="0.3">
      <c r="B82" s="4">
        <v>81</v>
      </c>
      <c r="C82" s="4">
        <v>5</v>
      </c>
      <c r="D82" s="51" t="s">
        <v>602</v>
      </c>
      <c r="E82" s="4" t="s">
        <v>590</v>
      </c>
      <c r="F82" s="4" t="str">
        <f>VLOOKUP(E82,populations!C:E,3,FALSE)</f>
        <v>2 million</v>
      </c>
      <c r="G82" s="4" t="s">
        <v>590</v>
      </c>
      <c r="H82" s="4">
        <f>COUNTIF(ethnicities!C:C,countries!G82)</f>
        <v>1</v>
      </c>
      <c r="I82" s="4">
        <f>VLOOKUP($G82,ethnicities!$C:$I,3,FALSE)</f>
        <v>1</v>
      </c>
      <c r="J82" s="4">
        <f>VLOOKUP($G82,ethnicities!$C:$I,4,FALSE)</f>
        <v>1</v>
      </c>
      <c r="K82" s="4">
        <f>VLOOKUP($G82,ethnicities!$C:$I,5,FALSE)</f>
        <v>1</v>
      </c>
      <c r="L82" s="4">
        <f>VLOOKUP($G82,ethnicities!$C:$I,6,FALSE)</f>
        <v>97</v>
      </c>
      <c r="M82" s="4">
        <f>VLOOKUP($G82,ethnicities!$C:$I,7,FALSE)</f>
        <v>100</v>
      </c>
      <c r="N82" s="4" t="s">
        <v>590</v>
      </c>
      <c r="O82" s="4">
        <f>COUNTIF(male_names!E:E,countries!N82)</f>
        <v>1</v>
      </c>
      <c r="P82" s="4" t="str">
        <f>VLOOKUP(N82,male_names!E:G,3,FALSE)</f>
        <v>Jayden</v>
      </c>
      <c r="Q82" s="4" t="s">
        <v>590</v>
      </c>
      <c r="R82" s="4">
        <f>COUNTIF(female_names!E:E,countries!Q82)</f>
        <v>1</v>
      </c>
      <c r="S82" s="4" t="str">
        <f>VLOOKUP(Q82,female_names!E:G,3,FALSE)</f>
        <v>Gabrielle</v>
      </c>
      <c r="T82" s="4">
        <v>0.75391500695663338</v>
      </c>
      <c r="U82" s="4">
        <v>4.456237854667755E-2</v>
      </c>
      <c r="V82" s="4">
        <v>0.51928158175630601</v>
      </c>
      <c r="W82" s="4">
        <v>0.10861787435831061</v>
      </c>
      <c r="X82" s="4">
        <v>0.98356298000773457</v>
      </c>
      <c r="Y82" s="4">
        <v>6.9310691706413463E-3</v>
      </c>
      <c r="Z82" s="4">
        <v>0.69114701646184473</v>
      </c>
      <c r="AA82" s="4">
        <v>0.71545750133807473</v>
      </c>
      <c r="AB82" s="4">
        <v>0.8223772665984842</v>
      </c>
      <c r="AC82" s="4">
        <v>0.5709958547017796</v>
      </c>
      <c r="AD82" s="4">
        <v>0.75623788765762379</v>
      </c>
      <c r="AE82" s="4">
        <v>0.46705029852353241</v>
      </c>
      <c r="AF82" s="4">
        <v>0.93695279039855084</v>
      </c>
      <c r="AG82" s="4">
        <v>0.41409538657820444</v>
      </c>
      <c r="AH82" s="4">
        <v>0.58766082900323613</v>
      </c>
      <c r="AI82" s="4">
        <v>2.7876145755687864E-2</v>
      </c>
      <c r="AJ82" s="4">
        <v>0.30298017923920129</v>
      </c>
      <c r="AK82" s="4">
        <v>8.0872585055417612E-2</v>
      </c>
      <c r="AL82" s="4">
        <v>0.28954358590635254</v>
      </c>
      <c r="AM82" s="4">
        <v>0.8664383956140862</v>
      </c>
      <c r="AN82" s="4">
        <v>0.65629504274702632</v>
      </c>
      <c r="AO82" s="4">
        <v>0.45317755579634933</v>
      </c>
      <c r="AP82" s="4">
        <v>0.49964497772108019</v>
      </c>
      <c r="AQ82" s="4">
        <v>0.38386659468963302</v>
      </c>
      <c r="AR82" s="4">
        <v>0.80072054758937727</v>
      </c>
      <c r="AS82" s="4">
        <v>0.48268919012563993</v>
      </c>
      <c r="AT82" s="4">
        <v>0.29509245466586964</v>
      </c>
      <c r="AU82" s="4">
        <v>4.06604728498694E-2</v>
      </c>
      <c r="AV82" s="4">
        <v>0.929444615961868</v>
      </c>
      <c r="AW82" s="4">
        <v>0.23348505897389382</v>
      </c>
      <c r="AX82" s="4">
        <v>0.17243616060354261</v>
      </c>
      <c r="AY82" s="4">
        <v>0.21632629031665018</v>
      </c>
      <c r="AZ82" s="4">
        <v>3.792680811355964E-2</v>
      </c>
      <c r="BA82" s="4">
        <v>0.23888572115615336</v>
      </c>
      <c r="BB82" s="4">
        <v>0.70119891273193846</v>
      </c>
      <c r="BC82" s="4">
        <v>0.23663691977901202</v>
      </c>
      <c r="BD82" s="4">
        <v>0.5863129878814819</v>
      </c>
      <c r="BE82" s="4">
        <v>0.46727189609394482</v>
      </c>
      <c r="BF82" s="4">
        <v>0.33553559287534351</v>
      </c>
      <c r="BG82" s="4">
        <v>1.4166335288878784E-3</v>
      </c>
      <c r="BH82" s="4">
        <v>0.83631938688259522</v>
      </c>
      <c r="BI82" s="4">
        <v>0.35248920976007136</v>
      </c>
      <c r="BJ82" s="4">
        <v>0.3732894869551967</v>
      </c>
      <c r="BK82" s="4">
        <v>0.15116459367257173</v>
      </c>
      <c r="BL82" s="4">
        <v>0.97665632226115706</v>
      </c>
      <c r="BM82" s="4">
        <v>0.23250080394337214</v>
      </c>
      <c r="BN82" s="4">
        <v>0.59051889588338469</v>
      </c>
      <c r="BO82" s="4">
        <v>0.49569576298730611</v>
      </c>
      <c r="BP82" s="4">
        <v>0.30169696780311606</v>
      </c>
      <c r="BQ82" s="4">
        <v>0.83509039908993332</v>
      </c>
      <c r="BR82" s="4">
        <v>0.91047341560273787</v>
      </c>
      <c r="BS82" s="4">
        <v>0.68840440303412487</v>
      </c>
      <c r="BT82" s="4">
        <v>0.28333141766888459</v>
      </c>
      <c r="BU82" s="4">
        <v>0.58774195052732925</v>
      </c>
      <c r="BV82" s="4">
        <v>0.12229550529803845</v>
      </c>
      <c r="BW82" s="4">
        <v>0.80624054026117176</v>
      </c>
      <c r="BX82" s="4">
        <v>0.58552137068769705</v>
      </c>
      <c r="BY82" s="4">
        <v>0.59099341296727603</v>
      </c>
      <c r="BZ82" s="4">
        <v>0.19938529725934284</v>
      </c>
      <c r="CA82" s="4">
        <v>0.59799015357688179</v>
      </c>
      <c r="CB82" s="4">
        <v>0.77108579516789499</v>
      </c>
      <c r="CC82" s="4">
        <v>3.462531659506829E-3</v>
      </c>
      <c r="CD82" s="4">
        <v>0.76679444174541034</v>
      </c>
      <c r="CE82" s="4">
        <v>0.27245740024633203</v>
      </c>
      <c r="CF82" s="4">
        <v>0.36098746352887823</v>
      </c>
      <c r="CG82" s="4">
        <v>0.92825783937427708</v>
      </c>
      <c r="CH82" s="4">
        <v>9.0755691066328081E-2</v>
      </c>
      <c r="CI82" s="4">
        <v>0.46561175672146715</v>
      </c>
      <c r="CJ82" s="4">
        <v>0.5522360117177747</v>
      </c>
      <c r="CK82" s="4">
        <v>4.8702993001983552E-2</v>
      </c>
      <c r="CL82" s="4">
        <v>0.71083886016103059</v>
      </c>
      <c r="CM82" s="4">
        <v>0.59976190824685216</v>
      </c>
      <c r="CN82" s="4">
        <v>0.85248935674299964</v>
      </c>
      <c r="CO82" s="4">
        <v>0.81748595190377438</v>
      </c>
      <c r="CP82" s="4">
        <v>0.60965057023948799</v>
      </c>
      <c r="CQ82" s="4">
        <v>0.88603939655713548</v>
      </c>
      <c r="CR82" s="4">
        <v>0.3938254164432704</v>
      </c>
      <c r="CS82" s="4">
        <v>0.65243224278117162</v>
      </c>
      <c r="CT82" s="4">
        <v>0.143769015366077</v>
      </c>
      <c r="CU82" s="4">
        <v>0.68890699992244231</v>
      </c>
      <c r="CV82" s="4">
        <v>0.47901302628365827</v>
      </c>
      <c r="CW82" s="4">
        <v>0.29804137195331981</v>
      </c>
      <c r="CX82" s="4">
        <v>0.89420943651611584</v>
      </c>
      <c r="CY82" s="4">
        <v>0.29054775851091907</v>
      </c>
      <c r="CZ82" s="4">
        <v>0.57879766951153833</v>
      </c>
      <c r="DA82" s="4">
        <v>0.40322272191275688</v>
      </c>
      <c r="DB82" s="4">
        <v>0.97649502872786231</v>
      </c>
      <c r="DC82" s="4">
        <v>0.92136029219568993</v>
      </c>
      <c r="DD82" s="4">
        <v>0.25983414375971359</v>
      </c>
      <c r="DE82" s="4">
        <v>0.3998300482235585</v>
      </c>
      <c r="DF82" s="4">
        <v>0.90109677810060118</v>
      </c>
      <c r="DG82" s="4">
        <v>0.46226654103885256</v>
      </c>
      <c r="DH82" s="4">
        <v>0.58869544433215459</v>
      </c>
      <c r="DI82" s="4">
        <v>0.74602439526088726</v>
      </c>
      <c r="DJ82" s="4">
        <v>6.357726672261732E-2</v>
      </c>
      <c r="DK82" s="4">
        <v>0.97215748259033297</v>
      </c>
      <c r="DL82" s="4">
        <v>0.70347103513151499</v>
      </c>
      <c r="DM82" s="4">
        <v>0.33352346587427883</v>
      </c>
      <c r="DN82" s="4">
        <v>0.41507936137385881</v>
      </c>
      <c r="DO82" s="4">
        <v>0.50479494472542763</v>
      </c>
      <c r="DP82" s="4">
        <v>24</v>
      </c>
      <c r="DQ82" s="4">
        <v>94</v>
      </c>
      <c r="DR82" s="4">
        <v>48</v>
      </c>
      <c r="DS82" s="4">
        <v>89</v>
      </c>
      <c r="DT82" s="4">
        <v>1</v>
      </c>
      <c r="DU82" s="4">
        <v>98</v>
      </c>
      <c r="DV82" s="4">
        <v>30</v>
      </c>
      <c r="DW82" s="4">
        <v>26</v>
      </c>
      <c r="DX82" s="4">
        <v>17</v>
      </c>
      <c r="DY82" s="4">
        <v>46</v>
      </c>
      <c r="DZ82" s="4">
        <v>23</v>
      </c>
      <c r="EA82" s="4">
        <v>55</v>
      </c>
      <c r="EB82" s="4">
        <v>5</v>
      </c>
      <c r="EC82" s="4">
        <v>60</v>
      </c>
      <c r="ED82" s="4">
        <v>42</v>
      </c>
      <c r="EE82" s="4">
        <v>97</v>
      </c>
      <c r="EF82" s="4">
        <v>70</v>
      </c>
      <c r="EG82" s="4">
        <v>91</v>
      </c>
      <c r="EH82" s="4">
        <v>75</v>
      </c>
      <c r="EI82" s="4">
        <v>13</v>
      </c>
      <c r="EJ82" s="4">
        <v>33</v>
      </c>
      <c r="EK82" s="4">
        <v>58</v>
      </c>
      <c r="EL82" s="4">
        <v>50</v>
      </c>
      <c r="EM82" s="4">
        <v>64</v>
      </c>
      <c r="EN82" s="4">
        <v>20</v>
      </c>
      <c r="EO82" s="4">
        <v>52</v>
      </c>
      <c r="EP82" s="4">
        <v>73</v>
      </c>
      <c r="EQ82" s="4">
        <v>95</v>
      </c>
      <c r="ER82" s="4">
        <v>6</v>
      </c>
      <c r="ES82" s="4">
        <v>81</v>
      </c>
      <c r="ET82" s="4">
        <v>85</v>
      </c>
      <c r="EU82" s="4">
        <v>83</v>
      </c>
      <c r="EV82" s="4">
        <v>96</v>
      </c>
      <c r="EW82" s="4">
        <v>79</v>
      </c>
      <c r="EX82" s="4">
        <v>29</v>
      </c>
      <c r="EY82" s="4">
        <v>80</v>
      </c>
      <c r="EZ82" s="4">
        <v>43</v>
      </c>
      <c r="FA82" s="4">
        <v>54</v>
      </c>
      <c r="FB82" s="4">
        <v>68</v>
      </c>
      <c r="FC82" s="4">
        <v>100</v>
      </c>
      <c r="FD82" s="4">
        <v>15</v>
      </c>
      <c r="FE82" s="4">
        <v>67</v>
      </c>
      <c r="FF82" s="4">
        <v>65</v>
      </c>
      <c r="FG82" s="4">
        <v>86</v>
      </c>
      <c r="FH82" s="4">
        <v>2</v>
      </c>
      <c r="FI82" s="4">
        <v>82</v>
      </c>
      <c r="FJ82" s="4">
        <v>39</v>
      </c>
      <c r="FK82" s="4">
        <v>51</v>
      </c>
      <c r="FL82" s="4">
        <v>71</v>
      </c>
      <c r="FM82" s="4">
        <v>16</v>
      </c>
      <c r="FN82" s="4">
        <v>9</v>
      </c>
      <c r="FO82" s="4">
        <v>32</v>
      </c>
      <c r="FP82" s="4">
        <v>76</v>
      </c>
      <c r="FQ82" s="4">
        <v>41</v>
      </c>
      <c r="FR82" s="4">
        <v>88</v>
      </c>
      <c r="FS82" s="4">
        <v>19</v>
      </c>
      <c r="FT82" s="4">
        <v>44</v>
      </c>
      <c r="FU82" s="4">
        <v>38</v>
      </c>
      <c r="FV82" s="4">
        <v>84</v>
      </c>
      <c r="FW82" s="4">
        <v>37</v>
      </c>
      <c r="FX82" s="4">
        <v>21</v>
      </c>
      <c r="FY82" s="4">
        <v>99</v>
      </c>
      <c r="FZ82" s="4">
        <v>22</v>
      </c>
      <c r="GA82" s="4">
        <v>77</v>
      </c>
      <c r="GB82" s="4">
        <v>66</v>
      </c>
      <c r="GC82" s="4">
        <v>7</v>
      </c>
      <c r="GD82" s="4">
        <v>90</v>
      </c>
      <c r="GE82" s="4">
        <v>56</v>
      </c>
      <c r="GF82" s="4">
        <v>47</v>
      </c>
      <c r="GG82" s="4">
        <v>93</v>
      </c>
      <c r="GH82" s="4">
        <v>27</v>
      </c>
      <c r="GI82" s="4">
        <v>36</v>
      </c>
      <c r="GJ82" s="4">
        <v>14</v>
      </c>
      <c r="GK82" s="4">
        <v>18</v>
      </c>
      <c r="GL82" s="4">
        <v>35</v>
      </c>
      <c r="GM82" s="4">
        <v>12</v>
      </c>
      <c r="GN82" s="4">
        <v>63</v>
      </c>
      <c r="GO82" s="4">
        <v>34</v>
      </c>
      <c r="GP82" s="4">
        <v>87</v>
      </c>
      <c r="GQ82" s="4">
        <v>31</v>
      </c>
      <c r="GR82" s="4">
        <v>53</v>
      </c>
      <c r="GS82" s="4">
        <v>72</v>
      </c>
      <c r="GT82" s="4">
        <v>11</v>
      </c>
      <c r="GU82" s="4">
        <v>74</v>
      </c>
      <c r="GV82" s="4">
        <v>45</v>
      </c>
      <c r="GW82" s="4">
        <v>61</v>
      </c>
      <c r="GX82" s="4">
        <v>3</v>
      </c>
      <c r="GY82" s="4">
        <v>8</v>
      </c>
      <c r="GZ82" s="4">
        <v>78</v>
      </c>
      <c r="HA82" s="4">
        <v>62</v>
      </c>
      <c r="HB82" s="4">
        <v>10</v>
      </c>
      <c r="HC82" s="4">
        <v>57</v>
      </c>
      <c r="HD82" s="4">
        <v>40</v>
      </c>
      <c r="HE82" s="4">
        <v>25</v>
      </c>
      <c r="HF82" s="4">
        <v>92</v>
      </c>
      <c r="HG82" s="4">
        <v>4</v>
      </c>
      <c r="HH82" s="4">
        <v>28</v>
      </c>
      <c r="HI82" s="4">
        <v>69</v>
      </c>
      <c r="HJ82" s="4">
        <v>59</v>
      </c>
      <c r="HK82" s="4">
        <v>49</v>
      </c>
      <c r="HL82" s="4" t="str">
        <f t="shared" si="103"/>
        <v>black female</v>
      </c>
      <c r="HM82" s="4" t="str">
        <f t="shared" si="105"/>
        <v>black male</v>
      </c>
      <c r="HN82" s="4" t="str">
        <f t="shared" si="106"/>
        <v>black female</v>
      </c>
      <c r="HO82" s="4" t="str">
        <f t="shared" si="107"/>
        <v>black male</v>
      </c>
      <c r="HP82" s="4" t="str">
        <f t="shared" si="108"/>
        <v>white male</v>
      </c>
      <c r="HQ82" s="4" t="str">
        <f t="shared" si="109"/>
        <v>black male</v>
      </c>
      <c r="HR82" s="4" t="str">
        <f t="shared" si="110"/>
        <v>black female</v>
      </c>
      <c r="HS82" s="4" t="str">
        <f t="shared" si="111"/>
        <v>black female</v>
      </c>
      <c r="HT82" s="4" t="str">
        <f t="shared" si="112"/>
        <v>black female</v>
      </c>
      <c r="HU82" s="4" t="str">
        <f t="shared" si="113"/>
        <v>black female</v>
      </c>
      <c r="HV82" s="4" t="str">
        <f t="shared" si="114"/>
        <v>black female</v>
      </c>
      <c r="HW82" s="4" t="str">
        <f t="shared" si="115"/>
        <v>black male</v>
      </c>
      <c r="HX82" s="4" t="str">
        <f t="shared" si="116"/>
        <v>black female</v>
      </c>
      <c r="HY82" s="4" t="str">
        <f t="shared" si="117"/>
        <v>black male</v>
      </c>
      <c r="HZ82" s="4" t="str">
        <f t="shared" si="118"/>
        <v>black female</v>
      </c>
      <c r="IA82" s="4" t="str">
        <f t="shared" si="119"/>
        <v>black male</v>
      </c>
      <c r="IB82" s="4" t="str">
        <f t="shared" si="120"/>
        <v>black male</v>
      </c>
      <c r="IC82" s="4" t="str">
        <f t="shared" si="121"/>
        <v>black male</v>
      </c>
      <c r="ID82" s="4" t="str">
        <f t="shared" si="122"/>
        <v>black male</v>
      </c>
      <c r="IE82" s="4" t="str">
        <f t="shared" si="123"/>
        <v>black female</v>
      </c>
      <c r="IF82" s="4" t="str">
        <f t="shared" si="124"/>
        <v>black female</v>
      </c>
      <c r="IG82" s="4" t="str">
        <f t="shared" si="125"/>
        <v>black male</v>
      </c>
      <c r="IH82" s="4" t="str">
        <f t="shared" si="126"/>
        <v>black female</v>
      </c>
      <c r="II82" s="4" t="str">
        <f t="shared" si="127"/>
        <v>black male</v>
      </c>
      <c r="IJ82" s="4" t="str">
        <f t="shared" si="128"/>
        <v>black female</v>
      </c>
      <c r="IK82" s="4" t="str">
        <f t="shared" si="129"/>
        <v>black male</v>
      </c>
      <c r="IL82" s="4" t="str">
        <f t="shared" si="130"/>
        <v>black male</v>
      </c>
      <c r="IM82" s="4" t="str">
        <f t="shared" si="131"/>
        <v>black male</v>
      </c>
      <c r="IN82" s="4" t="str">
        <f t="shared" si="132"/>
        <v>black female</v>
      </c>
      <c r="IO82" s="4" t="str">
        <f t="shared" si="133"/>
        <v>black male</v>
      </c>
      <c r="IP82" s="4" t="str">
        <f t="shared" si="134"/>
        <v>black male</v>
      </c>
      <c r="IQ82" s="4" t="str">
        <f t="shared" si="135"/>
        <v>black male</v>
      </c>
      <c r="IR82" s="4" t="str">
        <f t="shared" si="136"/>
        <v>black male</v>
      </c>
      <c r="IS82" s="4" t="str">
        <f t="shared" si="137"/>
        <v>black male</v>
      </c>
      <c r="IT82" s="4" t="str">
        <f t="shared" si="138"/>
        <v>black female</v>
      </c>
      <c r="IU82" s="4" t="str">
        <f t="shared" si="139"/>
        <v>black male</v>
      </c>
      <c r="IV82" s="4" t="str">
        <f t="shared" si="140"/>
        <v>black female</v>
      </c>
      <c r="IW82" s="4" t="str">
        <f t="shared" si="141"/>
        <v>black male</v>
      </c>
      <c r="IX82" s="4" t="str">
        <f t="shared" si="142"/>
        <v>black male</v>
      </c>
      <c r="IY82" s="4" t="str">
        <f t="shared" si="143"/>
        <v>black male</v>
      </c>
      <c r="IZ82" s="4" t="str">
        <f t="shared" si="144"/>
        <v>black female</v>
      </c>
      <c r="JA82" s="4" t="str">
        <f t="shared" si="145"/>
        <v>black male</v>
      </c>
      <c r="JB82" s="4" t="str">
        <f t="shared" si="146"/>
        <v>black male</v>
      </c>
      <c r="JC82" s="4" t="str">
        <f t="shared" si="147"/>
        <v>black male</v>
      </c>
      <c r="JD82" s="4" t="str">
        <f t="shared" si="148"/>
        <v>yellow male</v>
      </c>
      <c r="JE82" s="4" t="str">
        <f t="shared" si="149"/>
        <v>black male</v>
      </c>
      <c r="JF82" s="4" t="str">
        <f t="shared" si="150"/>
        <v>black female</v>
      </c>
      <c r="JG82" s="4" t="str">
        <f t="shared" si="151"/>
        <v>black female</v>
      </c>
      <c r="JH82" s="4" t="str">
        <f t="shared" si="152"/>
        <v>black male</v>
      </c>
      <c r="JI82" s="4" t="str">
        <f t="shared" si="153"/>
        <v>black female</v>
      </c>
      <c r="JJ82" s="4" t="str">
        <f t="shared" si="154"/>
        <v>black female</v>
      </c>
      <c r="JK82" s="4" t="str">
        <f t="shared" si="155"/>
        <v>black female</v>
      </c>
      <c r="JL82" s="4" t="str">
        <f t="shared" si="156"/>
        <v>black male</v>
      </c>
      <c r="JM82" s="4" t="str">
        <f t="shared" si="157"/>
        <v>black female</v>
      </c>
      <c r="JN82" s="4" t="str">
        <f t="shared" si="158"/>
        <v>black male</v>
      </c>
      <c r="JO82" s="4" t="str">
        <f t="shared" si="159"/>
        <v>black female</v>
      </c>
      <c r="JP82" s="4" t="str">
        <f t="shared" si="160"/>
        <v>black female</v>
      </c>
      <c r="JQ82" s="4" t="str">
        <f t="shared" si="161"/>
        <v>black female</v>
      </c>
      <c r="JR82" s="4" t="str">
        <f t="shared" si="162"/>
        <v>black male</v>
      </c>
      <c r="JS82" s="4" t="str">
        <f t="shared" si="163"/>
        <v>black female</v>
      </c>
      <c r="JT82" s="4" t="str">
        <f t="shared" si="164"/>
        <v>black female</v>
      </c>
      <c r="JU82" s="4" t="str">
        <f t="shared" si="165"/>
        <v>black male</v>
      </c>
      <c r="JV82" s="4" t="str">
        <f t="shared" si="166"/>
        <v>black female</v>
      </c>
      <c r="JW82" s="4" t="str">
        <f t="shared" si="167"/>
        <v>black male</v>
      </c>
      <c r="JX82" s="4" t="str">
        <f t="shared" si="104"/>
        <v>black male</v>
      </c>
      <c r="JY82" s="4" t="str">
        <f t="shared" si="193"/>
        <v>black female</v>
      </c>
      <c r="JZ82" s="4" t="str">
        <f t="shared" si="194"/>
        <v>black male</v>
      </c>
      <c r="KA82" s="4" t="str">
        <f t="shared" si="195"/>
        <v>black male</v>
      </c>
      <c r="KB82" s="4" t="str">
        <f t="shared" si="196"/>
        <v>black female</v>
      </c>
      <c r="KC82" s="4" t="str">
        <f t="shared" si="197"/>
        <v>black male</v>
      </c>
      <c r="KD82" s="4" t="str">
        <f t="shared" si="198"/>
        <v>black female</v>
      </c>
      <c r="KE82" s="4" t="str">
        <f t="shared" si="199"/>
        <v>black female</v>
      </c>
      <c r="KF82" s="4" t="str">
        <f t="shared" si="200"/>
        <v>black female</v>
      </c>
      <c r="KG82" s="4" t="str">
        <f t="shared" si="201"/>
        <v>black female</v>
      </c>
      <c r="KH82" s="4" t="str">
        <f t="shared" si="202"/>
        <v>black female</v>
      </c>
      <c r="KI82" s="4" t="str">
        <f t="shared" si="168"/>
        <v>black female</v>
      </c>
      <c r="KJ82" s="4" t="str">
        <f t="shared" si="169"/>
        <v>black male</v>
      </c>
      <c r="KK82" s="4" t="str">
        <f t="shared" si="170"/>
        <v>black female</v>
      </c>
      <c r="KL82" s="4" t="str">
        <f t="shared" si="171"/>
        <v>black male</v>
      </c>
      <c r="KM82" s="4" t="str">
        <f t="shared" si="172"/>
        <v>black female</v>
      </c>
      <c r="KN82" s="4" t="str">
        <f t="shared" si="173"/>
        <v>black male</v>
      </c>
      <c r="KO82" s="4" t="str">
        <f t="shared" si="174"/>
        <v>black male</v>
      </c>
      <c r="KP82" s="4" t="str">
        <f t="shared" si="175"/>
        <v>black female</v>
      </c>
      <c r="KQ82" s="4" t="str">
        <f t="shared" si="176"/>
        <v>black male</v>
      </c>
      <c r="KR82" s="4" t="str">
        <f t="shared" si="177"/>
        <v>black female</v>
      </c>
      <c r="KS82" s="4" t="str">
        <f t="shared" si="178"/>
        <v>black male</v>
      </c>
      <c r="KT82" s="4" t="str">
        <f t="shared" si="179"/>
        <v>brown male</v>
      </c>
      <c r="KU82" s="4" t="str">
        <f t="shared" si="180"/>
        <v>black female</v>
      </c>
      <c r="KV82" s="4" t="str">
        <f t="shared" si="181"/>
        <v>black male</v>
      </c>
      <c r="KW82" s="4" t="str">
        <f t="shared" si="182"/>
        <v>black male</v>
      </c>
      <c r="KX82" s="4" t="str">
        <f t="shared" si="183"/>
        <v>black female</v>
      </c>
      <c r="KY82" s="4" t="str">
        <f t="shared" si="184"/>
        <v>black male</v>
      </c>
      <c r="KZ82" s="4" t="str">
        <f t="shared" si="185"/>
        <v>black female</v>
      </c>
      <c r="LA82" s="4" t="str">
        <f t="shared" si="186"/>
        <v>black female</v>
      </c>
      <c r="LB82" s="4" t="str">
        <f t="shared" si="187"/>
        <v>black male</v>
      </c>
      <c r="LC82" s="4" t="str">
        <f t="shared" si="188"/>
        <v>black female</v>
      </c>
      <c r="LD82" s="4" t="str">
        <f t="shared" si="189"/>
        <v>black female</v>
      </c>
      <c r="LE82" s="4" t="str">
        <f t="shared" si="190"/>
        <v>black male</v>
      </c>
      <c r="LF82" s="4" t="str">
        <f t="shared" si="191"/>
        <v>black male</v>
      </c>
      <c r="LG82" s="4" t="str">
        <f t="shared" si="192"/>
        <v>black female</v>
      </c>
    </row>
    <row r="83" spans="2:319" x14ac:dyDescent="0.3">
      <c r="B83" s="4">
        <v>82</v>
      </c>
      <c r="C83" s="4">
        <v>5</v>
      </c>
      <c r="D83" s="51" t="s">
        <v>602</v>
      </c>
      <c r="E83" s="4" t="s">
        <v>1405</v>
      </c>
      <c r="F83" s="4" t="str">
        <f>VLOOKUP(E83,populations!C:E,3,FALSE)</f>
        <v>380 thousand</v>
      </c>
      <c r="G83" s="4" t="s">
        <v>579</v>
      </c>
      <c r="H83" s="4">
        <f>COUNTIF(ethnicities!C:C,countries!G83)</f>
        <v>1</v>
      </c>
      <c r="I83" s="4">
        <f>VLOOKUP($G83,ethnicities!$C:$I,3,FALSE)</f>
        <v>2</v>
      </c>
      <c r="J83" s="4">
        <f>VLOOKUP($G83,ethnicities!$C:$I,4,FALSE)</f>
        <v>2</v>
      </c>
      <c r="K83" s="4">
        <f>VLOOKUP($G83,ethnicities!$C:$I,5,FALSE)</f>
        <v>60</v>
      </c>
      <c r="L83" s="4">
        <f>VLOOKUP($G83,ethnicities!$C:$I,6,FALSE)</f>
        <v>36</v>
      </c>
      <c r="M83" s="4">
        <f>VLOOKUP($G83,ethnicities!$C:$I,7,FALSE)</f>
        <v>100</v>
      </c>
      <c r="N83" s="4" t="s">
        <v>569</v>
      </c>
      <c r="O83" s="4">
        <f>COUNTIF(male_names!E:E,countries!N83)</f>
        <v>1</v>
      </c>
      <c r="P83" s="4" t="str">
        <f>VLOOKUP(N83,male_names!E:G,3,FALSE)</f>
        <v>Gabriel</v>
      </c>
      <c r="Q83" s="4" t="s">
        <v>569</v>
      </c>
      <c r="R83" s="4">
        <f>COUNTIF(female_names!E:E,countries!Q83)</f>
        <v>1</v>
      </c>
      <c r="S83" s="4" t="str">
        <f>VLOOKUP(Q83,female_names!E:G,3,FALSE)</f>
        <v>Louise</v>
      </c>
      <c r="T83" s="4">
        <v>0.52642821090805536</v>
      </c>
      <c r="U83" s="4">
        <v>0.25726300998027141</v>
      </c>
      <c r="V83" s="4">
        <v>0.79819291919471425</v>
      </c>
      <c r="W83" s="4">
        <v>4.1276125717491063E-2</v>
      </c>
      <c r="X83" s="4">
        <v>0.26886727692636014</v>
      </c>
      <c r="Y83" s="4">
        <v>0.29006970919237063</v>
      </c>
      <c r="Z83" s="4">
        <v>0.29304053647811479</v>
      </c>
      <c r="AA83" s="4">
        <v>6.4865368360673137E-2</v>
      </c>
      <c r="AB83" s="4">
        <v>0.42779091822165782</v>
      </c>
      <c r="AC83" s="4">
        <v>0.89067002365487336</v>
      </c>
      <c r="AD83" s="4">
        <v>0.28518374293695403</v>
      </c>
      <c r="AE83" s="4">
        <v>0.2608430160176245</v>
      </c>
      <c r="AF83" s="4">
        <v>0.75859655922878211</v>
      </c>
      <c r="AG83" s="4">
        <v>0.73377731566229409</v>
      </c>
      <c r="AH83" s="4">
        <v>0.85245351056148233</v>
      </c>
      <c r="AI83" s="4">
        <v>0.11164622413459135</v>
      </c>
      <c r="AJ83" s="4">
        <v>0.8838484254516249</v>
      </c>
      <c r="AK83" s="4">
        <v>0.742490417375816</v>
      </c>
      <c r="AL83" s="4">
        <v>0.44549215055181146</v>
      </c>
      <c r="AM83" s="4">
        <v>0.46209614242893149</v>
      </c>
      <c r="AN83" s="4">
        <v>0.91782054373530342</v>
      </c>
      <c r="AO83" s="4">
        <v>0.46906173913874682</v>
      </c>
      <c r="AP83" s="4">
        <v>0.86179303194171686</v>
      </c>
      <c r="AQ83" s="4">
        <v>0.18093812044556667</v>
      </c>
      <c r="AR83" s="4">
        <v>6.5829340406764025E-2</v>
      </c>
      <c r="AS83" s="4">
        <v>0.88915973674741344</v>
      </c>
      <c r="AT83" s="4">
        <v>0.57568875901332517</v>
      </c>
      <c r="AU83" s="4">
        <v>0.39540777823666839</v>
      </c>
      <c r="AV83" s="4">
        <v>0.99855845667540444</v>
      </c>
      <c r="AW83" s="4">
        <v>0.60154269535704485</v>
      </c>
      <c r="AX83" s="4">
        <v>0.20205388099179222</v>
      </c>
      <c r="AY83" s="4">
        <v>3.6064871018276379E-2</v>
      </c>
      <c r="AZ83" s="4">
        <v>0.74645165745624686</v>
      </c>
      <c r="BA83" s="4">
        <v>0.23807848074568527</v>
      </c>
      <c r="BB83" s="4">
        <v>0.82592798960865255</v>
      </c>
      <c r="BC83" s="4">
        <v>0.39661138395481277</v>
      </c>
      <c r="BD83" s="4">
        <v>0.94832769808818906</v>
      </c>
      <c r="BE83" s="4">
        <v>1.3782777217540398E-2</v>
      </c>
      <c r="BF83" s="4">
        <v>0.42362930959001965</v>
      </c>
      <c r="BG83" s="4">
        <v>6.3245627926194259E-2</v>
      </c>
      <c r="BH83" s="4">
        <v>0.4235928602702157</v>
      </c>
      <c r="BI83" s="4">
        <v>0.25126158622891792</v>
      </c>
      <c r="BJ83" s="4">
        <v>0.65472863675638837</v>
      </c>
      <c r="BK83" s="4">
        <v>0.41437908866044038</v>
      </c>
      <c r="BL83" s="4">
        <v>0.5005355869801289</v>
      </c>
      <c r="BM83" s="4">
        <v>0.62541509568407283</v>
      </c>
      <c r="BN83" s="4">
        <v>0.80554610934509918</v>
      </c>
      <c r="BO83" s="4">
        <v>0.54707315091309239</v>
      </c>
      <c r="BP83" s="4">
        <v>0.81642534397427557</v>
      </c>
      <c r="BQ83" s="4">
        <v>0.54185415478852805</v>
      </c>
      <c r="BR83" s="4">
        <v>0.57852122082290602</v>
      </c>
      <c r="BS83" s="4">
        <v>0.19048800930298826</v>
      </c>
      <c r="BT83" s="4">
        <v>0.51690146148709648</v>
      </c>
      <c r="BU83" s="4">
        <v>5.5558887924840428E-2</v>
      </c>
      <c r="BV83" s="4">
        <v>0.18677672357952113</v>
      </c>
      <c r="BW83" s="4">
        <v>0.88177557695078179</v>
      </c>
      <c r="BX83" s="4">
        <v>4.9122865763703949E-2</v>
      </c>
      <c r="BY83" s="4">
        <v>0.98913757143710968</v>
      </c>
      <c r="BZ83" s="4">
        <v>0.38008622307536655</v>
      </c>
      <c r="CA83" s="4">
        <v>0.83668076576106121</v>
      </c>
      <c r="CB83" s="4">
        <v>0.85690925054318856</v>
      </c>
      <c r="CC83" s="4">
        <v>0.47949300464112676</v>
      </c>
      <c r="CD83" s="4">
        <v>0.18289453007417866</v>
      </c>
      <c r="CE83" s="4">
        <v>0.69716557681167246</v>
      </c>
      <c r="CF83" s="4">
        <v>0.54736546228533378</v>
      </c>
      <c r="CG83" s="4">
        <v>0.75747550578646683</v>
      </c>
      <c r="CH83" s="4">
        <v>0.89175261430737029</v>
      </c>
      <c r="CI83" s="4">
        <v>0.88291928729308944</v>
      </c>
      <c r="CJ83" s="4">
        <v>0.97052103114953447</v>
      </c>
      <c r="CK83" s="4">
        <v>0.61330805475413819</v>
      </c>
      <c r="CL83" s="4">
        <v>0.21839378551060962</v>
      </c>
      <c r="CM83" s="4">
        <v>6.6904536964641381E-2</v>
      </c>
      <c r="CN83" s="4">
        <v>0.55730540912684567</v>
      </c>
      <c r="CO83" s="4">
        <v>0.46287294297301251</v>
      </c>
      <c r="CP83" s="4">
        <v>0.92308782125305555</v>
      </c>
      <c r="CQ83" s="4">
        <v>6.7750066152053035E-2</v>
      </c>
      <c r="CR83" s="4">
        <v>0.83589999896318756</v>
      </c>
      <c r="CS83" s="4">
        <v>0.98893973128660639</v>
      </c>
      <c r="CT83" s="4">
        <v>0.52018338467695358</v>
      </c>
      <c r="CU83" s="4">
        <v>0.42795524823206266</v>
      </c>
      <c r="CV83" s="4">
        <v>0.59130067139979414</v>
      </c>
      <c r="CW83" s="4">
        <v>0.6340455536596924</v>
      </c>
      <c r="CX83" s="4">
        <v>0.21058426910664496</v>
      </c>
      <c r="CY83" s="4">
        <v>0.65238579056092461</v>
      </c>
      <c r="CZ83" s="4">
        <v>7.133355119685536E-2</v>
      </c>
      <c r="DA83" s="4">
        <v>0.12974973534486489</v>
      </c>
      <c r="DB83" s="4">
        <v>0.41883222841665346</v>
      </c>
      <c r="DC83" s="4">
        <v>2.9454912018519352E-2</v>
      </c>
      <c r="DD83" s="4">
        <v>0.57061359244171383</v>
      </c>
      <c r="DE83" s="4">
        <v>0.43703050388112574</v>
      </c>
      <c r="DF83" s="4">
        <v>0.53760703823615819</v>
      </c>
      <c r="DG83" s="4">
        <v>0.35420241352371007</v>
      </c>
      <c r="DH83" s="4">
        <v>0.56102142221647322</v>
      </c>
      <c r="DI83" s="4">
        <v>0.41799748958508121</v>
      </c>
      <c r="DJ83" s="4">
        <v>0.60868543580384449</v>
      </c>
      <c r="DK83" s="4">
        <v>0.74542448917742243</v>
      </c>
      <c r="DL83" s="4">
        <v>0.28554944779271141</v>
      </c>
      <c r="DM83" s="4">
        <v>0.6971321605238604</v>
      </c>
      <c r="DN83" s="4">
        <v>0.50271456155024663</v>
      </c>
      <c r="DO83" s="4">
        <v>0.21792340323770087</v>
      </c>
      <c r="DP83" s="4">
        <v>48</v>
      </c>
      <c r="DQ83" s="4">
        <v>76</v>
      </c>
      <c r="DR83" s="4">
        <v>22</v>
      </c>
      <c r="DS83" s="4">
        <v>97</v>
      </c>
      <c r="DT83" s="4">
        <v>74</v>
      </c>
      <c r="DU83" s="4">
        <v>71</v>
      </c>
      <c r="DV83" s="4">
        <v>70</v>
      </c>
      <c r="DW83" s="4">
        <v>93</v>
      </c>
      <c r="DX83" s="4">
        <v>60</v>
      </c>
      <c r="DY83" s="4">
        <v>9</v>
      </c>
      <c r="DZ83" s="4">
        <v>73</v>
      </c>
      <c r="EA83" s="4">
        <v>75</v>
      </c>
      <c r="EB83" s="4">
        <v>23</v>
      </c>
      <c r="EC83" s="4">
        <v>28</v>
      </c>
      <c r="ED83" s="4">
        <v>16</v>
      </c>
      <c r="EE83" s="4">
        <v>88</v>
      </c>
      <c r="EF83" s="4">
        <v>11</v>
      </c>
      <c r="EG83" s="4">
        <v>27</v>
      </c>
      <c r="EH83" s="4">
        <v>57</v>
      </c>
      <c r="EI83" s="4">
        <v>56</v>
      </c>
      <c r="EJ83" s="4">
        <v>7</v>
      </c>
      <c r="EK83" s="4">
        <v>54</v>
      </c>
      <c r="EL83" s="4">
        <v>14</v>
      </c>
      <c r="EM83" s="4">
        <v>86</v>
      </c>
      <c r="EN83" s="4">
        <v>92</v>
      </c>
      <c r="EO83" s="4">
        <v>10</v>
      </c>
      <c r="EP83" s="4">
        <v>40</v>
      </c>
      <c r="EQ83" s="4">
        <v>67</v>
      </c>
      <c r="ER83" s="4">
        <v>1</v>
      </c>
      <c r="ES83" s="4">
        <v>37</v>
      </c>
      <c r="ET83" s="4">
        <v>82</v>
      </c>
      <c r="EU83" s="4">
        <v>98</v>
      </c>
      <c r="EV83" s="4">
        <v>25</v>
      </c>
      <c r="EW83" s="4">
        <v>78</v>
      </c>
      <c r="EX83" s="4">
        <v>19</v>
      </c>
      <c r="EY83" s="4">
        <v>66</v>
      </c>
      <c r="EZ83" s="4">
        <v>5</v>
      </c>
      <c r="FA83" s="4">
        <v>100</v>
      </c>
      <c r="FB83" s="4">
        <v>61</v>
      </c>
      <c r="FC83" s="4">
        <v>94</v>
      </c>
      <c r="FD83" s="4">
        <v>62</v>
      </c>
      <c r="FE83" s="4">
        <v>77</v>
      </c>
      <c r="FF83" s="4">
        <v>31</v>
      </c>
      <c r="FG83" s="4">
        <v>65</v>
      </c>
      <c r="FH83" s="4">
        <v>52</v>
      </c>
      <c r="FI83" s="4">
        <v>34</v>
      </c>
      <c r="FJ83" s="4">
        <v>21</v>
      </c>
      <c r="FK83" s="4">
        <v>45</v>
      </c>
      <c r="FL83" s="4">
        <v>20</v>
      </c>
      <c r="FM83" s="4">
        <v>46</v>
      </c>
      <c r="FN83" s="4">
        <v>39</v>
      </c>
      <c r="FO83" s="4">
        <v>83</v>
      </c>
      <c r="FP83" s="4">
        <v>50</v>
      </c>
      <c r="FQ83" s="4">
        <v>95</v>
      </c>
      <c r="FR83" s="4">
        <v>84</v>
      </c>
      <c r="FS83" s="4">
        <v>13</v>
      </c>
      <c r="FT83" s="4">
        <v>96</v>
      </c>
      <c r="FU83" s="4">
        <v>2</v>
      </c>
      <c r="FV83" s="4">
        <v>68</v>
      </c>
      <c r="FW83" s="4">
        <v>17</v>
      </c>
      <c r="FX83" s="4">
        <v>15</v>
      </c>
      <c r="FY83" s="4">
        <v>53</v>
      </c>
      <c r="FZ83" s="4">
        <v>85</v>
      </c>
      <c r="GA83" s="4">
        <v>29</v>
      </c>
      <c r="GB83" s="4">
        <v>44</v>
      </c>
      <c r="GC83" s="4">
        <v>24</v>
      </c>
      <c r="GD83" s="4">
        <v>8</v>
      </c>
      <c r="GE83" s="4">
        <v>12</v>
      </c>
      <c r="GF83" s="4">
        <v>4</v>
      </c>
      <c r="GG83" s="4">
        <v>35</v>
      </c>
      <c r="GH83" s="4">
        <v>79</v>
      </c>
      <c r="GI83" s="4">
        <v>91</v>
      </c>
      <c r="GJ83" s="4">
        <v>43</v>
      </c>
      <c r="GK83" s="4">
        <v>55</v>
      </c>
      <c r="GL83" s="4">
        <v>6</v>
      </c>
      <c r="GM83" s="4">
        <v>90</v>
      </c>
      <c r="GN83" s="4">
        <v>18</v>
      </c>
      <c r="GO83" s="4">
        <v>3</v>
      </c>
      <c r="GP83" s="4">
        <v>49</v>
      </c>
      <c r="GQ83" s="4">
        <v>59</v>
      </c>
      <c r="GR83" s="4">
        <v>38</v>
      </c>
      <c r="GS83" s="4">
        <v>33</v>
      </c>
      <c r="GT83" s="4">
        <v>81</v>
      </c>
      <c r="GU83" s="4">
        <v>32</v>
      </c>
      <c r="GV83" s="4">
        <v>89</v>
      </c>
      <c r="GW83" s="4">
        <v>87</v>
      </c>
      <c r="GX83" s="4">
        <v>63</v>
      </c>
      <c r="GY83" s="4">
        <v>99</v>
      </c>
      <c r="GZ83" s="4">
        <v>41</v>
      </c>
      <c r="HA83" s="4">
        <v>58</v>
      </c>
      <c r="HB83" s="4">
        <v>47</v>
      </c>
      <c r="HC83" s="4">
        <v>69</v>
      </c>
      <c r="HD83" s="4">
        <v>42</v>
      </c>
      <c r="HE83" s="4">
        <v>64</v>
      </c>
      <c r="HF83" s="4">
        <v>36</v>
      </c>
      <c r="HG83" s="4">
        <v>26</v>
      </c>
      <c r="HH83" s="4">
        <v>72</v>
      </c>
      <c r="HI83" s="4">
        <v>30</v>
      </c>
      <c r="HJ83" s="4">
        <v>51</v>
      </c>
      <c r="HK83" s="4">
        <v>80</v>
      </c>
      <c r="HL83" s="4" t="str">
        <f t="shared" si="103"/>
        <v>brown male</v>
      </c>
      <c r="HM83" s="4" t="str">
        <f t="shared" si="105"/>
        <v>black female</v>
      </c>
      <c r="HN83" s="4" t="str">
        <f t="shared" si="106"/>
        <v>brown female</v>
      </c>
      <c r="HO83" s="4" t="str">
        <f t="shared" si="107"/>
        <v>black male</v>
      </c>
      <c r="HP83" s="4" t="str">
        <f t="shared" si="108"/>
        <v>black female</v>
      </c>
      <c r="HQ83" s="4" t="str">
        <f t="shared" si="109"/>
        <v>black female</v>
      </c>
      <c r="HR83" s="4" t="str">
        <f t="shared" si="110"/>
        <v>black female</v>
      </c>
      <c r="HS83" s="4" t="str">
        <f t="shared" si="111"/>
        <v>black male</v>
      </c>
      <c r="HT83" s="4" t="str">
        <f t="shared" si="112"/>
        <v>brown male</v>
      </c>
      <c r="HU83" s="4" t="str">
        <f t="shared" si="113"/>
        <v>brown female</v>
      </c>
      <c r="HV83" s="4" t="str">
        <f t="shared" si="114"/>
        <v>black female</v>
      </c>
      <c r="HW83" s="4" t="str">
        <f t="shared" si="115"/>
        <v>black female</v>
      </c>
      <c r="HX83" s="4" t="str">
        <f t="shared" si="116"/>
        <v>brown female</v>
      </c>
      <c r="HY83" s="4" t="str">
        <f t="shared" si="117"/>
        <v>brown female</v>
      </c>
      <c r="HZ83" s="4" t="str">
        <f t="shared" si="118"/>
        <v>brown female</v>
      </c>
      <c r="IA83" s="4" t="str">
        <f t="shared" si="119"/>
        <v>black male</v>
      </c>
      <c r="IB83" s="4" t="str">
        <f t="shared" si="120"/>
        <v>brown female</v>
      </c>
      <c r="IC83" s="4" t="str">
        <f t="shared" si="121"/>
        <v>brown female</v>
      </c>
      <c r="ID83" s="4" t="str">
        <f t="shared" si="122"/>
        <v>brown male</v>
      </c>
      <c r="IE83" s="4" t="str">
        <f t="shared" si="123"/>
        <v>brown male</v>
      </c>
      <c r="IF83" s="4" t="str">
        <f t="shared" si="124"/>
        <v>brown female</v>
      </c>
      <c r="IG83" s="4" t="str">
        <f t="shared" si="125"/>
        <v>brown male</v>
      </c>
      <c r="IH83" s="4" t="str">
        <f t="shared" si="126"/>
        <v>brown female</v>
      </c>
      <c r="II83" s="4" t="str">
        <f t="shared" si="127"/>
        <v>black male</v>
      </c>
      <c r="IJ83" s="4" t="str">
        <f t="shared" si="128"/>
        <v>black male</v>
      </c>
      <c r="IK83" s="4" t="str">
        <f t="shared" si="129"/>
        <v>brown female</v>
      </c>
      <c r="IL83" s="4" t="str">
        <f t="shared" si="130"/>
        <v>brown male</v>
      </c>
      <c r="IM83" s="4" t="str">
        <f t="shared" si="131"/>
        <v>black female</v>
      </c>
      <c r="IN83" s="4" t="str">
        <f t="shared" si="132"/>
        <v>white female</v>
      </c>
      <c r="IO83" s="4" t="str">
        <f t="shared" si="133"/>
        <v>brown male</v>
      </c>
      <c r="IP83" s="4" t="str">
        <f t="shared" si="134"/>
        <v>black female</v>
      </c>
      <c r="IQ83" s="4" t="str">
        <f t="shared" si="135"/>
        <v>black male</v>
      </c>
      <c r="IR83" s="4" t="str">
        <f t="shared" si="136"/>
        <v>brown female</v>
      </c>
      <c r="IS83" s="4" t="str">
        <f t="shared" si="137"/>
        <v>black female</v>
      </c>
      <c r="IT83" s="4" t="str">
        <f t="shared" si="138"/>
        <v>brown female</v>
      </c>
      <c r="IU83" s="4" t="str">
        <f t="shared" si="139"/>
        <v>black female</v>
      </c>
      <c r="IV83" s="4" t="str">
        <f t="shared" si="140"/>
        <v>brown female</v>
      </c>
      <c r="IW83" s="4" t="str">
        <f t="shared" si="141"/>
        <v>black male</v>
      </c>
      <c r="IX83" s="4" t="str">
        <f t="shared" si="142"/>
        <v>brown male</v>
      </c>
      <c r="IY83" s="4" t="str">
        <f t="shared" si="143"/>
        <v>black male</v>
      </c>
      <c r="IZ83" s="4" t="str">
        <f t="shared" si="144"/>
        <v>brown male</v>
      </c>
      <c r="JA83" s="4" t="str">
        <f t="shared" si="145"/>
        <v>black female</v>
      </c>
      <c r="JB83" s="4" t="str">
        <f t="shared" si="146"/>
        <v>brown female</v>
      </c>
      <c r="JC83" s="4" t="str">
        <f t="shared" si="147"/>
        <v>black female</v>
      </c>
      <c r="JD83" s="4" t="str">
        <f t="shared" si="148"/>
        <v>brown male</v>
      </c>
      <c r="JE83" s="4" t="str">
        <f t="shared" si="149"/>
        <v>brown female</v>
      </c>
      <c r="JF83" s="4" t="str">
        <f t="shared" si="150"/>
        <v>brown female</v>
      </c>
      <c r="JG83" s="4" t="str">
        <f t="shared" si="151"/>
        <v>brown male</v>
      </c>
      <c r="JH83" s="4" t="str">
        <f t="shared" si="152"/>
        <v>brown female</v>
      </c>
      <c r="JI83" s="4" t="str">
        <f t="shared" si="153"/>
        <v>brown male</v>
      </c>
      <c r="JJ83" s="4" t="str">
        <f t="shared" si="154"/>
        <v>brown male</v>
      </c>
      <c r="JK83" s="4" t="str">
        <f t="shared" si="155"/>
        <v>black male</v>
      </c>
      <c r="JL83" s="4" t="str">
        <f t="shared" si="156"/>
        <v>brown male</v>
      </c>
      <c r="JM83" s="4" t="str">
        <f t="shared" si="157"/>
        <v>black male</v>
      </c>
      <c r="JN83" s="4" t="str">
        <f t="shared" si="158"/>
        <v>black male</v>
      </c>
      <c r="JO83" s="4" t="str">
        <f t="shared" si="159"/>
        <v>brown female</v>
      </c>
      <c r="JP83" s="4" t="str">
        <f t="shared" si="160"/>
        <v>black male</v>
      </c>
      <c r="JQ83" s="4" t="str">
        <f t="shared" si="161"/>
        <v>white male</v>
      </c>
      <c r="JR83" s="4" t="str">
        <f t="shared" si="162"/>
        <v>black female</v>
      </c>
      <c r="JS83" s="4" t="str">
        <f t="shared" si="163"/>
        <v>brown female</v>
      </c>
      <c r="JT83" s="4" t="str">
        <f t="shared" si="164"/>
        <v>brown female</v>
      </c>
      <c r="JU83" s="4" t="str">
        <f t="shared" si="165"/>
        <v>brown male</v>
      </c>
      <c r="JV83" s="4" t="str">
        <f t="shared" si="166"/>
        <v>black male</v>
      </c>
      <c r="JW83" s="4" t="str">
        <f t="shared" si="167"/>
        <v>brown female</v>
      </c>
      <c r="JX83" s="4" t="str">
        <f t="shared" si="104"/>
        <v>brown male</v>
      </c>
      <c r="JY83" s="4" t="str">
        <f t="shared" si="193"/>
        <v>brown female</v>
      </c>
      <c r="JZ83" s="4" t="str">
        <f t="shared" si="194"/>
        <v>brown female</v>
      </c>
      <c r="KA83" s="4" t="str">
        <f t="shared" si="195"/>
        <v>brown female</v>
      </c>
      <c r="KB83" s="4" t="str">
        <f t="shared" si="196"/>
        <v>yellow male</v>
      </c>
      <c r="KC83" s="4" t="str">
        <f t="shared" si="197"/>
        <v>brown male</v>
      </c>
      <c r="KD83" s="4" t="str">
        <f t="shared" si="198"/>
        <v>black female</v>
      </c>
      <c r="KE83" s="4" t="str">
        <f t="shared" si="199"/>
        <v>black male</v>
      </c>
      <c r="KF83" s="4" t="str">
        <f t="shared" si="200"/>
        <v>brown male</v>
      </c>
      <c r="KG83" s="4" t="str">
        <f t="shared" si="201"/>
        <v>brown male</v>
      </c>
      <c r="KH83" s="4" t="str">
        <f t="shared" si="202"/>
        <v>brown female</v>
      </c>
      <c r="KI83" s="4" t="str">
        <f t="shared" si="168"/>
        <v>black male</v>
      </c>
      <c r="KJ83" s="4" t="str">
        <f t="shared" si="169"/>
        <v>brown female</v>
      </c>
      <c r="KK83" s="4" t="str">
        <f t="shared" si="170"/>
        <v>yellow female</v>
      </c>
      <c r="KL83" s="4" t="str">
        <f t="shared" si="171"/>
        <v>brown male</v>
      </c>
      <c r="KM83" s="4" t="str">
        <f t="shared" si="172"/>
        <v>brown male</v>
      </c>
      <c r="KN83" s="4" t="str">
        <f t="shared" si="173"/>
        <v>brown male</v>
      </c>
      <c r="KO83" s="4" t="str">
        <f t="shared" si="174"/>
        <v>brown female</v>
      </c>
      <c r="KP83" s="4" t="str">
        <f t="shared" si="175"/>
        <v>black female</v>
      </c>
      <c r="KQ83" s="4" t="str">
        <f t="shared" si="176"/>
        <v>brown female</v>
      </c>
      <c r="KR83" s="4" t="str">
        <f t="shared" si="177"/>
        <v>black male</v>
      </c>
      <c r="KS83" s="4" t="str">
        <f t="shared" si="178"/>
        <v>black male</v>
      </c>
      <c r="KT83" s="4" t="str">
        <f t="shared" si="179"/>
        <v>brown male</v>
      </c>
      <c r="KU83" s="4" t="str">
        <f t="shared" si="180"/>
        <v>black male</v>
      </c>
      <c r="KV83" s="4" t="str">
        <f t="shared" si="181"/>
        <v>brown male</v>
      </c>
      <c r="KW83" s="4" t="str">
        <f t="shared" si="182"/>
        <v>brown male</v>
      </c>
      <c r="KX83" s="4" t="str">
        <f t="shared" si="183"/>
        <v>brown male</v>
      </c>
      <c r="KY83" s="4" t="str">
        <f t="shared" si="184"/>
        <v>black female</v>
      </c>
      <c r="KZ83" s="4" t="str">
        <f t="shared" si="185"/>
        <v>brown male</v>
      </c>
      <c r="LA83" s="4" t="str">
        <f t="shared" si="186"/>
        <v>brown male</v>
      </c>
      <c r="LB83" s="4" t="str">
        <f t="shared" si="187"/>
        <v>brown male</v>
      </c>
      <c r="LC83" s="4" t="str">
        <f t="shared" si="188"/>
        <v>brown female</v>
      </c>
      <c r="LD83" s="4" t="str">
        <f t="shared" si="189"/>
        <v>black female</v>
      </c>
      <c r="LE83" s="4" t="str">
        <f t="shared" si="190"/>
        <v>brown female</v>
      </c>
      <c r="LF83" s="4" t="str">
        <f t="shared" si="191"/>
        <v>brown male</v>
      </c>
      <c r="LG83" s="4" t="str">
        <f t="shared" si="192"/>
        <v>black female</v>
      </c>
    </row>
    <row r="84" spans="2:319" x14ac:dyDescent="0.3">
      <c r="B84" s="4">
        <v>83</v>
      </c>
      <c r="C84" s="4">
        <v>5</v>
      </c>
      <c r="D84" s="51" t="s">
        <v>602</v>
      </c>
      <c r="E84" s="4" t="s">
        <v>1406</v>
      </c>
      <c r="F84" s="4" t="str">
        <f>VLOOKUP(E84,populations!C:E,3,FALSE)</f>
        <v>5 thousand</v>
      </c>
      <c r="G84" s="4" t="s">
        <v>579</v>
      </c>
      <c r="H84" s="4">
        <f>COUNTIF(ethnicities!C:C,countries!G84)</f>
        <v>1</v>
      </c>
      <c r="I84" s="4">
        <f>VLOOKUP($G84,ethnicities!$C:$I,3,FALSE)</f>
        <v>2</v>
      </c>
      <c r="J84" s="4">
        <f>VLOOKUP($G84,ethnicities!$C:$I,4,FALSE)</f>
        <v>2</v>
      </c>
      <c r="K84" s="4">
        <f>VLOOKUP($G84,ethnicities!$C:$I,5,FALSE)</f>
        <v>60</v>
      </c>
      <c r="L84" s="4">
        <f>VLOOKUP($G84,ethnicities!$C:$I,6,FALSE)</f>
        <v>36</v>
      </c>
      <c r="M84" s="4">
        <f>VLOOKUP($G84,ethnicities!$C:$I,7,FALSE)</f>
        <v>100</v>
      </c>
      <c r="N84" s="4" t="s">
        <v>1392</v>
      </c>
      <c r="O84" s="4">
        <f>COUNTIF(male_names!E:E,countries!N84)</f>
        <v>1</v>
      </c>
      <c r="P84" s="4" t="str">
        <f>VLOOKUP(N84,male_names!E:G,3,FALSE)</f>
        <v>Jack</v>
      </c>
      <c r="Q84" s="4" t="s">
        <v>1392</v>
      </c>
      <c r="R84" s="4">
        <f>COUNTIF(female_names!E:E,countries!Q84)</f>
        <v>1</v>
      </c>
      <c r="S84" s="4" t="str">
        <f>VLOOKUP(Q84,female_names!E:G,3,FALSE)</f>
        <v>Amelia</v>
      </c>
      <c r="T84" s="4">
        <v>0.27896286223595923</v>
      </c>
      <c r="U84" s="4">
        <v>5.3487840801316411E-2</v>
      </c>
      <c r="V84" s="4">
        <v>0.9533678732560269</v>
      </c>
      <c r="W84" s="4">
        <v>0.77627516412096942</v>
      </c>
      <c r="X84" s="4">
        <v>0.87207029944983538</v>
      </c>
      <c r="Y84" s="4">
        <v>0.4538610102274544</v>
      </c>
      <c r="Z84" s="4">
        <v>1.0719447935669257E-2</v>
      </c>
      <c r="AA84" s="4">
        <v>4.6057451986310283E-2</v>
      </c>
      <c r="AB84" s="4">
        <v>0.42348379072475562</v>
      </c>
      <c r="AC84" s="4">
        <v>0.31294620086566816</v>
      </c>
      <c r="AD84" s="4">
        <v>0.9822500525019201</v>
      </c>
      <c r="AE84" s="4">
        <v>0.17530399567748201</v>
      </c>
      <c r="AF84" s="4">
        <v>0.41890769778100967</v>
      </c>
      <c r="AG84" s="4">
        <v>0.19931774290967574</v>
      </c>
      <c r="AH84" s="4">
        <v>0.20115929281435041</v>
      </c>
      <c r="AI84" s="4">
        <v>0.28878801286101397</v>
      </c>
      <c r="AJ84" s="4">
        <v>0.19679193727011879</v>
      </c>
      <c r="AK84" s="4">
        <v>0.1192334019994995</v>
      </c>
      <c r="AL84" s="4">
        <v>0.96458171263500225</v>
      </c>
      <c r="AM84" s="4">
        <v>1.7349668719709554E-2</v>
      </c>
      <c r="AN84" s="4">
        <v>0.88949111551093996</v>
      </c>
      <c r="AO84" s="4">
        <v>0.95303811273172467</v>
      </c>
      <c r="AP84" s="4">
        <v>0.7062431118191751</v>
      </c>
      <c r="AQ84" s="4">
        <v>9.7625739240080112E-2</v>
      </c>
      <c r="AR84" s="4">
        <v>0.39481649591808921</v>
      </c>
      <c r="AS84" s="4">
        <v>0.46328112061555338</v>
      </c>
      <c r="AT84" s="4">
        <v>3.9736629260732625E-3</v>
      </c>
      <c r="AU84" s="4">
        <v>0.93267648766485589</v>
      </c>
      <c r="AV84" s="4">
        <v>0.57233438934841641</v>
      </c>
      <c r="AW84" s="4">
        <v>0.10265945662189191</v>
      </c>
      <c r="AX84" s="4">
        <v>0.69306531612169231</v>
      </c>
      <c r="AY84" s="4">
        <v>0.71879663534359817</v>
      </c>
      <c r="AZ84" s="4">
        <v>0.6944727044661394</v>
      </c>
      <c r="BA84" s="4">
        <v>0.32787490924978357</v>
      </c>
      <c r="BB84" s="4">
        <v>0.45949762874627853</v>
      </c>
      <c r="BC84" s="4">
        <v>0.9639621976405448</v>
      </c>
      <c r="BD84" s="4">
        <v>0.35607189889453272</v>
      </c>
      <c r="BE84" s="4">
        <v>0.78463587912796851</v>
      </c>
      <c r="BF84" s="4">
        <v>0.72655651358986406</v>
      </c>
      <c r="BG84" s="4">
        <v>0.91608934999097602</v>
      </c>
      <c r="BH84" s="4">
        <v>0.85574452446943672</v>
      </c>
      <c r="BI84" s="4">
        <v>0.14451797509599096</v>
      </c>
      <c r="BJ84" s="4">
        <v>0.85670076202019885</v>
      </c>
      <c r="BK84" s="4">
        <v>5.5364990927479152E-2</v>
      </c>
      <c r="BL84" s="4">
        <v>0.86564887921841926</v>
      </c>
      <c r="BM84" s="4">
        <v>0.67799983513791628</v>
      </c>
      <c r="BN84" s="4">
        <v>0.2556529532620827</v>
      </c>
      <c r="BO84" s="4">
        <v>0.6962881686016511</v>
      </c>
      <c r="BP84" s="4">
        <v>0.90503959730273453</v>
      </c>
      <c r="BQ84" s="4">
        <v>0.93395805869647941</v>
      </c>
      <c r="BR84" s="4">
        <v>6.8802136426082683E-4</v>
      </c>
      <c r="BS84" s="4">
        <v>0.70437272107493076</v>
      </c>
      <c r="BT84" s="4">
        <v>0.219148146497953</v>
      </c>
      <c r="BU84" s="4">
        <v>0.85577632308390439</v>
      </c>
      <c r="BV84" s="4">
        <v>0.87336192430911996</v>
      </c>
      <c r="BW84" s="4">
        <v>0.66087816428653856</v>
      </c>
      <c r="BX84" s="4">
        <v>0.45131591568767038</v>
      </c>
      <c r="BY84" s="4">
        <v>0.24084066817677052</v>
      </c>
      <c r="BZ84" s="4">
        <v>0.6266688713107611</v>
      </c>
      <c r="CA84" s="4">
        <v>0.13073983022764724</v>
      </c>
      <c r="CB84" s="4">
        <v>0.47078545302863506</v>
      </c>
      <c r="CC84" s="4">
        <v>0.92701721812818694</v>
      </c>
      <c r="CD84" s="4">
        <v>0.77470617947493736</v>
      </c>
      <c r="CE84" s="4">
        <v>0.51009830952483359</v>
      </c>
      <c r="CF84" s="4">
        <v>0.18762035146505851</v>
      </c>
      <c r="CG84" s="4">
        <v>0.50252024609529711</v>
      </c>
      <c r="CH84" s="4">
        <v>0.33320583583748364</v>
      </c>
      <c r="CI84" s="4">
        <v>0.25324731562032887</v>
      </c>
      <c r="CJ84" s="4">
        <v>9.3159883798010878E-2</v>
      </c>
      <c r="CK84" s="4">
        <v>0.28465963352049328</v>
      </c>
      <c r="CL84" s="4">
        <v>0.74372145371553</v>
      </c>
      <c r="CM84" s="4">
        <v>0.16255595724939031</v>
      </c>
      <c r="CN84" s="4">
        <v>0.78771604124837757</v>
      </c>
      <c r="CO84" s="4">
        <v>0.29158067668227894</v>
      </c>
      <c r="CP84" s="4">
        <v>0.98229833918942899</v>
      </c>
      <c r="CQ84" s="4">
        <v>0.29844899566380634</v>
      </c>
      <c r="CR84" s="4">
        <v>0.15130006735347312</v>
      </c>
      <c r="CS84" s="4">
        <v>0.76484298604250656</v>
      </c>
      <c r="CT84" s="4">
        <v>0.60545823081239381</v>
      </c>
      <c r="CU84" s="4">
        <v>0.80178365533495877</v>
      </c>
      <c r="CV84" s="4">
        <v>0.7089425898328815</v>
      </c>
      <c r="CW84" s="4">
        <v>0.49128711978293438</v>
      </c>
      <c r="CX84" s="4">
        <v>0.96476412052199445</v>
      </c>
      <c r="CY84" s="4">
        <v>7.4481240443624919E-2</v>
      </c>
      <c r="CZ84" s="4">
        <v>0.46169161024608318</v>
      </c>
      <c r="DA84" s="4">
        <v>0.31104705310683256</v>
      </c>
      <c r="DB84" s="4">
        <v>0.46275826111270879</v>
      </c>
      <c r="DC84" s="4">
        <v>0.21676176186966334</v>
      </c>
      <c r="DD84" s="4">
        <v>0.92876143610197437</v>
      </c>
      <c r="DE84" s="4">
        <v>0.39806251450613739</v>
      </c>
      <c r="DF84" s="4">
        <v>0.61270917971074268</v>
      </c>
      <c r="DG84" s="4">
        <v>0.78612088171306238</v>
      </c>
      <c r="DH84" s="4">
        <v>0.68695270905253347</v>
      </c>
      <c r="DI84" s="4">
        <v>0.71327421401598989</v>
      </c>
      <c r="DJ84" s="4">
        <v>0.90895828843368476</v>
      </c>
      <c r="DK84" s="4">
        <v>0.64258936828542013</v>
      </c>
      <c r="DL84" s="4">
        <v>6.2063093354738363E-2</v>
      </c>
      <c r="DM84" s="4">
        <v>0.10388825431529403</v>
      </c>
      <c r="DN84" s="4">
        <v>0.24065217061584054</v>
      </c>
      <c r="DO84" s="4">
        <v>0.60335323667863339</v>
      </c>
      <c r="DP84" s="4">
        <v>71</v>
      </c>
      <c r="DQ84" s="4">
        <v>95</v>
      </c>
      <c r="DR84" s="4">
        <v>6</v>
      </c>
      <c r="DS84" s="4">
        <v>26</v>
      </c>
      <c r="DT84" s="4">
        <v>17</v>
      </c>
      <c r="DU84" s="4">
        <v>56</v>
      </c>
      <c r="DV84" s="4">
        <v>98</v>
      </c>
      <c r="DW84" s="4">
        <v>96</v>
      </c>
      <c r="DX84" s="4">
        <v>58</v>
      </c>
      <c r="DY84" s="4">
        <v>65</v>
      </c>
      <c r="DZ84" s="4">
        <v>2</v>
      </c>
      <c r="EA84" s="4">
        <v>82</v>
      </c>
      <c r="EB84" s="4">
        <v>59</v>
      </c>
      <c r="EC84" s="4">
        <v>79</v>
      </c>
      <c r="ED84" s="4">
        <v>78</v>
      </c>
      <c r="EE84" s="4">
        <v>69</v>
      </c>
      <c r="EF84" s="4">
        <v>80</v>
      </c>
      <c r="EG84" s="4">
        <v>87</v>
      </c>
      <c r="EH84" s="4">
        <v>4</v>
      </c>
      <c r="EI84" s="4">
        <v>97</v>
      </c>
      <c r="EJ84" s="4">
        <v>15</v>
      </c>
      <c r="EK84" s="4">
        <v>7</v>
      </c>
      <c r="EL84" s="4">
        <v>34</v>
      </c>
      <c r="EM84" s="4">
        <v>90</v>
      </c>
      <c r="EN84" s="4">
        <v>61</v>
      </c>
      <c r="EO84" s="4">
        <v>52</v>
      </c>
      <c r="EP84" s="4">
        <v>99</v>
      </c>
      <c r="EQ84" s="4">
        <v>9</v>
      </c>
      <c r="ER84" s="4">
        <v>47</v>
      </c>
      <c r="ES84" s="4">
        <v>89</v>
      </c>
      <c r="ET84" s="4">
        <v>38</v>
      </c>
      <c r="EU84" s="4">
        <v>31</v>
      </c>
      <c r="EV84" s="4">
        <v>37</v>
      </c>
      <c r="EW84" s="4">
        <v>64</v>
      </c>
      <c r="EX84" s="4">
        <v>55</v>
      </c>
      <c r="EY84" s="4">
        <v>5</v>
      </c>
      <c r="EZ84" s="4">
        <v>62</v>
      </c>
      <c r="FA84" s="4">
        <v>25</v>
      </c>
      <c r="FB84" s="4">
        <v>30</v>
      </c>
      <c r="FC84" s="4">
        <v>12</v>
      </c>
      <c r="FD84" s="4">
        <v>21</v>
      </c>
      <c r="FE84" s="4">
        <v>85</v>
      </c>
      <c r="FF84" s="4">
        <v>19</v>
      </c>
      <c r="FG84" s="4">
        <v>94</v>
      </c>
      <c r="FH84" s="4">
        <v>18</v>
      </c>
      <c r="FI84" s="4">
        <v>40</v>
      </c>
      <c r="FJ84" s="4">
        <v>72</v>
      </c>
      <c r="FK84" s="4">
        <v>36</v>
      </c>
      <c r="FL84" s="4">
        <v>14</v>
      </c>
      <c r="FM84" s="4">
        <v>8</v>
      </c>
      <c r="FN84" s="4">
        <v>100</v>
      </c>
      <c r="FO84" s="4">
        <v>35</v>
      </c>
      <c r="FP84" s="4">
        <v>76</v>
      </c>
      <c r="FQ84" s="4">
        <v>20</v>
      </c>
      <c r="FR84" s="4">
        <v>16</v>
      </c>
      <c r="FS84" s="4">
        <v>41</v>
      </c>
      <c r="FT84" s="4">
        <v>57</v>
      </c>
      <c r="FU84" s="4">
        <v>74</v>
      </c>
      <c r="FV84" s="4">
        <v>43</v>
      </c>
      <c r="FW84" s="4">
        <v>86</v>
      </c>
      <c r="FX84" s="4">
        <v>51</v>
      </c>
      <c r="FY84" s="4">
        <v>11</v>
      </c>
      <c r="FZ84" s="4">
        <v>27</v>
      </c>
      <c r="GA84" s="4">
        <v>48</v>
      </c>
      <c r="GB84" s="4">
        <v>81</v>
      </c>
      <c r="GC84" s="4">
        <v>49</v>
      </c>
      <c r="GD84" s="4">
        <v>63</v>
      </c>
      <c r="GE84" s="4">
        <v>73</v>
      </c>
      <c r="GF84" s="4">
        <v>91</v>
      </c>
      <c r="GG84" s="4">
        <v>70</v>
      </c>
      <c r="GH84" s="4">
        <v>29</v>
      </c>
      <c r="GI84" s="4">
        <v>83</v>
      </c>
      <c r="GJ84" s="4">
        <v>23</v>
      </c>
      <c r="GK84" s="4">
        <v>68</v>
      </c>
      <c r="GL84" s="4">
        <v>1</v>
      </c>
      <c r="GM84" s="4">
        <v>67</v>
      </c>
      <c r="GN84" s="4">
        <v>84</v>
      </c>
      <c r="GO84" s="4">
        <v>28</v>
      </c>
      <c r="GP84" s="4">
        <v>45</v>
      </c>
      <c r="GQ84" s="4">
        <v>22</v>
      </c>
      <c r="GR84" s="4">
        <v>33</v>
      </c>
      <c r="GS84" s="4">
        <v>50</v>
      </c>
      <c r="GT84" s="4">
        <v>3</v>
      </c>
      <c r="GU84" s="4">
        <v>92</v>
      </c>
      <c r="GV84" s="4">
        <v>54</v>
      </c>
      <c r="GW84" s="4">
        <v>66</v>
      </c>
      <c r="GX84" s="4">
        <v>53</v>
      </c>
      <c r="GY84" s="4">
        <v>77</v>
      </c>
      <c r="GZ84" s="4">
        <v>10</v>
      </c>
      <c r="HA84" s="4">
        <v>60</v>
      </c>
      <c r="HB84" s="4">
        <v>44</v>
      </c>
      <c r="HC84" s="4">
        <v>24</v>
      </c>
      <c r="HD84" s="4">
        <v>39</v>
      </c>
      <c r="HE84" s="4">
        <v>32</v>
      </c>
      <c r="HF84" s="4">
        <v>13</v>
      </c>
      <c r="HG84" s="4">
        <v>42</v>
      </c>
      <c r="HH84" s="4">
        <v>93</v>
      </c>
      <c r="HI84" s="4">
        <v>88</v>
      </c>
      <c r="HJ84" s="4">
        <v>75</v>
      </c>
      <c r="HK84" s="4">
        <v>46</v>
      </c>
      <c r="HL84" s="4" t="str">
        <f t="shared" si="103"/>
        <v>black female</v>
      </c>
      <c r="HM84" s="4" t="str">
        <f t="shared" si="105"/>
        <v>black male</v>
      </c>
      <c r="HN84" s="4" t="str">
        <f t="shared" si="106"/>
        <v>brown female</v>
      </c>
      <c r="HO84" s="4" t="str">
        <f t="shared" si="107"/>
        <v>brown female</v>
      </c>
      <c r="HP84" s="4" t="str">
        <f t="shared" si="108"/>
        <v>brown female</v>
      </c>
      <c r="HQ84" s="4" t="str">
        <f t="shared" si="109"/>
        <v>brown male</v>
      </c>
      <c r="HR84" s="4" t="str">
        <f t="shared" si="110"/>
        <v>black male</v>
      </c>
      <c r="HS84" s="4" t="str">
        <f t="shared" si="111"/>
        <v>black male</v>
      </c>
      <c r="HT84" s="4" t="str">
        <f t="shared" si="112"/>
        <v>brown male</v>
      </c>
      <c r="HU84" s="4" t="str">
        <f t="shared" si="113"/>
        <v>black female</v>
      </c>
      <c r="HV84" s="4" t="str">
        <f t="shared" si="114"/>
        <v>white male</v>
      </c>
      <c r="HW84" s="4" t="str">
        <f t="shared" si="115"/>
        <v>black female</v>
      </c>
      <c r="HX84" s="4" t="str">
        <f t="shared" si="116"/>
        <v>brown male</v>
      </c>
      <c r="HY84" s="4" t="str">
        <f t="shared" si="117"/>
        <v>black female</v>
      </c>
      <c r="HZ84" s="4" t="str">
        <f t="shared" si="118"/>
        <v>black female</v>
      </c>
      <c r="IA84" s="4" t="str">
        <f t="shared" si="119"/>
        <v>black female</v>
      </c>
      <c r="IB84" s="4" t="str">
        <f t="shared" si="120"/>
        <v>black female</v>
      </c>
      <c r="IC84" s="4" t="str">
        <f t="shared" si="121"/>
        <v>black male</v>
      </c>
      <c r="ID84" s="4" t="str">
        <f t="shared" si="122"/>
        <v>yellow male</v>
      </c>
      <c r="IE84" s="4" t="str">
        <f t="shared" si="123"/>
        <v>black male</v>
      </c>
      <c r="IF84" s="4" t="str">
        <f t="shared" si="124"/>
        <v>brown female</v>
      </c>
      <c r="IG84" s="4" t="str">
        <f t="shared" si="125"/>
        <v>brown female</v>
      </c>
      <c r="IH84" s="4" t="str">
        <f t="shared" si="126"/>
        <v>brown female</v>
      </c>
      <c r="II84" s="4" t="str">
        <f t="shared" si="127"/>
        <v>black male</v>
      </c>
      <c r="IJ84" s="4" t="str">
        <f t="shared" si="128"/>
        <v>brown male</v>
      </c>
      <c r="IK84" s="4" t="str">
        <f t="shared" si="129"/>
        <v>brown male</v>
      </c>
      <c r="IL84" s="4" t="str">
        <f t="shared" si="130"/>
        <v>black male</v>
      </c>
      <c r="IM84" s="4" t="str">
        <f t="shared" si="131"/>
        <v>brown female</v>
      </c>
      <c r="IN84" s="4" t="str">
        <f t="shared" si="132"/>
        <v>brown male</v>
      </c>
      <c r="IO84" s="4" t="str">
        <f t="shared" si="133"/>
        <v>black male</v>
      </c>
      <c r="IP84" s="4" t="str">
        <f t="shared" si="134"/>
        <v>brown male</v>
      </c>
      <c r="IQ84" s="4" t="str">
        <f t="shared" si="135"/>
        <v>brown female</v>
      </c>
      <c r="IR84" s="4" t="str">
        <f t="shared" si="136"/>
        <v>brown male</v>
      </c>
      <c r="IS84" s="4" t="str">
        <f t="shared" si="137"/>
        <v>brown male</v>
      </c>
      <c r="IT84" s="4" t="str">
        <f t="shared" si="138"/>
        <v>brown male</v>
      </c>
      <c r="IU84" s="4" t="str">
        <f t="shared" si="139"/>
        <v>brown female</v>
      </c>
      <c r="IV84" s="4" t="str">
        <f t="shared" si="140"/>
        <v>brown male</v>
      </c>
      <c r="IW84" s="4" t="str">
        <f t="shared" si="141"/>
        <v>brown female</v>
      </c>
      <c r="IX84" s="4" t="str">
        <f t="shared" si="142"/>
        <v>brown female</v>
      </c>
      <c r="IY84" s="4" t="str">
        <f t="shared" si="143"/>
        <v>brown female</v>
      </c>
      <c r="IZ84" s="4" t="str">
        <f t="shared" si="144"/>
        <v>brown female</v>
      </c>
      <c r="JA84" s="4" t="str">
        <f t="shared" si="145"/>
        <v>black male</v>
      </c>
      <c r="JB84" s="4" t="str">
        <f t="shared" si="146"/>
        <v>brown female</v>
      </c>
      <c r="JC84" s="4" t="str">
        <f t="shared" si="147"/>
        <v>black male</v>
      </c>
      <c r="JD84" s="4" t="str">
        <f t="shared" si="148"/>
        <v>brown female</v>
      </c>
      <c r="JE84" s="4" t="str">
        <f t="shared" si="149"/>
        <v>brown male</v>
      </c>
      <c r="JF84" s="4" t="str">
        <f t="shared" si="150"/>
        <v>black female</v>
      </c>
      <c r="JG84" s="4" t="str">
        <f t="shared" si="151"/>
        <v>brown male</v>
      </c>
      <c r="JH84" s="4" t="str">
        <f t="shared" si="152"/>
        <v>brown female</v>
      </c>
      <c r="JI84" s="4" t="str">
        <f t="shared" si="153"/>
        <v>brown female</v>
      </c>
      <c r="JJ84" s="4" t="str">
        <f t="shared" si="154"/>
        <v>black male</v>
      </c>
      <c r="JK84" s="4" t="str">
        <f t="shared" si="155"/>
        <v>brown male</v>
      </c>
      <c r="JL84" s="4" t="str">
        <f t="shared" si="156"/>
        <v>black female</v>
      </c>
      <c r="JM84" s="4" t="str">
        <f t="shared" si="157"/>
        <v>brown female</v>
      </c>
      <c r="JN84" s="4" t="str">
        <f t="shared" si="158"/>
        <v>brown female</v>
      </c>
      <c r="JO84" s="4" t="str">
        <f t="shared" si="159"/>
        <v>brown male</v>
      </c>
      <c r="JP84" s="4" t="str">
        <f t="shared" si="160"/>
        <v>brown male</v>
      </c>
      <c r="JQ84" s="4" t="str">
        <f t="shared" si="161"/>
        <v>black female</v>
      </c>
      <c r="JR84" s="4" t="str">
        <f t="shared" si="162"/>
        <v>brown male</v>
      </c>
      <c r="JS84" s="4" t="str">
        <f t="shared" si="163"/>
        <v>black male</v>
      </c>
      <c r="JT84" s="4" t="str">
        <f t="shared" si="164"/>
        <v>brown male</v>
      </c>
      <c r="JU84" s="4" t="str">
        <f t="shared" si="165"/>
        <v>brown female</v>
      </c>
      <c r="JV84" s="4" t="str">
        <f t="shared" si="166"/>
        <v>brown female</v>
      </c>
      <c r="JW84" s="4" t="str">
        <f t="shared" si="167"/>
        <v>brown male</v>
      </c>
      <c r="JX84" s="4" t="str">
        <f t="shared" si="104"/>
        <v>black female</v>
      </c>
      <c r="JY84" s="4" t="str">
        <f t="shared" si="193"/>
        <v>brown male</v>
      </c>
      <c r="JZ84" s="4" t="str">
        <f t="shared" si="194"/>
        <v>brown male</v>
      </c>
      <c r="KA84" s="4" t="str">
        <f t="shared" si="195"/>
        <v>black female</v>
      </c>
      <c r="KB84" s="4" t="str">
        <f t="shared" si="196"/>
        <v>black male</v>
      </c>
      <c r="KC84" s="4" t="str">
        <f t="shared" si="197"/>
        <v>black female</v>
      </c>
      <c r="KD84" s="4" t="str">
        <f t="shared" si="198"/>
        <v>brown female</v>
      </c>
      <c r="KE84" s="4" t="str">
        <f t="shared" si="199"/>
        <v>black male</v>
      </c>
      <c r="KF84" s="4" t="str">
        <f t="shared" si="200"/>
        <v>brown female</v>
      </c>
      <c r="KG84" s="4" t="str">
        <f t="shared" si="201"/>
        <v>black female</v>
      </c>
      <c r="KH84" s="4" t="str">
        <f t="shared" si="202"/>
        <v>white female</v>
      </c>
      <c r="KI84" s="4" t="str">
        <f t="shared" si="168"/>
        <v>black female</v>
      </c>
      <c r="KJ84" s="4" t="str">
        <f t="shared" si="169"/>
        <v>black male</v>
      </c>
      <c r="KK84" s="4" t="str">
        <f t="shared" si="170"/>
        <v>brown female</v>
      </c>
      <c r="KL84" s="4" t="str">
        <f t="shared" si="171"/>
        <v>brown male</v>
      </c>
      <c r="KM84" s="4" t="str">
        <f t="shared" si="172"/>
        <v>brown female</v>
      </c>
      <c r="KN84" s="4" t="str">
        <f t="shared" si="173"/>
        <v>brown female</v>
      </c>
      <c r="KO84" s="4" t="str">
        <f t="shared" si="174"/>
        <v>brown male</v>
      </c>
      <c r="KP84" s="4" t="str">
        <f t="shared" si="175"/>
        <v>yellow female</v>
      </c>
      <c r="KQ84" s="4" t="str">
        <f t="shared" si="176"/>
        <v>black male</v>
      </c>
      <c r="KR84" s="4" t="str">
        <f t="shared" si="177"/>
        <v>brown male</v>
      </c>
      <c r="KS84" s="4" t="str">
        <f t="shared" si="178"/>
        <v>black female</v>
      </c>
      <c r="KT84" s="4" t="str">
        <f t="shared" si="179"/>
        <v>brown male</v>
      </c>
      <c r="KU84" s="4" t="str">
        <f t="shared" si="180"/>
        <v>black female</v>
      </c>
      <c r="KV84" s="4" t="str">
        <f t="shared" si="181"/>
        <v>brown female</v>
      </c>
      <c r="KW84" s="4" t="str">
        <f t="shared" si="182"/>
        <v>brown male</v>
      </c>
      <c r="KX84" s="4" t="str">
        <f t="shared" si="183"/>
        <v>brown male</v>
      </c>
      <c r="KY84" s="4" t="str">
        <f t="shared" si="184"/>
        <v>brown female</v>
      </c>
      <c r="KZ84" s="4" t="str">
        <f t="shared" si="185"/>
        <v>brown male</v>
      </c>
      <c r="LA84" s="4" t="str">
        <f t="shared" si="186"/>
        <v>brown female</v>
      </c>
      <c r="LB84" s="4" t="str">
        <f t="shared" si="187"/>
        <v>brown female</v>
      </c>
      <c r="LC84" s="4" t="str">
        <f t="shared" si="188"/>
        <v>brown male</v>
      </c>
      <c r="LD84" s="4" t="str">
        <f t="shared" si="189"/>
        <v>black male</v>
      </c>
      <c r="LE84" s="4" t="str">
        <f t="shared" si="190"/>
        <v>black male</v>
      </c>
      <c r="LF84" s="4" t="str">
        <f t="shared" si="191"/>
        <v>black female</v>
      </c>
      <c r="LG84" s="4" t="str">
        <f t="shared" si="192"/>
        <v>brown male</v>
      </c>
    </row>
    <row r="85" spans="2:319" x14ac:dyDescent="0.3">
      <c r="B85" s="4">
        <v>84</v>
      </c>
      <c r="C85" s="4">
        <v>5</v>
      </c>
      <c r="D85" s="51" t="s">
        <v>602</v>
      </c>
      <c r="E85" s="4" t="s">
        <v>1375</v>
      </c>
      <c r="F85" s="4" t="str">
        <f>VLOOKUP(E85,populations!C:E,3,FALSE)</f>
        <v>3 million</v>
      </c>
      <c r="G85" s="4" t="s">
        <v>617</v>
      </c>
      <c r="H85" s="4">
        <f>COUNTIF(ethnicities!C:C,countries!G85)</f>
        <v>1</v>
      </c>
      <c r="I85" s="4">
        <f>VLOOKUP($G85,ethnicities!$C:$I,3,FALSE)</f>
        <v>9</v>
      </c>
      <c r="J85" s="4">
        <f>VLOOKUP($G85,ethnicities!$C:$I,4,FALSE)</f>
        <v>1</v>
      </c>
      <c r="K85" s="4">
        <f>VLOOKUP($G85,ethnicities!$C:$I,5,FALSE)</f>
        <v>89</v>
      </c>
      <c r="L85" s="4">
        <f>VLOOKUP($G85,ethnicities!$C:$I,6,FALSE)</f>
        <v>1</v>
      </c>
      <c r="M85" s="4">
        <f>VLOOKUP($G85,ethnicities!$C:$I,7,FALSE)</f>
        <v>100</v>
      </c>
      <c r="N85" s="4" t="s">
        <v>1375</v>
      </c>
      <c r="O85" s="4">
        <f>COUNTIF(male_names!E:E,countries!N85)</f>
        <v>1</v>
      </c>
      <c r="P85" s="4" t="str">
        <f>VLOOKUP(N85,male_names!E:G,3,FALSE)</f>
        <v>Sebastian</v>
      </c>
      <c r="Q85" s="4" t="s">
        <v>1375</v>
      </c>
      <c r="R85" s="4">
        <f>COUNTIF(female_names!E:E,countries!Q85)</f>
        <v>1</v>
      </c>
      <c r="S85" s="4" t="str">
        <f>VLOOKUP(Q85,female_names!E:G,3,FALSE)</f>
        <v>Valentina</v>
      </c>
      <c r="T85" s="4">
        <v>0.85402894640909077</v>
      </c>
      <c r="U85" s="4">
        <v>0.25374643015260068</v>
      </c>
      <c r="V85" s="4">
        <v>0.59663886018183121</v>
      </c>
      <c r="W85" s="4">
        <v>0.76671403459004894</v>
      </c>
      <c r="X85" s="4">
        <v>0.7415373413252867</v>
      </c>
      <c r="Y85" s="4">
        <v>0.45719217423589908</v>
      </c>
      <c r="Z85" s="4">
        <v>7.8274231801748972E-2</v>
      </c>
      <c r="AA85" s="4">
        <v>0.13099003639687257</v>
      </c>
      <c r="AB85" s="4">
        <v>0.38527936199965085</v>
      </c>
      <c r="AC85" s="4">
        <v>0.41658550188954269</v>
      </c>
      <c r="AD85" s="4">
        <v>8.8193856710714891E-2</v>
      </c>
      <c r="AE85" s="4">
        <v>6.1138845050752511E-2</v>
      </c>
      <c r="AF85" s="4">
        <v>0.27884832303967244</v>
      </c>
      <c r="AG85" s="4">
        <v>0.67179578988230759</v>
      </c>
      <c r="AH85" s="4">
        <v>0.70996150120611945</v>
      </c>
      <c r="AI85" s="4">
        <v>0.55630745720983743</v>
      </c>
      <c r="AJ85" s="4">
        <v>0.64683407929949244</v>
      </c>
      <c r="AK85" s="4">
        <v>0.5992676591592021</v>
      </c>
      <c r="AL85" s="4">
        <v>0.3857340123914742</v>
      </c>
      <c r="AM85" s="4">
        <v>0.29330064474618367</v>
      </c>
      <c r="AN85" s="4">
        <v>0.33535127246098362</v>
      </c>
      <c r="AO85" s="4">
        <v>0.80903241697379757</v>
      </c>
      <c r="AP85" s="4">
        <v>0.79575026634560186</v>
      </c>
      <c r="AQ85" s="4">
        <v>0.53829125627382834</v>
      </c>
      <c r="AR85" s="4">
        <v>0.62934080538542336</v>
      </c>
      <c r="AS85" s="4">
        <v>0.87924931800480521</v>
      </c>
      <c r="AT85" s="4">
        <v>0.5549958531366338</v>
      </c>
      <c r="AU85" s="4">
        <v>0.4140174584030486</v>
      </c>
      <c r="AV85" s="4">
        <v>0.36337122208654093</v>
      </c>
      <c r="AW85" s="4">
        <v>0.12574606419999712</v>
      </c>
      <c r="AX85" s="4">
        <v>0.15439664956783938</v>
      </c>
      <c r="AY85" s="4">
        <v>0.41395305728912557</v>
      </c>
      <c r="AZ85" s="4">
        <v>0.23349269598375222</v>
      </c>
      <c r="BA85" s="4">
        <v>0.75518106981767519</v>
      </c>
      <c r="BB85" s="4">
        <v>0.52577340846556708</v>
      </c>
      <c r="BC85" s="4">
        <v>0.21064955453716361</v>
      </c>
      <c r="BD85" s="4">
        <v>0.92427795311870409</v>
      </c>
      <c r="BE85" s="4">
        <v>0.58949354147085975</v>
      </c>
      <c r="BF85" s="4">
        <v>0.69543330761492539</v>
      </c>
      <c r="BG85" s="4">
        <v>0.82704529254435843</v>
      </c>
      <c r="BH85" s="4">
        <v>0.76642785265334412</v>
      </c>
      <c r="BI85" s="4">
        <v>0.36691122114274799</v>
      </c>
      <c r="BJ85" s="4">
        <v>0.65468685451249287</v>
      </c>
      <c r="BK85" s="4">
        <v>0.38777017579864759</v>
      </c>
      <c r="BL85" s="4">
        <v>0.68483603431524187</v>
      </c>
      <c r="BM85" s="4">
        <v>5.8456650771668839E-2</v>
      </c>
      <c r="BN85" s="4">
        <v>2.1351162692818004E-2</v>
      </c>
      <c r="BO85" s="4">
        <v>0.93218519264590805</v>
      </c>
      <c r="BP85" s="4">
        <v>0.15392049253053641</v>
      </c>
      <c r="BQ85" s="4">
        <v>0.94027543927129342</v>
      </c>
      <c r="BR85" s="4">
        <v>0.18422752279857824</v>
      </c>
      <c r="BS85" s="4">
        <v>0.52693353822855238</v>
      </c>
      <c r="BT85" s="4">
        <v>0.23859769003205578</v>
      </c>
      <c r="BU85" s="4">
        <v>0.73784834531027066</v>
      </c>
      <c r="BV85" s="4">
        <v>5.8139337257459345E-2</v>
      </c>
      <c r="BW85" s="4">
        <v>0.53686996909797269</v>
      </c>
      <c r="BX85" s="4">
        <v>0.58061038916868013</v>
      </c>
      <c r="BY85" s="4">
        <v>0.28956187653276988</v>
      </c>
      <c r="BZ85" s="4">
        <v>0.45603810610222462</v>
      </c>
      <c r="CA85" s="4">
        <v>0.66350321863602268</v>
      </c>
      <c r="CB85" s="4">
        <v>0.80611252933040867</v>
      </c>
      <c r="CC85" s="4">
        <v>0.7422250343291511</v>
      </c>
      <c r="CD85" s="4">
        <v>0.30486892155218615</v>
      </c>
      <c r="CE85" s="4">
        <v>0.93448156762169787</v>
      </c>
      <c r="CF85" s="4">
        <v>0.77352398683938184</v>
      </c>
      <c r="CG85" s="4">
        <v>0.93976271364135866</v>
      </c>
      <c r="CH85" s="4">
        <v>0.42729511629465955</v>
      </c>
      <c r="CI85" s="4">
        <v>0.26151920953763597</v>
      </c>
      <c r="CJ85" s="4">
        <v>0.20509778900735998</v>
      </c>
      <c r="CK85" s="4">
        <v>0.54336964869856719</v>
      </c>
      <c r="CL85" s="4">
        <v>6.0551847839005135E-2</v>
      </c>
      <c r="CM85" s="4">
        <v>0.68617172215567657</v>
      </c>
      <c r="CN85" s="4">
        <v>0.82172569506859328</v>
      </c>
      <c r="CO85" s="4">
        <v>0.29326375779834779</v>
      </c>
      <c r="CP85" s="4">
        <v>0.67144230118994164</v>
      </c>
      <c r="CQ85" s="4">
        <v>0.68694394376305168</v>
      </c>
      <c r="CR85" s="4">
        <v>0.65041654273475247</v>
      </c>
      <c r="CS85" s="4">
        <v>0.55116082775953845</v>
      </c>
      <c r="CT85" s="4">
        <v>0.58948267854864045</v>
      </c>
      <c r="CU85" s="4">
        <v>0.51686985822952125</v>
      </c>
      <c r="CV85" s="4">
        <v>0.85731483203515324</v>
      </c>
      <c r="CW85" s="4">
        <v>0.59073377626838797</v>
      </c>
      <c r="CX85" s="4">
        <v>0.38613991361239841</v>
      </c>
      <c r="CY85" s="4">
        <v>0.64100716082533782</v>
      </c>
      <c r="CZ85" s="4">
        <v>0.43664737113056729</v>
      </c>
      <c r="DA85" s="4">
        <v>0.84848322107787</v>
      </c>
      <c r="DB85" s="4">
        <v>0.32219841560973539</v>
      </c>
      <c r="DC85" s="4">
        <v>0.5622087226889666</v>
      </c>
      <c r="DD85" s="4">
        <v>0.25793894656276539</v>
      </c>
      <c r="DE85" s="4">
        <v>0.36112524529444234</v>
      </c>
      <c r="DF85" s="4">
        <v>0.41127920582238553</v>
      </c>
      <c r="DG85" s="4">
        <v>0.68506348542086515</v>
      </c>
      <c r="DH85" s="4">
        <v>0.649320663668989</v>
      </c>
      <c r="DI85" s="4">
        <v>0.44296046311498005</v>
      </c>
      <c r="DJ85" s="4">
        <v>0.34441834734418286</v>
      </c>
      <c r="DK85" s="4">
        <v>0.97200069452820859</v>
      </c>
      <c r="DL85" s="4">
        <v>0.57577539037011782</v>
      </c>
      <c r="DM85" s="4">
        <v>0.95089566853170404</v>
      </c>
      <c r="DN85" s="4">
        <v>0.86376041430288908</v>
      </c>
      <c r="DO85" s="4">
        <v>4.2676192713965055E-2</v>
      </c>
      <c r="DP85" s="4">
        <v>11</v>
      </c>
      <c r="DQ85" s="4">
        <v>83</v>
      </c>
      <c r="DR85" s="4">
        <v>41</v>
      </c>
      <c r="DS85" s="4">
        <v>19</v>
      </c>
      <c r="DT85" s="4">
        <v>23</v>
      </c>
      <c r="DU85" s="4">
        <v>57</v>
      </c>
      <c r="DV85" s="4">
        <v>94</v>
      </c>
      <c r="DW85" s="4">
        <v>91</v>
      </c>
      <c r="DX85" s="4">
        <v>69</v>
      </c>
      <c r="DY85" s="4">
        <v>62</v>
      </c>
      <c r="DZ85" s="4">
        <v>93</v>
      </c>
      <c r="EA85" s="4">
        <v>95</v>
      </c>
      <c r="EB85" s="4">
        <v>80</v>
      </c>
      <c r="EC85" s="4">
        <v>31</v>
      </c>
      <c r="ED85" s="4">
        <v>25</v>
      </c>
      <c r="EE85" s="4">
        <v>48</v>
      </c>
      <c r="EF85" s="4">
        <v>37</v>
      </c>
      <c r="EG85" s="4">
        <v>40</v>
      </c>
      <c r="EH85" s="4">
        <v>68</v>
      </c>
      <c r="EI85" s="4">
        <v>77</v>
      </c>
      <c r="EJ85" s="4">
        <v>74</v>
      </c>
      <c r="EK85" s="4">
        <v>15</v>
      </c>
      <c r="EL85" s="4">
        <v>17</v>
      </c>
      <c r="EM85" s="4">
        <v>52</v>
      </c>
      <c r="EN85" s="4">
        <v>39</v>
      </c>
      <c r="EO85" s="4">
        <v>8</v>
      </c>
      <c r="EP85" s="4">
        <v>49</v>
      </c>
      <c r="EQ85" s="4">
        <v>63</v>
      </c>
      <c r="ER85" s="4">
        <v>71</v>
      </c>
      <c r="ES85" s="4">
        <v>92</v>
      </c>
      <c r="ET85" s="4">
        <v>89</v>
      </c>
      <c r="EU85" s="4">
        <v>64</v>
      </c>
      <c r="EV85" s="4">
        <v>85</v>
      </c>
      <c r="EW85" s="4">
        <v>21</v>
      </c>
      <c r="EX85" s="4">
        <v>55</v>
      </c>
      <c r="EY85" s="4">
        <v>86</v>
      </c>
      <c r="EZ85" s="4">
        <v>7</v>
      </c>
      <c r="FA85" s="4">
        <v>43</v>
      </c>
      <c r="FB85" s="4">
        <v>26</v>
      </c>
      <c r="FC85" s="4">
        <v>13</v>
      </c>
      <c r="FD85" s="4">
        <v>20</v>
      </c>
      <c r="FE85" s="4">
        <v>70</v>
      </c>
      <c r="FF85" s="4">
        <v>34</v>
      </c>
      <c r="FG85" s="4">
        <v>66</v>
      </c>
      <c r="FH85" s="4">
        <v>30</v>
      </c>
      <c r="FI85" s="4">
        <v>97</v>
      </c>
      <c r="FJ85" s="4">
        <v>100</v>
      </c>
      <c r="FK85" s="4">
        <v>6</v>
      </c>
      <c r="FL85" s="4">
        <v>90</v>
      </c>
      <c r="FM85" s="4">
        <v>3</v>
      </c>
      <c r="FN85" s="4">
        <v>88</v>
      </c>
      <c r="FO85" s="4">
        <v>54</v>
      </c>
      <c r="FP85" s="4">
        <v>84</v>
      </c>
      <c r="FQ85" s="4">
        <v>24</v>
      </c>
      <c r="FR85" s="4">
        <v>98</v>
      </c>
      <c r="FS85" s="4">
        <v>53</v>
      </c>
      <c r="FT85" s="4">
        <v>45</v>
      </c>
      <c r="FU85" s="4">
        <v>79</v>
      </c>
      <c r="FV85" s="4">
        <v>58</v>
      </c>
      <c r="FW85" s="4">
        <v>33</v>
      </c>
      <c r="FX85" s="4">
        <v>16</v>
      </c>
      <c r="FY85" s="4">
        <v>22</v>
      </c>
      <c r="FZ85" s="4">
        <v>76</v>
      </c>
      <c r="GA85" s="4">
        <v>5</v>
      </c>
      <c r="GB85" s="4">
        <v>18</v>
      </c>
      <c r="GC85" s="4">
        <v>4</v>
      </c>
      <c r="GD85" s="4">
        <v>61</v>
      </c>
      <c r="GE85" s="4">
        <v>81</v>
      </c>
      <c r="GF85" s="4">
        <v>87</v>
      </c>
      <c r="GG85" s="4">
        <v>51</v>
      </c>
      <c r="GH85" s="4">
        <v>96</v>
      </c>
      <c r="GI85" s="4">
        <v>28</v>
      </c>
      <c r="GJ85" s="4">
        <v>14</v>
      </c>
      <c r="GK85" s="4">
        <v>78</v>
      </c>
      <c r="GL85" s="4">
        <v>32</v>
      </c>
      <c r="GM85" s="4">
        <v>27</v>
      </c>
      <c r="GN85" s="4">
        <v>35</v>
      </c>
      <c r="GO85" s="4">
        <v>50</v>
      </c>
      <c r="GP85" s="4">
        <v>44</v>
      </c>
      <c r="GQ85" s="4">
        <v>56</v>
      </c>
      <c r="GR85" s="4">
        <v>10</v>
      </c>
      <c r="GS85" s="4">
        <v>42</v>
      </c>
      <c r="GT85" s="4">
        <v>67</v>
      </c>
      <c r="GU85" s="4">
        <v>38</v>
      </c>
      <c r="GV85" s="4">
        <v>60</v>
      </c>
      <c r="GW85" s="4">
        <v>12</v>
      </c>
      <c r="GX85" s="4">
        <v>75</v>
      </c>
      <c r="GY85" s="4">
        <v>47</v>
      </c>
      <c r="GZ85" s="4">
        <v>82</v>
      </c>
      <c r="HA85" s="4">
        <v>72</v>
      </c>
      <c r="HB85" s="4">
        <v>65</v>
      </c>
      <c r="HC85" s="4">
        <v>29</v>
      </c>
      <c r="HD85" s="4">
        <v>36</v>
      </c>
      <c r="HE85" s="4">
        <v>59</v>
      </c>
      <c r="HF85" s="4">
        <v>73</v>
      </c>
      <c r="HG85" s="4">
        <v>1</v>
      </c>
      <c r="HH85" s="4">
        <v>46</v>
      </c>
      <c r="HI85" s="4">
        <v>2</v>
      </c>
      <c r="HJ85" s="4">
        <v>9</v>
      </c>
      <c r="HK85" s="4">
        <v>99</v>
      </c>
      <c r="HL85" s="4" t="str">
        <f t="shared" si="103"/>
        <v>brown female</v>
      </c>
      <c r="HM85" s="4" t="str">
        <f t="shared" si="105"/>
        <v>brown male</v>
      </c>
      <c r="HN85" s="4" t="str">
        <f t="shared" si="106"/>
        <v>brown female</v>
      </c>
      <c r="HO85" s="4" t="str">
        <f t="shared" si="107"/>
        <v>brown female</v>
      </c>
      <c r="HP85" s="4" t="str">
        <f t="shared" si="108"/>
        <v>brown female</v>
      </c>
      <c r="HQ85" s="4" t="str">
        <f t="shared" si="109"/>
        <v>brown male</v>
      </c>
      <c r="HR85" s="4" t="str">
        <f t="shared" si="110"/>
        <v>brown male</v>
      </c>
      <c r="HS85" s="4" t="str">
        <f t="shared" si="111"/>
        <v>brown male</v>
      </c>
      <c r="HT85" s="4" t="str">
        <f t="shared" si="112"/>
        <v>brown male</v>
      </c>
      <c r="HU85" s="4" t="str">
        <f t="shared" si="113"/>
        <v>brown male</v>
      </c>
      <c r="HV85" s="4" t="str">
        <f t="shared" si="114"/>
        <v>brown male</v>
      </c>
      <c r="HW85" s="4" t="str">
        <f t="shared" si="115"/>
        <v>brown male</v>
      </c>
      <c r="HX85" s="4" t="str">
        <f t="shared" si="116"/>
        <v>brown male</v>
      </c>
      <c r="HY85" s="4" t="str">
        <f t="shared" si="117"/>
        <v>brown female</v>
      </c>
      <c r="HZ85" s="4" t="str">
        <f t="shared" si="118"/>
        <v>brown female</v>
      </c>
      <c r="IA85" s="4" t="str">
        <f t="shared" si="119"/>
        <v>brown female</v>
      </c>
      <c r="IB85" s="4" t="str">
        <f t="shared" si="120"/>
        <v>brown female</v>
      </c>
      <c r="IC85" s="4" t="str">
        <f t="shared" si="121"/>
        <v>brown female</v>
      </c>
      <c r="ID85" s="4" t="str">
        <f t="shared" si="122"/>
        <v>brown male</v>
      </c>
      <c r="IE85" s="4" t="str">
        <f t="shared" si="123"/>
        <v>brown male</v>
      </c>
      <c r="IF85" s="4" t="str">
        <f t="shared" si="124"/>
        <v>brown male</v>
      </c>
      <c r="IG85" s="4" t="str">
        <f t="shared" si="125"/>
        <v>brown female</v>
      </c>
      <c r="IH85" s="4" t="str">
        <f t="shared" si="126"/>
        <v>brown female</v>
      </c>
      <c r="II85" s="4" t="str">
        <f t="shared" si="127"/>
        <v>brown female</v>
      </c>
      <c r="IJ85" s="4" t="str">
        <f t="shared" si="128"/>
        <v>brown female</v>
      </c>
      <c r="IK85" s="4" t="str">
        <f t="shared" si="129"/>
        <v>white male</v>
      </c>
      <c r="IL85" s="4" t="str">
        <f t="shared" si="130"/>
        <v>brown female</v>
      </c>
      <c r="IM85" s="4" t="str">
        <f t="shared" si="131"/>
        <v>brown male</v>
      </c>
      <c r="IN85" s="4" t="str">
        <f t="shared" si="132"/>
        <v>brown male</v>
      </c>
      <c r="IO85" s="4" t="str">
        <f t="shared" si="133"/>
        <v>brown male</v>
      </c>
      <c r="IP85" s="4" t="str">
        <f t="shared" si="134"/>
        <v>brown male</v>
      </c>
      <c r="IQ85" s="4" t="str">
        <f t="shared" si="135"/>
        <v>brown male</v>
      </c>
      <c r="IR85" s="4" t="str">
        <f t="shared" si="136"/>
        <v>brown male</v>
      </c>
      <c r="IS85" s="4" t="str">
        <f t="shared" si="137"/>
        <v>brown female</v>
      </c>
      <c r="IT85" s="4" t="str">
        <f t="shared" si="138"/>
        <v>brown male</v>
      </c>
      <c r="IU85" s="4" t="str">
        <f t="shared" si="139"/>
        <v>brown male</v>
      </c>
      <c r="IV85" s="4" t="str">
        <f t="shared" si="140"/>
        <v>white male</v>
      </c>
      <c r="IW85" s="4" t="str">
        <f t="shared" si="141"/>
        <v>brown female</v>
      </c>
      <c r="IX85" s="4" t="str">
        <f t="shared" si="142"/>
        <v>brown female</v>
      </c>
      <c r="IY85" s="4" t="str">
        <f t="shared" si="143"/>
        <v>brown female</v>
      </c>
      <c r="IZ85" s="4" t="str">
        <f t="shared" si="144"/>
        <v>brown female</v>
      </c>
      <c r="JA85" s="4" t="str">
        <f t="shared" si="145"/>
        <v>brown male</v>
      </c>
      <c r="JB85" s="4" t="str">
        <f t="shared" si="146"/>
        <v>brown female</v>
      </c>
      <c r="JC85" s="4" t="str">
        <f t="shared" si="147"/>
        <v>brown male</v>
      </c>
      <c r="JD85" s="4" t="str">
        <f t="shared" si="148"/>
        <v>brown female</v>
      </c>
      <c r="JE85" s="4" t="str">
        <f t="shared" si="149"/>
        <v>brown male</v>
      </c>
      <c r="JF85" s="4" t="str">
        <f t="shared" si="150"/>
        <v>black male</v>
      </c>
      <c r="JG85" s="4" t="str">
        <f t="shared" si="151"/>
        <v>white male</v>
      </c>
      <c r="JH85" s="4" t="str">
        <f t="shared" si="152"/>
        <v>brown male</v>
      </c>
      <c r="JI85" s="4" t="str">
        <f t="shared" si="153"/>
        <v>white female</v>
      </c>
      <c r="JJ85" s="4" t="str">
        <f t="shared" si="154"/>
        <v>brown male</v>
      </c>
      <c r="JK85" s="4" t="str">
        <f t="shared" si="155"/>
        <v>brown female</v>
      </c>
      <c r="JL85" s="4" t="str">
        <f t="shared" si="156"/>
        <v>brown male</v>
      </c>
      <c r="JM85" s="4" t="str">
        <f t="shared" si="157"/>
        <v>brown female</v>
      </c>
      <c r="JN85" s="4" t="str">
        <f t="shared" si="158"/>
        <v>brown male</v>
      </c>
      <c r="JO85" s="4" t="str">
        <f t="shared" si="159"/>
        <v>brown female</v>
      </c>
      <c r="JP85" s="4" t="str">
        <f t="shared" si="160"/>
        <v>brown female</v>
      </c>
      <c r="JQ85" s="4" t="str">
        <f t="shared" si="161"/>
        <v>brown male</v>
      </c>
      <c r="JR85" s="4" t="str">
        <f t="shared" si="162"/>
        <v>brown male</v>
      </c>
      <c r="JS85" s="4" t="str">
        <f t="shared" si="163"/>
        <v>brown female</v>
      </c>
      <c r="JT85" s="4" t="str">
        <f t="shared" si="164"/>
        <v>brown female</v>
      </c>
      <c r="JU85" s="4" t="str">
        <f t="shared" si="165"/>
        <v>brown female</v>
      </c>
      <c r="JV85" s="4" t="str">
        <f t="shared" si="166"/>
        <v>brown male</v>
      </c>
      <c r="JW85" s="4" t="str">
        <f t="shared" si="167"/>
        <v>white male</v>
      </c>
      <c r="JX85" s="4" t="str">
        <f t="shared" si="104"/>
        <v>brown female</v>
      </c>
      <c r="JY85" s="4" t="str">
        <f t="shared" si="193"/>
        <v>white female</v>
      </c>
      <c r="JZ85" s="4" t="str">
        <f t="shared" si="194"/>
        <v>brown male</v>
      </c>
      <c r="KA85" s="4" t="str">
        <f t="shared" si="195"/>
        <v>brown male</v>
      </c>
      <c r="KB85" s="4" t="str">
        <f t="shared" si="196"/>
        <v>brown male</v>
      </c>
      <c r="KC85" s="4" t="str">
        <f t="shared" si="197"/>
        <v>brown female</v>
      </c>
      <c r="KD85" s="4" t="str">
        <f t="shared" si="198"/>
        <v>brown male</v>
      </c>
      <c r="KE85" s="4" t="str">
        <f t="shared" si="199"/>
        <v>brown female</v>
      </c>
      <c r="KF85" s="4" t="str">
        <f t="shared" si="200"/>
        <v>brown female</v>
      </c>
      <c r="KG85" s="4" t="str">
        <f t="shared" si="201"/>
        <v>brown male</v>
      </c>
      <c r="KH85" s="4" t="str">
        <f t="shared" si="202"/>
        <v>brown female</v>
      </c>
      <c r="KI85" s="4" t="str">
        <f t="shared" si="168"/>
        <v>brown female</v>
      </c>
      <c r="KJ85" s="4" t="str">
        <f t="shared" si="169"/>
        <v>brown female</v>
      </c>
      <c r="KK85" s="4" t="str">
        <f t="shared" si="170"/>
        <v>brown female</v>
      </c>
      <c r="KL85" s="4" t="str">
        <f t="shared" si="171"/>
        <v>brown female</v>
      </c>
      <c r="KM85" s="4" t="str">
        <f t="shared" si="172"/>
        <v>brown male</v>
      </c>
      <c r="KN85" s="4" t="str">
        <f t="shared" si="173"/>
        <v>yellow male</v>
      </c>
      <c r="KO85" s="4" t="str">
        <f t="shared" si="174"/>
        <v>brown female</v>
      </c>
      <c r="KP85" s="4" t="str">
        <f t="shared" si="175"/>
        <v>brown male</v>
      </c>
      <c r="KQ85" s="4" t="str">
        <f t="shared" si="176"/>
        <v>brown female</v>
      </c>
      <c r="KR85" s="4" t="str">
        <f t="shared" si="177"/>
        <v>brown male</v>
      </c>
      <c r="KS85" s="4" t="str">
        <f t="shared" si="178"/>
        <v>brown female</v>
      </c>
      <c r="KT85" s="4" t="str">
        <f t="shared" si="179"/>
        <v>brown male</v>
      </c>
      <c r="KU85" s="4" t="str">
        <f t="shared" si="180"/>
        <v>brown female</v>
      </c>
      <c r="KV85" s="4" t="str">
        <f t="shared" si="181"/>
        <v>brown male</v>
      </c>
      <c r="KW85" s="4" t="str">
        <f t="shared" si="182"/>
        <v>brown male</v>
      </c>
      <c r="KX85" s="4" t="str">
        <f t="shared" si="183"/>
        <v>brown male</v>
      </c>
      <c r="KY85" s="4" t="str">
        <f t="shared" si="184"/>
        <v>brown female</v>
      </c>
      <c r="KZ85" s="4" t="str">
        <f t="shared" si="185"/>
        <v>brown female</v>
      </c>
      <c r="LA85" s="4" t="str">
        <f t="shared" si="186"/>
        <v>brown male</v>
      </c>
      <c r="LB85" s="4" t="str">
        <f t="shared" si="187"/>
        <v>brown male</v>
      </c>
      <c r="LC85" s="4" t="str">
        <f t="shared" si="188"/>
        <v>white female</v>
      </c>
      <c r="LD85" s="4" t="str">
        <f t="shared" si="189"/>
        <v>brown female</v>
      </c>
      <c r="LE85" s="4" t="str">
        <f t="shared" si="190"/>
        <v>white female</v>
      </c>
      <c r="LF85" s="4" t="str">
        <f t="shared" si="191"/>
        <v>white male</v>
      </c>
      <c r="LG85" s="4" t="str">
        <f t="shared" si="192"/>
        <v>brown male</v>
      </c>
    </row>
    <row r="86" spans="2:319" x14ac:dyDescent="0.3">
      <c r="B86" s="4">
        <v>85</v>
      </c>
      <c r="C86" s="4">
        <v>5</v>
      </c>
      <c r="D86" s="51" t="s">
        <v>602</v>
      </c>
      <c r="E86" s="4" t="s">
        <v>1407</v>
      </c>
      <c r="F86" s="81" t="s">
        <v>3569</v>
      </c>
      <c r="G86" s="4" t="s">
        <v>579</v>
      </c>
      <c r="H86" s="4">
        <f>COUNTIF(ethnicities!C:C,countries!G86)</f>
        <v>1</v>
      </c>
      <c r="I86" s="4">
        <f>VLOOKUP($G86,ethnicities!$C:$I,3,FALSE)</f>
        <v>2</v>
      </c>
      <c r="J86" s="4">
        <f>VLOOKUP($G86,ethnicities!$C:$I,4,FALSE)</f>
        <v>2</v>
      </c>
      <c r="K86" s="4">
        <f>VLOOKUP($G86,ethnicities!$C:$I,5,FALSE)</f>
        <v>60</v>
      </c>
      <c r="L86" s="4">
        <f>VLOOKUP($G86,ethnicities!$C:$I,6,FALSE)</f>
        <v>36</v>
      </c>
      <c r="M86" s="4">
        <f>VLOOKUP($G86,ethnicities!$C:$I,7,FALSE)</f>
        <v>100</v>
      </c>
      <c r="N86" s="4" t="s">
        <v>569</v>
      </c>
      <c r="O86" s="4">
        <f>COUNTIF(male_names!E:E,countries!N86)</f>
        <v>1</v>
      </c>
      <c r="P86" s="4" t="str">
        <f>VLOOKUP(N86,male_names!E:G,3,FALSE)</f>
        <v>Gabriel</v>
      </c>
      <c r="Q86" s="4" t="s">
        <v>569</v>
      </c>
      <c r="R86" s="4">
        <f>COUNTIF(female_names!E:E,countries!Q86)</f>
        <v>1</v>
      </c>
      <c r="S86" s="4" t="str">
        <f>VLOOKUP(Q86,female_names!E:G,3,FALSE)</f>
        <v>Louise</v>
      </c>
      <c r="T86" s="4">
        <v>0.29905327909389234</v>
      </c>
      <c r="U86" s="4">
        <v>0.9407830874769354</v>
      </c>
      <c r="V86" s="4">
        <v>0.78430375444260247</v>
      </c>
      <c r="W86" s="4">
        <v>0.25400456550592321</v>
      </c>
      <c r="X86" s="4">
        <v>0.42583435204601749</v>
      </c>
      <c r="Y86" s="4">
        <v>0.4243511297362752</v>
      </c>
      <c r="Z86" s="4">
        <v>0.43772409398408274</v>
      </c>
      <c r="AA86" s="4">
        <v>0.41654564084350265</v>
      </c>
      <c r="AB86" s="4">
        <v>0.83940766692807633</v>
      </c>
      <c r="AC86" s="4">
        <v>0.81980748295975969</v>
      </c>
      <c r="AD86" s="4">
        <v>0.5235232124060325</v>
      </c>
      <c r="AE86" s="4">
        <v>0.32922645769981973</v>
      </c>
      <c r="AF86" s="4">
        <v>0.30404463512849333</v>
      </c>
      <c r="AG86" s="4">
        <v>0.28903224857131171</v>
      </c>
      <c r="AH86" s="4">
        <v>0.67062606943950209</v>
      </c>
      <c r="AI86" s="4">
        <v>0.44408810612073712</v>
      </c>
      <c r="AJ86" s="4">
        <v>0.73724950389014843</v>
      </c>
      <c r="AK86" s="4">
        <v>0.25812155093792721</v>
      </c>
      <c r="AL86" s="4">
        <v>0.51661193186138177</v>
      </c>
      <c r="AM86" s="4">
        <v>0.66164295131164108</v>
      </c>
      <c r="AN86" s="4">
        <v>0.96811404685030022</v>
      </c>
      <c r="AO86" s="4">
        <v>0.67618239394938839</v>
      </c>
      <c r="AP86" s="4">
        <v>0.10422811690109612</v>
      </c>
      <c r="AQ86" s="4">
        <v>0.86946518088534108</v>
      </c>
      <c r="AR86" s="4">
        <v>0.48590826713859869</v>
      </c>
      <c r="AS86" s="4">
        <v>0.48741382177879067</v>
      </c>
      <c r="AT86" s="4">
        <v>0.91525269135905152</v>
      </c>
      <c r="AU86" s="4">
        <v>0.75966846602459925</v>
      </c>
      <c r="AV86" s="4">
        <v>0.79910735058724025</v>
      </c>
      <c r="AW86" s="4">
        <v>0.34021646939464067</v>
      </c>
      <c r="AX86" s="4">
        <v>0.83558239317593419</v>
      </c>
      <c r="AY86" s="4">
        <v>0.75016831042731125</v>
      </c>
      <c r="AZ86" s="4">
        <v>4.3031105970731676E-2</v>
      </c>
      <c r="BA86" s="4">
        <v>0.27982791141102636</v>
      </c>
      <c r="BB86" s="4">
        <v>0.14005342198688908</v>
      </c>
      <c r="BC86" s="4">
        <v>0.938415856085283</v>
      </c>
      <c r="BD86" s="4">
        <v>0.92429669877691567</v>
      </c>
      <c r="BE86" s="4">
        <v>0.30550187647221083</v>
      </c>
      <c r="BF86" s="4">
        <v>0.21704373013428069</v>
      </c>
      <c r="BG86" s="4">
        <v>0.391827272348098</v>
      </c>
      <c r="BH86" s="4">
        <v>0.29694972790535379</v>
      </c>
      <c r="BI86" s="4">
        <v>0.31678088679678473</v>
      </c>
      <c r="BJ86" s="4">
        <v>0.21628665817333903</v>
      </c>
      <c r="BK86" s="4">
        <v>0.26885236353797326</v>
      </c>
      <c r="BL86" s="4">
        <v>0.38397589215369765</v>
      </c>
      <c r="BM86" s="4">
        <v>0.23122795893591419</v>
      </c>
      <c r="BN86" s="4">
        <v>0.80508337012918341</v>
      </c>
      <c r="BO86" s="4">
        <v>0.83740136296635936</v>
      </c>
      <c r="BP86" s="4">
        <v>0.7575300728855614</v>
      </c>
      <c r="BQ86" s="4">
        <v>1.3217631359265791E-2</v>
      </c>
      <c r="BR86" s="4">
        <v>0.737486285197406</v>
      </c>
      <c r="BS86" s="4">
        <v>0.69209425144518932</v>
      </c>
      <c r="BT86" s="4">
        <v>0.22875566895382016</v>
      </c>
      <c r="BU86" s="4">
        <v>0.89906141985113719</v>
      </c>
      <c r="BV86" s="4">
        <v>0.14288299778510816</v>
      </c>
      <c r="BW86" s="4">
        <v>0.4252391058682593</v>
      </c>
      <c r="BX86" s="4">
        <v>0.70753405805048963</v>
      </c>
      <c r="BY86" s="4">
        <v>0.52227481228983141</v>
      </c>
      <c r="BZ86" s="4">
        <v>0.64672888461073952</v>
      </c>
      <c r="CA86" s="4">
        <v>0.21365686589856814</v>
      </c>
      <c r="CB86" s="4">
        <v>0.60723890729935792</v>
      </c>
      <c r="CC86" s="4">
        <v>0.14623492101111735</v>
      </c>
      <c r="CD86" s="4">
        <v>0.75921233833693325</v>
      </c>
      <c r="CE86" s="4">
        <v>0.20499298539822253</v>
      </c>
      <c r="CF86" s="4">
        <v>0.25220691294488184</v>
      </c>
      <c r="CG86" s="4">
        <v>0.67385606573576828</v>
      </c>
      <c r="CH86" s="4">
        <v>0.92795339539995381</v>
      </c>
      <c r="CI86" s="4">
        <v>0.65067885874522946</v>
      </c>
      <c r="CJ86" s="4">
        <v>0.73827890258104634</v>
      </c>
      <c r="CK86" s="4">
        <v>0.27420672940730006</v>
      </c>
      <c r="CL86" s="4">
        <v>0.99834270109356515</v>
      </c>
      <c r="CM86" s="4">
        <v>0.64842026195168589</v>
      </c>
      <c r="CN86" s="4">
        <v>0.59844044826132403</v>
      </c>
      <c r="CO86" s="4">
        <v>0.73598508500329463</v>
      </c>
      <c r="CP86" s="4">
        <v>6.1917793512455854E-2</v>
      </c>
      <c r="CQ86" s="4">
        <v>0.18618985820526734</v>
      </c>
      <c r="CR86" s="4">
        <v>0.92152380636642872</v>
      </c>
      <c r="CS86" s="4">
        <v>0.19635182931650297</v>
      </c>
      <c r="CT86" s="4">
        <v>0.94363075861397017</v>
      </c>
      <c r="CU86" s="4">
        <v>0.31263314848664592</v>
      </c>
      <c r="CV86" s="4">
        <v>0.3715885790965443</v>
      </c>
      <c r="CW86" s="4">
        <v>0.9598099856566159</v>
      </c>
      <c r="CX86" s="4">
        <v>0.30688975547558361</v>
      </c>
      <c r="CY86" s="4">
        <v>0.89700523969663337</v>
      </c>
      <c r="CZ86" s="4">
        <v>0.95466514970903937</v>
      </c>
      <c r="DA86" s="4">
        <v>0.90663558809351485</v>
      </c>
      <c r="DB86" s="4">
        <v>0.36228435257815461</v>
      </c>
      <c r="DC86" s="4">
        <v>0.624927710918596</v>
      </c>
      <c r="DD86" s="4">
        <v>0.69885226392644351</v>
      </c>
      <c r="DE86" s="4">
        <v>0.40621637633520691</v>
      </c>
      <c r="DF86" s="4">
        <v>6.6144038260750215E-2</v>
      </c>
      <c r="DG86" s="4">
        <v>0.69258607621706902</v>
      </c>
      <c r="DH86" s="4">
        <v>0.74351706196261313</v>
      </c>
      <c r="DI86" s="4">
        <v>0.1218981224917135</v>
      </c>
      <c r="DJ86" s="4">
        <v>2.4148100957347762E-2</v>
      </c>
      <c r="DK86" s="4">
        <v>2.9895535754813407E-2</v>
      </c>
      <c r="DL86" s="4">
        <v>0.97435064991013753</v>
      </c>
      <c r="DM86" s="4">
        <v>0.43349100867610013</v>
      </c>
      <c r="DN86" s="4">
        <v>1.7754813943815506E-4</v>
      </c>
      <c r="DO86" s="4">
        <v>0.25628500551486522</v>
      </c>
      <c r="DP86" s="4">
        <v>71</v>
      </c>
      <c r="DQ86" s="4">
        <v>7</v>
      </c>
      <c r="DR86" s="4">
        <v>23</v>
      </c>
      <c r="DS86" s="4">
        <v>79</v>
      </c>
      <c r="DT86" s="4">
        <v>55</v>
      </c>
      <c r="DU86" s="4">
        <v>57</v>
      </c>
      <c r="DV86" s="4">
        <v>53</v>
      </c>
      <c r="DW86" s="4">
        <v>58</v>
      </c>
      <c r="DX86" s="4">
        <v>17</v>
      </c>
      <c r="DY86" s="4">
        <v>20</v>
      </c>
      <c r="DZ86" s="4">
        <v>47</v>
      </c>
      <c r="EA86" s="4">
        <v>65</v>
      </c>
      <c r="EB86" s="4">
        <v>70</v>
      </c>
      <c r="EC86" s="4">
        <v>73</v>
      </c>
      <c r="ED86" s="4">
        <v>39</v>
      </c>
      <c r="EE86" s="4">
        <v>52</v>
      </c>
      <c r="EF86" s="4">
        <v>31</v>
      </c>
      <c r="EG86" s="4">
        <v>77</v>
      </c>
      <c r="EH86" s="4">
        <v>49</v>
      </c>
      <c r="EI86" s="4">
        <v>40</v>
      </c>
      <c r="EJ86" s="4">
        <v>3</v>
      </c>
      <c r="EK86" s="4">
        <v>37</v>
      </c>
      <c r="EL86" s="4">
        <v>93</v>
      </c>
      <c r="EM86" s="4">
        <v>16</v>
      </c>
      <c r="EN86" s="4">
        <v>51</v>
      </c>
      <c r="EO86" s="4">
        <v>50</v>
      </c>
      <c r="EP86" s="4">
        <v>12</v>
      </c>
      <c r="EQ86" s="4">
        <v>24</v>
      </c>
      <c r="ER86" s="4">
        <v>22</v>
      </c>
      <c r="ES86" s="4">
        <v>64</v>
      </c>
      <c r="ET86" s="4">
        <v>19</v>
      </c>
      <c r="EU86" s="4">
        <v>27</v>
      </c>
      <c r="EV86" s="4">
        <v>96</v>
      </c>
      <c r="EW86" s="4">
        <v>74</v>
      </c>
      <c r="EX86" s="4">
        <v>91</v>
      </c>
      <c r="EY86" s="4">
        <v>8</v>
      </c>
      <c r="EZ86" s="4">
        <v>10</v>
      </c>
      <c r="FA86" s="4">
        <v>69</v>
      </c>
      <c r="FB86" s="4">
        <v>83</v>
      </c>
      <c r="FC86" s="4">
        <v>60</v>
      </c>
      <c r="FD86" s="4">
        <v>72</v>
      </c>
      <c r="FE86" s="4">
        <v>66</v>
      </c>
      <c r="FF86" s="4">
        <v>84</v>
      </c>
      <c r="FG86" s="4">
        <v>76</v>
      </c>
      <c r="FH86" s="4">
        <v>61</v>
      </c>
      <c r="FI86" s="4">
        <v>81</v>
      </c>
      <c r="FJ86" s="4">
        <v>21</v>
      </c>
      <c r="FK86" s="4">
        <v>18</v>
      </c>
      <c r="FL86" s="4">
        <v>26</v>
      </c>
      <c r="FM86" s="4">
        <v>99</v>
      </c>
      <c r="FN86" s="4">
        <v>30</v>
      </c>
      <c r="FO86" s="4">
        <v>36</v>
      </c>
      <c r="FP86" s="4">
        <v>82</v>
      </c>
      <c r="FQ86" s="4">
        <v>14</v>
      </c>
      <c r="FR86" s="4">
        <v>90</v>
      </c>
      <c r="FS86" s="4">
        <v>56</v>
      </c>
      <c r="FT86" s="4">
        <v>33</v>
      </c>
      <c r="FU86" s="4">
        <v>48</v>
      </c>
      <c r="FV86" s="4">
        <v>43</v>
      </c>
      <c r="FW86" s="4">
        <v>85</v>
      </c>
      <c r="FX86" s="4">
        <v>45</v>
      </c>
      <c r="FY86" s="4">
        <v>89</v>
      </c>
      <c r="FZ86" s="4">
        <v>25</v>
      </c>
      <c r="GA86" s="4">
        <v>86</v>
      </c>
      <c r="GB86" s="4">
        <v>80</v>
      </c>
      <c r="GC86" s="4">
        <v>38</v>
      </c>
      <c r="GD86" s="4">
        <v>9</v>
      </c>
      <c r="GE86" s="4">
        <v>41</v>
      </c>
      <c r="GF86" s="4">
        <v>29</v>
      </c>
      <c r="GG86" s="4">
        <v>75</v>
      </c>
      <c r="GH86" s="4">
        <v>1</v>
      </c>
      <c r="GI86" s="4">
        <v>42</v>
      </c>
      <c r="GJ86" s="4">
        <v>46</v>
      </c>
      <c r="GK86" s="4">
        <v>32</v>
      </c>
      <c r="GL86" s="4">
        <v>95</v>
      </c>
      <c r="GM86" s="4">
        <v>88</v>
      </c>
      <c r="GN86" s="4">
        <v>11</v>
      </c>
      <c r="GO86" s="4">
        <v>87</v>
      </c>
      <c r="GP86" s="4">
        <v>6</v>
      </c>
      <c r="GQ86" s="4">
        <v>67</v>
      </c>
      <c r="GR86" s="4">
        <v>62</v>
      </c>
      <c r="GS86" s="4">
        <v>4</v>
      </c>
      <c r="GT86" s="4">
        <v>68</v>
      </c>
      <c r="GU86" s="4">
        <v>15</v>
      </c>
      <c r="GV86" s="4">
        <v>5</v>
      </c>
      <c r="GW86" s="4">
        <v>13</v>
      </c>
      <c r="GX86" s="4">
        <v>63</v>
      </c>
      <c r="GY86" s="4">
        <v>44</v>
      </c>
      <c r="GZ86" s="4">
        <v>34</v>
      </c>
      <c r="HA86" s="4">
        <v>59</v>
      </c>
      <c r="HB86" s="4">
        <v>94</v>
      </c>
      <c r="HC86" s="4">
        <v>35</v>
      </c>
      <c r="HD86" s="4">
        <v>28</v>
      </c>
      <c r="HE86" s="4">
        <v>92</v>
      </c>
      <c r="HF86" s="4">
        <v>98</v>
      </c>
      <c r="HG86" s="4">
        <v>97</v>
      </c>
      <c r="HH86" s="4">
        <v>2</v>
      </c>
      <c r="HI86" s="4">
        <v>54</v>
      </c>
      <c r="HJ86" s="4">
        <v>100</v>
      </c>
      <c r="HK86" s="4">
        <v>78</v>
      </c>
      <c r="HL86" s="4" t="str">
        <f t="shared" si="103"/>
        <v>black female</v>
      </c>
      <c r="HM86" s="4" t="str">
        <f t="shared" si="105"/>
        <v>brown female</v>
      </c>
      <c r="HN86" s="4" t="str">
        <f t="shared" si="106"/>
        <v>brown female</v>
      </c>
      <c r="HO86" s="4" t="str">
        <f t="shared" si="107"/>
        <v>black female</v>
      </c>
      <c r="HP86" s="4" t="str">
        <f t="shared" si="108"/>
        <v>brown male</v>
      </c>
      <c r="HQ86" s="4" t="str">
        <f t="shared" si="109"/>
        <v>brown male</v>
      </c>
      <c r="HR86" s="4" t="str">
        <f t="shared" si="110"/>
        <v>brown male</v>
      </c>
      <c r="HS86" s="4" t="str">
        <f t="shared" si="111"/>
        <v>brown male</v>
      </c>
      <c r="HT86" s="4" t="str">
        <f t="shared" si="112"/>
        <v>brown female</v>
      </c>
      <c r="HU86" s="4" t="str">
        <f t="shared" si="113"/>
        <v>brown female</v>
      </c>
      <c r="HV86" s="4" t="str">
        <f t="shared" si="114"/>
        <v>brown male</v>
      </c>
      <c r="HW86" s="4" t="str">
        <f t="shared" si="115"/>
        <v>black female</v>
      </c>
      <c r="HX86" s="4" t="str">
        <f t="shared" si="116"/>
        <v>black female</v>
      </c>
      <c r="HY86" s="4" t="str">
        <f t="shared" si="117"/>
        <v>black female</v>
      </c>
      <c r="HZ86" s="4" t="str">
        <f t="shared" si="118"/>
        <v>brown male</v>
      </c>
      <c r="IA86" s="4" t="str">
        <f t="shared" si="119"/>
        <v>brown male</v>
      </c>
      <c r="IB86" s="4" t="str">
        <f t="shared" si="120"/>
        <v>brown female</v>
      </c>
      <c r="IC86" s="4" t="str">
        <f t="shared" si="121"/>
        <v>black female</v>
      </c>
      <c r="ID86" s="4" t="str">
        <f t="shared" si="122"/>
        <v>brown male</v>
      </c>
      <c r="IE86" s="4" t="str">
        <f t="shared" si="123"/>
        <v>brown male</v>
      </c>
      <c r="IF86" s="4" t="str">
        <f t="shared" si="124"/>
        <v>yellow female</v>
      </c>
      <c r="IG86" s="4" t="str">
        <f t="shared" si="125"/>
        <v>brown male</v>
      </c>
      <c r="IH86" s="4" t="str">
        <f t="shared" si="126"/>
        <v>black male</v>
      </c>
      <c r="II86" s="4" t="str">
        <f t="shared" si="127"/>
        <v>brown female</v>
      </c>
      <c r="IJ86" s="4" t="str">
        <f t="shared" si="128"/>
        <v>brown male</v>
      </c>
      <c r="IK86" s="4" t="str">
        <f t="shared" si="129"/>
        <v>brown male</v>
      </c>
      <c r="IL86" s="4" t="str">
        <f t="shared" si="130"/>
        <v>brown female</v>
      </c>
      <c r="IM86" s="4" t="str">
        <f t="shared" si="131"/>
        <v>brown female</v>
      </c>
      <c r="IN86" s="4" t="str">
        <f t="shared" si="132"/>
        <v>brown female</v>
      </c>
      <c r="IO86" s="4" t="str">
        <f t="shared" si="133"/>
        <v>brown male</v>
      </c>
      <c r="IP86" s="4" t="str">
        <f t="shared" si="134"/>
        <v>brown female</v>
      </c>
      <c r="IQ86" s="4" t="str">
        <f t="shared" si="135"/>
        <v>brown female</v>
      </c>
      <c r="IR86" s="4" t="str">
        <f t="shared" si="136"/>
        <v>black male</v>
      </c>
      <c r="IS86" s="4" t="str">
        <f t="shared" si="137"/>
        <v>black female</v>
      </c>
      <c r="IT86" s="4" t="str">
        <f t="shared" si="138"/>
        <v>black male</v>
      </c>
      <c r="IU86" s="4" t="str">
        <f t="shared" si="139"/>
        <v>brown female</v>
      </c>
      <c r="IV86" s="4" t="str">
        <f t="shared" si="140"/>
        <v>brown female</v>
      </c>
      <c r="IW86" s="4" t="str">
        <f t="shared" si="141"/>
        <v>black female</v>
      </c>
      <c r="IX86" s="4" t="str">
        <f t="shared" si="142"/>
        <v>black male</v>
      </c>
      <c r="IY86" s="4" t="str">
        <f t="shared" si="143"/>
        <v>brown male</v>
      </c>
      <c r="IZ86" s="4" t="str">
        <f t="shared" si="144"/>
        <v>black female</v>
      </c>
      <c r="JA86" s="4" t="str">
        <f t="shared" si="145"/>
        <v>black female</v>
      </c>
      <c r="JB86" s="4" t="str">
        <f t="shared" si="146"/>
        <v>black male</v>
      </c>
      <c r="JC86" s="4" t="str">
        <f t="shared" si="147"/>
        <v>black female</v>
      </c>
      <c r="JD86" s="4" t="str">
        <f t="shared" si="148"/>
        <v>brown male</v>
      </c>
      <c r="JE86" s="4" t="str">
        <f t="shared" si="149"/>
        <v>black female</v>
      </c>
      <c r="JF86" s="4" t="str">
        <f t="shared" si="150"/>
        <v>brown female</v>
      </c>
      <c r="JG86" s="4" t="str">
        <f t="shared" si="151"/>
        <v>brown female</v>
      </c>
      <c r="JH86" s="4" t="str">
        <f t="shared" si="152"/>
        <v>brown female</v>
      </c>
      <c r="JI86" s="4" t="str">
        <f t="shared" si="153"/>
        <v>black male</v>
      </c>
      <c r="JJ86" s="4" t="str">
        <f t="shared" si="154"/>
        <v>brown female</v>
      </c>
      <c r="JK86" s="4" t="str">
        <f t="shared" si="155"/>
        <v>brown male</v>
      </c>
      <c r="JL86" s="4" t="str">
        <f t="shared" si="156"/>
        <v>black female</v>
      </c>
      <c r="JM86" s="4" t="str">
        <f t="shared" si="157"/>
        <v>brown female</v>
      </c>
      <c r="JN86" s="4" t="str">
        <f t="shared" si="158"/>
        <v>black male</v>
      </c>
      <c r="JO86" s="4" t="str">
        <f t="shared" si="159"/>
        <v>brown male</v>
      </c>
      <c r="JP86" s="4" t="str">
        <f t="shared" si="160"/>
        <v>brown female</v>
      </c>
      <c r="JQ86" s="4" t="str">
        <f t="shared" si="161"/>
        <v>brown male</v>
      </c>
      <c r="JR86" s="4" t="str">
        <f t="shared" si="162"/>
        <v>brown male</v>
      </c>
      <c r="JS86" s="4" t="str">
        <f t="shared" si="163"/>
        <v>black male</v>
      </c>
      <c r="JT86" s="4" t="str">
        <f t="shared" si="164"/>
        <v>brown male</v>
      </c>
      <c r="JU86" s="4" t="str">
        <f t="shared" si="165"/>
        <v>black male</v>
      </c>
      <c r="JV86" s="4" t="str">
        <f t="shared" si="166"/>
        <v>brown female</v>
      </c>
      <c r="JW86" s="4" t="str">
        <f t="shared" si="167"/>
        <v>black male</v>
      </c>
      <c r="JX86" s="4" t="str">
        <f t="shared" si="104"/>
        <v>black female</v>
      </c>
      <c r="JY86" s="4" t="str">
        <f t="shared" si="193"/>
        <v>brown male</v>
      </c>
      <c r="JZ86" s="4" t="str">
        <f t="shared" si="194"/>
        <v>brown female</v>
      </c>
      <c r="KA86" s="4" t="str">
        <f t="shared" si="195"/>
        <v>brown male</v>
      </c>
      <c r="KB86" s="4" t="str">
        <f t="shared" si="196"/>
        <v>brown female</v>
      </c>
      <c r="KC86" s="4" t="str">
        <f t="shared" si="197"/>
        <v>black female</v>
      </c>
      <c r="KD86" s="4" t="str">
        <f t="shared" si="198"/>
        <v>white female</v>
      </c>
      <c r="KE86" s="4" t="str">
        <f t="shared" si="199"/>
        <v>brown male</v>
      </c>
      <c r="KF86" s="4" t="str">
        <f t="shared" si="200"/>
        <v>brown male</v>
      </c>
      <c r="KG86" s="4" t="str">
        <f t="shared" si="201"/>
        <v>brown female</v>
      </c>
      <c r="KH86" s="4" t="str">
        <f t="shared" si="202"/>
        <v>black male</v>
      </c>
      <c r="KI86" s="4" t="str">
        <f t="shared" si="168"/>
        <v>black male</v>
      </c>
      <c r="KJ86" s="4" t="str">
        <f t="shared" si="169"/>
        <v>brown female</v>
      </c>
      <c r="KK86" s="4" t="str">
        <f t="shared" si="170"/>
        <v>black male</v>
      </c>
      <c r="KL86" s="4" t="str">
        <f t="shared" si="171"/>
        <v>brown female</v>
      </c>
      <c r="KM86" s="4" t="str">
        <f t="shared" si="172"/>
        <v>black female</v>
      </c>
      <c r="KN86" s="4" t="str">
        <f t="shared" si="173"/>
        <v>brown male</v>
      </c>
      <c r="KO86" s="4" t="str">
        <f t="shared" si="174"/>
        <v>yellow male</v>
      </c>
      <c r="KP86" s="4" t="str">
        <f t="shared" si="175"/>
        <v>black female</v>
      </c>
      <c r="KQ86" s="4" t="str">
        <f t="shared" si="176"/>
        <v>brown female</v>
      </c>
      <c r="KR86" s="4" t="str">
        <f t="shared" si="177"/>
        <v>brown female</v>
      </c>
      <c r="KS86" s="4" t="str">
        <f t="shared" si="178"/>
        <v>brown female</v>
      </c>
      <c r="KT86" s="4" t="str">
        <f t="shared" si="179"/>
        <v>brown male</v>
      </c>
      <c r="KU86" s="4" t="str">
        <f t="shared" si="180"/>
        <v>brown male</v>
      </c>
      <c r="KV86" s="4" t="str">
        <f t="shared" si="181"/>
        <v>brown female</v>
      </c>
      <c r="KW86" s="4" t="str">
        <f t="shared" si="182"/>
        <v>brown male</v>
      </c>
      <c r="KX86" s="4" t="str">
        <f t="shared" si="183"/>
        <v>black male</v>
      </c>
      <c r="KY86" s="4" t="str">
        <f t="shared" si="184"/>
        <v>brown male</v>
      </c>
      <c r="KZ86" s="4" t="str">
        <f t="shared" si="185"/>
        <v>brown female</v>
      </c>
      <c r="LA86" s="4" t="str">
        <f t="shared" si="186"/>
        <v>black male</v>
      </c>
      <c r="LB86" s="4" t="str">
        <f t="shared" si="187"/>
        <v>black male</v>
      </c>
      <c r="LC86" s="4" t="str">
        <f t="shared" si="188"/>
        <v>black male</v>
      </c>
      <c r="LD86" s="4" t="str">
        <f t="shared" si="189"/>
        <v>white male</v>
      </c>
      <c r="LE86" s="4" t="str">
        <f t="shared" si="190"/>
        <v>brown male</v>
      </c>
      <c r="LF86" s="4" t="str">
        <f t="shared" si="191"/>
        <v>black male</v>
      </c>
      <c r="LG86" s="4" t="str">
        <f t="shared" si="192"/>
        <v>black female</v>
      </c>
    </row>
    <row r="87" spans="2:319" x14ac:dyDescent="0.3">
      <c r="B87" s="4">
        <v>86</v>
      </c>
      <c r="C87" s="4">
        <v>5</v>
      </c>
      <c r="D87" s="51" t="s">
        <v>602</v>
      </c>
      <c r="E87" s="4" t="s">
        <v>1408</v>
      </c>
      <c r="F87" s="4" t="str">
        <f>VLOOKUP(E87,populations!C:E,3,FALSE)</f>
        <v>60 thousand</v>
      </c>
      <c r="G87" s="4" t="s">
        <v>1408</v>
      </c>
      <c r="H87" s="4">
        <f>COUNTIF(ethnicities!C:C,countries!G87)</f>
        <v>1</v>
      </c>
      <c r="I87" s="4">
        <f>VLOOKUP($G87,ethnicities!$C:$I,3,FALSE)</f>
        <v>1</v>
      </c>
      <c r="J87" s="4">
        <f>VLOOKUP($G87,ethnicities!$C:$I,4,FALSE)</f>
        <v>1</v>
      </c>
      <c r="K87" s="4">
        <f>VLOOKUP($G87,ethnicities!$C:$I,5,FALSE)</f>
        <v>1</v>
      </c>
      <c r="L87" s="4">
        <f>VLOOKUP($G87,ethnicities!$C:$I,6,FALSE)</f>
        <v>97</v>
      </c>
      <c r="M87" s="4">
        <f>VLOOKUP($G87,ethnicities!$C:$I,7,FALSE)</f>
        <v>100</v>
      </c>
      <c r="N87" s="4" t="s">
        <v>1392</v>
      </c>
      <c r="O87" s="4">
        <f>COUNTIF(male_names!E:E,countries!N87)</f>
        <v>1</v>
      </c>
      <c r="P87" s="4" t="str">
        <f>VLOOKUP(N87,male_names!E:G,3,FALSE)</f>
        <v>Jack</v>
      </c>
      <c r="Q87" s="4" t="s">
        <v>1392</v>
      </c>
      <c r="R87" s="4">
        <f>COUNTIF(female_names!E:E,countries!Q87)</f>
        <v>1</v>
      </c>
      <c r="S87" s="4" t="str">
        <f>VLOOKUP(Q87,female_names!E:G,3,FALSE)</f>
        <v>Amelia</v>
      </c>
      <c r="T87" s="4">
        <v>0.72538688051921774</v>
      </c>
      <c r="U87" s="4">
        <v>0.91848470982850561</v>
      </c>
      <c r="V87" s="4">
        <v>0.49338941519466373</v>
      </c>
      <c r="W87" s="4">
        <v>0.93811470097035654</v>
      </c>
      <c r="X87" s="4">
        <v>0.50808856507697586</v>
      </c>
      <c r="Y87" s="4">
        <v>0.78034301066099321</v>
      </c>
      <c r="Z87" s="4">
        <v>0.74665189469961601</v>
      </c>
      <c r="AA87" s="4">
        <v>9.7977946223706147E-2</v>
      </c>
      <c r="AB87" s="4">
        <v>0.30738932199117464</v>
      </c>
      <c r="AC87" s="4">
        <v>5.9727489289681746E-2</v>
      </c>
      <c r="AD87" s="4">
        <v>0.87655835295806006</v>
      </c>
      <c r="AE87" s="4">
        <v>0.44532076185969405</v>
      </c>
      <c r="AF87" s="4">
        <v>0.23580484691097292</v>
      </c>
      <c r="AG87" s="4">
        <v>0.35160756359958945</v>
      </c>
      <c r="AH87" s="4">
        <v>0.54089824672259268</v>
      </c>
      <c r="AI87" s="4">
        <v>0.3602948456900511</v>
      </c>
      <c r="AJ87" s="4">
        <v>6.6438651128551962E-3</v>
      </c>
      <c r="AK87" s="4">
        <v>0.45263067315274186</v>
      </c>
      <c r="AL87" s="4">
        <v>0.28629376744266155</v>
      </c>
      <c r="AM87" s="4">
        <v>5.5314341792017663E-3</v>
      </c>
      <c r="AN87" s="4">
        <v>0.68931488210170544</v>
      </c>
      <c r="AO87" s="4">
        <v>1.1604886320513597E-2</v>
      </c>
      <c r="AP87" s="4">
        <v>0.91413667634144424</v>
      </c>
      <c r="AQ87" s="4">
        <v>1.3712721549777984E-2</v>
      </c>
      <c r="AR87" s="4">
        <v>0.62822967177772315</v>
      </c>
      <c r="AS87" s="4">
        <v>0.88274320243645799</v>
      </c>
      <c r="AT87" s="4">
        <v>7.12281504349771E-2</v>
      </c>
      <c r="AU87" s="4">
        <v>8.7869239793686105E-2</v>
      </c>
      <c r="AV87" s="4">
        <v>0.37761721954329386</v>
      </c>
      <c r="AW87" s="4">
        <v>0.4860620357523503</v>
      </c>
      <c r="AX87" s="4">
        <v>0.77573037668169287</v>
      </c>
      <c r="AY87" s="4">
        <v>0.97649145600332277</v>
      </c>
      <c r="AZ87" s="4">
        <v>0.5193539705303698</v>
      </c>
      <c r="BA87" s="4">
        <v>0.76944934967235212</v>
      </c>
      <c r="BB87" s="4">
        <v>0.27583171372023596</v>
      </c>
      <c r="BC87" s="4">
        <v>0.94584923382221353</v>
      </c>
      <c r="BD87" s="4">
        <v>0.76528538498437937</v>
      </c>
      <c r="BE87" s="4">
        <v>0.13245010303672944</v>
      </c>
      <c r="BF87" s="4">
        <v>0.11618843195046402</v>
      </c>
      <c r="BG87" s="4">
        <v>0.33982781254889016</v>
      </c>
      <c r="BH87" s="4">
        <v>0.6016589213072604</v>
      </c>
      <c r="BI87" s="4">
        <v>0.84877619446780561</v>
      </c>
      <c r="BJ87" s="4">
        <v>0.90471244847180765</v>
      </c>
      <c r="BK87" s="4">
        <v>0.66960800289195044</v>
      </c>
      <c r="BL87" s="4">
        <v>0.98427365492493135</v>
      </c>
      <c r="BM87" s="4">
        <v>0.23986778996364111</v>
      </c>
      <c r="BN87" s="4">
        <v>0.3594153433509063</v>
      </c>
      <c r="BO87" s="4">
        <v>0.19595735800369352</v>
      </c>
      <c r="BP87" s="4">
        <v>0.12688961846484426</v>
      </c>
      <c r="BQ87" s="4">
        <v>0.6629530238265795</v>
      </c>
      <c r="BR87" s="4">
        <v>7.0829046874181234E-2</v>
      </c>
      <c r="BS87" s="4">
        <v>0.60212954412954556</v>
      </c>
      <c r="BT87" s="4">
        <v>0.32448310571570005</v>
      </c>
      <c r="BU87" s="4">
        <v>0.9043201997325464</v>
      </c>
      <c r="BV87" s="4">
        <v>0.56563351624399605</v>
      </c>
      <c r="BW87" s="4">
        <v>0.29630430086726289</v>
      </c>
      <c r="BX87" s="4">
        <v>0.38032280145485819</v>
      </c>
      <c r="BY87" s="4">
        <v>0.23736761564767206</v>
      </c>
      <c r="BZ87" s="4">
        <v>0.42642113626269329</v>
      </c>
      <c r="CA87" s="4">
        <v>0.84347773480925003</v>
      </c>
      <c r="CB87" s="4">
        <v>0.65560218258050562</v>
      </c>
      <c r="CC87" s="4">
        <v>0.35814416114511449</v>
      </c>
      <c r="CD87" s="4">
        <v>0.53466352541615025</v>
      </c>
      <c r="CE87" s="4">
        <v>0.50421000658055115</v>
      </c>
      <c r="CF87" s="4">
        <v>0.15851397952641899</v>
      </c>
      <c r="CG87" s="4">
        <v>0.16943378466969683</v>
      </c>
      <c r="CH87" s="4">
        <v>0.9866060325228323</v>
      </c>
      <c r="CI87" s="4">
        <v>0.70693820901112059</v>
      </c>
      <c r="CJ87" s="4">
        <v>0.27386072595104827</v>
      </c>
      <c r="CK87" s="4">
        <v>0.50996136638713618</v>
      </c>
      <c r="CL87" s="4">
        <v>1.8096034689776275E-2</v>
      </c>
      <c r="CM87" s="4">
        <v>0.93580195585402537</v>
      </c>
      <c r="CN87" s="4">
        <v>0.28264344554522713</v>
      </c>
      <c r="CO87" s="4">
        <v>0.5718788254499797</v>
      </c>
      <c r="CP87" s="4">
        <v>0.9895188049477226</v>
      </c>
      <c r="CQ87" s="4">
        <v>0.78652508626982254</v>
      </c>
      <c r="CR87" s="4">
        <v>0.10409009538814018</v>
      </c>
      <c r="CS87" s="4">
        <v>0.61745527729701799</v>
      </c>
      <c r="CT87" s="4">
        <v>0.31662393859362203</v>
      </c>
      <c r="CU87" s="4">
        <v>0.50974522938494693</v>
      </c>
      <c r="CV87" s="4">
        <v>0.81235015374089903</v>
      </c>
      <c r="CW87" s="4">
        <v>0.7190243002249187</v>
      </c>
      <c r="CX87" s="4">
        <v>0.77565045271554089</v>
      </c>
      <c r="CY87" s="4">
        <v>0.2974204896569026</v>
      </c>
      <c r="CZ87" s="4">
        <v>0.17465166436678781</v>
      </c>
      <c r="DA87" s="4">
        <v>0.63822610585839989</v>
      </c>
      <c r="DB87" s="4">
        <v>2.9894556293049268E-2</v>
      </c>
      <c r="DC87" s="4">
        <v>0.19423573279628548</v>
      </c>
      <c r="DD87" s="4">
        <v>0.56680289430797159</v>
      </c>
      <c r="DE87" s="4">
        <v>0.57250367763712096</v>
      </c>
      <c r="DF87" s="4">
        <v>0.36308994860009647</v>
      </c>
      <c r="DG87" s="4">
        <v>0.81774979272139969</v>
      </c>
      <c r="DH87" s="4">
        <v>0.66032931955850604</v>
      </c>
      <c r="DI87" s="4">
        <v>8.6124412460293343E-2</v>
      </c>
      <c r="DJ87" s="4">
        <v>0.45436937095756214</v>
      </c>
      <c r="DK87" s="4">
        <v>0.95258249152675489</v>
      </c>
      <c r="DL87" s="4">
        <v>0.87284903500567235</v>
      </c>
      <c r="DM87" s="4">
        <v>7.2349148987752243E-2</v>
      </c>
      <c r="DN87" s="4">
        <v>6.7997736666177588E-2</v>
      </c>
      <c r="DO87" s="4">
        <v>0.32644320050354947</v>
      </c>
      <c r="DP87" s="4">
        <v>27</v>
      </c>
      <c r="DQ87" s="4">
        <v>9</v>
      </c>
      <c r="DR87" s="4">
        <v>51</v>
      </c>
      <c r="DS87" s="4">
        <v>7</v>
      </c>
      <c r="DT87" s="4">
        <v>49</v>
      </c>
      <c r="DU87" s="4">
        <v>21</v>
      </c>
      <c r="DV87" s="4">
        <v>26</v>
      </c>
      <c r="DW87" s="4">
        <v>87</v>
      </c>
      <c r="DX87" s="4">
        <v>68</v>
      </c>
      <c r="DY87" s="4">
        <v>94</v>
      </c>
      <c r="DZ87" s="4">
        <v>14</v>
      </c>
      <c r="EA87" s="4">
        <v>55</v>
      </c>
      <c r="EB87" s="4">
        <v>77</v>
      </c>
      <c r="EC87" s="4">
        <v>63</v>
      </c>
      <c r="ED87" s="4">
        <v>44</v>
      </c>
      <c r="EE87" s="4">
        <v>60</v>
      </c>
      <c r="EF87" s="4">
        <v>99</v>
      </c>
      <c r="EG87" s="4">
        <v>54</v>
      </c>
      <c r="EH87" s="4">
        <v>71</v>
      </c>
      <c r="EI87" s="4">
        <v>100</v>
      </c>
      <c r="EJ87" s="4">
        <v>30</v>
      </c>
      <c r="EK87" s="4">
        <v>98</v>
      </c>
      <c r="EL87" s="4">
        <v>10</v>
      </c>
      <c r="EM87" s="4">
        <v>97</v>
      </c>
      <c r="EN87" s="4">
        <v>36</v>
      </c>
      <c r="EO87" s="4">
        <v>13</v>
      </c>
      <c r="EP87" s="4">
        <v>91</v>
      </c>
      <c r="EQ87" s="4">
        <v>88</v>
      </c>
      <c r="ER87" s="4">
        <v>58</v>
      </c>
      <c r="ES87" s="4">
        <v>52</v>
      </c>
      <c r="ET87" s="4">
        <v>22</v>
      </c>
      <c r="EU87" s="4">
        <v>4</v>
      </c>
      <c r="EV87" s="4">
        <v>46</v>
      </c>
      <c r="EW87" s="4">
        <v>24</v>
      </c>
      <c r="EX87" s="4">
        <v>73</v>
      </c>
      <c r="EY87" s="4">
        <v>6</v>
      </c>
      <c r="EZ87" s="4">
        <v>25</v>
      </c>
      <c r="FA87" s="4">
        <v>83</v>
      </c>
      <c r="FB87" s="4">
        <v>85</v>
      </c>
      <c r="FC87" s="4">
        <v>64</v>
      </c>
      <c r="FD87" s="4">
        <v>39</v>
      </c>
      <c r="FE87" s="4">
        <v>16</v>
      </c>
      <c r="FF87" s="4">
        <v>11</v>
      </c>
      <c r="FG87" s="4">
        <v>31</v>
      </c>
      <c r="FH87" s="4">
        <v>3</v>
      </c>
      <c r="FI87" s="4">
        <v>75</v>
      </c>
      <c r="FJ87" s="4">
        <v>61</v>
      </c>
      <c r="FK87" s="4">
        <v>78</v>
      </c>
      <c r="FL87" s="4">
        <v>84</v>
      </c>
      <c r="FM87" s="4">
        <v>32</v>
      </c>
      <c r="FN87" s="4">
        <v>92</v>
      </c>
      <c r="FO87" s="4">
        <v>38</v>
      </c>
      <c r="FP87" s="4">
        <v>66</v>
      </c>
      <c r="FQ87" s="4">
        <v>12</v>
      </c>
      <c r="FR87" s="4">
        <v>43</v>
      </c>
      <c r="FS87" s="4">
        <v>70</v>
      </c>
      <c r="FT87" s="4">
        <v>57</v>
      </c>
      <c r="FU87" s="4">
        <v>76</v>
      </c>
      <c r="FV87" s="4">
        <v>56</v>
      </c>
      <c r="FW87" s="4">
        <v>17</v>
      </c>
      <c r="FX87" s="4">
        <v>34</v>
      </c>
      <c r="FY87" s="4">
        <v>62</v>
      </c>
      <c r="FZ87" s="4">
        <v>45</v>
      </c>
      <c r="GA87" s="4">
        <v>50</v>
      </c>
      <c r="GB87" s="4">
        <v>82</v>
      </c>
      <c r="GC87" s="4">
        <v>81</v>
      </c>
      <c r="GD87" s="4">
        <v>2</v>
      </c>
      <c r="GE87" s="4">
        <v>29</v>
      </c>
      <c r="GF87" s="4">
        <v>74</v>
      </c>
      <c r="GG87" s="4">
        <v>47</v>
      </c>
      <c r="GH87" s="4">
        <v>96</v>
      </c>
      <c r="GI87" s="4">
        <v>8</v>
      </c>
      <c r="GJ87" s="4">
        <v>72</v>
      </c>
      <c r="GK87" s="4">
        <v>41</v>
      </c>
      <c r="GL87" s="4">
        <v>1</v>
      </c>
      <c r="GM87" s="4">
        <v>20</v>
      </c>
      <c r="GN87" s="4">
        <v>86</v>
      </c>
      <c r="GO87" s="4">
        <v>37</v>
      </c>
      <c r="GP87" s="4">
        <v>67</v>
      </c>
      <c r="GQ87" s="4">
        <v>48</v>
      </c>
      <c r="GR87" s="4">
        <v>19</v>
      </c>
      <c r="GS87" s="4">
        <v>28</v>
      </c>
      <c r="GT87" s="4">
        <v>23</v>
      </c>
      <c r="GU87" s="4">
        <v>69</v>
      </c>
      <c r="GV87" s="4">
        <v>80</v>
      </c>
      <c r="GW87" s="4">
        <v>35</v>
      </c>
      <c r="GX87" s="4">
        <v>95</v>
      </c>
      <c r="GY87" s="4">
        <v>79</v>
      </c>
      <c r="GZ87" s="4">
        <v>42</v>
      </c>
      <c r="HA87" s="4">
        <v>40</v>
      </c>
      <c r="HB87" s="4">
        <v>59</v>
      </c>
      <c r="HC87" s="4">
        <v>18</v>
      </c>
      <c r="HD87" s="4">
        <v>33</v>
      </c>
      <c r="HE87" s="4">
        <v>89</v>
      </c>
      <c r="HF87" s="4">
        <v>53</v>
      </c>
      <c r="HG87" s="4">
        <v>5</v>
      </c>
      <c r="HH87" s="4">
        <v>15</v>
      </c>
      <c r="HI87" s="4">
        <v>90</v>
      </c>
      <c r="HJ87" s="4">
        <v>93</v>
      </c>
      <c r="HK87" s="4">
        <v>65</v>
      </c>
      <c r="HL87" s="4" t="str">
        <f t="shared" si="103"/>
        <v>black female</v>
      </c>
      <c r="HM87" s="4" t="str">
        <f t="shared" si="105"/>
        <v>black female</v>
      </c>
      <c r="HN87" s="4" t="str">
        <f t="shared" si="106"/>
        <v>black female</v>
      </c>
      <c r="HO87" s="4" t="str">
        <f t="shared" si="107"/>
        <v>black female</v>
      </c>
      <c r="HP87" s="4" t="str">
        <f t="shared" si="108"/>
        <v>black female</v>
      </c>
      <c r="HQ87" s="4" t="str">
        <f t="shared" si="109"/>
        <v>black female</v>
      </c>
      <c r="HR87" s="4" t="str">
        <f t="shared" si="110"/>
        <v>black female</v>
      </c>
      <c r="HS87" s="4" t="str">
        <f t="shared" si="111"/>
        <v>black male</v>
      </c>
      <c r="HT87" s="4" t="str">
        <f t="shared" si="112"/>
        <v>black male</v>
      </c>
      <c r="HU87" s="4" t="str">
        <f t="shared" si="113"/>
        <v>black male</v>
      </c>
      <c r="HV87" s="4" t="str">
        <f t="shared" si="114"/>
        <v>black female</v>
      </c>
      <c r="HW87" s="4" t="str">
        <f t="shared" si="115"/>
        <v>black male</v>
      </c>
      <c r="HX87" s="4" t="str">
        <f t="shared" si="116"/>
        <v>black male</v>
      </c>
      <c r="HY87" s="4" t="str">
        <f t="shared" si="117"/>
        <v>black male</v>
      </c>
      <c r="HZ87" s="4" t="str">
        <f t="shared" si="118"/>
        <v>black female</v>
      </c>
      <c r="IA87" s="4" t="str">
        <f t="shared" si="119"/>
        <v>black male</v>
      </c>
      <c r="IB87" s="4" t="str">
        <f t="shared" si="120"/>
        <v>black male</v>
      </c>
      <c r="IC87" s="4" t="str">
        <f t="shared" si="121"/>
        <v>black male</v>
      </c>
      <c r="ID87" s="4" t="str">
        <f t="shared" si="122"/>
        <v>black male</v>
      </c>
      <c r="IE87" s="4" t="str">
        <f t="shared" si="123"/>
        <v>black male</v>
      </c>
      <c r="IF87" s="4" t="str">
        <f t="shared" si="124"/>
        <v>black female</v>
      </c>
      <c r="IG87" s="4" t="str">
        <f t="shared" si="125"/>
        <v>black male</v>
      </c>
      <c r="IH87" s="4" t="str">
        <f t="shared" si="126"/>
        <v>black female</v>
      </c>
      <c r="II87" s="4" t="str">
        <f t="shared" si="127"/>
        <v>black male</v>
      </c>
      <c r="IJ87" s="4" t="str">
        <f t="shared" si="128"/>
        <v>black female</v>
      </c>
      <c r="IK87" s="4" t="str">
        <f t="shared" si="129"/>
        <v>black female</v>
      </c>
      <c r="IL87" s="4" t="str">
        <f t="shared" si="130"/>
        <v>black male</v>
      </c>
      <c r="IM87" s="4" t="str">
        <f t="shared" si="131"/>
        <v>black male</v>
      </c>
      <c r="IN87" s="4" t="str">
        <f t="shared" si="132"/>
        <v>black male</v>
      </c>
      <c r="IO87" s="4" t="str">
        <f t="shared" si="133"/>
        <v>black male</v>
      </c>
      <c r="IP87" s="4" t="str">
        <f t="shared" si="134"/>
        <v>black female</v>
      </c>
      <c r="IQ87" s="4" t="str">
        <f t="shared" si="135"/>
        <v>black female</v>
      </c>
      <c r="IR87" s="4" t="str">
        <f t="shared" si="136"/>
        <v>black female</v>
      </c>
      <c r="IS87" s="4" t="str">
        <f t="shared" si="137"/>
        <v>black female</v>
      </c>
      <c r="IT87" s="4" t="str">
        <f t="shared" si="138"/>
        <v>black male</v>
      </c>
      <c r="IU87" s="4" t="str">
        <f t="shared" si="139"/>
        <v>black female</v>
      </c>
      <c r="IV87" s="4" t="str">
        <f t="shared" si="140"/>
        <v>black female</v>
      </c>
      <c r="IW87" s="4" t="str">
        <f t="shared" si="141"/>
        <v>black male</v>
      </c>
      <c r="IX87" s="4" t="str">
        <f t="shared" si="142"/>
        <v>black male</v>
      </c>
      <c r="IY87" s="4" t="str">
        <f t="shared" si="143"/>
        <v>black male</v>
      </c>
      <c r="IZ87" s="4" t="str">
        <f t="shared" si="144"/>
        <v>black female</v>
      </c>
      <c r="JA87" s="4" t="str">
        <f t="shared" si="145"/>
        <v>black female</v>
      </c>
      <c r="JB87" s="4" t="str">
        <f t="shared" si="146"/>
        <v>black female</v>
      </c>
      <c r="JC87" s="4" t="str">
        <f t="shared" si="147"/>
        <v>black female</v>
      </c>
      <c r="JD87" s="4" t="str">
        <f t="shared" si="148"/>
        <v>brown male</v>
      </c>
      <c r="JE87" s="4" t="str">
        <f t="shared" si="149"/>
        <v>black male</v>
      </c>
      <c r="JF87" s="4" t="str">
        <f t="shared" si="150"/>
        <v>black male</v>
      </c>
      <c r="JG87" s="4" t="str">
        <f t="shared" si="151"/>
        <v>black male</v>
      </c>
      <c r="JH87" s="4" t="str">
        <f t="shared" si="152"/>
        <v>black male</v>
      </c>
      <c r="JI87" s="4" t="str">
        <f t="shared" si="153"/>
        <v>black female</v>
      </c>
      <c r="JJ87" s="4" t="str">
        <f t="shared" si="154"/>
        <v>black male</v>
      </c>
      <c r="JK87" s="4" t="str">
        <f t="shared" si="155"/>
        <v>black female</v>
      </c>
      <c r="JL87" s="4" t="str">
        <f t="shared" si="156"/>
        <v>black male</v>
      </c>
      <c r="JM87" s="4" t="str">
        <f t="shared" si="157"/>
        <v>black female</v>
      </c>
      <c r="JN87" s="4" t="str">
        <f t="shared" si="158"/>
        <v>black female</v>
      </c>
      <c r="JO87" s="4" t="str">
        <f t="shared" si="159"/>
        <v>black male</v>
      </c>
      <c r="JP87" s="4" t="str">
        <f t="shared" si="160"/>
        <v>black male</v>
      </c>
      <c r="JQ87" s="4" t="str">
        <f t="shared" si="161"/>
        <v>black male</v>
      </c>
      <c r="JR87" s="4" t="str">
        <f t="shared" si="162"/>
        <v>black male</v>
      </c>
      <c r="JS87" s="4" t="str">
        <f t="shared" si="163"/>
        <v>black female</v>
      </c>
      <c r="JT87" s="4" t="str">
        <f t="shared" si="164"/>
        <v>black female</v>
      </c>
      <c r="JU87" s="4" t="str">
        <f t="shared" si="165"/>
        <v>black male</v>
      </c>
      <c r="JV87" s="4" t="str">
        <f t="shared" si="166"/>
        <v>black female</v>
      </c>
      <c r="JW87" s="4" t="str">
        <f t="shared" si="167"/>
        <v>black female</v>
      </c>
      <c r="JX87" s="4" t="str">
        <f t="shared" si="104"/>
        <v>black male</v>
      </c>
      <c r="JY87" s="4" t="str">
        <f t="shared" si="193"/>
        <v>black male</v>
      </c>
      <c r="JZ87" s="4" t="str">
        <f t="shared" si="194"/>
        <v>yellow male</v>
      </c>
      <c r="KA87" s="4" t="str">
        <f t="shared" si="195"/>
        <v>black female</v>
      </c>
      <c r="KB87" s="4" t="str">
        <f t="shared" si="196"/>
        <v>black male</v>
      </c>
      <c r="KC87" s="4" t="str">
        <f t="shared" si="197"/>
        <v>black female</v>
      </c>
      <c r="KD87" s="4" t="str">
        <f t="shared" si="198"/>
        <v>black male</v>
      </c>
      <c r="KE87" s="4" t="str">
        <f t="shared" si="199"/>
        <v>black female</v>
      </c>
      <c r="KF87" s="4" t="str">
        <f t="shared" si="200"/>
        <v>black male</v>
      </c>
      <c r="KG87" s="4" t="str">
        <f t="shared" si="201"/>
        <v>black female</v>
      </c>
      <c r="KH87" s="4" t="str">
        <f t="shared" si="202"/>
        <v>white male</v>
      </c>
      <c r="KI87" s="4" t="str">
        <f t="shared" si="168"/>
        <v>black female</v>
      </c>
      <c r="KJ87" s="4" t="str">
        <f t="shared" si="169"/>
        <v>black male</v>
      </c>
      <c r="KK87" s="4" t="str">
        <f t="shared" si="170"/>
        <v>black female</v>
      </c>
      <c r="KL87" s="4" t="str">
        <f t="shared" si="171"/>
        <v>black male</v>
      </c>
      <c r="KM87" s="4" t="str">
        <f t="shared" si="172"/>
        <v>black female</v>
      </c>
      <c r="KN87" s="4" t="str">
        <f t="shared" si="173"/>
        <v>black female</v>
      </c>
      <c r="KO87" s="4" t="str">
        <f t="shared" si="174"/>
        <v>black female</v>
      </c>
      <c r="KP87" s="4" t="str">
        <f t="shared" si="175"/>
        <v>black female</v>
      </c>
      <c r="KQ87" s="4" t="str">
        <f t="shared" si="176"/>
        <v>black male</v>
      </c>
      <c r="KR87" s="4" t="str">
        <f t="shared" si="177"/>
        <v>black male</v>
      </c>
      <c r="KS87" s="4" t="str">
        <f t="shared" si="178"/>
        <v>black female</v>
      </c>
      <c r="KT87" s="4" t="str">
        <f t="shared" si="179"/>
        <v>black male</v>
      </c>
      <c r="KU87" s="4" t="str">
        <f t="shared" si="180"/>
        <v>black male</v>
      </c>
      <c r="KV87" s="4" t="str">
        <f t="shared" si="181"/>
        <v>black female</v>
      </c>
      <c r="KW87" s="4" t="str">
        <f t="shared" si="182"/>
        <v>black female</v>
      </c>
      <c r="KX87" s="4" t="str">
        <f t="shared" si="183"/>
        <v>black male</v>
      </c>
      <c r="KY87" s="4" t="str">
        <f t="shared" si="184"/>
        <v>black female</v>
      </c>
      <c r="KZ87" s="4" t="str">
        <f t="shared" si="185"/>
        <v>black female</v>
      </c>
      <c r="LA87" s="4" t="str">
        <f t="shared" si="186"/>
        <v>black male</v>
      </c>
      <c r="LB87" s="4" t="str">
        <f t="shared" si="187"/>
        <v>black male</v>
      </c>
      <c r="LC87" s="4" t="str">
        <f t="shared" si="188"/>
        <v>black female</v>
      </c>
      <c r="LD87" s="4" t="str">
        <f t="shared" si="189"/>
        <v>black female</v>
      </c>
      <c r="LE87" s="4" t="str">
        <f t="shared" si="190"/>
        <v>black male</v>
      </c>
      <c r="LF87" s="4" t="str">
        <f t="shared" si="191"/>
        <v>black male</v>
      </c>
      <c r="LG87" s="4" t="str">
        <f t="shared" si="192"/>
        <v>black male</v>
      </c>
    </row>
    <row r="88" spans="2:319" x14ac:dyDescent="0.3">
      <c r="B88" s="4">
        <v>87</v>
      </c>
      <c r="C88" s="4">
        <v>5</v>
      </c>
      <c r="D88" s="51" t="s">
        <v>602</v>
      </c>
      <c r="E88" s="4" t="s">
        <v>1409</v>
      </c>
      <c r="F88" s="4" t="str">
        <f>VLOOKUP(E88,populations!C:E,3,FALSE)</f>
        <v>180 thousand</v>
      </c>
      <c r="G88" s="4" t="s">
        <v>1409</v>
      </c>
      <c r="H88" s="4">
        <f>COUNTIF(ethnicities!C:C,countries!G88)</f>
        <v>1</v>
      </c>
      <c r="I88" s="4">
        <f>VLOOKUP($G88,ethnicities!$C:$I,3,FALSE)</f>
        <v>1</v>
      </c>
      <c r="J88" s="4">
        <f>VLOOKUP($G88,ethnicities!$C:$I,4,FALSE)</f>
        <v>1</v>
      </c>
      <c r="K88" s="4">
        <f>VLOOKUP($G88,ethnicities!$C:$I,5,FALSE)</f>
        <v>9</v>
      </c>
      <c r="L88" s="4">
        <f>VLOOKUP($G88,ethnicities!$C:$I,6,FALSE)</f>
        <v>89</v>
      </c>
      <c r="M88" s="4">
        <f>VLOOKUP($G88,ethnicities!$C:$I,7,FALSE)</f>
        <v>100</v>
      </c>
      <c r="N88" s="4" t="s">
        <v>1392</v>
      </c>
      <c r="O88" s="4">
        <f>COUNTIF(male_names!E:E,countries!N88)</f>
        <v>1</v>
      </c>
      <c r="P88" s="4" t="str">
        <f>VLOOKUP(N88,male_names!E:G,3,FALSE)</f>
        <v>Jack</v>
      </c>
      <c r="Q88" s="4" t="s">
        <v>1392</v>
      </c>
      <c r="R88" s="4">
        <f>COUNTIF(female_names!E:E,countries!Q88)</f>
        <v>1</v>
      </c>
      <c r="S88" s="4" t="str">
        <f>VLOOKUP(Q88,female_names!E:G,3,FALSE)</f>
        <v>Amelia</v>
      </c>
      <c r="T88" s="4">
        <v>0.10360292199410559</v>
      </c>
      <c r="U88" s="4">
        <v>0.19178360992841847</v>
      </c>
      <c r="V88" s="4">
        <v>0.73800583668236985</v>
      </c>
      <c r="W88" s="4">
        <v>0.29057233691306705</v>
      </c>
      <c r="X88" s="4">
        <v>0.5392475302106049</v>
      </c>
      <c r="Y88" s="4">
        <v>0.61660020412492889</v>
      </c>
      <c r="Z88" s="4">
        <v>0.46007727830923184</v>
      </c>
      <c r="AA88" s="4">
        <v>0.16998388910640172</v>
      </c>
      <c r="AB88" s="4">
        <v>0.4007229764657203</v>
      </c>
      <c r="AC88" s="4">
        <v>0.38418205398249794</v>
      </c>
      <c r="AD88" s="4">
        <v>0.53036044415761219</v>
      </c>
      <c r="AE88" s="4">
        <v>0.42609110004620787</v>
      </c>
      <c r="AF88" s="4">
        <v>0.91424246470953063</v>
      </c>
      <c r="AG88" s="4">
        <v>0.52326461538900904</v>
      </c>
      <c r="AH88" s="4">
        <v>0.43236227525424242</v>
      </c>
      <c r="AI88" s="4">
        <v>0.36081487841837379</v>
      </c>
      <c r="AJ88" s="4">
        <v>0.48426927592114177</v>
      </c>
      <c r="AK88" s="4">
        <v>0.12495244382819248</v>
      </c>
      <c r="AL88" s="4">
        <v>0.60038850480285388</v>
      </c>
      <c r="AM88" s="4">
        <v>5.8429948800669318E-2</v>
      </c>
      <c r="AN88" s="4">
        <v>0.17528980916304038</v>
      </c>
      <c r="AO88" s="4">
        <v>0.39982734440977918</v>
      </c>
      <c r="AP88" s="4">
        <v>0.34829066104620821</v>
      </c>
      <c r="AQ88" s="4">
        <v>0.61899203047487217</v>
      </c>
      <c r="AR88" s="4">
        <v>3.0830902506776781E-2</v>
      </c>
      <c r="AS88" s="4">
        <v>0.75588701238412348</v>
      </c>
      <c r="AT88" s="4">
        <v>0.49260082917356574</v>
      </c>
      <c r="AU88" s="4">
        <v>0.12721173647990081</v>
      </c>
      <c r="AV88" s="4">
        <v>0.53559946470726361</v>
      </c>
      <c r="AW88" s="4">
        <v>0.31661662308883276</v>
      </c>
      <c r="AX88" s="4">
        <v>0.63462589547755444</v>
      </c>
      <c r="AY88" s="4">
        <v>0.60479970718620757</v>
      </c>
      <c r="AZ88" s="4">
        <v>0.30053837170984976</v>
      </c>
      <c r="BA88" s="4">
        <v>0.15089136843496798</v>
      </c>
      <c r="BB88" s="4">
        <v>0.76108006559716734</v>
      </c>
      <c r="BC88" s="4">
        <v>0.25755563556949046</v>
      </c>
      <c r="BD88" s="4">
        <v>0.9258672883600062</v>
      </c>
      <c r="BE88" s="4">
        <v>0.44597444598787483</v>
      </c>
      <c r="BF88" s="4">
        <v>0.28587983405515327</v>
      </c>
      <c r="BG88" s="4">
        <v>0.89275711647582512</v>
      </c>
      <c r="BH88" s="4">
        <v>0.56268927009827951</v>
      </c>
      <c r="BI88" s="4">
        <v>0.95450177200369679</v>
      </c>
      <c r="BJ88" s="4">
        <v>0.18527236912266853</v>
      </c>
      <c r="BK88" s="4">
        <v>0.27895839338256723</v>
      </c>
      <c r="BL88" s="4">
        <v>0.47517692647456566</v>
      </c>
      <c r="BM88" s="4">
        <v>0.88181679764043186</v>
      </c>
      <c r="BN88" s="4">
        <v>0.25666852603857582</v>
      </c>
      <c r="BO88" s="4">
        <v>0.29192219393040808</v>
      </c>
      <c r="BP88" s="4">
        <v>0.61561612631610296</v>
      </c>
      <c r="BQ88" s="4">
        <v>0.87474618066681964</v>
      </c>
      <c r="BR88" s="4">
        <v>0.87197234973143301</v>
      </c>
      <c r="BS88" s="4">
        <v>0.23956600243648263</v>
      </c>
      <c r="BT88" s="4">
        <v>0.33025337992420634</v>
      </c>
      <c r="BU88" s="4">
        <v>0.85167590342275956</v>
      </c>
      <c r="BV88" s="4">
        <v>0.9909143192184191</v>
      </c>
      <c r="BW88" s="4">
        <v>0.84864712113834073</v>
      </c>
      <c r="BX88" s="4">
        <v>0.16432135248614743</v>
      </c>
      <c r="BY88" s="4">
        <v>0.44250633169426512</v>
      </c>
      <c r="BZ88" s="4">
        <v>0.17159309152647406</v>
      </c>
      <c r="CA88" s="4">
        <v>0.80727287293343675</v>
      </c>
      <c r="CB88" s="4">
        <v>0.15179551689078896</v>
      </c>
      <c r="CC88" s="4">
        <v>0.23643740282785319</v>
      </c>
      <c r="CD88" s="4">
        <v>0.65017027933614624</v>
      </c>
      <c r="CE88" s="4">
        <v>0.79286135252095957</v>
      </c>
      <c r="CF88" s="4">
        <v>0.93222116514606956</v>
      </c>
      <c r="CG88" s="4">
        <v>0.45569546470837818</v>
      </c>
      <c r="CH88" s="4">
        <v>0.78781227878445692</v>
      </c>
      <c r="CI88" s="4">
        <v>0.59314086321116433</v>
      </c>
      <c r="CJ88" s="4">
        <v>0.82136874978459051</v>
      </c>
      <c r="CK88" s="4">
        <v>0.82927455329929944</v>
      </c>
      <c r="CL88" s="4">
        <v>0.78122488171653315</v>
      </c>
      <c r="CM88" s="4">
        <v>9.691005178255907E-2</v>
      </c>
      <c r="CN88" s="4">
        <v>0.28963489041203827</v>
      </c>
      <c r="CO88" s="4">
        <v>6.1747513067492044E-2</v>
      </c>
      <c r="CP88" s="4">
        <v>0.98613880632651441</v>
      </c>
      <c r="CQ88" s="4">
        <v>0.19399519585153091</v>
      </c>
      <c r="CR88" s="4">
        <v>0.50241296899107835</v>
      </c>
      <c r="CS88" s="4">
        <v>0.94629298887486024</v>
      </c>
      <c r="CT88" s="4">
        <v>0.22301630714089282</v>
      </c>
      <c r="CU88" s="4">
        <v>0.91620070689336441</v>
      </c>
      <c r="CV88" s="4">
        <v>0.71275126115451581</v>
      </c>
      <c r="CW88" s="4">
        <v>0.85412339655073555</v>
      </c>
      <c r="CX88" s="4">
        <v>0.78527119592658146</v>
      </c>
      <c r="CY88" s="4">
        <v>0.74889413824688622</v>
      </c>
      <c r="CZ88" s="4">
        <v>0.53949265125494805</v>
      </c>
      <c r="DA88" s="4">
        <v>0.43147327096526922</v>
      </c>
      <c r="DB88" s="4">
        <v>1.5693287850083948E-2</v>
      </c>
      <c r="DC88" s="4">
        <v>0.85236735470405323</v>
      </c>
      <c r="DD88" s="4">
        <v>0.44052439832010959</v>
      </c>
      <c r="DE88" s="4">
        <v>0.64292346784502385</v>
      </c>
      <c r="DF88" s="4">
        <v>5.5039796313881562E-3</v>
      </c>
      <c r="DG88" s="4">
        <v>0.71816669241675091</v>
      </c>
      <c r="DH88" s="4">
        <v>0.83826164070426656</v>
      </c>
      <c r="DI88" s="4">
        <v>0.68300538788206566</v>
      </c>
      <c r="DJ88" s="4">
        <v>0.46526667359019158</v>
      </c>
      <c r="DK88" s="4">
        <v>0.68368302445538076</v>
      </c>
      <c r="DL88" s="4">
        <v>0.91204910058145261</v>
      </c>
      <c r="DM88" s="4">
        <v>0.19660448888639737</v>
      </c>
      <c r="DN88" s="4">
        <v>0.40417542898601611</v>
      </c>
      <c r="DO88" s="4">
        <v>0.32981909914358787</v>
      </c>
      <c r="DP88" s="4">
        <v>94</v>
      </c>
      <c r="DQ88" s="4">
        <v>84</v>
      </c>
      <c r="DR88" s="4">
        <v>29</v>
      </c>
      <c r="DS88" s="4">
        <v>73</v>
      </c>
      <c r="DT88" s="4">
        <v>45</v>
      </c>
      <c r="DU88" s="4">
        <v>38</v>
      </c>
      <c r="DV88" s="4">
        <v>54</v>
      </c>
      <c r="DW88" s="4">
        <v>88</v>
      </c>
      <c r="DX88" s="4">
        <v>63</v>
      </c>
      <c r="DY88" s="4">
        <v>65</v>
      </c>
      <c r="DZ88" s="4">
        <v>47</v>
      </c>
      <c r="EA88" s="4">
        <v>61</v>
      </c>
      <c r="EB88" s="4">
        <v>8</v>
      </c>
      <c r="EC88" s="4">
        <v>48</v>
      </c>
      <c r="ED88" s="4">
        <v>59</v>
      </c>
      <c r="EE88" s="4">
        <v>66</v>
      </c>
      <c r="EF88" s="4">
        <v>51</v>
      </c>
      <c r="EG88" s="4">
        <v>93</v>
      </c>
      <c r="EH88" s="4">
        <v>41</v>
      </c>
      <c r="EI88" s="4">
        <v>97</v>
      </c>
      <c r="EJ88" s="4">
        <v>86</v>
      </c>
      <c r="EK88" s="4">
        <v>64</v>
      </c>
      <c r="EL88" s="4">
        <v>67</v>
      </c>
      <c r="EM88" s="4">
        <v>37</v>
      </c>
      <c r="EN88" s="4">
        <v>98</v>
      </c>
      <c r="EO88" s="4">
        <v>27</v>
      </c>
      <c r="EP88" s="4">
        <v>50</v>
      </c>
      <c r="EQ88" s="4">
        <v>92</v>
      </c>
      <c r="ER88" s="4">
        <v>46</v>
      </c>
      <c r="ES88" s="4">
        <v>70</v>
      </c>
      <c r="ET88" s="4">
        <v>36</v>
      </c>
      <c r="EU88" s="4">
        <v>40</v>
      </c>
      <c r="EV88" s="4">
        <v>71</v>
      </c>
      <c r="EW88" s="4">
        <v>91</v>
      </c>
      <c r="EX88" s="4">
        <v>26</v>
      </c>
      <c r="EY88" s="4">
        <v>77</v>
      </c>
      <c r="EZ88" s="4">
        <v>6</v>
      </c>
      <c r="FA88" s="4">
        <v>56</v>
      </c>
      <c r="FB88" s="4">
        <v>75</v>
      </c>
      <c r="FC88" s="4">
        <v>10</v>
      </c>
      <c r="FD88" s="4">
        <v>43</v>
      </c>
      <c r="FE88" s="4">
        <v>3</v>
      </c>
      <c r="FF88" s="4">
        <v>85</v>
      </c>
      <c r="FG88" s="4">
        <v>76</v>
      </c>
      <c r="FH88" s="4">
        <v>52</v>
      </c>
      <c r="FI88" s="4">
        <v>11</v>
      </c>
      <c r="FJ88" s="4">
        <v>78</v>
      </c>
      <c r="FK88" s="4">
        <v>72</v>
      </c>
      <c r="FL88" s="4">
        <v>39</v>
      </c>
      <c r="FM88" s="4">
        <v>12</v>
      </c>
      <c r="FN88" s="4">
        <v>13</v>
      </c>
      <c r="FO88" s="4">
        <v>79</v>
      </c>
      <c r="FP88" s="4">
        <v>68</v>
      </c>
      <c r="FQ88" s="4">
        <v>16</v>
      </c>
      <c r="FR88" s="4">
        <v>1</v>
      </c>
      <c r="FS88" s="4">
        <v>17</v>
      </c>
      <c r="FT88" s="4">
        <v>89</v>
      </c>
      <c r="FU88" s="4">
        <v>57</v>
      </c>
      <c r="FV88" s="4">
        <v>87</v>
      </c>
      <c r="FW88" s="4">
        <v>21</v>
      </c>
      <c r="FX88" s="4">
        <v>90</v>
      </c>
      <c r="FY88" s="4">
        <v>80</v>
      </c>
      <c r="FZ88" s="4">
        <v>34</v>
      </c>
      <c r="GA88" s="4">
        <v>22</v>
      </c>
      <c r="GB88" s="4">
        <v>5</v>
      </c>
      <c r="GC88" s="4">
        <v>55</v>
      </c>
      <c r="GD88" s="4">
        <v>23</v>
      </c>
      <c r="GE88" s="4">
        <v>42</v>
      </c>
      <c r="GF88" s="4">
        <v>20</v>
      </c>
      <c r="GG88" s="4">
        <v>19</v>
      </c>
      <c r="GH88" s="4">
        <v>25</v>
      </c>
      <c r="GI88" s="4">
        <v>95</v>
      </c>
      <c r="GJ88" s="4">
        <v>74</v>
      </c>
      <c r="GK88" s="4">
        <v>96</v>
      </c>
      <c r="GL88" s="4">
        <v>2</v>
      </c>
      <c r="GM88" s="4">
        <v>83</v>
      </c>
      <c r="GN88" s="4">
        <v>49</v>
      </c>
      <c r="GO88" s="4">
        <v>4</v>
      </c>
      <c r="GP88" s="4">
        <v>81</v>
      </c>
      <c r="GQ88" s="4">
        <v>7</v>
      </c>
      <c r="GR88" s="4">
        <v>31</v>
      </c>
      <c r="GS88" s="4">
        <v>14</v>
      </c>
      <c r="GT88" s="4">
        <v>24</v>
      </c>
      <c r="GU88" s="4">
        <v>28</v>
      </c>
      <c r="GV88" s="4">
        <v>44</v>
      </c>
      <c r="GW88" s="4">
        <v>60</v>
      </c>
      <c r="GX88" s="4">
        <v>99</v>
      </c>
      <c r="GY88" s="4">
        <v>15</v>
      </c>
      <c r="GZ88" s="4">
        <v>58</v>
      </c>
      <c r="HA88" s="4">
        <v>35</v>
      </c>
      <c r="HB88" s="4">
        <v>100</v>
      </c>
      <c r="HC88" s="4">
        <v>30</v>
      </c>
      <c r="HD88" s="4">
        <v>18</v>
      </c>
      <c r="HE88" s="4">
        <v>33</v>
      </c>
      <c r="HF88" s="4">
        <v>53</v>
      </c>
      <c r="HG88" s="4">
        <v>32</v>
      </c>
      <c r="HH88" s="4">
        <v>9</v>
      </c>
      <c r="HI88" s="4">
        <v>82</v>
      </c>
      <c r="HJ88" s="4">
        <v>62</v>
      </c>
      <c r="HK88" s="4">
        <v>69</v>
      </c>
      <c r="HL88" s="4" t="str">
        <f t="shared" si="103"/>
        <v>black male</v>
      </c>
      <c r="HM88" s="4" t="str">
        <f t="shared" si="105"/>
        <v>black male</v>
      </c>
      <c r="HN88" s="4" t="str">
        <f t="shared" si="106"/>
        <v>black female</v>
      </c>
      <c r="HO88" s="4" t="str">
        <f t="shared" si="107"/>
        <v>black male</v>
      </c>
      <c r="HP88" s="4" t="str">
        <f t="shared" si="108"/>
        <v>black female</v>
      </c>
      <c r="HQ88" s="4" t="str">
        <f t="shared" si="109"/>
        <v>black female</v>
      </c>
      <c r="HR88" s="4" t="str">
        <f t="shared" si="110"/>
        <v>black female</v>
      </c>
      <c r="HS88" s="4" t="str">
        <f t="shared" si="111"/>
        <v>black male</v>
      </c>
      <c r="HT88" s="4" t="str">
        <f t="shared" si="112"/>
        <v>black male</v>
      </c>
      <c r="HU88" s="4" t="str">
        <f t="shared" si="113"/>
        <v>black male</v>
      </c>
      <c r="HV88" s="4" t="str">
        <f t="shared" si="114"/>
        <v>black female</v>
      </c>
      <c r="HW88" s="4" t="str">
        <f t="shared" si="115"/>
        <v>black male</v>
      </c>
      <c r="HX88" s="4" t="str">
        <f t="shared" si="116"/>
        <v>brown male</v>
      </c>
      <c r="HY88" s="4" t="str">
        <f t="shared" si="117"/>
        <v>black female</v>
      </c>
      <c r="HZ88" s="4" t="str">
        <f t="shared" si="118"/>
        <v>black male</v>
      </c>
      <c r="IA88" s="4" t="str">
        <f t="shared" si="119"/>
        <v>black male</v>
      </c>
      <c r="IB88" s="4" t="str">
        <f t="shared" si="120"/>
        <v>black female</v>
      </c>
      <c r="IC88" s="4" t="str">
        <f t="shared" si="121"/>
        <v>black male</v>
      </c>
      <c r="ID88" s="4" t="str">
        <f t="shared" si="122"/>
        <v>black female</v>
      </c>
      <c r="IE88" s="4" t="str">
        <f t="shared" si="123"/>
        <v>black male</v>
      </c>
      <c r="IF88" s="4" t="str">
        <f t="shared" si="124"/>
        <v>black male</v>
      </c>
      <c r="IG88" s="4" t="str">
        <f t="shared" si="125"/>
        <v>black male</v>
      </c>
      <c r="IH88" s="4" t="str">
        <f t="shared" si="126"/>
        <v>black male</v>
      </c>
      <c r="II88" s="4" t="str">
        <f t="shared" si="127"/>
        <v>black female</v>
      </c>
      <c r="IJ88" s="4" t="str">
        <f t="shared" si="128"/>
        <v>black male</v>
      </c>
      <c r="IK88" s="4" t="str">
        <f t="shared" si="129"/>
        <v>black female</v>
      </c>
      <c r="IL88" s="4" t="str">
        <f t="shared" si="130"/>
        <v>black female</v>
      </c>
      <c r="IM88" s="4" t="str">
        <f t="shared" si="131"/>
        <v>black male</v>
      </c>
      <c r="IN88" s="4" t="str">
        <f t="shared" si="132"/>
        <v>black female</v>
      </c>
      <c r="IO88" s="4" t="str">
        <f t="shared" si="133"/>
        <v>black male</v>
      </c>
      <c r="IP88" s="4" t="str">
        <f t="shared" si="134"/>
        <v>black female</v>
      </c>
      <c r="IQ88" s="4" t="str">
        <f t="shared" si="135"/>
        <v>black female</v>
      </c>
      <c r="IR88" s="4" t="str">
        <f t="shared" si="136"/>
        <v>black male</v>
      </c>
      <c r="IS88" s="4" t="str">
        <f t="shared" si="137"/>
        <v>black male</v>
      </c>
      <c r="IT88" s="4" t="str">
        <f t="shared" si="138"/>
        <v>black female</v>
      </c>
      <c r="IU88" s="4" t="str">
        <f t="shared" si="139"/>
        <v>black male</v>
      </c>
      <c r="IV88" s="4" t="str">
        <f t="shared" si="140"/>
        <v>brown female</v>
      </c>
      <c r="IW88" s="4" t="str">
        <f t="shared" si="141"/>
        <v>black male</v>
      </c>
      <c r="IX88" s="4" t="str">
        <f t="shared" si="142"/>
        <v>black male</v>
      </c>
      <c r="IY88" s="4" t="str">
        <f t="shared" si="143"/>
        <v>brown male</v>
      </c>
      <c r="IZ88" s="4" t="str">
        <f t="shared" si="144"/>
        <v>black female</v>
      </c>
      <c r="JA88" s="4" t="str">
        <f t="shared" si="145"/>
        <v>brown female</v>
      </c>
      <c r="JB88" s="4" t="str">
        <f t="shared" si="146"/>
        <v>black male</v>
      </c>
      <c r="JC88" s="4" t="str">
        <f t="shared" si="147"/>
        <v>black male</v>
      </c>
      <c r="JD88" s="4" t="str">
        <f t="shared" si="148"/>
        <v>black female</v>
      </c>
      <c r="JE88" s="4" t="str">
        <f t="shared" si="149"/>
        <v>brown male</v>
      </c>
      <c r="JF88" s="4" t="str">
        <f t="shared" si="150"/>
        <v>black male</v>
      </c>
      <c r="JG88" s="4" t="str">
        <f t="shared" si="151"/>
        <v>black male</v>
      </c>
      <c r="JH88" s="4" t="str">
        <f t="shared" si="152"/>
        <v>black female</v>
      </c>
      <c r="JI88" s="4" t="str">
        <f t="shared" si="153"/>
        <v>black female</v>
      </c>
      <c r="JJ88" s="4" t="str">
        <f t="shared" si="154"/>
        <v>black female</v>
      </c>
      <c r="JK88" s="4" t="str">
        <f t="shared" si="155"/>
        <v>black male</v>
      </c>
      <c r="JL88" s="4" t="str">
        <f t="shared" si="156"/>
        <v>black male</v>
      </c>
      <c r="JM88" s="4" t="str">
        <f t="shared" si="157"/>
        <v>black female</v>
      </c>
      <c r="JN88" s="4" t="str">
        <f t="shared" si="158"/>
        <v>white male</v>
      </c>
      <c r="JO88" s="4" t="str">
        <f t="shared" si="159"/>
        <v>black female</v>
      </c>
      <c r="JP88" s="4" t="str">
        <f t="shared" si="160"/>
        <v>black male</v>
      </c>
      <c r="JQ88" s="4" t="str">
        <f t="shared" si="161"/>
        <v>black male</v>
      </c>
      <c r="JR88" s="4" t="str">
        <f t="shared" si="162"/>
        <v>black male</v>
      </c>
      <c r="JS88" s="4" t="str">
        <f t="shared" si="163"/>
        <v>black female</v>
      </c>
      <c r="JT88" s="4" t="str">
        <f t="shared" si="164"/>
        <v>black male</v>
      </c>
      <c r="JU88" s="4" t="str">
        <f t="shared" si="165"/>
        <v>black male</v>
      </c>
      <c r="JV88" s="4" t="str">
        <f t="shared" si="166"/>
        <v>black female</v>
      </c>
      <c r="JW88" s="4" t="str">
        <f t="shared" si="167"/>
        <v>black female</v>
      </c>
      <c r="JX88" s="4" t="str">
        <f t="shared" si="104"/>
        <v>brown female</v>
      </c>
      <c r="JY88" s="4" t="str">
        <f t="shared" si="193"/>
        <v>black female</v>
      </c>
      <c r="JZ88" s="4" t="str">
        <f t="shared" si="194"/>
        <v>black female</v>
      </c>
      <c r="KA88" s="4" t="str">
        <f t="shared" si="195"/>
        <v>black female</v>
      </c>
      <c r="KB88" s="4" t="str">
        <f t="shared" si="196"/>
        <v>black female</v>
      </c>
      <c r="KC88" s="4" t="str">
        <f t="shared" si="197"/>
        <v>black female</v>
      </c>
      <c r="KD88" s="4" t="str">
        <f t="shared" si="198"/>
        <v>black female</v>
      </c>
      <c r="KE88" s="4" t="str">
        <f t="shared" si="199"/>
        <v>black male</v>
      </c>
      <c r="KF88" s="4" t="str">
        <f t="shared" si="200"/>
        <v>black male</v>
      </c>
      <c r="KG88" s="4" t="str">
        <f t="shared" si="201"/>
        <v>black male</v>
      </c>
      <c r="KH88" s="4" t="str">
        <f t="shared" si="202"/>
        <v>yellow male</v>
      </c>
      <c r="KI88" s="4" t="str">
        <f t="shared" si="168"/>
        <v>black male</v>
      </c>
      <c r="KJ88" s="4" t="str">
        <f t="shared" si="169"/>
        <v>black female</v>
      </c>
      <c r="KK88" s="4" t="str">
        <f t="shared" si="170"/>
        <v>brown female</v>
      </c>
      <c r="KL88" s="4" t="str">
        <f t="shared" si="171"/>
        <v>black male</v>
      </c>
      <c r="KM88" s="4" t="str">
        <f t="shared" si="172"/>
        <v>brown male</v>
      </c>
      <c r="KN88" s="4" t="str">
        <f t="shared" si="173"/>
        <v>black female</v>
      </c>
      <c r="KO88" s="4" t="str">
        <f t="shared" si="174"/>
        <v>black female</v>
      </c>
      <c r="KP88" s="4" t="str">
        <f t="shared" si="175"/>
        <v>black female</v>
      </c>
      <c r="KQ88" s="4" t="str">
        <f t="shared" si="176"/>
        <v>black female</v>
      </c>
      <c r="KR88" s="4" t="str">
        <f t="shared" si="177"/>
        <v>black female</v>
      </c>
      <c r="KS88" s="4" t="str">
        <f t="shared" si="178"/>
        <v>black male</v>
      </c>
      <c r="KT88" s="4" t="str">
        <f t="shared" si="179"/>
        <v>black male</v>
      </c>
      <c r="KU88" s="4" t="str">
        <f t="shared" si="180"/>
        <v>black female</v>
      </c>
      <c r="KV88" s="4" t="str">
        <f t="shared" si="181"/>
        <v>black male</v>
      </c>
      <c r="KW88" s="4" t="str">
        <f t="shared" si="182"/>
        <v>black female</v>
      </c>
      <c r="KX88" s="4" t="str">
        <f t="shared" si="183"/>
        <v>black male</v>
      </c>
      <c r="KY88" s="4" t="str">
        <f t="shared" si="184"/>
        <v>black female</v>
      </c>
      <c r="KZ88" s="4" t="str">
        <f t="shared" si="185"/>
        <v>black female</v>
      </c>
      <c r="LA88" s="4" t="str">
        <f t="shared" si="186"/>
        <v>black female</v>
      </c>
      <c r="LB88" s="4" t="str">
        <f t="shared" si="187"/>
        <v>black female</v>
      </c>
      <c r="LC88" s="4" t="str">
        <f t="shared" si="188"/>
        <v>black female</v>
      </c>
      <c r="LD88" s="4" t="str">
        <f t="shared" si="189"/>
        <v>brown male</v>
      </c>
      <c r="LE88" s="4" t="str">
        <f t="shared" si="190"/>
        <v>black male</v>
      </c>
      <c r="LF88" s="4" t="str">
        <f t="shared" si="191"/>
        <v>black male</v>
      </c>
      <c r="LG88" s="4" t="str">
        <f t="shared" si="192"/>
        <v>black male</v>
      </c>
    </row>
    <row r="89" spans="2:319" x14ac:dyDescent="0.3">
      <c r="B89" s="4">
        <v>88</v>
      </c>
      <c r="C89" s="4">
        <v>5</v>
      </c>
      <c r="D89" s="51" t="s">
        <v>602</v>
      </c>
      <c r="E89" s="4" t="s">
        <v>1410</v>
      </c>
      <c r="F89" s="81" t="s">
        <v>3569</v>
      </c>
      <c r="G89" s="4" t="s">
        <v>579</v>
      </c>
      <c r="H89" s="4">
        <f>COUNTIF(ethnicities!C:C,countries!G89)</f>
        <v>1</v>
      </c>
      <c r="I89" s="4">
        <f>VLOOKUP($G89,ethnicities!$C:$I,3,FALSE)</f>
        <v>2</v>
      </c>
      <c r="J89" s="4">
        <f>VLOOKUP($G89,ethnicities!$C:$I,4,FALSE)</f>
        <v>2</v>
      </c>
      <c r="K89" s="4">
        <f>VLOOKUP($G89,ethnicities!$C:$I,5,FALSE)</f>
        <v>60</v>
      </c>
      <c r="L89" s="4">
        <f>VLOOKUP($G89,ethnicities!$C:$I,6,FALSE)</f>
        <v>36</v>
      </c>
      <c r="M89" s="4">
        <f>VLOOKUP($G89,ethnicities!$C:$I,7,FALSE)</f>
        <v>100</v>
      </c>
      <c r="N89" s="4" t="s">
        <v>569</v>
      </c>
      <c r="O89" s="4">
        <f>COUNTIF(male_names!E:E,countries!N89)</f>
        <v>1</v>
      </c>
      <c r="P89" s="4" t="str">
        <f>VLOOKUP(N89,male_names!E:G,3,FALSE)</f>
        <v>Gabriel</v>
      </c>
      <c r="Q89" s="4" t="s">
        <v>569</v>
      </c>
      <c r="R89" s="4">
        <f>COUNTIF(female_names!E:E,countries!Q89)</f>
        <v>1</v>
      </c>
      <c r="S89" s="4" t="str">
        <f>VLOOKUP(Q89,female_names!E:G,3,FALSE)</f>
        <v>Louise</v>
      </c>
      <c r="T89" s="4">
        <v>7.7362560263659619E-2</v>
      </c>
      <c r="U89" s="4">
        <v>0.37305487331918952</v>
      </c>
      <c r="V89" s="4">
        <v>0.51250292451012858</v>
      </c>
      <c r="W89" s="4">
        <v>9.0037767670589908E-3</v>
      </c>
      <c r="X89" s="4">
        <v>0.9311226581060108</v>
      </c>
      <c r="Y89" s="4">
        <v>0.48753164977767982</v>
      </c>
      <c r="Z89" s="4">
        <v>0.16258984805280441</v>
      </c>
      <c r="AA89" s="4">
        <v>0.3762020390588583</v>
      </c>
      <c r="AB89" s="4">
        <v>0.99439803867632737</v>
      </c>
      <c r="AC89" s="4">
        <v>0.81006772669902483</v>
      </c>
      <c r="AD89" s="4">
        <v>0.22033181631384147</v>
      </c>
      <c r="AE89" s="4">
        <v>0.14225306733271759</v>
      </c>
      <c r="AF89" s="4">
        <v>0.88863065608076997</v>
      </c>
      <c r="AG89" s="4">
        <v>0.24407857209767247</v>
      </c>
      <c r="AH89" s="4">
        <v>0.22762073207113986</v>
      </c>
      <c r="AI89" s="4">
        <v>0.84540855193037256</v>
      </c>
      <c r="AJ89" s="4">
        <v>0.18065797727746802</v>
      </c>
      <c r="AK89" s="4">
        <v>0.2077970203361732</v>
      </c>
      <c r="AL89" s="4">
        <v>0.84320974247166458</v>
      </c>
      <c r="AM89" s="4">
        <v>0.21767515543797211</v>
      </c>
      <c r="AN89" s="4">
        <v>0.27934897824261529</v>
      </c>
      <c r="AO89" s="4">
        <v>0.24874445894828079</v>
      </c>
      <c r="AP89" s="4">
        <v>0.34029190703110268</v>
      </c>
      <c r="AQ89" s="4">
        <v>0.41916241002896837</v>
      </c>
      <c r="AR89" s="4">
        <v>0.59374153600814861</v>
      </c>
      <c r="AS89" s="4">
        <v>0.27397639353661984</v>
      </c>
      <c r="AT89" s="4">
        <v>9.196320446138595E-2</v>
      </c>
      <c r="AU89" s="4">
        <v>0.28400813602281028</v>
      </c>
      <c r="AV89" s="4">
        <v>0.69594900644792168</v>
      </c>
      <c r="AW89" s="4">
        <v>0.51880928591034348</v>
      </c>
      <c r="AX89" s="4">
        <v>0.56377189943246964</v>
      </c>
      <c r="AY89" s="4">
        <v>0.62461052716244536</v>
      </c>
      <c r="AZ89" s="4">
        <v>0.15275755586194517</v>
      </c>
      <c r="BA89" s="4">
        <v>0.46195323473096583</v>
      </c>
      <c r="BB89" s="4">
        <v>0.24386020119082208</v>
      </c>
      <c r="BC89" s="4">
        <v>0.28323085549700089</v>
      </c>
      <c r="BD89" s="4">
        <v>0.93597123761941226</v>
      </c>
      <c r="BE89" s="4">
        <v>0.95371540392445087</v>
      </c>
      <c r="BF89" s="4">
        <v>0.90036980107090292</v>
      </c>
      <c r="BG89" s="4">
        <v>0.31110248152445819</v>
      </c>
      <c r="BH89" s="4">
        <v>0.50232629991402789</v>
      </c>
      <c r="BI89" s="4">
        <v>0.82512480462760529</v>
      </c>
      <c r="BJ89" s="4">
        <v>0.53879284292815166</v>
      </c>
      <c r="BK89" s="4">
        <v>0.92569590464546014</v>
      </c>
      <c r="BL89" s="4">
        <v>0.82607875991655633</v>
      </c>
      <c r="BM89" s="4">
        <v>0.44521775822455256</v>
      </c>
      <c r="BN89" s="4">
        <v>0.94687449577804805</v>
      </c>
      <c r="BO89" s="4">
        <v>0.26505115535671897</v>
      </c>
      <c r="BP89" s="4">
        <v>0.8829685790228381</v>
      </c>
      <c r="BQ89" s="4">
        <v>0.4994606790058167</v>
      </c>
      <c r="BR89" s="4">
        <v>0.22597365403291347</v>
      </c>
      <c r="BS89" s="4">
        <v>0.34115949241356314</v>
      </c>
      <c r="BT89" s="4">
        <v>4.0061845991264389E-2</v>
      </c>
      <c r="BU89" s="4">
        <v>0.50202735463832759</v>
      </c>
      <c r="BV89" s="4">
        <v>0.41516270126210209</v>
      </c>
      <c r="BW89" s="4">
        <v>0.42981316242874956</v>
      </c>
      <c r="BX89" s="4">
        <v>0.66418302078822733</v>
      </c>
      <c r="BY89" s="4">
        <v>0.50008144178212499</v>
      </c>
      <c r="BZ89" s="4">
        <v>0.5150847795506982</v>
      </c>
      <c r="CA89" s="4">
        <v>0.97255364356582552</v>
      </c>
      <c r="CB89" s="4">
        <v>0.60939566633476983</v>
      </c>
      <c r="CC89" s="4">
        <v>1.6961186166486009E-2</v>
      </c>
      <c r="CD89" s="4">
        <v>0.49524266737771006</v>
      </c>
      <c r="CE89" s="4">
        <v>0.73621644050042845</v>
      </c>
      <c r="CF89" s="4">
        <v>0.37515617899867382</v>
      </c>
      <c r="CG89" s="4">
        <v>0.58354313376338784</v>
      </c>
      <c r="CH89" s="4">
        <v>0.17836606487259188</v>
      </c>
      <c r="CI89" s="4">
        <v>0.15867161483406067</v>
      </c>
      <c r="CJ89" s="4">
        <v>0.41749286258030305</v>
      </c>
      <c r="CK89" s="4">
        <v>0.49558526566563932</v>
      </c>
      <c r="CL89" s="4">
        <v>4.8263657239374647E-2</v>
      </c>
      <c r="CM89" s="4">
        <v>0.23562838712230472</v>
      </c>
      <c r="CN89" s="4">
        <v>0.33281254268274063</v>
      </c>
      <c r="CO89" s="4">
        <v>0.33938689897144037</v>
      </c>
      <c r="CP89" s="4">
        <v>3.9681225568138356E-2</v>
      </c>
      <c r="CQ89" s="4">
        <v>0.95735626150729003</v>
      </c>
      <c r="CR89" s="4">
        <v>0.53790213732383307</v>
      </c>
      <c r="CS89" s="4">
        <v>0.29453844139853658</v>
      </c>
      <c r="CT89" s="4">
        <v>0.29571121596567695</v>
      </c>
      <c r="CU89" s="4">
        <v>0.80330365831391115</v>
      </c>
      <c r="CV89" s="4">
        <v>0.53479184276521441</v>
      </c>
      <c r="CW89" s="4">
        <v>0.88522271811900211</v>
      </c>
      <c r="CX89" s="4">
        <v>0.11220548065109548</v>
      </c>
      <c r="CY89" s="4">
        <v>0.52762974364912762</v>
      </c>
      <c r="CZ89" s="4">
        <v>0.37801832720157613</v>
      </c>
      <c r="DA89" s="4">
        <v>0.5040888887291165</v>
      </c>
      <c r="DB89" s="4">
        <v>0.7722313835641651</v>
      </c>
      <c r="DC89" s="4">
        <v>0.42808773961156399</v>
      </c>
      <c r="DD89" s="4">
        <v>0.63162245248094429</v>
      </c>
      <c r="DE89" s="4">
        <v>0.74062116039880344</v>
      </c>
      <c r="DF89" s="4">
        <v>0.51771394076531829</v>
      </c>
      <c r="DG89" s="4">
        <v>0.60105766352118717</v>
      </c>
      <c r="DH89" s="4">
        <v>0.27699833158806531</v>
      </c>
      <c r="DI89" s="4">
        <v>7.2678018842559089E-2</v>
      </c>
      <c r="DJ89" s="4">
        <v>0.22060288185868893</v>
      </c>
      <c r="DK89" s="4">
        <v>0.28988945626093909</v>
      </c>
      <c r="DL89" s="4">
        <v>3.7058164631925683E-2</v>
      </c>
      <c r="DM89" s="4">
        <v>0.91430368921627281</v>
      </c>
      <c r="DN89" s="4">
        <v>0.1517594332649298</v>
      </c>
      <c r="DO89" s="4">
        <v>0.68580906165183209</v>
      </c>
      <c r="DP89" s="4">
        <v>93</v>
      </c>
      <c r="DQ89" s="4">
        <v>59</v>
      </c>
      <c r="DR89" s="4">
        <v>40</v>
      </c>
      <c r="DS89" s="4">
        <v>100</v>
      </c>
      <c r="DT89" s="4">
        <v>7</v>
      </c>
      <c r="DU89" s="4">
        <v>48</v>
      </c>
      <c r="DV89" s="4">
        <v>86</v>
      </c>
      <c r="DW89" s="4">
        <v>57</v>
      </c>
      <c r="DX89" s="4">
        <v>1</v>
      </c>
      <c r="DY89" s="4">
        <v>18</v>
      </c>
      <c r="DZ89" s="4">
        <v>81</v>
      </c>
      <c r="EA89" s="4">
        <v>90</v>
      </c>
      <c r="EB89" s="4">
        <v>11</v>
      </c>
      <c r="EC89" s="4">
        <v>75</v>
      </c>
      <c r="ED89" s="4">
        <v>78</v>
      </c>
      <c r="EE89" s="4">
        <v>14</v>
      </c>
      <c r="EF89" s="4">
        <v>84</v>
      </c>
      <c r="EG89" s="4">
        <v>83</v>
      </c>
      <c r="EH89" s="4">
        <v>15</v>
      </c>
      <c r="EI89" s="4">
        <v>82</v>
      </c>
      <c r="EJ89" s="4">
        <v>70</v>
      </c>
      <c r="EK89" s="4">
        <v>74</v>
      </c>
      <c r="EL89" s="4">
        <v>61</v>
      </c>
      <c r="EM89" s="4">
        <v>53</v>
      </c>
      <c r="EN89" s="4">
        <v>30</v>
      </c>
      <c r="EO89" s="4">
        <v>72</v>
      </c>
      <c r="EP89" s="4">
        <v>92</v>
      </c>
      <c r="EQ89" s="4">
        <v>68</v>
      </c>
      <c r="ER89" s="4">
        <v>23</v>
      </c>
      <c r="ES89" s="4">
        <v>37</v>
      </c>
      <c r="ET89" s="4">
        <v>32</v>
      </c>
      <c r="EU89" s="4">
        <v>27</v>
      </c>
      <c r="EV89" s="4">
        <v>88</v>
      </c>
      <c r="EW89" s="4">
        <v>49</v>
      </c>
      <c r="EX89" s="4">
        <v>76</v>
      </c>
      <c r="EY89" s="4">
        <v>69</v>
      </c>
      <c r="EZ89" s="4">
        <v>6</v>
      </c>
      <c r="FA89" s="4">
        <v>4</v>
      </c>
      <c r="FB89" s="4">
        <v>10</v>
      </c>
      <c r="FC89" s="4">
        <v>64</v>
      </c>
      <c r="FD89" s="4">
        <v>42</v>
      </c>
      <c r="FE89" s="4">
        <v>17</v>
      </c>
      <c r="FF89" s="4">
        <v>33</v>
      </c>
      <c r="FG89" s="4">
        <v>8</v>
      </c>
      <c r="FH89" s="4">
        <v>16</v>
      </c>
      <c r="FI89" s="4">
        <v>50</v>
      </c>
      <c r="FJ89" s="4">
        <v>5</v>
      </c>
      <c r="FK89" s="4">
        <v>73</v>
      </c>
      <c r="FL89" s="4">
        <v>13</v>
      </c>
      <c r="FM89" s="4">
        <v>45</v>
      </c>
      <c r="FN89" s="4">
        <v>79</v>
      </c>
      <c r="FO89" s="4">
        <v>60</v>
      </c>
      <c r="FP89" s="4">
        <v>96</v>
      </c>
      <c r="FQ89" s="4">
        <v>43</v>
      </c>
      <c r="FR89" s="4">
        <v>55</v>
      </c>
      <c r="FS89" s="4">
        <v>51</v>
      </c>
      <c r="FT89" s="4">
        <v>25</v>
      </c>
      <c r="FU89" s="4">
        <v>44</v>
      </c>
      <c r="FV89" s="4">
        <v>39</v>
      </c>
      <c r="FW89" s="4">
        <v>2</v>
      </c>
      <c r="FX89" s="4">
        <v>28</v>
      </c>
      <c r="FY89" s="4">
        <v>99</v>
      </c>
      <c r="FZ89" s="4">
        <v>47</v>
      </c>
      <c r="GA89" s="4">
        <v>22</v>
      </c>
      <c r="GB89" s="4">
        <v>58</v>
      </c>
      <c r="GC89" s="4">
        <v>31</v>
      </c>
      <c r="GD89" s="4">
        <v>85</v>
      </c>
      <c r="GE89" s="4">
        <v>87</v>
      </c>
      <c r="GF89" s="4">
        <v>54</v>
      </c>
      <c r="GG89" s="4">
        <v>46</v>
      </c>
      <c r="GH89" s="4">
        <v>95</v>
      </c>
      <c r="GI89" s="4">
        <v>77</v>
      </c>
      <c r="GJ89" s="4">
        <v>63</v>
      </c>
      <c r="GK89" s="4">
        <v>62</v>
      </c>
      <c r="GL89" s="4">
        <v>97</v>
      </c>
      <c r="GM89" s="4">
        <v>3</v>
      </c>
      <c r="GN89" s="4">
        <v>34</v>
      </c>
      <c r="GO89" s="4">
        <v>66</v>
      </c>
      <c r="GP89" s="4">
        <v>65</v>
      </c>
      <c r="GQ89" s="4">
        <v>19</v>
      </c>
      <c r="GR89" s="4">
        <v>35</v>
      </c>
      <c r="GS89" s="4">
        <v>12</v>
      </c>
      <c r="GT89" s="4">
        <v>91</v>
      </c>
      <c r="GU89" s="4">
        <v>36</v>
      </c>
      <c r="GV89" s="4">
        <v>56</v>
      </c>
      <c r="GW89" s="4">
        <v>41</v>
      </c>
      <c r="GX89" s="4">
        <v>20</v>
      </c>
      <c r="GY89" s="4">
        <v>52</v>
      </c>
      <c r="GZ89" s="4">
        <v>26</v>
      </c>
      <c r="HA89" s="4">
        <v>21</v>
      </c>
      <c r="HB89" s="4">
        <v>38</v>
      </c>
      <c r="HC89" s="4">
        <v>29</v>
      </c>
      <c r="HD89" s="4">
        <v>71</v>
      </c>
      <c r="HE89" s="4">
        <v>94</v>
      </c>
      <c r="HF89" s="4">
        <v>80</v>
      </c>
      <c r="HG89" s="4">
        <v>67</v>
      </c>
      <c r="HH89" s="4">
        <v>98</v>
      </c>
      <c r="HI89" s="4">
        <v>9</v>
      </c>
      <c r="HJ89" s="4">
        <v>89</v>
      </c>
      <c r="HK89" s="4">
        <v>24</v>
      </c>
      <c r="HL89" s="4" t="str">
        <f t="shared" si="103"/>
        <v>black male</v>
      </c>
      <c r="HM89" s="4" t="str">
        <f t="shared" si="105"/>
        <v>brown male</v>
      </c>
      <c r="HN89" s="4" t="str">
        <f t="shared" si="106"/>
        <v>brown male</v>
      </c>
      <c r="HO89" s="4" t="str">
        <f t="shared" si="107"/>
        <v>black male</v>
      </c>
      <c r="HP89" s="4" t="str">
        <f t="shared" si="108"/>
        <v>brown female</v>
      </c>
      <c r="HQ89" s="4" t="str">
        <f t="shared" si="109"/>
        <v>brown male</v>
      </c>
      <c r="HR89" s="4" t="str">
        <f t="shared" si="110"/>
        <v>black male</v>
      </c>
      <c r="HS89" s="4" t="str">
        <f t="shared" si="111"/>
        <v>brown male</v>
      </c>
      <c r="HT89" s="4" t="str">
        <f t="shared" si="112"/>
        <v>white female</v>
      </c>
      <c r="HU89" s="4" t="str">
        <f t="shared" si="113"/>
        <v>brown female</v>
      </c>
      <c r="HV89" s="4" t="str">
        <f t="shared" si="114"/>
        <v>black female</v>
      </c>
      <c r="HW89" s="4" t="str">
        <f t="shared" si="115"/>
        <v>black male</v>
      </c>
      <c r="HX89" s="4" t="str">
        <f t="shared" si="116"/>
        <v>brown female</v>
      </c>
      <c r="HY89" s="4" t="str">
        <f t="shared" si="117"/>
        <v>black female</v>
      </c>
      <c r="HZ89" s="4" t="str">
        <f t="shared" si="118"/>
        <v>black female</v>
      </c>
      <c r="IA89" s="4" t="str">
        <f t="shared" si="119"/>
        <v>brown female</v>
      </c>
      <c r="IB89" s="4" t="str">
        <f t="shared" si="120"/>
        <v>black male</v>
      </c>
      <c r="IC89" s="4" t="str">
        <f t="shared" si="121"/>
        <v>black male</v>
      </c>
      <c r="ID89" s="4" t="str">
        <f t="shared" si="122"/>
        <v>brown female</v>
      </c>
      <c r="IE89" s="4" t="str">
        <f t="shared" si="123"/>
        <v>black female</v>
      </c>
      <c r="IF89" s="4" t="str">
        <f t="shared" si="124"/>
        <v>black female</v>
      </c>
      <c r="IG89" s="4" t="str">
        <f t="shared" si="125"/>
        <v>black female</v>
      </c>
      <c r="IH89" s="4" t="str">
        <f t="shared" si="126"/>
        <v>brown male</v>
      </c>
      <c r="II89" s="4" t="str">
        <f t="shared" si="127"/>
        <v>brown male</v>
      </c>
      <c r="IJ89" s="4" t="str">
        <f t="shared" si="128"/>
        <v>brown female</v>
      </c>
      <c r="IK89" s="4" t="str">
        <f t="shared" si="129"/>
        <v>black female</v>
      </c>
      <c r="IL89" s="4" t="str">
        <f t="shared" si="130"/>
        <v>black male</v>
      </c>
      <c r="IM89" s="4" t="str">
        <f t="shared" si="131"/>
        <v>black female</v>
      </c>
      <c r="IN89" s="4" t="str">
        <f t="shared" si="132"/>
        <v>brown female</v>
      </c>
      <c r="IO89" s="4" t="str">
        <f t="shared" si="133"/>
        <v>brown male</v>
      </c>
      <c r="IP89" s="4" t="str">
        <f t="shared" si="134"/>
        <v>brown female</v>
      </c>
      <c r="IQ89" s="4" t="str">
        <f t="shared" si="135"/>
        <v>brown female</v>
      </c>
      <c r="IR89" s="4" t="str">
        <f t="shared" si="136"/>
        <v>black male</v>
      </c>
      <c r="IS89" s="4" t="str">
        <f t="shared" si="137"/>
        <v>brown male</v>
      </c>
      <c r="IT89" s="4" t="str">
        <f t="shared" si="138"/>
        <v>black female</v>
      </c>
      <c r="IU89" s="4" t="str">
        <f t="shared" si="139"/>
        <v>black female</v>
      </c>
      <c r="IV89" s="4" t="str">
        <f t="shared" si="140"/>
        <v>brown female</v>
      </c>
      <c r="IW89" s="4" t="str">
        <f t="shared" si="141"/>
        <v>yellow male</v>
      </c>
      <c r="IX89" s="4" t="str">
        <f t="shared" si="142"/>
        <v>brown female</v>
      </c>
      <c r="IY89" s="4" t="str">
        <f t="shared" si="143"/>
        <v>brown male</v>
      </c>
      <c r="IZ89" s="4" t="str">
        <f t="shared" si="144"/>
        <v>brown male</v>
      </c>
      <c r="JA89" s="4" t="str">
        <f t="shared" si="145"/>
        <v>brown female</v>
      </c>
      <c r="JB89" s="4" t="str">
        <f t="shared" si="146"/>
        <v>brown female</v>
      </c>
      <c r="JC89" s="4" t="str">
        <f t="shared" si="147"/>
        <v>brown female</v>
      </c>
      <c r="JD89" s="4" t="str">
        <f t="shared" si="148"/>
        <v>brown female</v>
      </c>
      <c r="JE89" s="4" t="str">
        <f t="shared" si="149"/>
        <v>brown male</v>
      </c>
      <c r="JF89" s="4" t="str">
        <f t="shared" si="150"/>
        <v>brown female</v>
      </c>
      <c r="JG89" s="4" t="str">
        <f t="shared" si="151"/>
        <v>black female</v>
      </c>
      <c r="JH89" s="4" t="str">
        <f t="shared" si="152"/>
        <v>brown female</v>
      </c>
      <c r="JI89" s="4" t="str">
        <f t="shared" si="153"/>
        <v>brown male</v>
      </c>
      <c r="JJ89" s="4" t="str">
        <f t="shared" si="154"/>
        <v>black female</v>
      </c>
      <c r="JK89" s="4" t="str">
        <f t="shared" si="155"/>
        <v>brown male</v>
      </c>
      <c r="JL89" s="4" t="str">
        <f t="shared" si="156"/>
        <v>black male</v>
      </c>
      <c r="JM89" s="4" t="str">
        <f t="shared" si="157"/>
        <v>brown male</v>
      </c>
      <c r="JN89" s="4" t="str">
        <f t="shared" si="158"/>
        <v>brown male</v>
      </c>
      <c r="JO89" s="4" t="str">
        <f t="shared" si="159"/>
        <v>brown male</v>
      </c>
      <c r="JP89" s="4" t="str">
        <f t="shared" si="160"/>
        <v>brown female</v>
      </c>
      <c r="JQ89" s="4" t="str">
        <f t="shared" si="161"/>
        <v>brown male</v>
      </c>
      <c r="JR89" s="4" t="str">
        <f t="shared" si="162"/>
        <v>brown male</v>
      </c>
      <c r="JS89" s="4" t="str">
        <f t="shared" si="163"/>
        <v>white male</v>
      </c>
      <c r="JT89" s="4" t="str">
        <f t="shared" si="164"/>
        <v>brown female</v>
      </c>
      <c r="JU89" s="4" t="str">
        <f t="shared" si="165"/>
        <v>black male</v>
      </c>
      <c r="JV89" s="4" t="str">
        <f t="shared" si="166"/>
        <v>brown male</v>
      </c>
      <c r="JW89" s="4" t="str">
        <f t="shared" si="167"/>
        <v>brown female</v>
      </c>
      <c r="JX89" s="4" t="str">
        <f t="shared" si="104"/>
        <v>brown male</v>
      </c>
      <c r="JY89" s="4" t="str">
        <f t="shared" si="193"/>
        <v>brown female</v>
      </c>
      <c r="JZ89" s="4" t="str">
        <f t="shared" si="194"/>
        <v>black male</v>
      </c>
      <c r="KA89" s="4" t="str">
        <f t="shared" si="195"/>
        <v>black male</v>
      </c>
      <c r="KB89" s="4" t="str">
        <f t="shared" si="196"/>
        <v>brown male</v>
      </c>
      <c r="KC89" s="4" t="str">
        <f t="shared" si="197"/>
        <v>brown male</v>
      </c>
      <c r="KD89" s="4" t="str">
        <f t="shared" si="198"/>
        <v>black male</v>
      </c>
      <c r="KE89" s="4" t="str">
        <f t="shared" si="199"/>
        <v>black female</v>
      </c>
      <c r="KF89" s="4" t="str">
        <f t="shared" si="200"/>
        <v>brown male</v>
      </c>
      <c r="KG89" s="4" t="str">
        <f t="shared" si="201"/>
        <v>brown male</v>
      </c>
      <c r="KH89" s="4" t="str">
        <f t="shared" si="202"/>
        <v>black male</v>
      </c>
      <c r="KI89" s="4" t="str">
        <f t="shared" si="168"/>
        <v>yellow female</v>
      </c>
      <c r="KJ89" s="4" t="str">
        <f t="shared" si="169"/>
        <v>brown female</v>
      </c>
      <c r="KK89" s="4" t="str">
        <f t="shared" si="170"/>
        <v>black female</v>
      </c>
      <c r="KL89" s="4" t="str">
        <f t="shared" si="171"/>
        <v>black female</v>
      </c>
      <c r="KM89" s="4" t="str">
        <f t="shared" si="172"/>
        <v>brown female</v>
      </c>
      <c r="KN89" s="4" t="str">
        <f t="shared" si="173"/>
        <v>brown male</v>
      </c>
      <c r="KO89" s="4" t="str">
        <f t="shared" si="174"/>
        <v>brown female</v>
      </c>
      <c r="KP89" s="4" t="str">
        <f t="shared" si="175"/>
        <v>black male</v>
      </c>
      <c r="KQ89" s="4" t="str">
        <f t="shared" si="176"/>
        <v>brown male</v>
      </c>
      <c r="KR89" s="4" t="str">
        <f t="shared" si="177"/>
        <v>brown male</v>
      </c>
      <c r="KS89" s="4" t="str">
        <f t="shared" si="178"/>
        <v>brown male</v>
      </c>
      <c r="KT89" s="4" t="str">
        <f t="shared" si="179"/>
        <v>brown female</v>
      </c>
      <c r="KU89" s="4" t="str">
        <f t="shared" si="180"/>
        <v>brown male</v>
      </c>
      <c r="KV89" s="4" t="str">
        <f t="shared" si="181"/>
        <v>brown female</v>
      </c>
      <c r="KW89" s="4" t="str">
        <f t="shared" si="182"/>
        <v>brown female</v>
      </c>
      <c r="KX89" s="4" t="str">
        <f t="shared" si="183"/>
        <v>brown male</v>
      </c>
      <c r="KY89" s="4" t="str">
        <f t="shared" si="184"/>
        <v>brown female</v>
      </c>
      <c r="KZ89" s="4" t="str">
        <f t="shared" si="185"/>
        <v>black female</v>
      </c>
      <c r="LA89" s="4" t="str">
        <f t="shared" si="186"/>
        <v>black male</v>
      </c>
      <c r="LB89" s="4" t="str">
        <f t="shared" si="187"/>
        <v>black female</v>
      </c>
      <c r="LC89" s="4" t="str">
        <f t="shared" si="188"/>
        <v>black female</v>
      </c>
      <c r="LD89" s="4" t="str">
        <f t="shared" si="189"/>
        <v>black male</v>
      </c>
      <c r="LE89" s="4" t="str">
        <f t="shared" si="190"/>
        <v>brown female</v>
      </c>
      <c r="LF89" s="4" t="str">
        <f t="shared" si="191"/>
        <v>black male</v>
      </c>
      <c r="LG89" s="4" t="str">
        <f t="shared" si="192"/>
        <v>brown female</v>
      </c>
    </row>
    <row r="90" spans="2:319" x14ac:dyDescent="0.3">
      <c r="B90" s="4">
        <v>89</v>
      </c>
      <c r="C90" s="4">
        <v>5</v>
      </c>
      <c r="D90" s="51" t="s">
        <v>602</v>
      </c>
      <c r="E90" s="4" t="s">
        <v>1411</v>
      </c>
      <c r="F90" s="4" t="str">
        <f>VLOOKUP(E90,populations!C:E,3,FALSE)</f>
        <v>110 thousand</v>
      </c>
      <c r="G90" s="4" t="s">
        <v>579</v>
      </c>
      <c r="H90" s="4">
        <f>COUNTIF(ethnicities!C:C,countries!G90)</f>
        <v>1</v>
      </c>
      <c r="I90" s="4">
        <f>VLOOKUP($G90,ethnicities!$C:$I,3,FALSE)</f>
        <v>2</v>
      </c>
      <c r="J90" s="4">
        <f>VLOOKUP($G90,ethnicities!$C:$I,4,FALSE)</f>
        <v>2</v>
      </c>
      <c r="K90" s="4">
        <f>VLOOKUP($G90,ethnicities!$C:$I,5,FALSE)</f>
        <v>60</v>
      </c>
      <c r="L90" s="4">
        <f>VLOOKUP($G90,ethnicities!$C:$I,6,FALSE)</f>
        <v>36</v>
      </c>
      <c r="M90" s="4">
        <f>VLOOKUP($G90,ethnicities!$C:$I,7,FALSE)</f>
        <v>100</v>
      </c>
      <c r="N90" s="4" t="s">
        <v>1422</v>
      </c>
      <c r="O90" s="4">
        <f>COUNTIF(male_names!E:E,countries!N90)</f>
        <v>1</v>
      </c>
      <c r="P90" s="4" t="str">
        <f>VLOOKUP(N90,male_names!E:G,3,FALSE)</f>
        <v>Sebastian</v>
      </c>
      <c r="Q90" s="4" t="s">
        <v>1422</v>
      </c>
      <c r="R90" s="4">
        <f>COUNTIF(female_names!E:E,countries!Q90)</f>
        <v>1</v>
      </c>
      <c r="S90" s="4" t="str">
        <f>VLOOKUP(Q90,female_names!E:G,3,FALSE)</f>
        <v>Camila</v>
      </c>
      <c r="T90" s="4">
        <v>0.54196934356728499</v>
      </c>
      <c r="U90" s="4">
        <v>0.16935358513654986</v>
      </c>
      <c r="V90" s="4">
        <v>3.4266156416468019E-2</v>
      </c>
      <c r="W90" s="4">
        <v>0.79446838958014088</v>
      </c>
      <c r="X90" s="4">
        <v>0.22365090577312441</v>
      </c>
      <c r="Y90" s="4">
        <v>0.43764921928696998</v>
      </c>
      <c r="Z90" s="4">
        <v>2.3490456574642438E-2</v>
      </c>
      <c r="AA90" s="4">
        <v>0.86561888250999419</v>
      </c>
      <c r="AB90" s="4">
        <v>0.79737266386784045</v>
      </c>
      <c r="AC90" s="4">
        <v>0.57922462219994131</v>
      </c>
      <c r="AD90" s="4">
        <v>0.5555980581838077</v>
      </c>
      <c r="AE90" s="4">
        <v>0.47128607387447186</v>
      </c>
      <c r="AF90" s="4">
        <v>0.16674842235463294</v>
      </c>
      <c r="AG90" s="4">
        <v>0.63537343421307735</v>
      </c>
      <c r="AH90" s="4">
        <v>0.37446473550743764</v>
      </c>
      <c r="AI90" s="4">
        <v>0.95795492563050855</v>
      </c>
      <c r="AJ90" s="4">
        <v>0.71420647572585549</v>
      </c>
      <c r="AK90" s="4">
        <v>0.20635871000896655</v>
      </c>
      <c r="AL90" s="4">
        <v>0.74611219641243154</v>
      </c>
      <c r="AM90" s="4">
        <v>0.34036090237452321</v>
      </c>
      <c r="AN90" s="4">
        <v>0.12679590056361723</v>
      </c>
      <c r="AO90" s="4">
        <v>0.32629364324257804</v>
      </c>
      <c r="AP90" s="4">
        <v>0.29136411756908642</v>
      </c>
      <c r="AQ90" s="4">
        <v>0.18351799724692397</v>
      </c>
      <c r="AR90" s="4">
        <v>0.1331571975848358</v>
      </c>
      <c r="AS90" s="4">
        <v>0.99703811254278762</v>
      </c>
      <c r="AT90" s="4">
        <v>0.80454305271757953</v>
      </c>
      <c r="AU90" s="4">
        <v>0.94531963178671041</v>
      </c>
      <c r="AV90" s="4">
        <v>0.15636226882996618</v>
      </c>
      <c r="AW90" s="4">
        <v>0.32181971290856481</v>
      </c>
      <c r="AX90" s="4">
        <v>0.79923342235500838</v>
      </c>
      <c r="AY90" s="4">
        <v>3.3599538060509082E-2</v>
      </c>
      <c r="AZ90" s="4">
        <v>0.56377474470047229</v>
      </c>
      <c r="BA90" s="4">
        <v>0.86071034618309605</v>
      </c>
      <c r="BB90" s="4">
        <v>0.26933315323594775</v>
      </c>
      <c r="BC90" s="4">
        <v>0.21779740632223576</v>
      </c>
      <c r="BD90" s="4">
        <v>0.83995332685307134</v>
      </c>
      <c r="BE90" s="4">
        <v>6.5654896659647854E-2</v>
      </c>
      <c r="BF90" s="4">
        <v>0.54063880291625155</v>
      </c>
      <c r="BG90" s="4">
        <v>0.12134233881171286</v>
      </c>
      <c r="BH90" s="4">
        <v>0.44767768857729007</v>
      </c>
      <c r="BI90" s="4">
        <v>0.85394069361682245</v>
      </c>
      <c r="BJ90" s="4">
        <v>0.62919587377911834</v>
      </c>
      <c r="BK90" s="4">
        <v>9.3511824676475341E-2</v>
      </c>
      <c r="BL90" s="4">
        <v>0.71729947300021435</v>
      </c>
      <c r="BM90" s="4">
        <v>0.43934441973132055</v>
      </c>
      <c r="BN90" s="4">
        <v>0.92675697775415844</v>
      </c>
      <c r="BO90" s="4">
        <v>0.13399178429337966</v>
      </c>
      <c r="BP90" s="4">
        <v>0.56314161725035761</v>
      </c>
      <c r="BQ90" s="4">
        <v>0.87435684648595313</v>
      </c>
      <c r="BR90" s="4">
        <v>0.42112940870414572</v>
      </c>
      <c r="BS90" s="4">
        <v>0.2018620481199781</v>
      </c>
      <c r="BT90" s="4">
        <v>0.2962923001979002</v>
      </c>
      <c r="BU90" s="4">
        <v>0.5916271211304126</v>
      </c>
      <c r="BV90" s="4">
        <v>0.36017013388205688</v>
      </c>
      <c r="BW90" s="4">
        <v>0.44482878242737922</v>
      </c>
      <c r="BX90" s="4">
        <v>0.60937890529173233</v>
      </c>
      <c r="BY90" s="4">
        <v>0.65807577617612634</v>
      </c>
      <c r="BZ90" s="4">
        <v>0.338747950076286</v>
      </c>
      <c r="CA90" s="4">
        <v>0.26448693417346614</v>
      </c>
      <c r="CB90" s="4">
        <v>0.3216751702224564</v>
      </c>
      <c r="CC90" s="4">
        <v>0.93979284210898673</v>
      </c>
      <c r="CD90" s="4">
        <v>6.7068145611608787E-2</v>
      </c>
      <c r="CE90" s="4">
        <v>0.60332002242956018</v>
      </c>
      <c r="CF90" s="4">
        <v>1.1798017932358573E-2</v>
      </c>
      <c r="CG90" s="4">
        <v>0.3829667270028474</v>
      </c>
      <c r="CH90" s="4">
        <v>0.77720211874035938</v>
      </c>
      <c r="CI90" s="4">
        <v>0.45284347185894047</v>
      </c>
      <c r="CJ90" s="4">
        <v>6.7885370949750445E-2</v>
      </c>
      <c r="CK90" s="4">
        <v>0.43974351357121089</v>
      </c>
      <c r="CL90" s="4">
        <v>0.28144851707703922</v>
      </c>
      <c r="CM90" s="4">
        <v>0.95216368795099871</v>
      </c>
      <c r="CN90" s="4">
        <v>0.58574670636180648</v>
      </c>
      <c r="CO90" s="4">
        <v>0.66102599502261916</v>
      </c>
      <c r="CP90" s="4">
        <v>0.70708518525186059</v>
      </c>
      <c r="CQ90" s="4">
        <v>0.2095339825894551</v>
      </c>
      <c r="CR90" s="4">
        <v>0.51905902695495576</v>
      </c>
      <c r="CS90" s="4">
        <v>0.56643569824927986</v>
      </c>
      <c r="CT90" s="4">
        <v>0.57375044534856223</v>
      </c>
      <c r="CU90" s="4">
        <v>0.87298940400193592</v>
      </c>
      <c r="CV90" s="4">
        <v>0.21843062554608839</v>
      </c>
      <c r="CW90" s="4">
        <v>0.10825396660596087</v>
      </c>
      <c r="CX90" s="4">
        <v>0.85144767609467253</v>
      </c>
      <c r="CY90" s="4">
        <v>0.55399259385580679</v>
      </c>
      <c r="CZ90" s="4">
        <v>0.64916233727426209</v>
      </c>
      <c r="DA90" s="4">
        <v>0.2192618737656874</v>
      </c>
      <c r="DB90" s="4">
        <v>0.40892039181689865</v>
      </c>
      <c r="DC90" s="4">
        <v>0.62331785335290724</v>
      </c>
      <c r="DD90" s="4">
        <v>0.60286859135031834</v>
      </c>
      <c r="DE90" s="4">
        <v>0.56874265166167282</v>
      </c>
      <c r="DF90" s="4">
        <v>0.13695241992486173</v>
      </c>
      <c r="DG90" s="4">
        <v>0.91970631954696336</v>
      </c>
      <c r="DH90" s="4">
        <v>0.7573678127468525</v>
      </c>
      <c r="DI90" s="4">
        <v>4.612944571536981E-2</v>
      </c>
      <c r="DJ90" s="4">
        <v>8.7157128422186037E-2</v>
      </c>
      <c r="DK90" s="4">
        <v>0.47708511437377177</v>
      </c>
      <c r="DL90" s="4">
        <v>0.6479383846070591</v>
      </c>
      <c r="DM90" s="4">
        <v>0.2806684519795084</v>
      </c>
      <c r="DN90" s="4">
        <v>0.8404737785902775</v>
      </c>
      <c r="DO90" s="4">
        <v>6.0001730763985961E-2</v>
      </c>
      <c r="DP90" s="4">
        <v>46</v>
      </c>
      <c r="DQ90" s="4">
        <v>81</v>
      </c>
      <c r="DR90" s="4">
        <v>97</v>
      </c>
      <c r="DS90" s="4">
        <v>19</v>
      </c>
      <c r="DT90" s="4">
        <v>73</v>
      </c>
      <c r="DU90" s="4">
        <v>56</v>
      </c>
      <c r="DV90" s="4">
        <v>99</v>
      </c>
      <c r="DW90" s="4">
        <v>10</v>
      </c>
      <c r="DX90" s="4">
        <v>18</v>
      </c>
      <c r="DY90" s="4">
        <v>38</v>
      </c>
      <c r="DZ90" s="4">
        <v>44</v>
      </c>
      <c r="EA90" s="4">
        <v>50</v>
      </c>
      <c r="EB90" s="4">
        <v>82</v>
      </c>
      <c r="EC90" s="4">
        <v>30</v>
      </c>
      <c r="ED90" s="4">
        <v>60</v>
      </c>
      <c r="EE90" s="4">
        <v>2</v>
      </c>
      <c r="EF90" s="4">
        <v>24</v>
      </c>
      <c r="EG90" s="4">
        <v>78</v>
      </c>
      <c r="EH90" s="4">
        <v>22</v>
      </c>
      <c r="EI90" s="4">
        <v>62</v>
      </c>
      <c r="EJ90" s="4">
        <v>87</v>
      </c>
      <c r="EK90" s="4">
        <v>64</v>
      </c>
      <c r="EL90" s="4">
        <v>68</v>
      </c>
      <c r="EM90" s="4">
        <v>80</v>
      </c>
      <c r="EN90" s="4">
        <v>86</v>
      </c>
      <c r="EO90" s="4">
        <v>1</v>
      </c>
      <c r="EP90" s="4">
        <v>16</v>
      </c>
      <c r="EQ90" s="4">
        <v>4</v>
      </c>
      <c r="ER90" s="4">
        <v>83</v>
      </c>
      <c r="ES90" s="4">
        <v>65</v>
      </c>
      <c r="ET90" s="4">
        <v>17</v>
      </c>
      <c r="EU90" s="4">
        <v>98</v>
      </c>
      <c r="EV90" s="4">
        <v>42</v>
      </c>
      <c r="EW90" s="4">
        <v>11</v>
      </c>
      <c r="EX90" s="4">
        <v>71</v>
      </c>
      <c r="EY90" s="4">
        <v>76</v>
      </c>
      <c r="EZ90" s="4">
        <v>15</v>
      </c>
      <c r="FA90" s="4">
        <v>94</v>
      </c>
      <c r="FB90" s="4">
        <v>47</v>
      </c>
      <c r="FC90" s="4">
        <v>88</v>
      </c>
      <c r="FD90" s="4">
        <v>52</v>
      </c>
      <c r="FE90" s="4">
        <v>12</v>
      </c>
      <c r="FF90" s="4">
        <v>31</v>
      </c>
      <c r="FG90" s="4">
        <v>90</v>
      </c>
      <c r="FH90" s="4">
        <v>23</v>
      </c>
      <c r="FI90" s="4">
        <v>55</v>
      </c>
      <c r="FJ90" s="4">
        <v>6</v>
      </c>
      <c r="FK90" s="4">
        <v>85</v>
      </c>
      <c r="FL90" s="4">
        <v>43</v>
      </c>
      <c r="FM90" s="4">
        <v>8</v>
      </c>
      <c r="FN90" s="4">
        <v>57</v>
      </c>
      <c r="FO90" s="4">
        <v>79</v>
      </c>
      <c r="FP90" s="4">
        <v>67</v>
      </c>
      <c r="FQ90" s="4">
        <v>36</v>
      </c>
      <c r="FR90" s="4">
        <v>61</v>
      </c>
      <c r="FS90" s="4">
        <v>53</v>
      </c>
      <c r="FT90" s="4">
        <v>33</v>
      </c>
      <c r="FU90" s="4">
        <v>27</v>
      </c>
      <c r="FV90" s="4">
        <v>63</v>
      </c>
      <c r="FW90" s="4">
        <v>72</v>
      </c>
      <c r="FX90" s="4">
        <v>66</v>
      </c>
      <c r="FY90" s="4">
        <v>5</v>
      </c>
      <c r="FZ90" s="4">
        <v>93</v>
      </c>
      <c r="GA90" s="4">
        <v>34</v>
      </c>
      <c r="GB90" s="4">
        <v>100</v>
      </c>
      <c r="GC90" s="4">
        <v>59</v>
      </c>
      <c r="GD90" s="4">
        <v>20</v>
      </c>
      <c r="GE90" s="4">
        <v>51</v>
      </c>
      <c r="GF90" s="4">
        <v>92</v>
      </c>
      <c r="GG90" s="4">
        <v>54</v>
      </c>
      <c r="GH90" s="4">
        <v>69</v>
      </c>
      <c r="GI90" s="4">
        <v>3</v>
      </c>
      <c r="GJ90" s="4">
        <v>37</v>
      </c>
      <c r="GK90" s="4">
        <v>26</v>
      </c>
      <c r="GL90" s="4">
        <v>25</v>
      </c>
      <c r="GM90" s="4">
        <v>77</v>
      </c>
      <c r="GN90" s="4">
        <v>48</v>
      </c>
      <c r="GO90" s="4">
        <v>41</v>
      </c>
      <c r="GP90" s="4">
        <v>39</v>
      </c>
      <c r="GQ90" s="4">
        <v>9</v>
      </c>
      <c r="GR90" s="4">
        <v>75</v>
      </c>
      <c r="GS90" s="4">
        <v>89</v>
      </c>
      <c r="GT90" s="4">
        <v>13</v>
      </c>
      <c r="GU90" s="4">
        <v>45</v>
      </c>
      <c r="GV90" s="4">
        <v>28</v>
      </c>
      <c r="GW90" s="4">
        <v>74</v>
      </c>
      <c r="GX90" s="4">
        <v>58</v>
      </c>
      <c r="GY90" s="4">
        <v>32</v>
      </c>
      <c r="GZ90" s="4">
        <v>35</v>
      </c>
      <c r="HA90" s="4">
        <v>40</v>
      </c>
      <c r="HB90" s="4">
        <v>84</v>
      </c>
      <c r="HC90" s="4">
        <v>7</v>
      </c>
      <c r="HD90" s="4">
        <v>21</v>
      </c>
      <c r="HE90" s="4">
        <v>96</v>
      </c>
      <c r="HF90" s="4">
        <v>91</v>
      </c>
      <c r="HG90" s="4">
        <v>49</v>
      </c>
      <c r="HH90" s="4">
        <v>29</v>
      </c>
      <c r="HI90" s="4">
        <v>70</v>
      </c>
      <c r="HJ90" s="4">
        <v>14</v>
      </c>
      <c r="HK90" s="4">
        <v>95</v>
      </c>
      <c r="HL90" s="4" t="str">
        <f t="shared" si="103"/>
        <v>brown male</v>
      </c>
      <c r="HM90" s="4" t="str">
        <f t="shared" si="105"/>
        <v>black female</v>
      </c>
      <c r="HN90" s="4" t="str">
        <f t="shared" si="106"/>
        <v>black male</v>
      </c>
      <c r="HO90" s="4" t="str">
        <f t="shared" si="107"/>
        <v>brown female</v>
      </c>
      <c r="HP90" s="4" t="str">
        <f t="shared" si="108"/>
        <v>black female</v>
      </c>
      <c r="HQ90" s="4" t="str">
        <f t="shared" si="109"/>
        <v>brown male</v>
      </c>
      <c r="HR90" s="4" t="str">
        <f t="shared" si="110"/>
        <v>black male</v>
      </c>
      <c r="HS90" s="4" t="str">
        <f t="shared" si="111"/>
        <v>brown female</v>
      </c>
      <c r="HT90" s="4" t="str">
        <f t="shared" si="112"/>
        <v>brown female</v>
      </c>
      <c r="HU90" s="4" t="str">
        <f t="shared" si="113"/>
        <v>brown male</v>
      </c>
      <c r="HV90" s="4" t="str">
        <f t="shared" si="114"/>
        <v>brown male</v>
      </c>
      <c r="HW90" s="4" t="str">
        <f t="shared" si="115"/>
        <v>brown male</v>
      </c>
      <c r="HX90" s="4" t="str">
        <f t="shared" si="116"/>
        <v>black female</v>
      </c>
      <c r="HY90" s="4" t="str">
        <f t="shared" si="117"/>
        <v>brown female</v>
      </c>
      <c r="HZ90" s="4" t="str">
        <f t="shared" si="118"/>
        <v>brown male</v>
      </c>
      <c r="IA90" s="4" t="str">
        <f t="shared" si="119"/>
        <v>white male</v>
      </c>
      <c r="IB90" s="4" t="str">
        <f t="shared" si="120"/>
        <v>brown female</v>
      </c>
      <c r="IC90" s="4" t="str">
        <f t="shared" si="121"/>
        <v>black female</v>
      </c>
      <c r="ID90" s="4" t="str">
        <f t="shared" si="122"/>
        <v>brown female</v>
      </c>
      <c r="IE90" s="4" t="str">
        <f t="shared" si="123"/>
        <v>brown male</v>
      </c>
      <c r="IF90" s="4" t="str">
        <f t="shared" si="124"/>
        <v>black male</v>
      </c>
      <c r="IG90" s="4" t="str">
        <f t="shared" si="125"/>
        <v>brown male</v>
      </c>
      <c r="IH90" s="4" t="str">
        <f t="shared" si="126"/>
        <v>black female</v>
      </c>
      <c r="II90" s="4" t="str">
        <f t="shared" si="127"/>
        <v>black female</v>
      </c>
      <c r="IJ90" s="4" t="str">
        <f t="shared" si="128"/>
        <v>black male</v>
      </c>
      <c r="IK90" s="4" t="str">
        <f t="shared" si="129"/>
        <v>white female</v>
      </c>
      <c r="IL90" s="4" t="str">
        <f t="shared" si="130"/>
        <v>brown female</v>
      </c>
      <c r="IM90" s="4" t="str">
        <f t="shared" si="131"/>
        <v>yellow male</v>
      </c>
      <c r="IN90" s="4" t="str">
        <f t="shared" si="132"/>
        <v>black male</v>
      </c>
      <c r="IO90" s="4" t="str">
        <f t="shared" si="133"/>
        <v>black female</v>
      </c>
      <c r="IP90" s="4" t="str">
        <f t="shared" si="134"/>
        <v>brown female</v>
      </c>
      <c r="IQ90" s="4" t="str">
        <f t="shared" si="135"/>
        <v>black male</v>
      </c>
      <c r="IR90" s="4" t="str">
        <f t="shared" si="136"/>
        <v>brown male</v>
      </c>
      <c r="IS90" s="4" t="str">
        <f t="shared" si="137"/>
        <v>brown female</v>
      </c>
      <c r="IT90" s="4" t="str">
        <f t="shared" si="138"/>
        <v>black female</v>
      </c>
      <c r="IU90" s="4" t="str">
        <f t="shared" si="139"/>
        <v>black female</v>
      </c>
      <c r="IV90" s="4" t="str">
        <f t="shared" si="140"/>
        <v>brown female</v>
      </c>
      <c r="IW90" s="4" t="str">
        <f t="shared" si="141"/>
        <v>black male</v>
      </c>
      <c r="IX90" s="4" t="str">
        <f t="shared" si="142"/>
        <v>brown male</v>
      </c>
      <c r="IY90" s="4" t="str">
        <f t="shared" si="143"/>
        <v>black male</v>
      </c>
      <c r="IZ90" s="4" t="str">
        <f t="shared" si="144"/>
        <v>brown male</v>
      </c>
      <c r="JA90" s="4" t="str">
        <f t="shared" si="145"/>
        <v>brown female</v>
      </c>
      <c r="JB90" s="4" t="str">
        <f t="shared" si="146"/>
        <v>brown female</v>
      </c>
      <c r="JC90" s="4" t="str">
        <f t="shared" si="147"/>
        <v>black male</v>
      </c>
      <c r="JD90" s="4" t="str">
        <f t="shared" si="148"/>
        <v>brown female</v>
      </c>
      <c r="JE90" s="4" t="str">
        <f t="shared" si="149"/>
        <v>brown male</v>
      </c>
      <c r="JF90" s="4" t="str">
        <f t="shared" si="150"/>
        <v>brown female</v>
      </c>
      <c r="JG90" s="4" t="str">
        <f t="shared" si="151"/>
        <v>black male</v>
      </c>
      <c r="JH90" s="4" t="str">
        <f t="shared" si="152"/>
        <v>brown male</v>
      </c>
      <c r="JI90" s="4" t="str">
        <f t="shared" si="153"/>
        <v>brown female</v>
      </c>
      <c r="JJ90" s="4" t="str">
        <f t="shared" si="154"/>
        <v>brown male</v>
      </c>
      <c r="JK90" s="4" t="str">
        <f t="shared" si="155"/>
        <v>black female</v>
      </c>
      <c r="JL90" s="4" t="str">
        <f t="shared" si="156"/>
        <v>black female</v>
      </c>
      <c r="JM90" s="4" t="str">
        <f t="shared" si="157"/>
        <v>brown male</v>
      </c>
      <c r="JN90" s="4" t="str">
        <f t="shared" si="158"/>
        <v>brown male</v>
      </c>
      <c r="JO90" s="4" t="str">
        <f t="shared" si="159"/>
        <v>brown male</v>
      </c>
      <c r="JP90" s="4" t="str">
        <f t="shared" si="160"/>
        <v>brown female</v>
      </c>
      <c r="JQ90" s="4" t="str">
        <f t="shared" si="161"/>
        <v>brown female</v>
      </c>
      <c r="JR90" s="4" t="str">
        <f t="shared" si="162"/>
        <v>brown male</v>
      </c>
      <c r="JS90" s="4" t="str">
        <f t="shared" si="163"/>
        <v>black female</v>
      </c>
      <c r="JT90" s="4" t="str">
        <f t="shared" si="164"/>
        <v>black female</v>
      </c>
      <c r="JU90" s="4" t="str">
        <f t="shared" si="165"/>
        <v>brown female</v>
      </c>
      <c r="JV90" s="4" t="str">
        <f t="shared" si="166"/>
        <v>black male</v>
      </c>
      <c r="JW90" s="4" t="str">
        <f t="shared" si="167"/>
        <v>brown female</v>
      </c>
      <c r="JX90" s="4" t="str">
        <f t="shared" si="104"/>
        <v>black male</v>
      </c>
      <c r="JY90" s="4" t="str">
        <f t="shared" si="193"/>
        <v>brown male</v>
      </c>
      <c r="JZ90" s="4" t="str">
        <f t="shared" si="194"/>
        <v>brown female</v>
      </c>
      <c r="KA90" s="4" t="str">
        <f t="shared" si="195"/>
        <v>brown male</v>
      </c>
      <c r="KB90" s="4" t="str">
        <f t="shared" si="196"/>
        <v>black male</v>
      </c>
      <c r="KC90" s="4" t="str">
        <f t="shared" si="197"/>
        <v>brown male</v>
      </c>
      <c r="KD90" s="4" t="str">
        <f t="shared" si="198"/>
        <v>black female</v>
      </c>
      <c r="KE90" s="4" t="str">
        <f t="shared" si="199"/>
        <v>yellow female</v>
      </c>
      <c r="KF90" s="4" t="str">
        <f t="shared" si="200"/>
        <v>brown male</v>
      </c>
      <c r="KG90" s="4" t="str">
        <f t="shared" si="201"/>
        <v>brown female</v>
      </c>
      <c r="KH90" s="4" t="str">
        <f t="shared" si="202"/>
        <v>brown female</v>
      </c>
      <c r="KI90" s="4" t="str">
        <f t="shared" si="168"/>
        <v>black female</v>
      </c>
      <c r="KJ90" s="4" t="str">
        <f t="shared" si="169"/>
        <v>brown male</v>
      </c>
      <c r="KK90" s="4" t="str">
        <f t="shared" si="170"/>
        <v>brown male</v>
      </c>
      <c r="KL90" s="4" t="str">
        <f t="shared" si="171"/>
        <v>brown male</v>
      </c>
      <c r="KM90" s="4" t="str">
        <f t="shared" si="172"/>
        <v>brown female</v>
      </c>
      <c r="KN90" s="4" t="str">
        <f t="shared" si="173"/>
        <v>black female</v>
      </c>
      <c r="KO90" s="4" t="str">
        <f t="shared" si="174"/>
        <v>black male</v>
      </c>
      <c r="KP90" s="4" t="str">
        <f t="shared" si="175"/>
        <v>brown female</v>
      </c>
      <c r="KQ90" s="4" t="str">
        <f t="shared" si="176"/>
        <v>brown male</v>
      </c>
      <c r="KR90" s="4" t="str">
        <f t="shared" si="177"/>
        <v>brown female</v>
      </c>
      <c r="KS90" s="4" t="str">
        <f t="shared" si="178"/>
        <v>black female</v>
      </c>
      <c r="KT90" s="4" t="str">
        <f t="shared" si="179"/>
        <v>brown male</v>
      </c>
      <c r="KU90" s="4" t="str">
        <f t="shared" si="180"/>
        <v>brown female</v>
      </c>
      <c r="KV90" s="4" t="str">
        <f t="shared" si="181"/>
        <v>brown male</v>
      </c>
      <c r="KW90" s="4" t="str">
        <f t="shared" si="182"/>
        <v>brown male</v>
      </c>
      <c r="KX90" s="4" t="str">
        <f t="shared" si="183"/>
        <v>black male</v>
      </c>
      <c r="KY90" s="4" t="str">
        <f t="shared" si="184"/>
        <v>brown female</v>
      </c>
      <c r="KZ90" s="4" t="str">
        <f t="shared" si="185"/>
        <v>brown female</v>
      </c>
      <c r="LA90" s="4" t="str">
        <f t="shared" si="186"/>
        <v>black male</v>
      </c>
      <c r="LB90" s="4" t="str">
        <f t="shared" si="187"/>
        <v>black male</v>
      </c>
      <c r="LC90" s="4" t="str">
        <f t="shared" si="188"/>
        <v>brown male</v>
      </c>
      <c r="LD90" s="4" t="str">
        <f t="shared" si="189"/>
        <v>brown female</v>
      </c>
      <c r="LE90" s="4" t="str">
        <f t="shared" si="190"/>
        <v>black female</v>
      </c>
      <c r="LF90" s="4" t="str">
        <f t="shared" si="191"/>
        <v>brown female</v>
      </c>
      <c r="LG90" s="4" t="str">
        <f t="shared" si="192"/>
        <v>black male</v>
      </c>
    </row>
    <row r="91" spans="2:319" x14ac:dyDescent="0.3">
      <c r="B91" s="4">
        <v>90</v>
      </c>
      <c r="C91" s="4">
        <v>5</v>
      </c>
      <c r="D91" s="51" t="s">
        <v>602</v>
      </c>
      <c r="E91" s="4" t="s">
        <v>1412</v>
      </c>
      <c r="F91" s="4" t="str">
        <f>VLOOKUP(E91,populations!C:E,3,FALSE)</f>
        <v>40 thousand</v>
      </c>
      <c r="G91" s="4" t="s">
        <v>579</v>
      </c>
      <c r="H91" s="4">
        <f>COUNTIF(ethnicities!C:C,countries!G91)</f>
        <v>1</v>
      </c>
      <c r="I91" s="4">
        <f>VLOOKUP($G91,ethnicities!$C:$I,3,FALSE)</f>
        <v>2</v>
      </c>
      <c r="J91" s="4">
        <f>VLOOKUP($G91,ethnicities!$C:$I,4,FALSE)</f>
        <v>2</v>
      </c>
      <c r="K91" s="4">
        <f>VLOOKUP($G91,ethnicities!$C:$I,5,FALSE)</f>
        <v>60</v>
      </c>
      <c r="L91" s="4">
        <f>VLOOKUP($G91,ethnicities!$C:$I,6,FALSE)</f>
        <v>36</v>
      </c>
      <c r="M91" s="4">
        <f>VLOOKUP($G91,ethnicities!$C:$I,7,FALSE)</f>
        <v>100</v>
      </c>
      <c r="N91" s="4" t="s">
        <v>1422</v>
      </c>
      <c r="O91" s="4">
        <f>COUNTIF(male_names!E:E,countries!N91)</f>
        <v>1</v>
      </c>
      <c r="P91" s="4" t="str">
        <f>VLOOKUP(N91,male_names!E:G,3,FALSE)</f>
        <v>Sebastian</v>
      </c>
      <c r="Q91" s="4" t="s">
        <v>1422</v>
      </c>
      <c r="R91" s="4">
        <f>COUNTIF(female_names!E:E,countries!Q91)</f>
        <v>1</v>
      </c>
      <c r="S91" s="4" t="str">
        <f>VLOOKUP(Q91,female_names!E:G,3,FALSE)</f>
        <v>Camila</v>
      </c>
      <c r="T91" s="4">
        <v>0.11927523005307561</v>
      </c>
      <c r="U91" s="4">
        <v>3.4720774892864625E-3</v>
      </c>
      <c r="V91" s="4">
        <v>0.29320845968990572</v>
      </c>
      <c r="W91" s="4">
        <v>0.20379140394453865</v>
      </c>
      <c r="X91" s="4">
        <v>0.54799650704365432</v>
      </c>
      <c r="Y91" s="4">
        <v>0.49194152952393289</v>
      </c>
      <c r="Z91" s="4">
        <v>0.59401302899148545</v>
      </c>
      <c r="AA91" s="4">
        <v>0.40369265723764436</v>
      </c>
      <c r="AB91" s="4">
        <v>0.14026926325562361</v>
      </c>
      <c r="AC91" s="4">
        <v>8.8860094242170451E-2</v>
      </c>
      <c r="AD91" s="4">
        <v>0.23406762065398667</v>
      </c>
      <c r="AE91" s="4">
        <v>0.84505948196716019</v>
      </c>
      <c r="AF91" s="4">
        <v>0.9960567825932396</v>
      </c>
      <c r="AG91" s="4">
        <v>0.31490651197403574</v>
      </c>
      <c r="AH91" s="4">
        <v>0.99917296186887916</v>
      </c>
      <c r="AI91" s="4">
        <v>0.6587077473432843</v>
      </c>
      <c r="AJ91" s="4">
        <v>0.74145960297807845</v>
      </c>
      <c r="AK91" s="4">
        <v>0.20434198872911824</v>
      </c>
      <c r="AL91" s="4">
        <v>9.8321154904198682E-2</v>
      </c>
      <c r="AM91" s="4">
        <v>0.52205910177677672</v>
      </c>
      <c r="AN91" s="4">
        <v>0.8976567563539557</v>
      </c>
      <c r="AO91" s="4">
        <v>0.1270378382461913</v>
      </c>
      <c r="AP91" s="4">
        <v>0.4713526583965052</v>
      </c>
      <c r="AQ91" s="4">
        <v>0.37137355401576166</v>
      </c>
      <c r="AR91" s="4">
        <v>0.60541295707532228</v>
      </c>
      <c r="AS91" s="4">
        <v>0.66882072030784556</v>
      </c>
      <c r="AT91" s="4">
        <v>0.10090746658680472</v>
      </c>
      <c r="AU91" s="4">
        <v>0.67882578600445875</v>
      </c>
      <c r="AV91" s="4">
        <v>4.7422866798749963E-2</v>
      </c>
      <c r="AW91" s="4">
        <v>0.43908289588305216</v>
      </c>
      <c r="AX91" s="4">
        <v>0.54095558490107665</v>
      </c>
      <c r="AY91" s="4">
        <v>5.5297989133327841E-2</v>
      </c>
      <c r="AZ91" s="4">
        <v>0.70260554125371832</v>
      </c>
      <c r="BA91" s="4">
        <v>0.16046907801514121</v>
      </c>
      <c r="BB91" s="4">
        <v>0.40456304429796741</v>
      </c>
      <c r="BC91" s="4">
        <v>0.39993135560954551</v>
      </c>
      <c r="BD91" s="4">
        <v>0.13985880217782964</v>
      </c>
      <c r="BE91" s="4">
        <v>0.75498332676276358</v>
      </c>
      <c r="BF91" s="4">
        <v>0.95330110817389135</v>
      </c>
      <c r="BG91" s="4">
        <v>0.11077298014536396</v>
      </c>
      <c r="BH91" s="4">
        <v>0.89633349115487093</v>
      </c>
      <c r="BI91" s="4">
        <v>0.94860041321606514</v>
      </c>
      <c r="BJ91" s="4">
        <v>0.43648541112803019</v>
      </c>
      <c r="BK91" s="4">
        <v>0.21753406652280605</v>
      </c>
      <c r="BL91" s="4">
        <v>8.400373812946027E-2</v>
      </c>
      <c r="BM91" s="4">
        <v>0.25200383122070902</v>
      </c>
      <c r="BN91" s="4">
        <v>0.62998948910180452</v>
      </c>
      <c r="BO91" s="4">
        <v>0.81909323673325241</v>
      </c>
      <c r="BP91" s="4">
        <v>0.63721365573732602</v>
      </c>
      <c r="BQ91" s="4">
        <v>8.7720911201067953E-2</v>
      </c>
      <c r="BR91" s="4">
        <v>0.35391522032539524</v>
      </c>
      <c r="BS91" s="4">
        <v>0.82122895393993167</v>
      </c>
      <c r="BT91" s="4">
        <v>0.12043335994931803</v>
      </c>
      <c r="BU91" s="4">
        <v>0.42207987215965059</v>
      </c>
      <c r="BV91" s="4">
        <v>0.46266509951207335</v>
      </c>
      <c r="BW91" s="4">
        <v>0.8726721931838276</v>
      </c>
      <c r="BX91" s="4">
        <v>0.34317813647834472</v>
      </c>
      <c r="BY91" s="4">
        <v>0.57420237108032879</v>
      </c>
      <c r="BZ91" s="4">
        <v>0.98506671902341425</v>
      </c>
      <c r="CA91" s="4">
        <v>0.20153352985996609</v>
      </c>
      <c r="CB91" s="4">
        <v>5.8402674812718658E-2</v>
      </c>
      <c r="CC91" s="4">
        <v>0.13479671136772053</v>
      </c>
      <c r="CD91" s="4">
        <v>0.14286628474107665</v>
      </c>
      <c r="CE91" s="4">
        <v>0.36948910661948442</v>
      </c>
      <c r="CF91" s="4">
        <v>0.85978009514665976</v>
      </c>
      <c r="CG91" s="4">
        <v>4.147644722535071E-2</v>
      </c>
      <c r="CH91" s="4">
        <v>0.42321263108065277</v>
      </c>
      <c r="CI91" s="4">
        <v>3.1825000018492422E-2</v>
      </c>
      <c r="CJ91" s="4">
        <v>0.82811986977337726</v>
      </c>
      <c r="CK91" s="4">
        <v>0.79651949645558773</v>
      </c>
      <c r="CL91" s="4">
        <v>0.65592098648881403</v>
      </c>
      <c r="CM91" s="4">
        <v>0.11259843350350862</v>
      </c>
      <c r="CN91" s="4">
        <v>0.11266302758172753</v>
      </c>
      <c r="CO91" s="4">
        <v>0.73643006601795413</v>
      </c>
      <c r="CP91" s="4">
        <v>0.71361138244590983</v>
      </c>
      <c r="CQ91" s="4">
        <v>0.88408424830516463</v>
      </c>
      <c r="CR91" s="4">
        <v>0.8242206909917128</v>
      </c>
      <c r="CS91" s="4">
        <v>0.3511485854618116</v>
      </c>
      <c r="CT91" s="4">
        <v>2.6683761531867911E-2</v>
      </c>
      <c r="CU91" s="4">
        <v>0.27972794755999064</v>
      </c>
      <c r="CV91" s="4">
        <v>0.21504700883391303</v>
      </c>
      <c r="CW91" s="4">
        <v>0.97543280686879053</v>
      </c>
      <c r="CX91" s="4">
        <v>0.64346394905581594</v>
      </c>
      <c r="CY91" s="4">
        <v>0.58785920162926386</v>
      </c>
      <c r="CZ91" s="4">
        <v>6.5270170781840497E-2</v>
      </c>
      <c r="DA91" s="4">
        <v>0.25491331680471019</v>
      </c>
      <c r="DB91" s="4">
        <v>0.1921760944266282</v>
      </c>
      <c r="DC91" s="4">
        <v>0.56174918725444756</v>
      </c>
      <c r="DD91" s="4">
        <v>9.3298462059470122E-3</v>
      </c>
      <c r="DE91" s="4">
        <v>4.4474882488530709E-2</v>
      </c>
      <c r="DF91" s="4">
        <v>0.25409637977363708</v>
      </c>
      <c r="DG91" s="4">
        <v>0.56234142814983068</v>
      </c>
      <c r="DH91" s="4">
        <v>0.97465358896946208</v>
      </c>
      <c r="DI91" s="4">
        <v>0.99510556092843738</v>
      </c>
      <c r="DJ91" s="4">
        <v>0.36464571852946859</v>
      </c>
      <c r="DK91" s="4">
        <v>0.58846462662217103</v>
      </c>
      <c r="DL91" s="4">
        <v>0.56863608305699598</v>
      </c>
      <c r="DM91" s="4">
        <v>9.6449980470721952E-3</v>
      </c>
      <c r="DN91" s="4">
        <v>0.42059699245743687</v>
      </c>
      <c r="DO91" s="4">
        <v>0.89305330188915566</v>
      </c>
      <c r="DP91" s="4">
        <v>81</v>
      </c>
      <c r="DQ91" s="4">
        <v>100</v>
      </c>
      <c r="DR91" s="4">
        <v>62</v>
      </c>
      <c r="DS91" s="4">
        <v>71</v>
      </c>
      <c r="DT91" s="4">
        <v>41</v>
      </c>
      <c r="DU91" s="4">
        <v>44</v>
      </c>
      <c r="DV91" s="4">
        <v>34</v>
      </c>
      <c r="DW91" s="4">
        <v>53</v>
      </c>
      <c r="DX91" s="4">
        <v>76</v>
      </c>
      <c r="DY91" s="4">
        <v>87</v>
      </c>
      <c r="DZ91" s="4">
        <v>67</v>
      </c>
      <c r="EA91" s="4">
        <v>15</v>
      </c>
      <c r="EB91" s="4">
        <v>2</v>
      </c>
      <c r="EC91" s="4">
        <v>61</v>
      </c>
      <c r="ED91" s="4">
        <v>1</v>
      </c>
      <c r="EE91" s="4">
        <v>28</v>
      </c>
      <c r="EF91" s="4">
        <v>22</v>
      </c>
      <c r="EG91" s="4">
        <v>70</v>
      </c>
      <c r="EH91" s="4">
        <v>86</v>
      </c>
      <c r="EI91" s="4">
        <v>43</v>
      </c>
      <c r="EJ91" s="4">
        <v>9</v>
      </c>
      <c r="EK91" s="4">
        <v>79</v>
      </c>
      <c r="EL91" s="4">
        <v>45</v>
      </c>
      <c r="EM91" s="4">
        <v>55</v>
      </c>
      <c r="EN91" s="4">
        <v>33</v>
      </c>
      <c r="EO91" s="4">
        <v>27</v>
      </c>
      <c r="EP91" s="4">
        <v>85</v>
      </c>
      <c r="EQ91" s="4">
        <v>26</v>
      </c>
      <c r="ER91" s="4">
        <v>93</v>
      </c>
      <c r="ES91" s="4">
        <v>47</v>
      </c>
      <c r="ET91" s="4">
        <v>42</v>
      </c>
      <c r="EU91" s="4">
        <v>92</v>
      </c>
      <c r="EV91" s="4">
        <v>25</v>
      </c>
      <c r="EW91" s="4">
        <v>74</v>
      </c>
      <c r="EX91" s="4">
        <v>52</v>
      </c>
      <c r="EY91" s="4">
        <v>54</v>
      </c>
      <c r="EZ91" s="4">
        <v>77</v>
      </c>
      <c r="FA91" s="4">
        <v>21</v>
      </c>
      <c r="FB91" s="4">
        <v>7</v>
      </c>
      <c r="FC91" s="4">
        <v>84</v>
      </c>
      <c r="FD91" s="4">
        <v>10</v>
      </c>
      <c r="FE91" s="4">
        <v>8</v>
      </c>
      <c r="FF91" s="4">
        <v>48</v>
      </c>
      <c r="FG91" s="4">
        <v>68</v>
      </c>
      <c r="FH91" s="4">
        <v>89</v>
      </c>
      <c r="FI91" s="4">
        <v>66</v>
      </c>
      <c r="FJ91" s="4">
        <v>32</v>
      </c>
      <c r="FK91" s="4">
        <v>19</v>
      </c>
      <c r="FL91" s="4">
        <v>31</v>
      </c>
      <c r="FM91" s="4">
        <v>88</v>
      </c>
      <c r="FN91" s="4">
        <v>58</v>
      </c>
      <c r="FO91" s="4">
        <v>18</v>
      </c>
      <c r="FP91" s="4">
        <v>80</v>
      </c>
      <c r="FQ91" s="4">
        <v>50</v>
      </c>
      <c r="FR91" s="4">
        <v>46</v>
      </c>
      <c r="FS91" s="4">
        <v>13</v>
      </c>
      <c r="FT91" s="4">
        <v>60</v>
      </c>
      <c r="FU91" s="4">
        <v>37</v>
      </c>
      <c r="FV91" s="4">
        <v>4</v>
      </c>
      <c r="FW91" s="4">
        <v>72</v>
      </c>
      <c r="FX91" s="4">
        <v>91</v>
      </c>
      <c r="FY91" s="4">
        <v>78</v>
      </c>
      <c r="FZ91" s="4">
        <v>75</v>
      </c>
      <c r="GA91" s="4">
        <v>56</v>
      </c>
      <c r="GB91" s="4">
        <v>14</v>
      </c>
      <c r="GC91" s="4">
        <v>95</v>
      </c>
      <c r="GD91" s="4">
        <v>49</v>
      </c>
      <c r="GE91" s="4">
        <v>96</v>
      </c>
      <c r="GF91" s="4">
        <v>16</v>
      </c>
      <c r="GG91" s="4">
        <v>20</v>
      </c>
      <c r="GH91" s="4">
        <v>29</v>
      </c>
      <c r="GI91" s="4">
        <v>83</v>
      </c>
      <c r="GJ91" s="4">
        <v>82</v>
      </c>
      <c r="GK91" s="4">
        <v>23</v>
      </c>
      <c r="GL91" s="4">
        <v>24</v>
      </c>
      <c r="GM91" s="4">
        <v>12</v>
      </c>
      <c r="GN91" s="4">
        <v>17</v>
      </c>
      <c r="GO91" s="4">
        <v>59</v>
      </c>
      <c r="GP91" s="4">
        <v>97</v>
      </c>
      <c r="GQ91" s="4">
        <v>63</v>
      </c>
      <c r="GR91" s="4">
        <v>69</v>
      </c>
      <c r="GS91" s="4">
        <v>5</v>
      </c>
      <c r="GT91" s="4">
        <v>30</v>
      </c>
      <c r="GU91" s="4">
        <v>36</v>
      </c>
      <c r="GV91" s="4">
        <v>90</v>
      </c>
      <c r="GW91" s="4">
        <v>64</v>
      </c>
      <c r="GX91" s="4">
        <v>73</v>
      </c>
      <c r="GY91" s="4">
        <v>40</v>
      </c>
      <c r="GZ91" s="4">
        <v>99</v>
      </c>
      <c r="HA91" s="4">
        <v>94</v>
      </c>
      <c r="HB91" s="4">
        <v>65</v>
      </c>
      <c r="HC91" s="4">
        <v>39</v>
      </c>
      <c r="HD91" s="4">
        <v>6</v>
      </c>
      <c r="HE91" s="4">
        <v>3</v>
      </c>
      <c r="HF91" s="4">
        <v>57</v>
      </c>
      <c r="HG91" s="4">
        <v>35</v>
      </c>
      <c r="HH91" s="4">
        <v>38</v>
      </c>
      <c r="HI91" s="4">
        <v>98</v>
      </c>
      <c r="HJ91" s="4">
        <v>51</v>
      </c>
      <c r="HK91" s="4">
        <v>11</v>
      </c>
      <c r="HL91" s="4" t="str">
        <f t="shared" si="103"/>
        <v>black female</v>
      </c>
      <c r="HM91" s="4" t="str">
        <f t="shared" si="105"/>
        <v>black male</v>
      </c>
      <c r="HN91" s="4" t="str">
        <f t="shared" si="106"/>
        <v>brown male</v>
      </c>
      <c r="HO91" s="4" t="str">
        <f t="shared" si="107"/>
        <v>black female</v>
      </c>
      <c r="HP91" s="4" t="str">
        <f t="shared" si="108"/>
        <v>brown male</v>
      </c>
      <c r="HQ91" s="4" t="str">
        <f t="shared" si="109"/>
        <v>brown male</v>
      </c>
      <c r="HR91" s="4" t="str">
        <f t="shared" si="110"/>
        <v>brown female</v>
      </c>
      <c r="HS91" s="4" t="str">
        <f t="shared" si="111"/>
        <v>brown male</v>
      </c>
      <c r="HT91" s="4" t="str">
        <f t="shared" si="112"/>
        <v>black female</v>
      </c>
      <c r="HU91" s="4" t="str">
        <f t="shared" si="113"/>
        <v>black male</v>
      </c>
      <c r="HV91" s="4" t="str">
        <f t="shared" si="114"/>
        <v>black female</v>
      </c>
      <c r="HW91" s="4" t="str">
        <f t="shared" si="115"/>
        <v>brown female</v>
      </c>
      <c r="HX91" s="4" t="str">
        <f t="shared" si="116"/>
        <v>white male</v>
      </c>
      <c r="HY91" s="4" t="str">
        <f t="shared" si="117"/>
        <v>brown male</v>
      </c>
      <c r="HZ91" s="4" t="str">
        <f t="shared" si="118"/>
        <v>white female</v>
      </c>
      <c r="IA91" s="4" t="str">
        <f t="shared" si="119"/>
        <v>brown female</v>
      </c>
      <c r="IB91" s="4" t="str">
        <f t="shared" si="120"/>
        <v>brown female</v>
      </c>
      <c r="IC91" s="4" t="str">
        <f t="shared" si="121"/>
        <v>black female</v>
      </c>
      <c r="ID91" s="4" t="str">
        <f t="shared" si="122"/>
        <v>black male</v>
      </c>
      <c r="IE91" s="4" t="str">
        <f t="shared" si="123"/>
        <v>brown male</v>
      </c>
      <c r="IF91" s="4" t="str">
        <f t="shared" si="124"/>
        <v>brown female</v>
      </c>
      <c r="IG91" s="4" t="str">
        <f t="shared" si="125"/>
        <v>black female</v>
      </c>
      <c r="IH91" s="4" t="str">
        <f t="shared" si="126"/>
        <v>brown male</v>
      </c>
      <c r="II91" s="4" t="str">
        <f t="shared" si="127"/>
        <v>brown male</v>
      </c>
      <c r="IJ91" s="4" t="str">
        <f t="shared" si="128"/>
        <v>brown female</v>
      </c>
      <c r="IK91" s="4" t="str">
        <f t="shared" si="129"/>
        <v>brown female</v>
      </c>
      <c r="IL91" s="4" t="str">
        <f t="shared" si="130"/>
        <v>black male</v>
      </c>
      <c r="IM91" s="4" t="str">
        <f t="shared" si="131"/>
        <v>brown female</v>
      </c>
      <c r="IN91" s="4" t="str">
        <f t="shared" si="132"/>
        <v>black male</v>
      </c>
      <c r="IO91" s="4" t="str">
        <f t="shared" si="133"/>
        <v>brown male</v>
      </c>
      <c r="IP91" s="4" t="str">
        <f t="shared" si="134"/>
        <v>brown male</v>
      </c>
      <c r="IQ91" s="4" t="str">
        <f t="shared" si="135"/>
        <v>black male</v>
      </c>
      <c r="IR91" s="4" t="str">
        <f t="shared" si="136"/>
        <v>brown female</v>
      </c>
      <c r="IS91" s="4" t="str">
        <f t="shared" si="137"/>
        <v>black female</v>
      </c>
      <c r="IT91" s="4" t="str">
        <f t="shared" si="138"/>
        <v>brown male</v>
      </c>
      <c r="IU91" s="4" t="str">
        <f t="shared" si="139"/>
        <v>brown male</v>
      </c>
      <c r="IV91" s="4" t="str">
        <f t="shared" si="140"/>
        <v>black female</v>
      </c>
      <c r="IW91" s="4" t="str">
        <f t="shared" si="141"/>
        <v>brown female</v>
      </c>
      <c r="IX91" s="4" t="str">
        <f t="shared" si="142"/>
        <v>brown female</v>
      </c>
      <c r="IY91" s="4" t="str">
        <f t="shared" si="143"/>
        <v>black male</v>
      </c>
      <c r="IZ91" s="4" t="str">
        <f t="shared" si="144"/>
        <v>brown female</v>
      </c>
      <c r="JA91" s="4" t="str">
        <f t="shared" si="145"/>
        <v>brown female</v>
      </c>
      <c r="JB91" s="4" t="str">
        <f t="shared" si="146"/>
        <v>brown male</v>
      </c>
      <c r="JC91" s="4" t="str">
        <f t="shared" si="147"/>
        <v>black female</v>
      </c>
      <c r="JD91" s="4" t="str">
        <f t="shared" si="148"/>
        <v>black male</v>
      </c>
      <c r="JE91" s="4" t="str">
        <f t="shared" si="149"/>
        <v>black female</v>
      </c>
      <c r="JF91" s="4" t="str">
        <f t="shared" si="150"/>
        <v>brown female</v>
      </c>
      <c r="JG91" s="4" t="str">
        <f t="shared" si="151"/>
        <v>brown female</v>
      </c>
      <c r="JH91" s="4" t="str">
        <f t="shared" si="152"/>
        <v>brown female</v>
      </c>
      <c r="JI91" s="4" t="str">
        <f t="shared" si="153"/>
        <v>black male</v>
      </c>
      <c r="JJ91" s="4" t="str">
        <f t="shared" si="154"/>
        <v>brown male</v>
      </c>
      <c r="JK91" s="4" t="str">
        <f t="shared" si="155"/>
        <v>brown female</v>
      </c>
      <c r="JL91" s="4" t="str">
        <f t="shared" si="156"/>
        <v>black female</v>
      </c>
      <c r="JM91" s="4" t="str">
        <f t="shared" si="157"/>
        <v>brown male</v>
      </c>
      <c r="JN91" s="4" t="str">
        <f t="shared" si="158"/>
        <v>brown male</v>
      </c>
      <c r="JO91" s="4" t="str">
        <f t="shared" si="159"/>
        <v>brown female</v>
      </c>
      <c r="JP91" s="4" t="str">
        <f t="shared" si="160"/>
        <v>brown male</v>
      </c>
      <c r="JQ91" s="4" t="str">
        <f t="shared" si="161"/>
        <v>brown male</v>
      </c>
      <c r="JR91" s="4" t="str">
        <f t="shared" si="162"/>
        <v>yellow male</v>
      </c>
      <c r="JS91" s="4" t="str">
        <f t="shared" si="163"/>
        <v>black female</v>
      </c>
      <c r="JT91" s="4" t="str">
        <f t="shared" si="164"/>
        <v>black male</v>
      </c>
      <c r="JU91" s="4" t="str">
        <f t="shared" si="165"/>
        <v>black female</v>
      </c>
      <c r="JV91" s="4" t="str">
        <f t="shared" si="166"/>
        <v>black female</v>
      </c>
      <c r="JW91" s="4" t="str">
        <f t="shared" si="167"/>
        <v>brown male</v>
      </c>
      <c r="JX91" s="4" t="str">
        <f t="shared" si="104"/>
        <v>brown female</v>
      </c>
      <c r="JY91" s="4" t="str">
        <f t="shared" si="193"/>
        <v>black male</v>
      </c>
      <c r="JZ91" s="4" t="str">
        <f t="shared" si="194"/>
        <v>brown male</v>
      </c>
      <c r="KA91" s="4" t="str">
        <f t="shared" si="195"/>
        <v>black male</v>
      </c>
      <c r="KB91" s="4" t="str">
        <f t="shared" si="196"/>
        <v>brown female</v>
      </c>
      <c r="KC91" s="4" t="str">
        <f t="shared" si="197"/>
        <v>brown female</v>
      </c>
      <c r="KD91" s="4" t="str">
        <f t="shared" si="198"/>
        <v>brown female</v>
      </c>
      <c r="KE91" s="4" t="str">
        <f t="shared" si="199"/>
        <v>black male</v>
      </c>
      <c r="KF91" s="4" t="str">
        <f t="shared" si="200"/>
        <v>black female</v>
      </c>
      <c r="KG91" s="4" t="str">
        <f t="shared" si="201"/>
        <v>brown female</v>
      </c>
      <c r="KH91" s="4" t="str">
        <f t="shared" si="202"/>
        <v>brown female</v>
      </c>
      <c r="KI91" s="4" t="str">
        <f t="shared" si="168"/>
        <v>brown female</v>
      </c>
      <c r="KJ91" s="4" t="str">
        <f t="shared" si="169"/>
        <v>brown female</v>
      </c>
      <c r="KK91" s="4" t="str">
        <f t="shared" si="170"/>
        <v>brown male</v>
      </c>
      <c r="KL91" s="4" t="str">
        <f t="shared" si="171"/>
        <v>black male</v>
      </c>
      <c r="KM91" s="4" t="str">
        <f t="shared" si="172"/>
        <v>brown male</v>
      </c>
      <c r="KN91" s="4" t="str">
        <f t="shared" si="173"/>
        <v>black female</v>
      </c>
      <c r="KO91" s="4" t="str">
        <f t="shared" si="174"/>
        <v>brown female</v>
      </c>
      <c r="KP91" s="4" t="str">
        <f t="shared" si="175"/>
        <v>brown female</v>
      </c>
      <c r="KQ91" s="4" t="str">
        <f t="shared" si="176"/>
        <v>brown male</v>
      </c>
      <c r="KR91" s="4" t="str">
        <f t="shared" si="177"/>
        <v>black male</v>
      </c>
      <c r="KS91" s="4" t="str">
        <f t="shared" si="178"/>
        <v>brown male</v>
      </c>
      <c r="KT91" s="4" t="str">
        <f t="shared" si="179"/>
        <v>black female</v>
      </c>
      <c r="KU91" s="4" t="str">
        <f t="shared" si="180"/>
        <v>brown male</v>
      </c>
      <c r="KV91" s="4" t="str">
        <f t="shared" si="181"/>
        <v>black male</v>
      </c>
      <c r="KW91" s="4" t="str">
        <f t="shared" si="182"/>
        <v>black male</v>
      </c>
      <c r="KX91" s="4" t="str">
        <f t="shared" si="183"/>
        <v>black female</v>
      </c>
      <c r="KY91" s="4" t="str">
        <f t="shared" si="184"/>
        <v>brown male</v>
      </c>
      <c r="KZ91" s="4" t="str">
        <f t="shared" si="185"/>
        <v>brown female</v>
      </c>
      <c r="LA91" s="4" t="str">
        <f t="shared" si="186"/>
        <v>yellow female</v>
      </c>
      <c r="LB91" s="4" t="str">
        <f t="shared" si="187"/>
        <v>brown male</v>
      </c>
      <c r="LC91" s="4" t="str">
        <f t="shared" si="188"/>
        <v>brown male</v>
      </c>
      <c r="LD91" s="4" t="str">
        <f t="shared" si="189"/>
        <v>brown male</v>
      </c>
      <c r="LE91" s="4" t="str">
        <f t="shared" si="190"/>
        <v>black male</v>
      </c>
      <c r="LF91" s="4" t="str">
        <f t="shared" si="191"/>
        <v>brown male</v>
      </c>
      <c r="LG91" s="4" t="str">
        <f t="shared" si="192"/>
        <v>brown female</v>
      </c>
    </row>
    <row r="92" spans="2:319" x14ac:dyDescent="0.3">
      <c r="B92" s="4">
        <v>91</v>
      </c>
      <c r="C92" s="4">
        <v>5</v>
      </c>
      <c r="D92" s="51" t="s">
        <v>602</v>
      </c>
      <c r="E92" s="4" t="s">
        <v>1368</v>
      </c>
      <c r="F92" s="4" t="str">
        <f>VLOOKUP(E92,populations!C:E,3,FALSE)</f>
        <v>1 million</v>
      </c>
      <c r="G92" s="4" t="s">
        <v>1368</v>
      </c>
      <c r="H92" s="4">
        <f>COUNTIF(ethnicities!C:C,countries!G92)</f>
        <v>1</v>
      </c>
      <c r="I92" s="4">
        <f>VLOOKUP($G92,ethnicities!$C:$I,3,FALSE)</f>
        <v>1</v>
      </c>
      <c r="J92" s="4">
        <f>VLOOKUP($G92,ethnicities!$C:$I,4,FALSE)</f>
        <v>1</v>
      </c>
      <c r="K92" s="4">
        <f>VLOOKUP($G92,ethnicities!$C:$I,5,FALSE)</f>
        <v>60</v>
      </c>
      <c r="L92" s="4">
        <f>VLOOKUP($G92,ethnicities!$C:$I,6,FALSE)</f>
        <v>38</v>
      </c>
      <c r="M92" s="4">
        <f>VLOOKUP($G92,ethnicities!$C:$I,7,FALSE)</f>
        <v>100</v>
      </c>
      <c r="N92" s="4" t="s">
        <v>1422</v>
      </c>
      <c r="O92" s="4">
        <f>COUNTIF(male_names!E:E,countries!N92)</f>
        <v>1</v>
      </c>
      <c r="P92" s="4" t="str">
        <f>VLOOKUP(N92,male_names!E:G,3,FALSE)</f>
        <v>Sebastian</v>
      </c>
      <c r="Q92" s="4" t="s">
        <v>1422</v>
      </c>
      <c r="R92" s="4">
        <f>COUNTIF(female_names!E:E,countries!Q92)</f>
        <v>1</v>
      </c>
      <c r="S92" s="4" t="str">
        <f>VLOOKUP(Q92,female_names!E:G,3,FALSE)</f>
        <v>Camila</v>
      </c>
      <c r="T92" s="4">
        <v>0.93390429400315722</v>
      </c>
      <c r="U92" s="4">
        <v>0.5169474423579602</v>
      </c>
      <c r="V92" s="4">
        <v>0.32395807054285264</v>
      </c>
      <c r="W92" s="4">
        <v>0.20821914849406975</v>
      </c>
      <c r="X92" s="4">
        <v>0.79635760757328999</v>
      </c>
      <c r="Y92" s="4">
        <v>0.82200895175313227</v>
      </c>
      <c r="Z92" s="4">
        <v>0.54679478390494529</v>
      </c>
      <c r="AA92" s="4">
        <v>0.75932390045663156</v>
      </c>
      <c r="AB92" s="4">
        <v>0.62968390246191064</v>
      </c>
      <c r="AC92" s="4">
        <v>3.2374734480776213E-2</v>
      </c>
      <c r="AD92" s="4">
        <v>0.76453732796249929</v>
      </c>
      <c r="AE92" s="4">
        <v>0.41388687376894717</v>
      </c>
      <c r="AF92" s="4">
        <v>0.41301982443297292</v>
      </c>
      <c r="AG92" s="4">
        <v>0.17787171395524071</v>
      </c>
      <c r="AH92" s="4">
        <v>0.71562744377104837</v>
      </c>
      <c r="AI92" s="4">
        <v>0.49067924580467825</v>
      </c>
      <c r="AJ92" s="4">
        <v>0.96311911506679482</v>
      </c>
      <c r="AK92" s="4">
        <v>0.67452799677431541</v>
      </c>
      <c r="AL92" s="4">
        <v>0.28161953527520345</v>
      </c>
      <c r="AM92" s="4">
        <v>0.40234512826277558</v>
      </c>
      <c r="AN92" s="4">
        <v>0.19818886777719769</v>
      </c>
      <c r="AO92" s="4">
        <v>1.9362647883935602E-2</v>
      </c>
      <c r="AP92" s="4">
        <v>0.22174217434068832</v>
      </c>
      <c r="AQ92" s="4">
        <v>5.682667085561155E-2</v>
      </c>
      <c r="AR92" s="4">
        <v>0.70948113233016741</v>
      </c>
      <c r="AS92" s="4">
        <v>0.24755771914327829</v>
      </c>
      <c r="AT92" s="4">
        <v>0.71180416557995585</v>
      </c>
      <c r="AU92" s="4">
        <v>0.59317682947102013</v>
      </c>
      <c r="AV92" s="4">
        <v>0.14471031206669716</v>
      </c>
      <c r="AW92" s="4">
        <v>0.11511643952240858</v>
      </c>
      <c r="AX92" s="4">
        <v>0.39692081300354431</v>
      </c>
      <c r="AY92" s="4">
        <v>0.5636291440208524</v>
      </c>
      <c r="AZ92" s="4">
        <v>3.3948790515940797E-3</v>
      </c>
      <c r="BA92" s="4">
        <v>0.2710021305389867</v>
      </c>
      <c r="BB92" s="4">
        <v>0.1545344944420205</v>
      </c>
      <c r="BC92" s="4">
        <v>0.40937831291507965</v>
      </c>
      <c r="BD92" s="4">
        <v>0.51006518700147485</v>
      </c>
      <c r="BE92" s="4">
        <v>0.88702444224921284</v>
      </c>
      <c r="BF92" s="4">
        <v>0.81775566491505958</v>
      </c>
      <c r="BG92" s="4">
        <v>0.5949280659315993</v>
      </c>
      <c r="BH92" s="4">
        <v>0.93212382099343105</v>
      </c>
      <c r="BI92" s="4">
        <v>0.32039570105777093</v>
      </c>
      <c r="BJ92" s="4">
        <v>0.50308729288068021</v>
      </c>
      <c r="BK92" s="4">
        <v>0.93700926124299988</v>
      </c>
      <c r="BL92" s="4">
        <v>0.96209138681616113</v>
      </c>
      <c r="BM92" s="4">
        <v>0.27652605450372048</v>
      </c>
      <c r="BN92" s="4">
        <v>0.81395896612497809</v>
      </c>
      <c r="BO92" s="4">
        <v>0.82469877571710781</v>
      </c>
      <c r="BP92" s="4">
        <v>0.84469551278191979</v>
      </c>
      <c r="BQ92" s="4">
        <v>0.88610088364383988</v>
      </c>
      <c r="BR92" s="4">
        <v>0.31247560007021913</v>
      </c>
      <c r="BS92" s="4">
        <v>0.71715755468732989</v>
      </c>
      <c r="BT92" s="4">
        <v>0.8400321142552285</v>
      </c>
      <c r="BU92" s="4">
        <v>0.97269846367172885</v>
      </c>
      <c r="BV92" s="4">
        <v>0.47779571726789816</v>
      </c>
      <c r="BW92" s="4">
        <v>0.38444065674485461</v>
      </c>
      <c r="BX92" s="4">
        <v>9.1644863432606138E-2</v>
      </c>
      <c r="BY92" s="4">
        <v>8.0397047381621789E-2</v>
      </c>
      <c r="BZ92" s="4">
        <v>0.74902574081000983</v>
      </c>
      <c r="CA92" s="4">
        <v>0.88083785056888331</v>
      </c>
      <c r="CB92" s="4">
        <v>0.47407795613525983</v>
      </c>
      <c r="CC92" s="4">
        <v>0.94696009455765862</v>
      </c>
      <c r="CD92" s="4">
        <v>0.60862233698883039</v>
      </c>
      <c r="CE92" s="4">
        <v>0.72376795005328642</v>
      </c>
      <c r="CF92" s="4">
        <v>0.18030317800182782</v>
      </c>
      <c r="CG92" s="4">
        <v>0.11591442644194527</v>
      </c>
      <c r="CH92" s="4">
        <v>0.67477424924233098</v>
      </c>
      <c r="CI92" s="4">
        <v>0.11607878790159376</v>
      </c>
      <c r="CJ92" s="4">
        <v>0.67771330261895202</v>
      </c>
      <c r="CK92" s="4">
        <v>0.56728381419413032</v>
      </c>
      <c r="CL92" s="4">
        <v>0.4499616607664938</v>
      </c>
      <c r="CM92" s="4">
        <v>0.72690494104903647</v>
      </c>
      <c r="CN92" s="4">
        <v>0.40419493967310194</v>
      </c>
      <c r="CO92" s="4">
        <v>0.42139658166049487</v>
      </c>
      <c r="CP92" s="4">
        <v>0.84270523198758329</v>
      </c>
      <c r="CQ92" s="4">
        <v>5.732084036295948E-2</v>
      </c>
      <c r="CR92" s="4">
        <v>0.40251981551639682</v>
      </c>
      <c r="CS92" s="4">
        <v>0.704185590647185</v>
      </c>
      <c r="CT92" s="4">
        <v>0.51306671813835125</v>
      </c>
      <c r="CU92" s="4">
        <v>0.70939121104266178</v>
      </c>
      <c r="CV92" s="4">
        <v>0.50759110656012107</v>
      </c>
      <c r="CW92" s="4">
        <v>0.74132942731956097</v>
      </c>
      <c r="CX92" s="4">
        <v>0.42506451950086277</v>
      </c>
      <c r="CY92" s="4">
        <v>0.74431859993060068</v>
      </c>
      <c r="CZ92" s="4">
        <v>0.60004218795454711</v>
      </c>
      <c r="DA92" s="4">
        <v>2.0251890868322575E-2</v>
      </c>
      <c r="DB92" s="4">
        <v>0.96693062823494691</v>
      </c>
      <c r="DC92" s="4">
        <v>0.72413980575390602</v>
      </c>
      <c r="DD92" s="4">
        <v>0.46408886708684605</v>
      </c>
      <c r="DE92" s="4">
        <v>0.58591532463373053</v>
      </c>
      <c r="DF92" s="4">
        <v>6.417900995968906E-2</v>
      </c>
      <c r="DG92" s="4">
        <v>0.29684794819618976</v>
      </c>
      <c r="DH92" s="4">
        <v>0.16078278114503852</v>
      </c>
      <c r="DI92" s="4">
        <v>0.26055421227706077</v>
      </c>
      <c r="DJ92" s="4">
        <v>0.73886562549447565</v>
      </c>
      <c r="DK92" s="4">
        <v>0.99958179355799692</v>
      </c>
      <c r="DL92" s="4">
        <v>0.39282484388261119</v>
      </c>
      <c r="DM92" s="4">
        <v>5.3443938481601005E-2</v>
      </c>
      <c r="DN92" s="4">
        <v>0.5448706231900744</v>
      </c>
      <c r="DO92" s="4">
        <v>0.21078466992571521</v>
      </c>
      <c r="DP92" s="4">
        <v>8</v>
      </c>
      <c r="DQ92" s="4">
        <v>49</v>
      </c>
      <c r="DR92" s="4">
        <v>70</v>
      </c>
      <c r="DS92" s="4">
        <v>81</v>
      </c>
      <c r="DT92" s="4">
        <v>20</v>
      </c>
      <c r="DU92" s="4">
        <v>17</v>
      </c>
      <c r="DV92" s="4">
        <v>47</v>
      </c>
      <c r="DW92" s="4">
        <v>22</v>
      </c>
      <c r="DX92" s="4">
        <v>39</v>
      </c>
      <c r="DY92" s="4">
        <v>97</v>
      </c>
      <c r="DZ92" s="4">
        <v>21</v>
      </c>
      <c r="EA92" s="4">
        <v>61</v>
      </c>
      <c r="EB92" s="4">
        <v>62</v>
      </c>
      <c r="EC92" s="4">
        <v>84</v>
      </c>
      <c r="ED92" s="4">
        <v>31</v>
      </c>
      <c r="EE92" s="4">
        <v>54</v>
      </c>
      <c r="EF92" s="4">
        <v>4</v>
      </c>
      <c r="EG92" s="4">
        <v>38</v>
      </c>
      <c r="EH92" s="4">
        <v>74</v>
      </c>
      <c r="EI92" s="4">
        <v>66</v>
      </c>
      <c r="EJ92" s="4">
        <v>82</v>
      </c>
      <c r="EK92" s="4">
        <v>99</v>
      </c>
      <c r="EL92" s="4">
        <v>79</v>
      </c>
      <c r="EM92" s="4">
        <v>95</v>
      </c>
      <c r="EN92" s="4">
        <v>33</v>
      </c>
      <c r="EO92" s="4">
        <v>78</v>
      </c>
      <c r="EP92" s="4">
        <v>32</v>
      </c>
      <c r="EQ92" s="4">
        <v>43</v>
      </c>
      <c r="ER92" s="4">
        <v>87</v>
      </c>
      <c r="ES92" s="4">
        <v>90</v>
      </c>
      <c r="ET92" s="4">
        <v>67</v>
      </c>
      <c r="EU92" s="4">
        <v>46</v>
      </c>
      <c r="EV92" s="4">
        <v>100</v>
      </c>
      <c r="EW92" s="4">
        <v>76</v>
      </c>
      <c r="EX92" s="4">
        <v>86</v>
      </c>
      <c r="EY92" s="4">
        <v>63</v>
      </c>
      <c r="EZ92" s="4">
        <v>51</v>
      </c>
      <c r="FA92" s="4">
        <v>10</v>
      </c>
      <c r="FB92" s="4">
        <v>18</v>
      </c>
      <c r="FC92" s="4">
        <v>42</v>
      </c>
      <c r="FD92" s="4">
        <v>9</v>
      </c>
      <c r="FE92" s="4">
        <v>71</v>
      </c>
      <c r="FF92" s="4">
        <v>53</v>
      </c>
      <c r="FG92" s="4">
        <v>7</v>
      </c>
      <c r="FH92" s="4">
        <v>5</v>
      </c>
      <c r="FI92" s="4">
        <v>75</v>
      </c>
      <c r="FJ92" s="4">
        <v>19</v>
      </c>
      <c r="FK92" s="4">
        <v>16</v>
      </c>
      <c r="FL92" s="4">
        <v>13</v>
      </c>
      <c r="FM92" s="4">
        <v>11</v>
      </c>
      <c r="FN92" s="4">
        <v>72</v>
      </c>
      <c r="FO92" s="4">
        <v>30</v>
      </c>
      <c r="FP92" s="4">
        <v>15</v>
      </c>
      <c r="FQ92" s="4">
        <v>2</v>
      </c>
      <c r="FR92" s="4">
        <v>55</v>
      </c>
      <c r="FS92" s="4">
        <v>69</v>
      </c>
      <c r="FT92" s="4">
        <v>91</v>
      </c>
      <c r="FU92" s="4">
        <v>92</v>
      </c>
      <c r="FV92" s="4">
        <v>23</v>
      </c>
      <c r="FW92" s="4">
        <v>12</v>
      </c>
      <c r="FX92" s="4">
        <v>56</v>
      </c>
      <c r="FY92" s="4">
        <v>6</v>
      </c>
      <c r="FZ92" s="4">
        <v>40</v>
      </c>
      <c r="GA92" s="4">
        <v>29</v>
      </c>
      <c r="GB92" s="4">
        <v>83</v>
      </c>
      <c r="GC92" s="4">
        <v>89</v>
      </c>
      <c r="GD92" s="4">
        <v>37</v>
      </c>
      <c r="GE92" s="4">
        <v>88</v>
      </c>
      <c r="GF92" s="4">
        <v>36</v>
      </c>
      <c r="GG92" s="4">
        <v>45</v>
      </c>
      <c r="GH92" s="4">
        <v>58</v>
      </c>
      <c r="GI92" s="4">
        <v>27</v>
      </c>
      <c r="GJ92" s="4">
        <v>64</v>
      </c>
      <c r="GK92" s="4">
        <v>60</v>
      </c>
      <c r="GL92" s="4">
        <v>14</v>
      </c>
      <c r="GM92" s="4">
        <v>94</v>
      </c>
      <c r="GN92" s="4">
        <v>65</v>
      </c>
      <c r="GO92" s="4">
        <v>35</v>
      </c>
      <c r="GP92" s="4">
        <v>50</v>
      </c>
      <c r="GQ92" s="4">
        <v>34</v>
      </c>
      <c r="GR92" s="4">
        <v>52</v>
      </c>
      <c r="GS92" s="4">
        <v>25</v>
      </c>
      <c r="GT92" s="4">
        <v>59</v>
      </c>
      <c r="GU92" s="4">
        <v>24</v>
      </c>
      <c r="GV92" s="4">
        <v>41</v>
      </c>
      <c r="GW92" s="4">
        <v>98</v>
      </c>
      <c r="GX92" s="4">
        <v>3</v>
      </c>
      <c r="GY92" s="4">
        <v>28</v>
      </c>
      <c r="GZ92" s="4">
        <v>57</v>
      </c>
      <c r="HA92" s="4">
        <v>44</v>
      </c>
      <c r="HB92" s="4">
        <v>93</v>
      </c>
      <c r="HC92" s="4">
        <v>73</v>
      </c>
      <c r="HD92" s="4">
        <v>85</v>
      </c>
      <c r="HE92" s="4">
        <v>77</v>
      </c>
      <c r="HF92" s="4">
        <v>26</v>
      </c>
      <c r="HG92" s="4">
        <v>1</v>
      </c>
      <c r="HH92" s="4">
        <v>68</v>
      </c>
      <c r="HI92" s="4">
        <v>96</v>
      </c>
      <c r="HJ92" s="4">
        <v>48</v>
      </c>
      <c r="HK92" s="4">
        <v>80</v>
      </c>
      <c r="HL92" s="4" t="str">
        <f t="shared" si="103"/>
        <v>brown female</v>
      </c>
      <c r="HM92" s="4" t="str">
        <f t="shared" si="105"/>
        <v>brown male</v>
      </c>
      <c r="HN92" s="4" t="str">
        <f t="shared" si="106"/>
        <v>black female</v>
      </c>
      <c r="HO92" s="4" t="str">
        <f t="shared" si="107"/>
        <v>black female</v>
      </c>
      <c r="HP92" s="4" t="str">
        <f t="shared" si="108"/>
        <v>brown female</v>
      </c>
      <c r="HQ92" s="4" t="str">
        <f t="shared" si="109"/>
        <v>brown female</v>
      </c>
      <c r="HR92" s="4" t="str">
        <f t="shared" si="110"/>
        <v>brown male</v>
      </c>
      <c r="HS92" s="4" t="str">
        <f t="shared" si="111"/>
        <v>brown female</v>
      </c>
      <c r="HT92" s="4" t="str">
        <f t="shared" si="112"/>
        <v>brown male</v>
      </c>
      <c r="HU92" s="4" t="str">
        <f t="shared" si="113"/>
        <v>black male</v>
      </c>
      <c r="HV92" s="4" t="str">
        <f t="shared" si="114"/>
        <v>brown female</v>
      </c>
      <c r="HW92" s="4" t="str">
        <f t="shared" si="115"/>
        <v>brown male</v>
      </c>
      <c r="HX92" s="4" t="str">
        <f t="shared" si="116"/>
        <v>brown male</v>
      </c>
      <c r="HY92" s="4" t="str">
        <f t="shared" si="117"/>
        <v>black male</v>
      </c>
      <c r="HZ92" s="4" t="str">
        <f t="shared" si="118"/>
        <v>brown female</v>
      </c>
      <c r="IA92" s="4" t="str">
        <f t="shared" si="119"/>
        <v>brown male</v>
      </c>
      <c r="IB92" s="4" t="str">
        <f t="shared" si="120"/>
        <v>brown female</v>
      </c>
      <c r="IC92" s="4" t="str">
        <f t="shared" si="121"/>
        <v>brown male</v>
      </c>
      <c r="ID92" s="4" t="str">
        <f t="shared" si="122"/>
        <v>black female</v>
      </c>
      <c r="IE92" s="4" t="str">
        <f t="shared" si="123"/>
        <v>black female</v>
      </c>
      <c r="IF92" s="4" t="str">
        <f t="shared" si="124"/>
        <v>black male</v>
      </c>
      <c r="IG92" s="4" t="str">
        <f t="shared" si="125"/>
        <v>black male</v>
      </c>
      <c r="IH92" s="4" t="str">
        <f t="shared" si="126"/>
        <v>black female</v>
      </c>
      <c r="II92" s="4" t="str">
        <f t="shared" si="127"/>
        <v>black male</v>
      </c>
      <c r="IJ92" s="4" t="str">
        <f t="shared" si="128"/>
        <v>brown male</v>
      </c>
      <c r="IK92" s="4" t="str">
        <f t="shared" si="129"/>
        <v>black female</v>
      </c>
      <c r="IL92" s="4" t="str">
        <f t="shared" si="130"/>
        <v>brown female</v>
      </c>
      <c r="IM92" s="4" t="str">
        <f t="shared" si="131"/>
        <v>brown male</v>
      </c>
      <c r="IN92" s="4" t="str">
        <f t="shared" si="132"/>
        <v>black male</v>
      </c>
      <c r="IO92" s="4" t="str">
        <f t="shared" si="133"/>
        <v>black male</v>
      </c>
      <c r="IP92" s="4" t="str">
        <f t="shared" si="134"/>
        <v>black female</v>
      </c>
      <c r="IQ92" s="4" t="str">
        <f t="shared" si="135"/>
        <v>brown male</v>
      </c>
      <c r="IR92" s="4" t="str">
        <f t="shared" si="136"/>
        <v>black male</v>
      </c>
      <c r="IS92" s="4" t="str">
        <f t="shared" si="137"/>
        <v>black female</v>
      </c>
      <c r="IT92" s="4" t="str">
        <f t="shared" si="138"/>
        <v>black male</v>
      </c>
      <c r="IU92" s="4" t="str">
        <f t="shared" si="139"/>
        <v>black female</v>
      </c>
      <c r="IV92" s="4" t="str">
        <f t="shared" si="140"/>
        <v>brown male</v>
      </c>
      <c r="IW92" s="4" t="str">
        <f t="shared" si="141"/>
        <v>brown female</v>
      </c>
      <c r="IX92" s="4" t="str">
        <f t="shared" si="142"/>
        <v>brown female</v>
      </c>
      <c r="IY92" s="4" t="str">
        <f t="shared" si="143"/>
        <v>brown male</v>
      </c>
      <c r="IZ92" s="4" t="str">
        <f t="shared" si="144"/>
        <v>brown female</v>
      </c>
      <c r="JA92" s="4" t="str">
        <f t="shared" si="145"/>
        <v>black female</v>
      </c>
      <c r="JB92" s="4" t="str">
        <f t="shared" si="146"/>
        <v>brown male</v>
      </c>
      <c r="JC92" s="4" t="str">
        <f t="shared" si="147"/>
        <v>brown female</v>
      </c>
      <c r="JD92" s="4" t="str">
        <f t="shared" si="148"/>
        <v>brown female</v>
      </c>
      <c r="JE92" s="4" t="str">
        <f t="shared" si="149"/>
        <v>black female</v>
      </c>
      <c r="JF92" s="4" t="str">
        <f t="shared" si="150"/>
        <v>brown female</v>
      </c>
      <c r="JG92" s="4" t="str">
        <f t="shared" si="151"/>
        <v>brown female</v>
      </c>
      <c r="JH92" s="4" t="str">
        <f t="shared" si="152"/>
        <v>brown female</v>
      </c>
      <c r="JI92" s="4" t="str">
        <f t="shared" si="153"/>
        <v>brown female</v>
      </c>
      <c r="JJ92" s="4" t="str">
        <f t="shared" si="154"/>
        <v>black female</v>
      </c>
      <c r="JK92" s="4" t="str">
        <f t="shared" si="155"/>
        <v>brown female</v>
      </c>
      <c r="JL92" s="4" t="str">
        <f t="shared" si="156"/>
        <v>brown female</v>
      </c>
      <c r="JM92" s="4" t="str">
        <f t="shared" si="157"/>
        <v>yellow male</v>
      </c>
      <c r="JN92" s="4" t="str">
        <f t="shared" si="158"/>
        <v>brown male</v>
      </c>
      <c r="JO92" s="4" t="str">
        <f t="shared" si="159"/>
        <v>black female</v>
      </c>
      <c r="JP92" s="4" t="str">
        <f t="shared" si="160"/>
        <v>black male</v>
      </c>
      <c r="JQ92" s="4" t="str">
        <f t="shared" si="161"/>
        <v>black male</v>
      </c>
      <c r="JR92" s="4" t="str">
        <f t="shared" si="162"/>
        <v>brown female</v>
      </c>
      <c r="JS92" s="4" t="str">
        <f t="shared" si="163"/>
        <v>brown female</v>
      </c>
      <c r="JT92" s="4" t="str">
        <f t="shared" si="164"/>
        <v>brown male</v>
      </c>
      <c r="JU92" s="4" t="str">
        <f t="shared" si="165"/>
        <v>brown female</v>
      </c>
      <c r="JV92" s="4" t="str">
        <f t="shared" si="166"/>
        <v>brown male</v>
      </c>
      <c r="JW92" s="4" t="str">
        <f t="shared" si="167"/>
        <v>brown female</v>
      </c>
      <c r="JX92" s="4" t="str">
        <f t="shared" si="104"/>
        <v>black male</v>
      </c>
      <c r="JY92" s="4" t="str">
        <f t="shared" si="193"/>
        <v>black male</v>
      </c>
      <c r="JZ92" s="4" t="str">
        <f t="shared" si="194"/>
        <v>brown male</v>
      </c>
      <c r="KA92" s="4" t="str">
        <f t="shared" si="195"/>
        <v>black male</v>
      </c>
      <c r="KB92" s="4" t="str">
        <f t="shared" si="196"/>
        <v>brown male</v>
      </c>
      <c r="KC92" s="4" t="str">
        <f t="shared" si="197"/>
        <v>brown male</v>
      </c>
      <c r="KD92" s="4" t="str">
        <f t="shared" si="198"/>
        <v>brown male</v>
      </c>
      <c r="KE92" s="4" t="str">
        <f t="shared" si="199"/>
        <v>brown female</v>
      </c>
      <c r="KF92" s="4" t="str">
        <f t="shared" si="200"/>
        <v>black female</v>
      </c>
      <c r="KG92" s="4" t="str">
        <f t="shared" si="201"/>
        <v>brown male</v>
      </c>
      <c r="KH92" s="4" t="str">
        <f t="shared" si="202"/>
        <v>brown female</v>
      </c>
      <c r="KI92" s="4" t="str">
        <f t="shared" si="168"/>
        <v>black male</v>
      </c>
      <c r="KJ92" s="4" t="str">
        <f t="shared" si="169"/>
        <v>black female</v>
      </c>
      <c r="KK92" s="4" t="str">
        <f t="shared" si="170"/>
        <v>brown male</v>
      </c>
      <c r="KL92" s="4" t="str">
        <f t="shared" si="171"/>
        <v>brown male</v>
      </c>
      <c r="KM92" s="4" t="str">
        <f t="shared" si="172"/>
        <v>brown male</v>
      </c>
      <c r="KN92" s="4" t="str">
        <f t="shared" si="173"/>
        <v>brown male</v>
      </c>
      <c r="KO92" s="4" t="str">
        <f t="shared" si="174"/>
        <v>brown female</v>
      </c>
      <c r="KP92" s="4" t="str">
        <f t="shared" si="175"/>
        <v>brown male</v>
      </c>
      <c r="KQ92" s="4" t="str">
        <f t="shared" si="176"/>
        <v>brown female</v>
      </c>
      <c r="KR92" s="4" t="str">
        <f t="shared" si="177"/>
        <v>brown male</v>
      </c>
      <c r="KS92" s="4" t="str">
        <f t="shared" si="178"/>
        <v>black male</v>
      </c>
      <c r="KT92" s="4" t="str">
        <f t="shared" si="179"/>
        <v>brown female</v>
      </c>
      <c r="KU92" s="4" t="str">
        <f t="shared" si="180"/>
        <v>brown female</v>
      </c>
      <c r="KV92" s="4" t="str">
        <f t="shared" si="181"/>
        <v>brown male</v>
      </c>
      <c r="KW92" s="4" t="str">
        <f t="shared" si="182"/>
        <v>brown male</v>
      </c>
      <c r="KX92" s="4" t="str">
        <f t="shared" si="183"/>
        <v>black male</v>
      </c>
      <c r="KY92" s="4" t="str">
        <f t="shared" si="184"/>
        <v>black female</v>
      </c>
      <c r="KZ92" s="4" t="str">
        <f t="shared" si="185"/>
        <v>black male</v>
      </c>
      <c r="LA92" s="4" t="str">
        <f t="shared" si="186"/>
        <v>black female</v>
      </c>
      <c r="LB92" s="4" t="str">
        <f t="shared" si="187"/>
        <v>brown female</v>
      </c>
      <c r="LC92" s="4" t="str">
        <f t="shared" si="188"/>
        <v>white male</v>
      </c>
      <c r="LD92" s="4" t="str">
        <f t="shared" si="189"/>
        <v>black female</v>
      </c>
      <c r="LE92" s="4" t="str">
        <f t="shared" si="190"/>
        <v>black male</v>
      </c>
      <c r="LF92" s="4" t="str">
        <f t="shared" si="191"/>
        <v>brown male</v>
      </c>
      <c r="LG92" s="4" t="str">
        <f t="shared" si="192"/>
        <v>black female</v>
      </c>
    </row>
    <row r="93" spans="2:319" x14ac:dyDescent="0.3">
      <c r="B93" s="4">
        <v>92</v>
      </c>
      <c r="C93" s="4">
        <v>5</v>
      </c>
      <c r="D93" s="51" t="s">
        <v>602</v>
      </c>
      <c r="E93" s="4" t="s">
        <v>1413</v>
      </c>
      <c r="F93" s="4" t="str">
        <f>VLOOKUP(E93,populations!C:E,3,FALSE)</f>
        <v>40 thousand</v>
      </c>
      <c r="G93" s="4" t="s">
        <v>579</v>
      </c>
      <c r="H93" s="4">
        <f>COUNTIF(ethnicities!C:C,countries!G93)</f>
        <v>1</v>
      </c>
      <c r="I93" s="4">
        <f>VLOOKUP($G93,ethnicities!$C:$I,3,FALSE)</f>
        <v>2</v>
      </c>
      <c r="J93" s="4">
        <f>VLOOKUP($G93,ethnicities!$C:$I,4,FALSE)</f>
        <v>2</v>
      </c>
      <c r="K93" s="4">
        <f>VLOOKUP($G93,ethnicities!$C:$I,5,FALSE)</f>
        <v>60</v>
      </c>
      <c r="L93" s="4">
        <f>VLOOKUP($G93,ethnicities!$C:$I,6,FALSE)</f>
        <v>36</v>
      </c>
      <c r="M93" s="4">
        <f>VLOOKUP($G93,ethnicities!$C:$I,7,FALSE)</f>
        <v>100</v>
      </c>
      <c r="N93" s="4" t="s">
        <v>1392</v>
      </c>
      <c r="O93" s="4">
        <f>COUNTIF(male_names!E:E,countries!N93)</f>
        <v>1</v>
      </c>
      <c r="P93" s="4" t="str">
        <f>VLOOKUP(N93,male_names!E:G,3,FALSE)</f>
        <v>Jack</v>
      </c>
      <c r="Q93" s="4" t="s">
        <v>1392</v>
      </c>
      <c r="R93" s="4">
        <f>COUNTIF(female_names!E:E,countries!Q93)</f>
        <v>1</v>
      </c>
      <c r="S93" s="4" t="str">
        <f>VLOOKUP(Q93,female_names!E:G,3,FALSE)</f>
        <v>Amelia</v>
      </c>
      <c r="T93" s="4">
        <v>0.13943483568613935</v>
      </c>
      <c r="U93" s="4">
        <v>0.84625127759058449</v>
      </c>
      <c r="V93" s="4">
        <v>0.727169182194084</v>
      </c>
      <c r="W93" s="4">
        <v>0.66270712257932751</v>
      </c>
      <c r="X93" s="4">
        <v>0.8186960403753113</v>
      </c>
      <c r="Y93" s="4">
        <v>0.24641821094619876</v>
      </c>
      <c r="Z93" s="4">
        <v>0.25999946122505935</v>
      </c>
      <c r="AA93" s="4">
        <v>0.77643272730344448</v>
      </c>
      <c r="AB93" s="4">
        <v>0.20844603175958698</v>
      </c>
      <c r="AC93" s="4">
        <v>0.40976244754943869</v>
      </c>
      <c r="AD93" s="4">
        <v>0.96609049252936907</v>
      </c>
      <c r="AE93" s="4">
        <v>0.49745150381731329</v>
      </c>
      <c r="AF93" s="4">
        <v>0.47986074485167507</v>
      </c>
      <c r="AG93" s="4">
        <v>0.61090533774542333</v>
      </c>
      <c r="AH93" s="4">
        <v>0.42636591654330669</v>
      </c>
      <c r="AI93" s="4">
        <v>0.77249490645138774</v>
      </c>
      <c r="AJ93" s="4">
        <v>2.5639783510212122E-2</v>
      </c>
      <c r="AK93" s="4">
        <v>0.46611033102040911</v>
      </c>
      <c r="AL93" s="4">
        <v>0.947267720909439</v>
      </c>
      <c r="AM93" s="4">
        <v>0.13430207502367852</v>
      </c>
      <c r="AN93" s="4">
        <v>0.14662421442346785</v>
      </c>
      <c r="AO93" s="4">
        <v>0.70840485733120306</v>
      </c>
      <c r="AP93" s="4">
        <v>7.3944741076051868E-3</v>
      </c>
      <c r="AQ93" s="4">
        <v>0.70277669896783967</v>
      </c>
      <c r="AR93" s="4">
        <v>0.69375027289437163</v>
      </c>
      <c r="AS93" s="4">
        <v>0.26070551829825817</v>
      </c>
      <c r="AT93" s="4">
        <v>0.88498307821624578</v>
      </c>
      <c r="AU93" s="4">
        <v>0.26272948499513193</v>
      </c>
      <c r="AV93" s="4">
        <v>0.94528280320296876</v>
      </c>
      <c r="AW93" s="4">
        <v>0.63683825110165782</v>
      </c>
      <c r="AX93" s="4">
        <v>0.75313378868004344</v>
      </c>
      <c r="AY93" s="4">
        <v>0.84291481123836687</v>
      </c>
      <c r="AZ93" s="4">
        <v>0.45304857700629864</v>
      </c>
      <c r="BA93" s="4">
        <v>0.88514286669162334</v>
      </c>
      <c r="BB93" s="4">
        <v>0.8941512319159356</v>
      </c>
      <c r="BC93" s="4">
        <v>0.51338259898171823</v>
      </c>
      <c r="BD93" s="4">
        <v>0.16067844699890266</v>
      </c>
      <c r="BE93" s="4">
        <v>0.59469776686828379</v>
      </c>
      <c r="BF93" s="4">
        <v>0.14316151043619418</v>
      </c>
      <c r="BG93" s="4">
        <v>0.93910019789567367</v>
      </c>
      <c r="BH93" s="4">
        <v>0.63211582639052677</v>
      </c>
      <c r="BI93" s="4">
        <v>0.51659990306180947</v>
      </c>
      <c r="BJ93" s="4">
        <v>5.493620330177984E-2</v>
      </c>
      <c r="BK93" s="4">
        <v>0.2309399854076154</v>
      </c>
      <c r="BL93" s="4">
        <v>0.59758711163793277</v>
      </c>
      <c r="BM93" s="4">
        <v>0.74960999476788759</v>
      </c>
      <c r="BN93" s="4">
        <v>0.81377142168641814</v>
      </c>
      <c r="BO93" s="4">
        <v>7.9024865873956851E-2</v>
      </c>
      <c r="BP93" s="4">
        <v>0.2101978868458948</v>
      </c>
      <c r="BQ93" s="4">
        <v>0.13141990509409196</v>
      </c>
      <c r="BR93" s="4">
        <v>0.16507183457199615</v>
      </c>
      <c r="BS93" s="4">
        <v>0.34818650076313873</v>
      </c>
      <c r="BT93" s="4">
        <v>0.63925000861369852</v>
      </c>
      <c r="BU93" s="4">
        <v>0.92284032114388437</v>
      </c>
      <c r="BV93" s="4">
        <v>0.10630701233502871</v>
      </c>
      <c r="BW93" s="4">
        <v>7.8135839820134168E-2</v>
      </c>
      <c r="BX93" s="4">
        <v>0.69141056428549064</v>
      </c>
      <c r="BY93" s="4">
        <v>0.72636443256420824</v>
      </c>
      <c r="BZ93" s="4">
        <v>8.9412399996974368E-2</v>
      </c>
      <c r="CA93" s="4">
        <v>0.67934465744806205</v>
      </c>
      <c r="CB93" s="4">
        <v>0.65989346292004569</v>
      </c>
      <c r="CC93" s="4">
        <v>0.32749295887266228</v>
      </c>
      <c r="CD93" s="4">
        <v>0.34813220061366856</v>
      </c>
      <c r="CE93" s="4">
        <v>0.96745050384487308</v>
      </c>
      <c r="CF93" s="4">
        <v>0.86658635575636334</v>
      </c>
      <c r="CG93" s="4">
        <v>0.95253189721568743</v>
      </c>
      <c r="CH93" s="4">
        <v>0.69066251269171997</v>
      </c>
      <c r="CI93" s="4">
        <v>0.37867904086449422</v>
      </c>
      <c r="CJ93" s="4">
        <v>0.28907575633368965</v>
      </c>
      <c r="CK93" s="4">
        <v>0.26982619626425275</v>
      </c>
      <c r="CL93" s="4">
        <v>0.11681806121278726</v>
      </c>
      <c r="CM93" s="4">
        <v>0.22774914026859638</v>
      </c>
      <c r="CN93" s="4">
        <v>0.49988301657076106</v>
      </c>
      <c r="CO93" s="4">
        <v>0.27645754115844168</v>
      </c>
      <c r="CP93" s="4">
        <v>0.80898354050844723</v>
      </c>
      <c r="CQ93" s="4">
        <v>5.9578475302800582E-2</v>
      </c>
      <c r="CR93" s="4">
        <v>0.37913285879653835</v>
      </c>
      <c r="CS93" s="4">
        <v>0.93354373092680609</v>
      </c>
      <c r="CT93" s="4">
        <v>0.68473483289788128</v>
      </c>
      <c r="CU93" s="4">
        <v>0.48462939022832607</v>
      </c>
      <c r="CV93" s="4">
        <v>0.88087423221154593</v>
      </c>
      <c r="CW93" s="4">
        <v>0.1593663968633654</v>
      </c>
      <c r="CX93" s="4">
        <v>0.61068791760599106</v>
      </c>
      <c r="CY93" s="4">
        <v>0.91560064723163204</v>
      </c>
      <c r="CZ93" s="4">
        <v>0.40081382247889541</v>
      </c>
      <c r="DA93" s="4">
        <v>0.16190600343318817</v>
      </c>
      <c r="DB93" s="4">
        <v>0.9722109182576103</v>
      </c>
      <c r="DC93" s="4">
        <v>0.23458360976261849</v>
      </c>
      <c r="DD93" s="4">
        <v>0.51171727626064123</v>
      </c>
      <c r="DE93" s="4">
        <v>0.36289467305091927</v>
      </c>
      <c r="DF93" s="4">
        <v>0.26559779773300796</v>
      </c>
      <c r="DG93" s="4">
        <v>0.82656374323778847</v>
      </c>
      <c r="DH93" s="4">
        <v>0.79480768353989406</v>
      </c>
      <c r="DI93" s="4">
        <v>0.80160082591453463</v>
      </c>
      <c r="DJ93" s="4">
        <v>0.13187266974620548</v>
      </c>
      <c r="DK93" s="4">
        <v>0.19409893973555947</v>
      </c>
      <c r="DL93" s="4">
        <v>0.11095926610237039</v>
      </c>
      <c r="DM93" s="4">
        <v>0.41139153929953165</v>
      </c>
      <c r="DN93" s="4">
        <v>0.77257427122560873</v>
      </c>
      <c r="DO93" s="4">
        <v>0.63024497136483304</v>
      </c>
      <c r="DP93" s="4">
        <v>87</v>
      </c>
      <c r="DQ93" s="4">
        <v>16</v>
      </c>
      <c r="DR93" s="4">
        <v>29</v>
      </c>
      <c r="DS93" s="4">
        <v>38</v>
      </c>
      <c r="DT93" s="4">
        <v>19</v>
      </c>
      <c r="DU93" s="4">
        <v>74</v>
      </c>
      <c r="DV93" s="4">
        <v>73</v>
      </c>
      <c r="DW93" s="4">
        <v>24</v>
      </c>
      <c r="DX93" s="4">
        <v>79</v>
      </c>
      <c r="DY93" s="4">
        <v>59</v>
      </c>
      <c r="DZ93" s="4">
        <v>3</v>
      </c>
      <c r="EA93" s="4">
        <v>52</v>
      </c>
      <c r="EB93" s="4">
        <v>54</v>
      </c>
      <c r="EC93" s="4">
        <v>44</v>
      </c>
      <c r="ED93" s="4">
        <v>57</v>
      </c>
      <c r="EE93" s="4">
        <v>26</v>
      </c>
      <c r="EF93" s="4">
        <v>99</v>
      </c>
      <c r="EG93" s="4">
        <v>55</v>
      </c>
      <c r="EH93" s="4">
        <v>5</v>
      </c>
      <c r="EI93" s="4">
        <v>88</v>
      </c>
      <c r="EJ93" s="4">
        <v>85</v>
      </c>
      <c r="EK93" s="4">
        <v>31</v>
      </c>
      <c r="EL93" s="4">
        <v>100</v>
      </c>
      <c r="EM93" s="4">
        <v>32</v>
      </c>
      <c r="EN93" s="4">
        <v>33</v>
      </c>
      <c r="EO93" s="4">
        <v>72</v>
      </c>
      <c r="EP93" s="4">
        <v>13</v>
      </c>
      <c r="EQ93" s="4">
        <v>71</v>
      </c>
      <c r="ER93" s="4">
        <v>6</v>
      </c>
      <c r="ES93" s="4">
        <v>41</v>
      </c>
      <c r="ET93" s="4">
        <v>27</v>
      </c>
      <c r="EU93" s="4">
        <v>17</v>
      </c>
      <c r="EV93" s="4">
        <v>56</v>
      </c>
      <c r="EW93" s="4">
        <v>12</v>
      </c>
      <c r="EX93" s="4">
        <v>11</v>
      </c>
      <c r="EY93" s="4">
        <v>49</v>
      </c>
      <c r="EZ93" s="4">
        <v>83</v>
      </c>
      <c r="FA93" s="4">
        <v>47</v>
      </c>
      <c r="FB93" s="4">
        <v>86</v>
      </c>
      <c r="FC93" s="4">
        <v>7</v>
      </c>
      <c r="FD93" s="4">
        <v>42</v>
      </c>
      <c r="FE93" s="4">
        <v>48</v>
      </c>
      <c r="FF93" s="4">
        <v>98</v>
      </c>
      <c r="FG93" s="4">
        <v>76</v>
      </c>
      <c r="FH93" s="4">
        <v>46</v>
      </c>
      <c r="FI93" s="4">
        <v>28</v>
      </c>
      <c r="FJ93" s="4">
        <v>20</v>
      </c>
      <c r="FK93" s="4">
        <v>95</v>
      </c>
      <c r="FL93" s="4">
        <v>78</v>
      </c>
      <c r="FM93" s="4">
        <v>90</v>
      </c>
      <c r="FN93" s="4">
        <v>81</v>
      </c>
      <c r="FO93" s="4">
        <v>64</v>
      </c>
      <c r="FP93" s="4">
        <v>40</v>
      </c>
      <c r="FQ93" s="4">
        <v>9</v>
      </c>
      <c r="FR93" s="4">
        <v>93</v>
      </c>
      <c r="FS93" s="4">
        <v>96</v>
      </c>
      <c r="FT93" s="4">
        <v>34</v>
      </c>
      <c r="FU93" s="4">
        <v>30</v>
      </c>
      <c r="FV93" s="4">
        <v>94</v>
      </c>
      <c r="FW93" s="4">
        <v>37</v>
      </c>
      <c r="FX93" s="4">
        <v>39</v>
      </c>
      <c r="FY93" s="4">
        <v>66</v>
      </c>
      <c r="FZ93" s="4">
        <v>65</v>
      </c>
      <c r="GA93" s="4">
        <v>2</v>
      </c>
      <c r="GB93" s="4">
        <v>15</v>
      </c>
      <c r="GC93" s="4">
        <v>4</v>
      </c>
      <c r="GD93" s="4">
        <v>35</v>
      </c>
      <c r="GE93" s="4">
        <v>62</v>
      </c>
      <c r="GF93" s="4">
        <v>67</v>
      </c>
      <c r="GG93" s="4">
        <v>69</v>
      </c>
      <c r="GH93" s="4">
        <v>91</v>
      </c>
      <c r="GI93" s="4">
        <v>77</v>
      </c>
      <c r="GJ93" s="4">
        <v>51</v>
      </c>
      <c r="GK93" s="4">
        <v>68</v>
      </c>
      <c r="GL93" s="4">
        <v>21</v>
      </c>
      <c r="GM93" s="4">
        <v>97</v>
      </c>
      <c r="GN93" s="4">
        <v>61</v>
      </c>
      <c r="GO93" s="4">
        <v>8</v>
      </c>
      <c r="GP93" s="4">
        <v>36</v>
      </c>
      <c r="GQ93" s="4">
        <v>53</v>
      </c>
      <c r="GR93" s="4">
        <v>14</v>
      </c>
      <c r="GS93" s="4">
        <v>84</v>
      </c>
      <c r="GT93" s="4">
        <v>45</v>
      </c>
      <c r="GU93" s="4">
        <v>10</v>
      </c>
      <c r="GV93" s="4">
        <v>60</v>
      </c>
      <c r="GW93" s="4">
        <v>82</v>
      </c>
      <c r="GX93" s="4">
        <v>1</v>
      </c>
      <c r="GY93" s="4">
        <v>75</v>
      </c>
      <c r="GZ93" s="4">
        <v>50</v>
      </c>
      <c r="HA93" s="4">
        <v>63</v>
      </c>
      <c r="HB93" s="4">
        <v>70</v>
      </c>
      <c r="HC93" s="4">
        <v>18</v>
      </c>
      <c r="HD93" s="4">
        <v>23</v>
      </c>
      <c r="HE93" s="4">
        <v>22</v>
      </c>
      <c r="HF93" s="4">
        <v>89</v>
      </c>
      <c r="HG93" s="4">
        <v>80</v>
      </c>
      <c r="HH93" s="4">
        <v>92</v>
      </c>
      <c r="HI93" s="4">
        <v>58</v>
      </c>
      <c r="HJ93" s="4">
        <v>25</v>
      </c>
      <c r="HK93" s="4">
        <v>43</v>
      </c>
      <c r="HL93" s="4" t="str">
        <f t="shared" si="103"/>
        <v>black male</v>
      </c>
      <c r="HM93" s="4" t="str">
        <f t="shared" si="105"/>
        <v>brown female</v>
      </c>
      <c r="HN93" s="4" t="str">
        <f t="shared" si="106"/>
        <v>brown female</v>
      </c>
      <c r="HO93" s="4" t="str">
        <f t="shared" si="107"/>
        <v>brown male</v>
      </c>
      <c r="HP93" s="4" t="str">
        <f t="shared" si="108"/>
        <v>brown female</v>
      </c>
      <c r="HQ93" s="4" t="str">
        <f t="shared" si="109"/>
        <v>black female</v>
      </c>
      <c r="HR93" s="4" t="str">
        <f t="shared" si="110"/>
        <v>black female</v>
      </c>
      <c r="HS93" s="4" t="str">
        <f t="shared" si="111"/>
        <v>brown female</v>
      </c>
      <c r="HT93" s="4" t="str">
        <f t="shared" si="112"/>
        <v>black female</v>
      </c>
      <c r="HU93" s="4" t="str">
        <f t="shared" si="113"/>
        <v>brown male</v>
      </c>
      <c r="HV93" s="4" t="str">
        <f t="shared" si="114"/>
        <v>yellow female</v>
      </c>
      <c r="HW93" s="4" t="str">
        <f t="shared" si="115"/>
        <v>brown male</v>
      </c>
      <c r="HX93" s="4" t="str">
        <f t="shared" si="116"/>
        <v>brown male</v>
      </c>
      <c r="HY93" s="4" t="str">
        <f t="shared" si="117"/>
        <v>brown male</v>
      </c>
      <c r="HZ93" s="4" t="str">
        <f t="shared" si="118"/>
        <v>brown male</v>
      </c>
      <c r="IA93" s="4" t="str">
        <f t="shared" si="119"/>
        <v>brown female</v>
      </c>
      <c r="IB93" s="4" t="str">
        <f t="shared" si="120"/>
        <v>black male</v>
      </c>
      <c r="IC93" s="4" t="str">
        <f t="shared" si="121"/>
        <v>brown male</v>
      </c>
      <c r="ID93" s="4" t="str">
        <f t="shared" si="122"/>
        <v>brown female</v>
      </c>
      <c r="IE93" s="4" t="str">
        <f t="shared" si="123"/>
        <v>black male</v>
      </c>
      <c r="IF93" s="4" t="str">
        <f t="shared" si="124"/>
        <v>black male</v>
      </c>
      <c r="IG93" s="4" t="str">
        <f t="shared" si="125"/>
        <v>brown female</v>
      </c>
      <c r="IH93" s="4" t="str">
        <f t="shared" si="126"/>
        <v>black male</v>
      </c>
      <c r="II93" s="4" t="str">
        <f t="shared" si="127"/>
        <v>brown female</v>
      </c>
      <c r="IJ93" s="4" t="str">
        <f t="shared" si="128"/>
        <v>brown female</v>
      </c>
      <c r="IK93" s="4" t="str">
        <f t="shared" si="129"/>
        <v>black female</v>
      </c>
      <c r="IL93" s="4" t="str">
        <f t="shared" si="130"/>
        <v>brown female</v>
      </c>
      <c r="IM93" s="4" t="str">
        <f t="shared" si="131"/>
        <v>black female</v>
      </c>
      <c r="IN93" s="4" t="str">
        <f t="shared" si="132"/>
        <v>brown female</v>
      </c>
      <c r="IO93" s="4" t="str">
        <f t="shared" si="133"/>
        <v>brown male</v>
      </c>
      <c r="IP93" s="4" t="str">
        <f t="shared" si="134"/>
        <v>brown female</v>
      </c>
      <c r="IQ93" s="4" t="str">
        <f t="shared" si="135"/>
        <v>brown female</v>
      </c>
      <c r="IR93" s="4" t="str">
        <f t="shared" si="136"/>
        <v>brown male</v>
      </c>
      <c r="IS93" s="4" t="str">
        <f t="shared" si="137"/>
        <v>brown female</v>
      </c>
      <c r="IT93" s="4" t="str">
        <f t="shared" si="138"/>
        <v>brown female</v>
      </c>
      <c r="IU93" s="4" t="str">
        <f t="shared" si="139"/>
        <v>brown male</v>
      </c>
      <c r="IV93" s="4" t="str">
        <f t="shared" si="140"/>
        <v>black male</v>
      </c>
      <c r="IW93" s="4" t="str">
        <f t="shared" si="141"/>
        <v>brown male</v>
      </c>
      <c r="IX93" s="4" t="str">
        <f t="shared" si="142"/>
        <v>black male</v>
      </c>
      <c r="IY93" s="4" t="str">
        <f t="shared" si="143"/>
        <v>brown female</v>
      </c>
      <c r="IZ93" s="4" t="str">
        <f t="shared" si="144"/>
        <v>brown male</v>
      </c>
      <c r="JA93" s="4" t="str">
        <f t="shared" si="145"/>
        <v>brown male</v>
      </c>
      <c r="JB93" s="4" t="str">
        <f t="shared" si="146"/>
        <v>black male</v>
      </c>
      <c r="JC93" s="4" t="str">
        <f t="shared" si="147"/>
        <v>black female</v>
      </c>
      <c r="JD93" s="4" t="str">
        <f t="shared" si="148"/>
        <v>brown male</v>
      </c>
      <c r="JE93" s="4" t="str">
        <f t="shared" si="149"/>
        <v>brown female</v>
      </c>
      <c r="JF93" s="4" t="str">
        <f t="shared" si="150"/>
        <v>brown female</v>
      </c>
      <c r="JG93" s="4" t="str">
        <f t="shared" si="151"/>
        <v>black male</v>
      </c>
      <c r="JH93" s="4" t="str">
        <f t="shared" si="152"/>
        <v>black female</v>
      </c>
      <c r="JI93" s="4" t="str">
        <f t="shared" si="153"/>
        <v>black male</v>
      </c>
      <c r="JJ93" s="4" t="str">
        <f t="shared" si="154"/>
        <v>black female</v>
      </c>
      <c r="JK93" s="4" t="str">
        <f t="shared" si="155"/>
        <v>brown male</v>
      </c>
      <c r="JL93" s="4" t="str">
        <f t="shared" si="156"/>
        <v>brown male</v>
      </c>
      <c r="JM93" s="4" t="str">
        <f t="shared" si="157"/>
        <v>brown female</v>
      </c>
      <c r="JN93" s="4" t="str">
        <f t="shared" si="158"/>
        <v>black male</v>
      </c>
      <c r="JO93" s="4" t="str">
        <f t="shared" si="159"/>
        <v>black male</v>
      </c>
      <c r="JP93" s="4" t="str">
        <f t="shared" si="160"/>
        <v>brown female</v>
      </c>
      <c r="JQ93" s="4" t="str">
        <f t="shared" si="161"/>
        <v>brown female</v>
      </c>
      <c r="JR93" s="4" t="str">
        <f t="shared" si="162"/>
        <v>black male</v>
      </c>
      <c r="JS93" s="4" t="str">
        <f t="shared" si="163"/>
        <v>brown male</v>
      </c>
      <c r="JT93" s="4" t="str">
        <f t="shared" si="164"/>
        <v>brown male</v>
      </c>
      <c r="JU93" s="4" t="str">
        <f t="shared" si="165"/>
        <v>black female</v>
      </c>
      <c r="JV93" s="4" t="str">
        <f t="shared" si="166"/>
        <v>black female</v>
      </c>
      <c r="JW93" s="4" t="str">
        <f t="shared" si="167"/>
        <v>white male</v>
      </c>
      <c r="JX93" s="4" t="str">
        <f t="shared" si="104"/>
        <v>brown female</v>
      </c>
      <c r="JY93" s="4" t="str">
        <f t="shared" si="193"/>
        <v>yellow male</v>
      </c>
      <c r="JZ93" s="4" t="str">
        <f t="shared" si="194"/>
        <v>brown male</v>
      </c>
      <c r="KA93" s="4" t="str">
        <f t="shared" si="195"/>
        <v>brown male</v>
      </c>
      <c r="KB93" s="4" t="str">
        <f t="shared" si="196"/>
        <v>black female</v>
      </c>
      <c r="KC93" s="4" t="str">
        <f t="shared" si="197"/>
        <v>black female</v>
      </c>
      <c r="KD93" s="4" t="str">
        <f t="shared" si="198"/>
        <v>black male</v>
      </c>
      <c r="KE93" s="4" t="str">
        <f t="shared" si="199"/>
        <v>black female</v>
      </c>
      <c r="KF93" s="4" t="str">
        <f t="shared" si="200"/>
        <v>brown male</v>
      </c>
      <c r="KG93" s="4" t="str">
        <f t="shared" si="201"/>
        <v>black female</v>
      </c>
      <c r="KH93" s="4" t="str">
        <f t="shared" si="202"/>
        <v>brown female</v>
      </c>
      <c r="KI93" s="4" t="str">
        <f t="shared" si="168"/>
        <v>black male</v>
      </c>
      <c r="KJ93" s="4" t="str">
        <f t="shared" si="169"/>
        <v>brown male</v>
      </c>
      <c r="KK93" s="4" t="str">
        <f t="shared" si="170"/>
        <v>brown female</v>
      </c>
      <c r="KL93" s="4" t="str">
        <f t="shared" si="171"/>
        <v>brown male</v>
      </c>
      <c r="KM93" s="4" t="str">
        <f t="shared" si="172"/>
        <v>brown male</v>
      </c>
      <c r="KN93" s="4" t="str">
        <f t="shared" si="173"/>
        <v>brown female</v>
      </c>
      <c r="KO93" s="4" t="str">
        <f t="shared" si="174"/>
        <v>black male</v>
      </c>
      <c r="KP93" s="4" t="str">
        <f t="shared" si="175"/>
        <v>brown male</v>
      </c>
      <c r="KQ93" s="4" t="str">
        <f t="shared" si="176"/>
        <v>brown female</v>
      </c>
      <c r="KR93" s="4" t="str">
        <f t="shared" si="177"/>
        <v>brown male</v>
      </c>
      <c r="KS93" s="4" t="str">
        <f t="shared" si="178"/>
        <v>black female</v>
      </c>
      <c r="KT93" s="4" t="str">
        <f t="shared" si="179"/>
        <v>white female</v>
      </c>
      <c r="KU93" s="4" t="str">
        <f t="shared" si="180"/>
        <v>black female</v>
      </c>
      <c r="KV93" s="4" t="str">
        <f t="shared" si="181"/>
        <v>brown male</v>
      </c>
      <c r="KW93" s="4" t="str">
        <f t="shared" si="182"/>
        <v>brown male</v>
      </c>
      <c r="KX93" s="4" t="str">
        <f t="shared" si="183"/>
        <v>black female</v>
      </c>
      <c r="KY93" s="4" t="str">
        <f t="shared" si="184"/>
        <v>brown female</v>
      </c>
      <c r="KZ93" s="4" t="str">
        <f t="shared" si="185"/>
        <v>brown female</v>
      </c>
      <c r="LA93" s="4" t="str">
        <f t="shared" si="186"/>
        <v>brown female</v>
      </c>
      <c r="LB93" s="4" t="str">
        <f t="shared" si="187"/>
        <v>black male</v>
      </c>
      <c r="LC93" s="4" t="str">
        <f t="shared" si="188"/>
        <v>black female</v>
      </c>
      <c r="LD93" s="4" t="str">
        <f t="shared" si="189"/>
        <v>black male</v>
      </c>
      <c r="LE93" s="4" t="str">
        <f t="shared" si="190"/>
        <v>brown male</v>
      </c>
      <c r="LF93" s="4" t="str">
        <f t="shared" si="191"/>
        <v>brown female</v>
      </c>
      <c r="LG93" s="4" t="str">
        <f t="shared" si="192"/>
        <v>brown male</v>
      </c>
    </row>
    <row r="94" spans="2:319" x14ac:dyDescent="0.3">
      <c r="B94" s="4">
        <v>93</v>
      </c>
      <c r="C94" s="4">
        <v>5</v>
      </c>
      <c r="D94" s="51" t="s">
        <v>602</v>
      </c>
      <c r="E94" s="4" t="s">
        <v>1414</v>
      </c>
      <c r="F94" s="4" t="str">
        <f>VLOOKUP(E94,populations!C:E,3,FALSE)</f>
        <v>100 thousand</v>
      </c>
      <c r="G94" s="4" t="s">
        <v>579</v>
      </c>
      <c r="H94" s="4">
        <f>COUNTIF(ethnicities!C:C,countries!G94)</f>
        <v>1</v>
      </c>
      <c r="I94" s="4">
        <f>VLOOKUP($G94,ethnicities!$C:$I,3,FALSE)</f>
        <v>2</v>
      </c>
      <c r="J94" s="4">
        <f>VLOOKUP($G94,ethnicities!$C:$I,4,FALSE)</f>
        <v>2</v>
      </c>
      <c r="K94" s="4">
        <f>VLOOKUP($G94,ethnicities!$C:$I,5,FALSE)</f>
        <v>60</v>
      </c>
      <c r="L94" s="4">
        <f>VLOOKUP($G94,ethnicities!$C:$I,6,FALSE)</f>
        <v>36</v>
      </c>
      <c r="M94" s="4">
        <f>VLOOKUP($G94,ethnicities!$C:$I,7,FALSE)</f>
        <v>100</v>
      </c>
      <c r="N94" s="4" t="s">
        <v>1370</v>
      </c>
      <c r="O94" s="4">
        <f>COUNTIF(male_names!E:E,countries!N94)</f>
        <v>1</v>
      </c>
      <c r="P94" s="4" t="str">
        <f>VLOOKUP(N94,male_names!E:G,3,FALSE)</f>
        <v>Noah</v>
      </c>
      <c r="Q94" s="4" t="s">
        <v>1370</v>
      </c>
      <c r="R94" s="4">
        <f>COUNTIF(female_names!E:E,countries!Q94)</f>
        <v>1</v>
      </c>
      <c r="S94" s="4" t="str">
        <f>VLOOKUP(Q94,female_names!E:G,3,FALSE)</f>
        <v>Emma</v>
      </c>
      <c r="T94" s="4">
        <v>0.73452669045950036</v>
      </c>
      <c r="U94" s="4">
        <v>0.69314459264246708</v>
      </c>
      <c r="V94" s="4">
        <v>0.85708090245335689</v>
      </c>
      <c r="W94" s="4">
        <v>0.1837279014076858</v>
      </c>
      <c r="X94" s="4">
        <v>0.3130072171845304</v>
      </c>
      <c r="Y94" s="4">
        <v>0.60499729966024096</v>
      </c>
      <c r="Z94" s="4">
        <v>0.39081945560120868</v>
      </c>
      <c r="AA94" s="4">
        <v>0.91642973111211223</v>
      </c>
      <c r="AB94" s="4">
        <v>0.79614510820496276</v>
      </c>
      <c r="AC94" s="4">
        <v>0.72372318936714541</v>
      </c>
      <c r="AD94" s="4">
        <v>0.44674748826592303</v>
      </c>
      <c r="AE94" s="4">
        <v>0.45371612413325624</v>
      </c>
      <c r="AF94" s="4">
        <v>0.56924951522436706</v>
      </c>
      <c r="AG94" s="4">
        <v>0.45510928817313379</v>
      </c>
      <c r="AH94" s="4">
        <v>0.73699912450280269</v>
      </c>
      <c r="AI94" s="4">
        <v>0.352226673059435</v>
      </c>
      <c r="AJ94" s="4">
        <v>0.94827563393452752</v>
      </c>
      <c r="AK94" s="4">
        <v>0.16829122889278969</v>
      </c>
      <c r="AL94" s="4">
        <v>0.63111145572636573</v>
      </c>
      <c r="AM94" s="4">
        <v>0.8548207711021647</v>
      </c>
      <c r="AN94" s="4">
        <v>6.5712698515699275E-2</v>
      </c>
      <c r="AO94" s="4">
        <v>8.4921976222204321E-2</v>
      </c>
      <c r="AP94" s="4">
        <v>3.2986630284851048E-2</v>
      </c>
      <c r="AQ94" s="4">
        <v>8.3998428425583027E-2</v>
      </c>
      <c r="AR94" s="4">
        <v>1.5634467674920383E-2</v>
      </c>
      <c r="AS94" s="4">
        <v>9.2722297879618498E-2</v>
      </c>
      <c r="AT94" s="4">
        <v>0.98822218907492898</v>
      </c>
      <c r="AU94" s="4">
        <v>0.42039769595918064</v>
      </c>
      <c r="AV94" s="4">
        <v>0.32315590122990756</v>
      </c>
      <c r="AW94" s="4">
        <v>0.61125509415464452</v>
      </c>
      <c r="AX94" s="4">
        <v>0.55410957980268583</v>
      </c>
      <c r="AY94" s="4">
        <v>0.45124556500066981</v>
      </c>
      <c r="AZ94" s="4">
        <v>0.79598448306001646</v>
      </c>
      <c r="BA94" s="4">
        <v>0.31549217979506783</v>
      </c>
      <c r="BB94" s="4">
        <v>0.31618692867616194</v>
      </c>
      <c r="BC94" s="4">
        <v>0.94757226564108055</v>
      </c>
      <c r="BD94" s="4">
        <v>9.2354130991793681E-2</v>
      </c>
      <c r="BE94" s="4">
        <v>0.90208048722828982</v>
      </c>
      <c r="BF94" s="4">
        <v>0.28564822334846596</v>
      </c>
      <c r="BG94" s="4">
        <v>0.72561577161774604</v>
      </c>
      <c r="BH94" s="4">
        <v>0.32722067570469593</v>
      </c>
      <c r="BI94" s="4">
        <v>0.39199644035540826</v>
      </c>
      <c r="BJ94" s="4">
        <v>0.52693529421431362</v>
      </c>
      <c r="BK94" s="4">
        <v>0.32145533781459157</v>
      </c>
      <c r="BL94" s="4">
        <v>0.8127164070623617</v>
      </c>
      <c r="BM94" s="4">
        <v>0.79257157210152906</v>
      </c>
      <c r="BN94" s="4">
        <v>0.74406233321700588</v>
      </c>
      <c r="BO94" s="4">
        <v>0.97526949770355531</v>
      </c>
      <c r="BP94" s="4">
        <v>0.24455351179445495</v>
      </c>
      <c r="BQ94" s="4">
        <v>0.12524472791094488</v>
      </c>
      <c r="BR94" s="4">
        <v>0.706006570873291</v>
      </c>
      <c r="BS94" s="4">
        <v>0.96850795724162531</v>
      </c>
      <c r="BT94" s="4">
        <v>0.34750845451170409</v>
      </c>
      <c r="BU94" s="4">
        <v>1.6002416017733001E-3</v>
      </c>
      <c r="BV94" s="4">
        <v>0.32219064774109196</v>
      </c>
      <c r="BW94" s="4">
        <v>0.23994496336233517</v>
      </c>
      <c r="BX94" s="4">
        <v>0.74645556321645823</v>
      </c>
      <c r="BY94" s="4">
        <v>1.1593708023230342E-2</v>
      </c>
      <c r="BZ94" s="4">
        <v>0.97442731086869372</v>
      </c>
      <c r="CA94" s="4">
        <v>0.85085977321925965</v>
      </c>
      <c r="CB94" s="4">
        <v>0.38424171644843996</v>
      </c>
      <c r="CC94" s="4">
        <v>0.77746756240088999</v>
      </c>
      <c r="CD94" s="4">
        <v>0.66721416439983272</v>
      </c>
      <c r="CE94" s="4">
        <v>0.64639299799761762</v>
      </c>
      <c r="CF94" s="4">
        <v>0.78300277490226544</v>
      </c>
      <c r="CG94" s="4">
        <v>0.13814441985684678</v>
      </c>
      <c r="CH94" s="4">
        <v>0.79547635368640157</v>
      </c>
      <c r="CI94" s="4">
        <v>0.96391939010877148</v>
      </c>
      <c r="CJ94" s="4">
        <v>0.19996843190349589</v>
      </c>
      <c r="CK94" s="4">
        <v>0.28603359218287294</v>
      </c>
      <c r="CL94" s="4">
        <v>0.43131935159785351</v>
      </c>
      <c r="CM94" s="4">
        <v>0.17709903046278874</v>
      </c>
      <c r="CN94" s="4">
        <v>2.3618564711909151E-2</v>
      </c>
      <c r="CO94" s="4">
        <v>0.79768670981091561</v>
      </c>
      <c r="CP94" s="4">
        <v>4.0250678060986145E-2</v>
      </c>
      <c r="CQ94" s="4">
        <v>0.71630053088485901</v>
      </c>
      <c r="CR94" s="4">
        <v>0.34337480559374867</v>
      </c>
      <c r="CS94" s="4">
        <v>0.35178352676343072</v>
      </c>
      <c r="CT94" s="4">
        <v>1.6413554777029216E-2</v>
      </c>
      <c r="CU94" s="4">
        <v>0.85361549114584956</v>
      </c>
      <c r="CV94" s="4">
        <v>0.5960689793211803</v>
      </c>
      <c r="CW94" s="4">
        <v>0.53601298908661421</v>
      </c>
      <c r="CX94" s="4">
        <v>0.45202942159761128</v>
      </c>
      <c r="CY94" s="4">
        <v>0.68028428178216249</v>
      </c>
      <c r="CZ94" s="4">
        <v>0.78875623702034803</v>
      </c>
      <c r="DA94" s="4">
        <v>0.71792731417300959</v>
      </c>
      <c r="DB94" s="4">
        <v>0.82539273240127753</v>
      </c>
      <c r="DC94" s="4">
        <v>0.37533739468689364</v>
      </c>
      <c r="DD94" s="4">
        <v>0.14554378537445278</v>
      </c>
      <c r="DE94" s="4">
        <v>0.9735631375736824</v>
      </c>
      <c r="DF94" s="4">
        <v>0.84163398721830174</v>
      </c>
      <c r="DG94" s="4">
        <v>0.10568751297984591</v>
      </c>
      <c r="DH94" s="4">
        <v>0.87441966431322959</v>
      </c>
      <c r="DI94" s="4">
        <v>0.30091880688141492</v>
      </c>
      <c r="DJ94" s="4">
        <v>0.30604323358719221</v>
      </c>
      <c r="DK94" s="4">
        <v>9.454882891373162E-2</v>
      </c>
      <c r="DL94" s="4">
        <v>7.379069569312624E-2</v>
      </c>
      <c r="DM94" s="4">
        <v>0.10064094916607935</v>
      </c>
      <c r="DN94" s="4">
        <v>0.61587178796664999</v>
      </c>
      <c r="DO94" s="4">
        <v>0.81557592980981608</v>
      </c>
      <c r="DP94" s="4">
        <v>31</v>
      </c>
      <c r="DQ94" s="4">
        <v>37</v>
      </c>
      <c r="DR94" s="4">
        <v>12</v>
      </c>
      <c r="DS94" s="4">
        <v>79</v>
      </c>
      <c r="DT94" s="4">
        <v>71</v>
      </c>
      <c r="DU94" s="4">
        <v>44</v>
      </c>
      <c r="DV94" s="4">
        <v>58</v>
      </c>
      <c r="DW94" s="4">
        <v>9</v>
      </c>
      <c r="DX94" s="4">
        <v>21</v>
      </c>
      <c r="DY94" s="4">
        <v>33</v>
      </c>
      <c r="DZ94" s="4">
        <v>54</v>
      </c>
      <c r="EA94" s="4">
        <v>51</v>
      </c>
      <c r="EB94" s="4">
        <v>46</v>
      </c>
      <c r="EC94" s="4">
        <v>50</v>
      </c>
      <c r="ED94" s="4">
        <v>30</v>
      </c>
      <c r="EE94" s="4">
        <v>61</v>
      </c>
      <c r="EF94" s="4">
        <v>7</v>
      </c>
      <c r="EG94" s="4">
        <v>81</v>
      </c>
      <c r="EH94" s="4">
        <v>41</v>
      </c>
      <c r="EI94" s="4">
        <v>13</v>
      </c>
      <c r="EJ94" s="4">
        <v>93</v>
      </c>
      <c r="EK94" s="4">
        <v>90</v>
      </c>
      <c r="EL94" s="4">
        <v>95</v>
      </c>
      <c r="EM94" s="4">
        <v>91</v>
      </c>
      <c r="EN94" s="4">
        <v>98</v>
      </c>
      <c r="EO94" s="4">
        <v>88</v>
      </c>
      <c r="EP94" s="4">
        <v>1</v>
      </c>
      <c r="EQ94" s="4">
        <v>56</v>
      </c>
      <c r="ER94" s="4">
        <v>66</v>
      </c>
      <c r="ES94" s="4">
        <v>43</v>
      </c>
      <c r="ET94" s="4">
        <v>47</v>
      </c>
      <c r="EU94" s="4">
        <v>53</v>
      </c>
      <c r="EV94" s="4">
        <v>22</v>
      </c>
      <c r="EW94" s="4">
        <v>70</v>
      </c>
      <c r="EX94" s="4">
        <v>69</v>
      </c>
      <c r="EY94" s="4">
        <v>8</v>
      </c>
      <c r="EZ94" s="4">
        <v>89</v>
      </c>
      <c r="FA94" s="4">
        <v>10</v>
      </c>
      <c r="FB94" s="4">
        <v>75</v>
      </c>
      <c r="FC94" s="4">
        <v>32</v>
      </c>
      <c r="FD94" s="4">
        <v>65</v>
      </c>
      <c r="FE94" s="4">
        <v>57</v>
      </c>
      <c r="FF94" s="4">
        <v>49</v>
      </c>
      <c r="FG94" s="4">
        <v>68</v>
      </c>
      <c r="FH94" s="4">
        <v>19</v>
      </c>
      <c r="FI94" s="4">
        <v>24</v>
      </c>
      <c r="FJ94" s="4">
        <v>29</v>
      </c>
      <c r="FK94" s="4">
        <v>2</v>
      </c>
      <c r="FL94" s="4">
        <v>76</v>
      </c>
      <c r="FM94" s="4">
        <v>84</v>
      </c>
      <c r="FN94" s="4">
        <v>36</v>
      </c>
      <c r="FO94" s="4">
        <v>5</v>
      </c>
      <c r="FP94" s="4">
        <v>63</v>
      </c>
      <c r="FQ94" s="4">
        <v>100</v>
      </c>
      <c r="FR94" s="4">
        <v>67</v>
      </c>
      <c r="FS94" s="4">
        <v>77</v>
      </c>
      <c r="FT94" s="4">
        <v>28</v>
      </c>
      <c r="FU94" s="4">
        <v>99</v>
      </c>
      <c r="FV94" s="4">
        <v>3</v>
      </c>
      <c r="FW94" s="4">
        <v>15</v>
      </c>
      <c r="FX94" s="4">
        <v>59</v>
      </c>
      <c r="FY94" s="4">
        <v>27</v>
      </c>
      <c r="FZ94" s="4">
        <v>39</v>
      </c>
      <c r="GA94" s="4">
        <v>40</v>
      </c>
      <c r="GB94" s="4">
        <v>26</v>
      </c>
      <c r="GC94" s="4">
        <v>83</v>
      </c>
      <c r="GD94" s="4">
        <v>23</v>
      </c>
      <c r="GE94" s="4">
        <v>6</v>
      </c>
      <c r="GF94" s="4">
        <v>78</v>
      </c>
      <c r="GG94" s="4">
        <v>74</v>
      </c>
      <c r="GH94" s="4">
        <v>55</v>
      </c>
      <c r="GI94" s="4">
        <v>80</v>
      </c>
      <c r="GJ94" s="4">
        <v>96</v>
      </c>
      <c r="GK94" s="4">
        <v>20</v>
      </c>
      <c r="GL94" s="4">
        <v>94</v>
      </c>
      <c r="GM94" s="4">
        <v>35</v>
      </c>
      <c r="GN94" s="4">
        <v>64</v>
      </c>
      <c r="GO94" s="4">
        <v>62</v>
      </c>
      <c r="GP94" s="4">
        <v>97</v>
      </c>
      <c r="GQ94" s="4">
        <v>14</v>
      </c>
      <c r="GR94" s="4">
        <v>45</v>
      </c>
      <c r="GS94" s="4">
        <v>48</v>
      </c>
      <c r="GT94" s="4">
        <v>52</v>
      </c>
      <c r="GU94" s="4">
        <v>38</v>
      </c>
      <c r="GV94" s="4">
        <v>25</v>
      </c>
      <c r="GW94" s="4">
        <v>34</v>
      </c>
      <c r="GX94" s="4">
        <v>17</v>
      </c>
      <c r="GY94" s="4">
        <v>60</v>
      </c>
      <c r="GZ94" s="4">
        <v>82</v>
      </c>
      <c r="HA94" s="4">
        <v>4</v>
      </c>
      <c r="HB94" s="4">
        <v>16</v>
      </c>
      <c r="HC94" s="4">
        <v>85</v>
      </c>
      <c r="HD94" s="4">
        <v>11</v>
      </c>
      <c r="HE94" s="4">
        <v>73</v>
      </c>
      <c r="HF94" s="4">
        <v>72</v>
      </c>
      <c r="HG94" s="4">
        <v>87</v>
      </c>
      <c r="HH94" s="4">
        <v>92</v>
      </c>
      <c r="HI94" s="4">
        <v>86</v>
      </c>
      <c r="HJ94" s="4">
        <v>42</v>
      </c>
      <c r="HK94" s="4">
        <v>18</v>
      </c>
      <c r="HL94" s="4" t="str">
        <f t="shared" si="103"/>
        <v>brown female</v>
      </c>
      <c r="HM94" s="4" t="str">
        <f t="shared" si="105"/>
        <v>brown male</v>
      </c>
      <c r="HN94" s="4" t="str">
        <f t="shared" si="106"/>
        <v>brown female</v>
      </c>
      <c r="HO94" s="4" t="str">
        <f t="shared" si="107"/>
        <v>black female</v>
      </c>
      <c r="HP94" s="4" t="str">
        <f t="shared" si="108"/>
        <v>black female</v>
      </c>
      <c r="HQ94" s="4" t="str">
        <f t="shared" si="109"/>
        <v>brown male</v>
      </c>
      <c r="HR94" s="4" t="str">
        <f t="shared" si="110"/>
        <v>brown male</v>
      </c>
      <c r="HS94" s="4" t="str">
        <f t="shared" si="111"/>
        <v>brown female</v>
      </c>
      <c r="HT94" s="4" t="str">
        <f t="shared" si="112"/>
        <v>brown female</v>
      </c>
      <c r="HU94" s="4" t="str">
        <f t="shared" si="113"/>
        <v>brown female</v>
      </c>
      <c r="HV94" s="4" t="str">
        <f t="shared" si="114"/>
        <v>brown male</v>
      </c>
      <c r="HW94" s="4" t="str">
        <f t="shared" si="115"/>
        <v>brown male</v>
      </c>
      <c r="HX94" s="4" t="str">
        <f t="shared" si="116"/>
        <v>brown male</v>
      </c>
      <c r="HY94" s="4" t="str">
        <f t="shared" si="117"/>
        <v>brown male</v>
      </c>
      <c r="HZ94" s="4" t="str">
        <f t="shared" si="118"/>
        <v>brown female</v>
      </c>
      <c r="IA94" s="4" t="str">
        <f t="shared" si="119"/>
        <v>brown male</v>
      </c>
      <c r="IB94" s="4" t="str">
        <f t="shared" si="120"/>
        <v>brown female</v>
      </c>
      <c r="IC94" s="4" t="str">
        <f t="shared" si="121"/>
        <v>black female</v>
      </c>
      <c r="ID94" s="4" t="str">
        <f t="shared" si="122"/>
        <v>brown male</v>
      </c>
      <c r="IE94" s="4" t="str">
        <f t="shared" si="123"/>
        <v>brown female</v>
      </c>
      <c r="IF94" s="4" t="str">
        <f t="shared" si="124"/>
        <v>black male</v>
      </c>
      <c r="IG94" s="4" t="str">
        <f t="shared" si="125"/>
        <v>black male</v>
      </c>
      <c r="IH94" s="4" t="str">
        <f t="shared" si="126"/>
        <v>black male</v>
      </c>
      <c r="II94" s="4" t="str">
        <f t="shared" si="127"/>
        <v>black male</v>
      </c>
      <c r="IJ94" s="4" t="str">
        <f t="shared" si="128"/>
        <v>black male</v>
      </c>
      <c r="IK94" s="4" t="str">
        <f t="shared" si="129"/>
        <v>black male</v>
      </c>
      <c r="IL94" s="4" t="str">
        <f t="shared" si="130"/>
        <v>white female</v>
      </c>
      <c r="IM94" s="4" t="str">
        <f t="shared" si="131"/>
        <v>brown male</v>
      </c>
      <c r="IN94" s="4" t="str">
        <f t="shared" si="132"/>
        <v>black female</v>
      </c>
      <c r="IO94" s="4" t="str">
        <f t="shared" si="133"/>
        <v>brown male</v>
      </c>
      <c r="IP94" s="4" t="str">
        <f t="shared" si="134"/>
        <v>brown male</v>
      </c>
      <c r="IQ94" s="4" t="str">
        <f t="shared" si="135"/>
        <v>brown male</v>
      </c>
      <c r="IR94" s="4" t="str">
        <f t="shared" si="136"/>
        <v>brown female</v>
      </c>
      <c r="IS94" s="4" t="str">
        <f t="shared" si="137"/>
        <v>black female</v>
      </c>
      <c r="IT94" s="4" t="str">
        <f t="shared" si="138"/>
        <v>black female</v>
      </c>
      <c r="IU94" s="4" t="str">
        <f t="shared" si="139"/>
        <v>brown female</v>
      </c>
      <c r="IV94" s="4" t="str">
        <f t="shared" si="140"/>
        <v>black male</v>
      </c>
      <c r="IW94" s="4" t="str">
        <f t="shared" si="141"/>
        <v>brown female</v>
      </c>
      <c r="IX94" s="4" t="str">
        <f t="shared" si="142"/>
        <v>black female</v>
      </c>
      <c r="IY94" s="4" t="str">
        <f t="shared" si="143"/>
        <v>brown female</v>
      </c>
      <c r="IZ94" s="4" t="str">
        <f t="shared" si="144"/>
        <v>black female</v>
      </c>
      <c r="JA94" s="4" t="str">
        <f t="shared" si="145"/>
        <v>brown male</v>
      </c>
      <c r="JB94" s="4" t="str">
        <f t="shared" si="146"/>
        <v>brown male</v>
      </c>
      <c r="JC94" s="4" t="str">
        <f t="shared" si="147"/>
        <v>black female</v>
      </c>
      <c r="JD94" s="4" t="str">
        <f t="shared" si="148"/>
        <v>brown female</v>
      </c>
      <c r="JE94" s="4" t="str">
        <f t="shared" si="149"/>
        <v>brown female</v>
      </c>
      <c r="JF94" s="4" t="str">
        <f t="shared" si="150"/>
        <v>brown female</v>
      </c>
      <c r="JG94" s="4" t="str">
        <f t="shared" si="151"/>
        <v>white male</v>
      </c>
      <c r="JH94" s="4" t="str">
        <f t="shared" si="152"/>
        <v>black female</v>
      </c>
      <c r="JI94" s="4" t="str">
        <f t="shared" si="153"/>
        <v>black male</v>
      </c>
      <c r="JJ94" s="4" t="str">
        <f t="shared" si="154"/>
        <v>brown male</v>
      </c>
      <c r="JK94" s="4" t="str">
        <f t="shared" si="155"/>
        <v>brown female</v>
      </c>
      <c r="JL94" s="4" t="str">
        <f t="shared" si="156"/>
        <v>brown male</v>
      </c>
      <c r="JM94" s="4" t="str">
        <f t="shared" si="157"/>
        <v>black male</v>
      </c>
      <c r="JN94" s="4" t="str">
        <f t="shared" si="158"/>
        <v>black female</v>
      </c>
      <c r="JO94" s="4" t="str">
        <f t="shared" si="159"/>
        <v>black female</v>
      </c>
      <c r="JP94" s="4" t="str">
        <f t="shared" si="160"/>
        <v>brown female</v>
      </c>
      <c r="JQ94" s="4" t="str">
        <f t="shared" si="161"/>
        <v>black male</v>
      </c>
      <c r="JR94" s="4" t="str">
        <f t="shared" si="162"/>
        <v>yellow female</v>
      </c>
      <c r="JS94" s="4" t="str">
        <f t="shared" si="163"/>
        <v>brown female</v>
      </c>
      <c r="JT94" s="4" t="str">
        <f t="shared" si="164"/>
        <v>brown male</v>
      </c>
      <c r="JU94" s="4" t="str">
        <f t="shared" si="165"/>
        <v>brown female</v>
      </c>
      <c r="JV94" s="4" t="str">
        <f t="shared" si="166"/>
        <v>brown male</v>
      </c>
      <c r="JW94" s="4" t="str">
        <f t="shared" si="167"/>
        <v>brown male</v>
      </c>
      <c r="JX94" s="4" t="str">
        <f t="shared" si="104"/>
        <v>brown female</v>
      </c>
      <c r="JY94" s="4" t="str">
        <f t="shared" si="193"/>
        <v>black male</v>
      </c>
      <c r="JZ94" s="4" t="str">
        <f t="shared" si="194"/>
        <v>brown female</v>
      </c>
      <c r="KA94" s="4" t="str">
        <f t="shared" si="195"/>
        <v>brown female</v>
      </c>
      <c r="KB94" s="4" t="str">
        <f t="shared" si="196"/>
        <v>black female</v>
      </c>
      <c r="KC94" s="4" t="str">
        <f t="shared" si="197"/>
        <v>black female</v>
      </c>
      <c r="KD94" s="4" t="str">
        <f t="shared" si="198"/>
        <v>brown male</v>
      </c>
      <c r="KE94" s="4" t="str">
        <f t="shared" si="199"/>
        <v>black female</v>
      </c>
      <c r="KF94" s="4" t="str">
        <f t="shared" si="200"/>
        <v>black male</v>
      </c>
      <c r="KG94" s="4" t="str">
        <f t="shared" si="201"/>
        <v>brown female</v>
      </c>
      <c r="KH94" s="4" t="str">
        <f t="shared" si="202"/>
        <v>black male</v>
      </c>
      <c r="KI94" s="4" t="str">
        <f t="shared" si="168"/>
        <v>brown male</v>
      </c>
      <c r="KJ94" s="4" t="str">
        <f t="shared" si="169"/>
        <v>brown male</v>
      </c>
      <c r="KK94" s="4" t="str">
        <f t="shared" si="170"/>
        <v>brown male</v>
      </c>
      <c r="KL94" s="4" t="str">
        <f t="shared" si="171"/>
        <v>black male</v>
      </c>
      <c r="KM94" s="4" t="str">
        <f t="shared" si="172"/>
        <v>brown female</v>
      </c>
      <c r="KN94" s="4" t="str">
        <f t="shared" si="173"/>
        <v>brown male</v>
      </c>
      <c r="KO94" s="4" t="str">
        <f t="shared" si="174"/>
        <v>brown male</v>
      </c>
      <c r="KP94" s="4" t="str">
        <f t="shared" si="175"/>
        <v>brown male</v>
      </c>
      <c r="KQ94" s="4" t="str">
        <f t="shared" si="176"/>
        <v>brown male</v>
      </c>
      <c r="KR94" s="4" t="str">
        <f t="shared" si="177"/>
        <v>brown female</v>
      </c>
      <c r="KS94" s="4" t="str">
        <f t="shared" si="178"/>
        <v>brown female</v>
      </c>
      <c r="KT94" s="4" t="str">
        <f t="shared" si="179"/>
        <v>brown female</v>
      </c>
      <c r="KU94" s="4" t="str">
        <f t="shared" si="180"/>
        <v>brown male</v>
      </c>
      <c r="KV94" s="4" t="str">
        <f t="shared" si="181"/>
        <v>black female</v>
      </c>
      <c r="KW94" s="4" t="str">
        <f t="shared" si="182"/>
        <v>yellow male</v>
      </c>
      <c r="KX94" s="4" t="str">
        <f t="shared" si="183"/>
        <v>brown female</v>
      </c>
      <c r="KY94" s="4" t="str">
        <f t="shared" si="184"/>
        <v>black male</v>
      </c>
      <c r="KZ94" s="4" t="str">
        <f t="shared" si="185"/>
        <v>brown female</v>
      </c>
      <c r="LA94" s="4" t="str">
        <f t="shared" si="186"/>
        <v>black female</v>
      </c>
      <c r="LB94" s="4" t="str">
        <f t="shared" si="187"/>
        <v>black female</v>
      </c>
      <c r="LC94" s="4" t="str">
        <f t="shared" si="188"/>
        <v>black male</v>
      </c>
      <c r="LD94" s="4" t="str">
        <f t="shared" si="189"/>
        <v>black male</v>
      </c>
      <c r="LE94" s="4" t="str">
        <f t="shared" si="190"/>
        <v>black male</v>
      </c>
      <c r="LF94" s="4" t="str">
        <f t="shared" si="191"/>
        <v>brown male</v>
      </c>
      <c r="LG94" s="4" t="str">
        <f t="shared" si="192"/>
        <v>brown female</v>
      </c>
    </row>
    <row r="95" spans="2:319" x14ac:dyDescent="0.3">
      <c r="B95" s="4">
        <v>94</v>
      </c>
      <c r="C95" s="4">
        <v>3</v>
      </c>
      <c r="D95" s="4" t="s">
        <v>1398</v>
      </c>
      <c r="E95" s="4" t="s">
        <v>1415</v>
      </c>
      <c r="F95" s="4" t="s">
        <v>1499</v>
      </c>
      <c r="G95" s="4" t="s">
        <v>1499</v>
      </c>
      <c r="H95" s="4">
        <f>COUNTIF(ethnicities!C:C,countries!G95)</f>
        <v>1</v>
      </c>
      <c r="I95" s="4" t="str">
        <f>VLOOKUP($G95,ethnicities!$C:$I,3,FALSE)</f>
        <v>NULL</v>
      </c>
      <c r="J95" s="4" t="str">
        <f>VLOOKUP($G95,ethnicities!$C:$I,4,FALSE)</f>
        <v>NULL</v>
      </c>
      <c r="K95" s="4" t="str">
        <f>VLOOKUP($G95,ethnicities!$C:$I,5,FALSE)</f>
        <v>NULL</v>
      </c>
      <c r="L95" s="4" t="str">
        <f>VLOOKUP($G95,ethnicities!$C:$I,6,FALSE)</f>
        <v>NULL</v>
      </c>
      <c r="M95" s="4" t="str">
        <f>VLOOKUP($G95,ethnicities!$C:$I,7,FALSE)</f>
        <v>NULL</v>
      </c>
      <c r="N95" s="4" t="s">
        <v>1499</v>
      </c>
      <c r="O95" s="4">
        <f>COUNTIF(male_names!E:E,countries!N95)</f>
        <v>1</v>
      </c>
      <c r="P95" s="4" t="str">
        <f>VLOOKUP(N95,male_names!E:G,3,FALSE)</f>
        <v>NULL</v>
      </c>
      <c r="Q95" s="4" t="s">
        <v>1499</v>
      </c>
      <c r="R95" s="4">
        <f>COUNTIF(female_names!E:E,countries!Q95)</f>
        <v>1</v>
      </c>
      <c r="S95" s="4" t="str">
        <f>VLOOKUP(Q95,female_names!E:G,3,FALSE)</f>
        <v>NULL</v>
      </c>
      <c r="T95" s="4">
        <v>0.81322148342739431</v>
      </c>
      <c r="U95" s="4">
        <v>0.5913289243054316</v>
      </c>
      <c r="V95" s="4">
        <v>0.33741957835426695</v>
      </c>
      <c r="W95" s="4">
        <v>0.8843018262133916</v>
      </c>
      <c r="X95" s="4">
        <v>0.82640250057320885</v>
      </c>
      <c r="Y95" s="4">
        <v>0.68189032151774875</v>
      </c>
      <c r="Z95" s="4">
        <v>0.58940359791540464</v>
      </c>
      <c r="AA95" s="4">
        <v>0.56199933472004937</v>
      </c>
      <c r="AB95" s="4">
        <v>0.46587535613105047</v>
      </c>
      <c r="AC95" s="4">
        <v>0.67550507695425832</v>
      </c>
      <c r="AD95" s="4">
        <v>7.2460239037169916E-2</v>
      </c>
      <c r="AE95" s="4">
        <v>0.64233046451642395</v>
      </c>
      <c r="AF95" s="4">
        <v>0.97701769034378416</v>
      </c>
      <c r="AG95" s="4">
        <v>0.83251115372240436</v>
      </c>
      <c r="AH95" s="4">
        <v>0.3166706838410096</v>
      </c>
      <c r="AI95" s="4">
        <v>0.90636465108616759</v>
      </c>
      <c r="AJ95" s="4">
        <v>0.87246996498359897</v>
      </c>
      <c r="AK95" s="4">
        <v>0.82323311744664351</v>
      </c>
      <c r="AL95" s="4">
        <v>0.49108665865815482</v>
      </c>
      <c r="AM95" s="4">
        <v>0.19248282875210809</v>
      </c>
      <c r="AN95" s="4">
        <v>2.0326180088170775E-2</v>
      </c>
      <c r="AO95" s="4">
        <v>0.56292657746534991</v>
      </c>
      <c r="AP95" s="4">
        <v>0.59772123567368229</v>
      </c>
      <c r="AQ95" s="4">
        <v>0.45287901976432465</v>
      </c>
      <c r="AR95" s="4">
        <v>8.1954909068422621E-2</v>
      </c>
      <c r="AS95" s="4">
        <v>0.47222288959416181</v>
      </c>
      <c r="AT95" s="4">
        <v>0.80537539359195809</v>
      </c>
      <c r="AU95" s="4">
        <v>0.56797776476583639</v>
      </c>
      <c r="AV95" s="4">
        <v>7.3866669766458393E-2</v>
      </c>
      <c r="AW95" s="4">
        <v>0.75094882944745134</v>
      </c>
      <c r="AX95" s="4">
        <v>0.34580678297329093</v>
      </c>
      <c r="AY95" s="4">
        <v>0.2474928515550342</v>
      </c>
      <c r="AZ95" s="4">
        <v>5.037838614335477E-2</v>
      </c>
      <c r="BA95" s="4">
        <v>0.41212064978772012</v>
      </c>
      <c r="BB95" s="4">
        <v>0.51043033414814365</v>
      </c>
      <c r="BC95" s="4">
        <v>0.86491866948233409</v>
      </c>
      <c r="BD95" s="4">
        <v>0.2546364758160341</v>
      </c>
      <c r="BE95" s="4">
        <v>1.9858280789163629E-2</v>
      </c>
      <c r="BF95" s="4">
        <v>0.87135024152892182</v>
      </c>
      <c r="BG95" s="4">
        <v>0.86194247035556137</v>
      </c>
      <c r="BH95" s="4">
        <v>0.74450963673867998</v>
      </c>
      <c r="BI95" s="4">
        <v>0.56532487491223693</v>
      </c>
      <c r="BJ95" s="4">
        <v>0.42127103982212777</v>
      </c>
      <c r="BK95" s="4">
        <v>0.30820524435621244</v>
      </c>
      <c r="BL95" s="4">
        <v>0.40557142478383568</v>
      </c>
      <c r="BM95" s="4">
        <v>0.63163335386648811</v>
      </c>
      <c r="BN95" s="4">
        <v>0.25672677168975799</v>
      </c>
      <c r="BO95" s="4">
        <v>0.82466330705107238</v>
      </c>
      <c r="BP95" s="4">
        <v>0.7205273571548817</v>
      </c>
      <c r="BQ95" s="4">
        <v>0.16081480063698628</v>
      </c>
      <c r="BR95" s="4">
        <v>0.53384674297071832</v>
      </c>
      <c r="BS95" s="4">
        <v>4.7767251579829639E-2</v>
      </c>
      <c r="BT95" s="4">
        <v>0.80991377326026415</v>
      </c>
      <c r="BU95" s="4">
        <v>0.41757032020242479</v>
      </c>
      <c r="BV95" s="4">
        <v>0.66081061587296031</v>
      </c>
      <c r="BW95" s="4">
        <v>0.66039034407859132</v>
      </c>
      <c r="BX95" s="4">
        <v>0.43530814273456742</v>
      </c>
      <c r="BY95" s="4">
        <v>0.18598423485719451</v>
      </c>
      <c r="BZ95" s="4">
        <v>9.7881759293229953E-2</v>
      </c>
      <c r="CA95" s="4">
        <v>0.74582238905962461</v>
      </c>
      <c r="CB95" s="4">
        <v>0.437742284016992</v>
      </c>
      <c r="CC95" s="4">
        <v>0.21292691291886101</v>
      </c>
      <c r="CD95" s="4">
        <v>0.32126904977605641</v>
      </c>
      <c r="CE95" s="4">
        <v>0.63155312990859702</v>
      </c>
      <c r="CF95" s="4">
        <v>0.60824770259096972</v>
      </c>
      <c r="CG95" s="4">
        <v>0.60777578911662256</v>
      </c>
      <c r="CH95" s="4">
        <v>0.90462481823672569</v>
      </c>
      <c r="CI95" s="4">
        <v>0.30026405320558369</v>
      </c>
      <c r="CJ95" s="4">
        <v>5.8672424218924046E-2</v>
      </c>
      <c r="CK95" s="4">
        <v>0.79307583194196662</v>
      </c>
      <c r="CL95" s="4">
        <v>0.1308731769104059</v>
      </c>
      <c r="CM95" s="4">
        <v>0.14845368812670845</v>
      </c>
      <c r="CN95" s="4">
        <v>0.98575761157379993</v>
      </c>
      <c r="CO95" s="4">
        <v>0.66779776757102027</v>
      </c>
      <c r="CP95" s="4">
        <v>0.23823909555142608</v>
      </c>
      <c r="CQ95" s="4">
        <v>0.8611338603593276</v>
      </c>
      <c r="CR95" s="4">
        <v>0.92284681030734106</v>
      </c>
      <c r="CS95" s="4">
        <v>0.12942876391625446</v>
      </c>
      <c r="CT95" s="4">
        <v>0.72987679296550279</v>
      </c>
      <c r="CU95" s="4">
        <v>8.9082472050875494E-2</v>
      </c>
      <c r="CV95" s="4">
        <v>0.21923193874124847</v>
      </c>
      <c r="CW95" s="4">
        <v>0.93065667917287331</v>
      </c>
      <c r="CX95" s="4">
        <v>0.88523264977384186</v>
      </c>
      <c r="CY95" s="4">
        <v>0.60459141691958329</v>
      </c>
      <c r="CZ95" s="4">
        <v>0.63620789430494074</v>
      </c>
      <c r="DA95" s="4">
        <v>0.37943713801001877</v>
      </c>
      <c r="DB95" s="4">
        <v>0.65747035891613514</v>
      </c>
      <c r="DC95" s="4">
        <v>8.6153268799784355E-2</v>
      </c>
      <c r="DD95" s="4">
        <v>0.10558749144817359</v>
      </c>
      <c r="DE95" s="4">
        <v>0.91457350762869727</v>
      </c>
      <c r="DF95" s="4">
        <v>0.92528921275204057</v>
      </c>
      <c r="DG95" s="4">
        <v>3.7978018909460509E-2</v>
      </c>
      <c r="DH95" s="4">
        <v>0.43858843529084657</v>
      </c>
      <c r="DI95" s="4">
        <v>0.12350044242206237</v>
      </c>
      <c r="DJ95" s="4">
        <v>6.2969095202656478E-2</v>
      </c>
      <c r="DK95" s="4">
        <v>0.84505422197078039</v>
      </c>
      <c r="DL95" s="4">
        <v>0.80399444551961086</v>
      </c>
      <c r="DM95" s="4">
        <v>0.52555555142512433</v>
      </c>
      <c r="DN95" s="4">
        <v>0.88356973948147532</v>
      </c>
      <c r="DO95" s="4">
        <v>0.61049462759926421</v>
      </c>
      <c r="DP95" s="4">
        <v>22</v>
      </c>
      <c r="DQ95" s="4">
        <v>47</v>
      </c>
      <c r="DR95" s="4">
        <v>69</v>
      </c>
      <c r="DS95" s="4">
        <v>10</v>
      </c>
      <c r="DT95" s="4">
        <v>19</v>
      </c>
      <c r="DU95" s="4">
        <v>32</v>
      </c>
      <c r="DV95" s="4">
        <v>48</v>
      </c>
      <c r="DW95" s="4">
        <v>52</v>
      </c>
      <c r="DX95" s="4">
        <v>58</v>
      </c>
      <c r="DY95" s="4">
        <v>33</v>
      </c>
      <c r="DZ95" s="4">
        <v>93</v>
      </c>
      <c r="EA95" s="4">
        <v>38</v>
      </c>
      <c r="EB95" s="4">
        <v>2</v>
      </c>
      <c r="EC95" s="4">
        <v>18</v>
      </c>
      <c r="ED95" s="4">
        <v>71</v>
      </c>
      <c r="EE95" s="4">
        <v>7</v>
      </c>
      <c r="EF95" s="4">
        <v>12</v>
      </c>
      <c r="EG95" s="4">
        <v>21</v>
      </c>
      <c r="EH95" s="4">
        <v>56</v>
      </c>
      <c r="EI95" s="4">
        <v>80</v>
      </c>
      <c r="EJ95" s="4">
        <v>99</v>
      </c>
      <c r="EK95" s="4">
        <v>51</v>
      </c>
      <c r="EL95" s="4">
        <v>46</v>
      </c>
      <c r="EM95" s="4">
        <v>59</v>
      </c>
      <c r="EN95" s="4">
        <v>91</v>
      </c>
      <c r="EO95" s="4">
        <v>57</v>
      </c>
      <c r="EP95" s="4">
        <v>24</v>
      </c>
      <c r="EQ95" s="4">
        <v>49</v>
      </c>
      <c r="ER95" s="4">
        <v>92</v>
      </c>
      <c r="ES95" s="4">
        <v>27</v>
      </c>
      <c r="ET95" s="4">
        <v>68</v>
      </c>
      <c r="EU95" s="4">
        <v>76</v>
      </c>
      <c r="EV95" s="4">
        <v>96</v>
      </c>
      <c r="EW95" s="4">
        <v>65</v>
      </c>
      <c r="EX95" s="4">
        <v>55</v>
      </c>
      <c r="EY95" s="4">
        <v>14</v>
      </c>
      <c r="EZ95" s="4">
        <v>75</v>
      </c>
      <c r="FA95" s="4">
        <v>100</v>
      </c>
      <c r="FB95" s="4">
        <v>13</v>
      </c>
      <c r="FC95" s="4">
        <v>15</v>
      </c>
      <c r="FD95" s="4">
        <v>29</v>
      </c>
      <c r="FE95" s="4">
        <v>50</v>
      </c>
      <c r="FF95" s="4">
        <v>63</v>
      </c>
      <c r="FG95" s="4">
        <v>72</v>
      </c>
      <c r="FH95" s="4">
        <v>66</v>
      </c>
      <c r="FI95" s="4">
        <v>40</v>
      </c>
      <c r="FJ95" s="4">
        <v>74</v>
      </c>
      <c r="FK95" s="4">
        <v>20</v>
      </c>
      <c r="FL95" s="4">
        <v>31</v>
      </c>
      <c r="FM95" s="4">
        <v>82</v>
      </c>
      <c r="FN95" s="4">
        <v>53</v>
      </c>
      <c r="FO95" s="4">
        <v>97</v>
      </c>
      <c r="FP95" s="4">
        <v>23</v>
      </c>
      <c r="FQ95" s="4">
        <v>64</v>
      </c>
      <c r="FR95" s="4">
        <v>35</v>
      </c>
      <c r="FS95" s="4">
        <v>36</v>
      </c>
      <c r="FT95" s="4">
        <v>62</v>
      </c>
      <c r="FU95" s="4">
        <v>81</v>
      </c>
      <c r="FV95" s="4">
        <v>88</v>
      </c>
      <c r="FW95" s="4">
        <v>28</v>
      </c>
      <c r="FX95" s="4">
        <v>61</v>
      </c>
      <c r="FY95" s="4">
        <v>79</v>
      </c>
      <c r="FZ95" s="4">
        <v>70</v>
      </c>
      <c r="GA95" s="4">
        <v>41</v>
      </c>
      <c r="GB95" s="4">
        <v>43</v>
      </c>
      <c r="GC95" s="4">
        <v>44</v>
      </c>
      <c r="GD95" s="4">
        <v>8</v>
      </c>
      <c r="GE95" s="4">
        <v>73</v>
      </c>
      <c r="GF95" s="4">
        <v>95</v>
      </c>
      <c r="GG95" s="4">
        <v>26</v>
      </c>
      <c r="GH95" s="4">
        <v>84</v>
      </c>
      <c r="GI95" s="4">
        <v>83</v>
      </c>
      <c r="GJ95" s="4">
        <v>1</v>
      </c>
      <c r="GK95" s="4">
        <v>34</v>
      </c>
      <c r="GL95" s="4">
        <v>77</v>
      </c>
      <c r="GM95" s="4">
        <v>16</v>
      </c>
      <c r="GN95" s="4">
        <v>5</v>
      </c>
      <c r="GO95" s="4">
        <v>85</v>
      </c>
      <c r="GP95" s="4">
        <v>30</v>
      </c>
      <c r="GQ95" s="4">
        <v>89</v>
      </c>
      <c r="GR95" s="4">
        <v>78</v>
      </c>
      <c r="GS95" s="4">
        <v>3</v>
      </c>
      <c r="GT95" s="4">
        <v>9</v>
      </c>
      <c r="GU95" s="4">
        <v>45</v>
      </c>
      <c r="GV95" s="4">
        <v>39</v>
      </c>
      <c r="GW95" s="4">
        <v>67</v>
      </c>
      <c r="GX95" s="4">
        <v>37</v>
      </c>
      <c r="GY95" s="4">
        <v>90</v>
      </c>
      <c r="GZ95" s="4">
        <v>87</v>
      </c>
      <c r="HA95" s="4">
        <v>6</v>
      </c>
      <c r="HB95" s="4">
        <v>4</v>
      </c>
      <c r="HC95" s="4">
        <v>98</v>
      </c>
      <c r="HD95" s="4">
        <v>60</v>
      </c>
      <c r="HE95" s="4">
        <v>86</v>
      </c>
      <c r="HF95" s="4">
        <v>94</v>
      </c>
      <c r="HG95" s="4">
        <v>17</v>
      </c>
      <c r="HH95" s="4">
        <v>25</v>
      </c>
      <c r="HI95" s="4">
        <v>54</v>
      </c>
      <c r="HJ95" s="4">
        <v>11</v>
      </c>
      <c r="HK95" s="4">
        <v>42</v>
      </c>
      <c r="HL95" s="4" t="str">
        <f t="shared" si="103"/>
        <v>NULL</v>
      </c>
      <c r="HM95" s="4" t="str">
        <f t="shared" si="105"/>
        <v>NULL</v>
      </c>
      <c r="HN95" s="4" t="str">
        <f t="shared" si="106"/>
        <v>NULL</v>
      </c>
      <c r="HO95" s="4" t="str">
        <f t="shared" si="107"/>
        <v>NULL</v>
      </c>
      <c r="HP95" s="4" t="str">
        <f t="shared" si="108"/>
        <v>NULL</v>
      </c>
      <c r="HQ95" s="4" t="str">
        <f t="shared" si="109"/>
        <v>NULL</v>
      </c>
      <c r="HR95" s="4" t="str">
        <f t="shared" si="110"/>
        <v>NULL</v>
      </c>
      <c r="HS95" s="4" t="str">
        <f t="shared" si="111"/>
        <v>NULL</v>
      </c>
      <c r="HT95" s="4" t="str">
        <f t="shared" si="112"/>
        <v>NULL</v>
      </c>
      <c r="HU95" s="4" t="str">
        <f t="shared" si="113"/>
        <v>NULL</v>
      </c>
      <c r="HV95" s="4" t="str">
        <f t="shared" si="114"/>
        <v>NULL</v>
      </c>
      <c r="HW95" s="4" t="str">
        <f t="shared" si="115"/>
        <v>NULL</v>
      </c>
      <c r="HX95" s="4" t="str">
        <f t="shared" si="116"/>
        <v>NULL</v>
      </c>
      <c r="HY95" s="4" t="str">
        <f t="shared" si="117"/>
        <v>NULL</v>
      </c>
      <c r="HZ95" s="4" t="str">
        <f t="shared" si="118"/>
        <v>NULL</v>
      </c>
      <c r="IA95" s="4" t="str">
        <f t="shared" si="119"/>
        <v>NULL</v>
      </c>
      <c r="IB95" s="4" t="str">
        <f t="shared" si="120"/>
        <v>NULL</v>
      </c>
      <c r="IC95" s="4" t="str">
        <f t="shared" si="121"/>
        <v>NULL</v>
      </c>
      <c r="ID95" s="4" t="str">
        <f t="shared" si="122"/>
        <v>NULL</v>
      </c>
      <c r="IE95" s="4" t="str">
        <f t="shared" si="123"/>
        <v>NULL</v>
      </c>
      <c r="IF95" s="4" t="str">
        <f t="shared" si="124"/>
        <v>NULL</v>
      </c>
      <c r="IG95" s="4" t="str">
        <f t="shared" si="125"/>
        <v>NULL</v>
      </c>
      <c r="IH95" s="4" t="str">
        <f t="shared" si="126"/>
        <v>NULL</v>
      </c>
      <c r="II95" s="4" t="str">
        <f t="shared" si="127"/>
        <v>NULL</v>
      </c>
      <c r="IJ95" s="4" t="str">
        <f t="shared" si="128"/>
        <v>NULL</v>
      </c>
      <c r="IK95" s="4" t="str">
        <f t="shared" si="129"/>
        <v>NULL</v>
      </c>
      <c r="IL95" s="4" t="str">
        <f t="shared" si="130"/>
        <v>NULL</v>
      </c>
      <c r="IM95" s="4" t="str">
        <f t="shared" si="131"/>
        <v>NULL</v>
      </c>
      <c r="IN95" s="4" t="str">
        <f t="shared" si="132"/>
        <v>NULL</v>
      </c>
      <c r="IO95" s="4" t="str">
        <f t="shared" si="133"/>
        <v>NULL</v>
      </c>
      <c r="IP95" s="4" t="str">
        <f t="shared" si="134"/>
        <v>NULL</v>
      </c>
      <c r="IQ95" s="4" t="str">
        <f t="shared" si="135"/>
        <v>NULL</v>
      </c>
      <c r="IR95" s="4" t="str">
        <f t="shared" si="136"/>
        <v>NULL</v>
      </c>
      <c r="IS95" s="4" t="str">
        <f t="shared" si="137"/>
        <v>NULL</v>
      </c>
      <c r="IT95" s="4" t="str">
        <f t="shared" si="138"/>
        <v>NULL</v>
      </c>
      <c r="IU95" s="4" t="str">
        <f t="shared" si="139"/>
        <v>NULL</v>
      </c>
      <c r="IV95" s="4" t="str">
        <f t="shared" si="140"/>
        <v>NULL</v>
      </c>
      <c r="IW95" s="4" t="str">
        <f t="shared" si="141"/>
        <v>NULL</v>
      </c>
      <c r="IX95" s="4" t="str">
        <f t="shared" si="142"/>
        <v>NULL</v>
      </c>
      <c r="IY95" s="4" t="str">
        <f t="shared" si="143"/>
        <v>NULL</v>
      </c>
      <c r="IZ95" s="4" t="str">
        <f t="shared" si="144"/>
        <v>NULL</v>
      </c>
      <c r="JA95" s="4" t="str">
        <f t="shared" si="145"/>
        <v>NULL</v>
      </c>
      <c r="JB95" s="4" t="str">
        <f t="shared" si="146"/>
        <v>NULL</v>
      </c>
      <c r="JC95" s="4" t="str">
        <f t="shared" si="147"/>
        <v>NULL</v>
      </c>
      <c r="JD95" s="4" t="str">
        <f t="shared" si="148"/>
        <v>NULL</v>
      </c>
      <c r="JE95" s="4" t="str">
        <f t="shared" si="149"/>
        <v>NULL</v>
      </c>
      <c r="JF95" s="4" t="str">
        <f t="shared" si="150"/>
        <v>NULL</v>
      </c>
      <c r="JG95" s="4" t="str">
        <f t="shared" si="151"/>
        <v>NULL</v>
      </c>
      <c r="JH95" s="4" t="str">
        <f t="shared" si="152"/>
        <v>NULL</v>
      </c>
      <c r="JI95" s="4" t="str">
        <f t="shared" si="153"/>
        <v>NULL</v>
      </c>
      <c r="JJ95" s="4" t="str">
        <f t="shared" si="154"/>
        <v>NULL</v>
      </c>
      <c r="JK95" s="4" t="str">
        <f t="shared" si="155"/>
        <v>NULL</v>
      </c>
      <c r="JL95" s="4" t="str">
        <f t="shared" si="156"/>
        <v>NULL</v>
      </c>
      <c r="JM95" s="4" t="str">
        <f t="shared" si="157"/>
        <v>NULL</v>
      </c>
      <c r="JN95" s="4" t="str">
        <f t="shared" si="158"/>
        <v>NULL</v>
      </c>
      <c r="JO95" s="4" t="str">
        <f t="shared" si="159"/>
        <v>NULL</v>
      </c>
      <c r="JP95" s="4" t="str">
        <f t="shared" si="160"/>
        <v>NULL</v>
      </c>
      <c r="JQ95" s="4" t="str">
        <f t="shared" si="161"/>
        <v>NULL</v>
      </c>
      <c r="JR95" s="4" t="str">
        <f t="shared" si="162"/>
        <v>NULL</v>
      </c>
      <c r="JS95" s="4" t="str">
        <f t="shared" si="163"/>
        <v>NULL</v>
      </c>
      <c r="JT95" s="4" t="str">
        <f t="shared" si="164"/>
        <v>NULL</v>
      </c>
      <c r="JU95" s="4" t="str">
        <f t="shared" si="165"/>
        <v>NULL</v>
      </c>
      <c r="JV95" s="4" t="str">
        <f t="shared" si="166"/>
        <v>NULL</v>
      </c>
      <c r="JW95" s="4" t="str">
        <f t="shared" si="167"/>
        <v>NULL</v>
      </c>
      <c r="JX95" s="4" t="str">
        <f t="shared" si="104"/>
        <v>NULL</v>
      </c>
      <c r="JY95" s="4" t="str">
        <f t="shared" si="193"/>
        <v>NULL</v>
      </c>
      <c r="JZ95" s="4" t="str">
        <f t="shared" si="194"/>
        <v>NULL</v>
      </c>
      <c r="KA95" s="4" t="str">
        <f t="shared" si="195"/>
        <v>NULL</v>
      </c>
      <c r="KB95" s="4" t="str">
        <f t="shared" si="196"/>
        <v>NULL</v>
      </c>
      <c r="KC95" s="4" t="str">
        <f t="shared" si="197"/>
        <v>NULL</v>
      </c>
      <c r="KD95" s="4" t="str">
        <f t="shared" si="198"/>
        <v>NULL</v>
      </c>
      <c r="KE95" s="4" t="str">
        <f t="shared" si="199"/>
        <v>NULL</v>
      </c>
      <c r="KF95" s="4" t="str">
        <f t="shared" si="200"/>
        <v>NULL</v>
      </c>
      <c r="KG95" s="4" t="str">
        <f t="shared" si="201"/>
        <v>NULL</v>
      </c>
      <c r="KH95" s="4" t="str">
        <f t="shared" si="202"/>
        <v>NULL</v>
      </c>
      <c r="KI95" s="4" t="str">
        <f t="shared" si="168"/>
        <v>NULL</v>
      </c>
      <c r="KJ95" s="4" t="str">
        <f t="shared" si="169"/>
        <v>NULL</v>
      </c>
      <c r="KK95" s="4" t="str">
        <f t="shared" si="170"/>
        <v>NULL</v>
      </c>
      <c r="KL95" s="4" t="str">
        <f t="shared" si="171"/>
        <v>NULL</v>
      </c>
      <c r="KM95" s="4" t="str">
        <f t="shared" si="172"/>
        <v>NULL</v>
      </c>
      <c r="KN95" s="4" t="str">
        <f t="shared" si="173"/>
        <v>NULL</v>
      </c>
      <c r="KO95" s="4" t="str">
        <f t="shared" si="174"/>
        <v>NULL</v>
      </c>
      <c r="KP95" s="4" t="str">
        <f t="shared" si="175"/>
        <v>NULL</v>
      </c>
      <c r="KQ95" s="4" t="str">
        <f t="shared" si="176"/>
        <v>NULL</v>
      </c>
      <c r="KR95" s="4" t="str">
        <f t="shared" si="177"/>
        <v>NULL</v>
      </c>
      <c r="KS95" s="4" t="str">
        <f t="shared" si="178"/>
        <v>NULL</v>
      </c>
      <c r="KT95" s="4" t="str">
        <f t="shared" si="179"/>
        <v>NULL</v>
      </c>
      <c r="KU95" s="4" t="str">
        <f t="shared" si="180"/>
        <v>NULL</v>
      </c>
      <c r="KV95" s="4" t="str">
        <f t="shared" si="181"/>
        <v>NULL</v>
      </c>
      <c r="KW95" s="4" t="str">
        <f t="shared" si="182"/>
        <v>NULL</v>
      </c>
      <c r="KX95" s="4" t="str">
        <f t="shared" si="183"/>
        <v>NULL</v>
      </c>
      <c r="KY95" s="4" t="str">
        <f t="shared" si="184"/>
        <v>NULL</v>
      </c>
      <c r="KZ95" s="4" t="str">
        <f t="shared" si="185"/>
        <v>NULL</v>
      </c>
      <c r="LA95" s="4" t="str">
        <f t="shared" si="186"/>
        <v>NULL</v>
      </c>
      <c r="LB95" s="4" t="str">
        <f t="shared" si="187"/>
        <v>NULL</v>
      </c>
      <c r="LC95" s="4" t="str">
        <f t="shared" si="188"/>
        <v>NULL</v>
      </c>
      <c r="LD95" s="4" t="str">
        <f t="shared" si="189"/>
        <v>NULL</v>
      </c>
      <c r="LE95" s="4" t="str">
        <f t="shared" si="190"/>
        <v>NULL</v>
      </c>
      <c r="LF95" s="4" t="str">
        <f t="shared" si="191"/>
        <v>NULL</v>
      </c>
      <c r="LG95" s="4" t="str">
        <f t="shared" si="192"/>
        <v>NULL</v>
      </c>
    </row>
    <row r="96" spans="2:319" x14ac:dyDescent="0.3">
      <c r="B96" s="4">
        <v>95</v>
      </c>
      <c r="C96" s="4">
        <v>5</v>
      </c>
      <c r="D96" s="50" t="s">
        <v>1415</v>
      </c>
      <c r="E96" s="4" t="s">
        <v>539</v>
      </c>
      <c r="F96" s="4" t="str">
        <f>VLOOKUP(E96,populations!C:E,3,FALSE)</f>
        <v>370 thousand</v>
      </c>
      <c r="G96" s="4" t="s">
        <v>539</v>
      </c>
      <c r="H96" s="4">
        <f>COUNTIF(ethnicities!C:C,countries!G96)</f>
        <v>1</v>
      </c>
      <c r="I96" s="4">
        <f>VLOOKUP($G96,ethnicities!$C:$I,3,FALSE)</f>
        <v>3</v>
      </c>
      <c r="J96" s="4">
        <f>VLOOKUP($G96,ethnicities!$C:$I,4,FALSE)</f>
        <v>3</v>
      </c>
      <c r="K96" s="4">
        <f>VLOOKUP($G96,ethnicities!$C:$I,5,FALSE)</f>
        <v>91</v>
      </c>
      <c r="L96" s="4">
        <f>VLOOKUP($G96,ethnicities!$C:$I,6,FALSE)</f>
        <v>3</v>
      </c>
      <c r="M96" s="4">
        <f>VLOOKUP($G96,ethnicities!$C:$I,7,FALSE)</f>
        <v>100</v>
      </c>
      <c r="N96" s="4" t="s">
        <v>1422</v>
      </c>
      <c r="O96" s="4">
        <f>COUNTIF(male_names!E:E,countries!N96)</f>
        <v>1</v>
      </c>
      <c r="P96" s="4" t="str">
        <f>VLOOKUP(N96,male_names!E:G,3,FALSE)</f>
        <v>Sebastian</v>
      </c>
      <c r="Q96" s="4" t="s">
        <v>1422</v>
      </c>
      <c r="R96" s="4">
        <f>COUNTIF(female_names!E:E,countries!Q96)</f>
        <v>1</v>
      </c>
      <c r="S96" s="4" t="str">
        <f>VLOOKUP(Q96,female_names!E:G,3,FALSE)</f>
        <v>Camila</v>
      </c>
      <c r="T96" s="4">
        <v>0.38963647731643625</v>
      </c>
      <c r="U96" s="4">
        <v>0.56002927404894476</v>
      </c>
      <c r="V96" s="4">
        <v>0.27317662625112926</v>
      </c>
      <c r="W96" s="4">
        <v>0.27973510489365094</v>
      </c>
      <c r="X96" s="4">
        <v>0.41891585636710826</v>
      </c>
      <c r="Y96" s="4">
        <v>0.8234675830919963</v>
      </c>
      <c r="Z96" s="4">
        <v>0.19757646310968069</v>
      </c>
      <c r="AA96" s="4">
        <v>0.31609782165832356</v>
      </c>
      <c r="AB96" s="4">
        <v>0.72440432715129155</v>
      </c>
      <c r="AC96" s="4">
        <v>0.62337081478026879</v>
      </c>
      <c r="AD96" s="4">
        <v>0.5332958683781619</v>
      </c>
      <c r="AE96" s="4">
        <v>0.92472353458179635</v>
      </c>
      <c r="AF96" s="4">
        <v>0.93635551881571233</v>
      </c>
      <c r="AG96" s="4">
        <v>0.28234295497092066</v>
      </c>
      <c r="AH96" s="4">
        <v>0.68008878516034232</v>
      </c>
      <c r="AI96" s="4">
        <v>9.2365310392334976E-3</v>
      </c>
      <c r="AJ96" s="4">
        <v>0.349640367463667</v>
      </c>
      <c r="AK96" s="4">
        <v>0.45268943173501497</v>
      </c>
      <c r="AL96" s="4">
        <v>0.19241781973676753</v>
      </c>
      <c r="AM96" s="4">
        <v>0.38468110835653968</v>
      </c>
      <c r="AN96" s="4">
        <v>0.27761525481281069</v>
      </c>
      <c r="AO96" s="4">
        <v>0.17153792094310794</v>
      </c>
      <c r="AP96" s="4">
        <v>0.52405034454072508</v>
      </c>
      <c r="AQ96" s="4">
        <v>0.29204308747533236</v>
      </c>
      <c r="AR96" s="4">
        <v>0.95958154409976093</v>
      </c>
      <c r="AS96" s="4">
        <v>0.68020899151500658</v>
      </c>
      <c r="AT96" s="4">
        <v>0.79853226323515492</v>
      </c>
      <c r="AU96" s="4">
        <v>0.92678505022561453</v>
      </c>
      <c r="AV96" s="4">
        <v>0.68209050306536001</v>
      </c>
      <c r="AW96" s="4">
        <v>0.65778154947322609</v>
      </c>
      <c r="AX96" s="4">
        <v>0.84620706521804834</v>
      </c>
      <c r="AY96" s="4">
        <v>2.2972571370336814E-2</v>
      </c>
      <c r="AZ96" s="4">
        <v>0.94955412754678814</v>
      </c>
      <c r="BA96" s="4">
        <v>0.79633815057293655</v>
      </c>
      <c r="BB96" s="4">
        <v>0.19693494658792232</v>
      </c>
      <c r="BC96" s="4">
        <v>0.29802605333724208</v>
      </c>
      <c r="BD96" s="4">
        <v>0.15319221917965287</v>
      </c>
      <c r="BE96" s="4">
        <v>0.51501639930426146</v>
      </c>
      <c r="BF96" s="4">
        <v>0.12100362616132199</v>
      </c>
      <c r="BG96" s="4">
        <v>0.35053612532381151</v>
      </c>
      <c r="BH96" s="4">
        <v>0.10966216848752064</v>
      </c>
      <c r="BI96" s="4">
        <v>0.66413397708525879</v>
      </c>
      <c r="BJ96" s="4">
        <v>0.28825493962708504</v>
      </c>
      <c r="BK96" s="4">
        <v>0.73653046012840373</v>
      </c>
      <c r="BL96" s="4">
        <v>0.28808892415913756</v>
      </c>
      <c r="BM96" s="4">
        <v>0.8215805706769499</v>
      </c>
      <c r="BN96" s="4">
        <v>0.31102483498558764</v>
      </c>
      <c r="BO96" s="4">
        <v>0.58669497737347343</v>
      </c>
      <c r="BP96" s="4">
        <v>0.55355252786216358</v>
      </c>
      <c r="BQ96" s="4">
        <v>0.22741456159220608</v>
      </c>
      <c r="BR96" s="4">
        <v>7.2899510865529038E-2</v>
      </c>
      <c r="BS96" s="4">
        <v>0.63831177509650228</v>
      </c>
      <c r="BT96" s="4">
        <v>0.22338829452359843</v>
      </c>
      <c r="BU96" s="4">
        <v>0.11159549631120769</v>
      </c>
      <c r="BV96" s="4">
        <v>0.94396756331691312</v>
      </c>
      <c r="BW96" s="4">
        <v>3.5963702201555314E-2</v>
      </c>
      <c r="BX96" s="4">
        <v>0.43156008886668584</v>
      </c>
      <c r="BY96" s="4">
        <v>0.78629602431973833</v>
      </c>
      <c r="BZ96" s="4">
        <v>9.7505597874913974E-2</v>
      </c>
      <c r="CA96" s="4">
        <v>0.41587177274026821</v>
      </c>
      <c r="CB96" s="4">
        <v>0.16676751559269964</v>
      </c>
      <c r="CC96" s="4">
        <v>0.29059610955740134</v>
      </c>
      <c r="CD96" s="4">
        <v>1.7801809761318288E-2</v>
      </c>
      <c r="CE96" s="4">
        <v>0.14473493676342442</v>
      </c>
      <c r="CF96" s="4">
        <v>0.5341004116970568</v>
      </c>
      <c r="CG96" s="4">
        <v>0.30333650701526604</v>
      </c>
      <c r="CH96" s="4">
        <v>0.43227915084934188</v>
      </c>
      <c r="CI96" s="4">
        <v>0.74788524464790795</v>
      </c>
      <c r="CJ96" s="4">
        <v>0.87781784793569395</v>
      </c>
      <c r="CK96" s="4">
        <v>0.62661522260926694</v>
      </c>
      <c r="CL96" s="4">
        <v>0.19566148574626552</v>
      </c>
      <c r="CM96" s="4">
        <v>0.7871751926794065</v>
      </c>
      <c r="CN96" s="4">
        <v>0.79091642927617389</v>
      </c>
      <c r="CO96" s="4">
        <v>7.3516060419313467E-2</v>
      </c>
      <c r="CP96" s="4">
        <v>0.87728110465364251</v>
      </c>
      <c r="CQ96" s="4">
        <v>0.53843118371153265</v>
      </c>
      <c r="CR96" s="4">
        <v>0.95819514657306359</v>
      </c>
      <c r="CS96" s="4">
        <v>0.93309452063518372</v>
      </c>
      <c r="CT96" s="4">
        <v>0.97026053672991863</v>
      </c>
      <c r="CU96" s="4">
        <v>0.69518480889293166</v>
      </c>
      <c r="CV96" s="4">
        <v>0.90548064695741215</v>
      </c>
      <c r="CW96" s="4">
        <v>0.49900598540374275</v>
      </c>
      <c r="CX96" s="4">
        <v>0.24861310342087783</v>
      </c>
      <c r="CY96" s="4">
        <v>0.87311555048371148</v>
      </c>
      <c r="CZ96" s="4">
        <v>0.23883433236907725</v>
      </c>
      <c r="DA96" s="4">
        <v>6.3203117002144316E-2</v>
      </c>
      <c r="DB96" s="4">
        <v>0.50994680586282026</v>
      </c>
      <c r="DC96" s="4">
        <v>0.44993169859558813</v>
      </c>
      <c r="DD96" s="4">
        <v>0.37119861714136626</v>
      </c>
      <c r="DE96" s="4">
        <v>0.90125388126394712</v>
      </c>
      <c r="DF96" s="4">
        <v>0.82003421606442839</v>
      </c>
      <c r="DG96" s="4">
        <v>0.10279928811948502</v>
      </c>
      <c r="DH96" s="4">
        <v>1.513794094268528E-2</v>
      </c>
      <c r="DI96" s="4">
        <v>0.1781785455999424</v>
      </c>
      <c r="DJ96" s="4">
        <v>0.19460348069461886</v>
      </c>
      <c r="DK96" s="4">
        <v>0.47714700005895005</v>
      </c>
      <c r="DL96" s="4">
        <v>9.2970939676408904E-3</v>
      </c>
      <c r="DM96" s="4">
        <v>0.24094527084608863</v>
      </c>
      <c r="DN96" s="4">
        <v>0.37778396617118581</v>
      </c>
      <c r="DO96" s="4">
        <v>0.85370639218426869</v>
      </c>
      <c r="DP96" s="4">
        <v>54</v>
      </c>
      <c r="DQ96" s="4">
        <v>38</v>
      </c>
      <c r="DR96" s="4">
        <v>71</v>
      </c>
      <c r="DS96" s="4">
        <v>69</v>
      </c>
      <c r="DT96" s="4">
        <v>52</v>
      </c>
      <c r="DU96" s="4">
        <v>17</v>
      </c>
      <c r="DV96" s="4">
        <v>77</v>
      </c>
      <c r="DW96" s="4">
        <v>60</v>
      </c>
      <c r="DX96" s="4">
        <v>27</v>
      </c>
      <c r="DY96" s="4">
        <v>36</v>
      </c>
      <c r="DZ96" s="4">
        <v>42</v>
      </c>
      <c r="EA96" s="4">
        <v>9</v>
      </c>
      <c r="EB96" s="4">
        <v>6</v>
      </c>
      <c r="EC96" s="4">
        <v>68</v>
      </c>
      <c r="ED96" s="4">
        <v>31</v>
      </c>
      <c r="EE96" s="4">
        <v>100</v>
      </c>
      <c r="EF96" s="4">
        <v>59</v>
      </c>
      <c r="EG96" s="4">
        <v>48</v>
      </c>
      <c r="EH96" s="4">
        <v>81</v>
      </c>
      <c r="EI96" s="4">
        <v>55</v>
      </c>
      <c r="EJ96" s="4">
        <v>70</v>
      </c>
      <c r="EK96" s="4">
        <v>83</v>
      </c>
      <c r="EL96" s="4">
        <v>43</v>
      </c>
      <c r="EM96" s="4">
        <v>64</v>
      </c>
      <c r="EN96" s="4">
        <v>2</v>
      </c>
      <c r="EO96" s="4">
        <v>30</v>
      </c>
      <c r="EP96" s="4">
        <v>20</v>
      </c>
      <c r="EQ96" s="4">
        <v>8</v>
      </c>
      <c r="ER96" s="4">
        <v>29</v>
      </c>
      <c r="ES96" s="4">
        <v>33</v>
      </c>
      <c r="ET96" s="4">
        <v>16</v>
      </c>
      <c r="EU96" s="4">
        <v>96</v>
      </c>
      <c r="EV96" s="4">
        <v>4</v>
      </c>
      <c r="EW96" s="4">
        <v>21</v>
      </c>
      <c r="EX96" s="4">
        <v>78</v>
      </c>
      <c r="EY96" s="4">
        <v>63</v>
      </c>
      <c r="EZ96" s="4">
        <v>85</v>
      </c>
      <c r="FA96" s="4">
        <v>44</v>
      </c>
      <c r="FB96" s="4">
        <v>87</v>
      </c>
      <c r="FC96" s="4">
        <v>58</v>
      </c>
      <c r="FD96" s="4">
        <v>89</v>
      </c>
      <c r="FE96" s="4">
        <v>32</v>
      </c>
      <c r="FF96" s="4">
        <v>66</v>
      </c>
      <c r="FG96" s="4">
        <v>26</v>
      </c>
      <c r="FH96" s="4">
        <v>67</v>
      </c>
      <c r="FI96" s="4">
        <v>18</v>
      </c>
      <c r="FJ96" s="4">
        <v>61</v>
      </c>
      <c r="FK96" s="4">
        <v>37</v>
      </c>
      <c r="FL96" s="4">
        <v>39</v>
      </c>
      <c r="FM96" s="4">
        <v>75</v>
      </c>
      <c r="FN96" s="4">
        <v>93</v>
      </c>
      <c r="FO96" s="4">
        <v>34</v>
      </c>
      <c r="FP96" s="4">
        <v>76</v>
      </c>
      <c r="FQ96" s="4">
        <v>88</v>
      </c>
      <c r="FR96" s="4">
        <v>5</v>
      </c>
      <c r="FS96" s="4">
        <v>95</v>
      </c>
      <c r="FT96" s="4">
        <v>51</v>
      </c>
      <c r="FU96" s="4">
        <v>24</v>
      </c>
      <c r="FV96" s="4">
        <v>91</v>
      </c>
      <c r="FW96" s="4">
        <v>53</v>
      </c>
      <c r="FX96" s="4">
        <v>84</v>
      </c>
      <c r="FY96" s="4">
        <v>65</v>
      </c>
      <c r="FZ96" s="4">
        <v>97</v>
      </c>
      <c r="GA96" s="4">
        <v>86</v>
      </c>
      <c r="GB96" s="4">
        <v>41</v>
      </c>
      <c r="GC96" s="4">
        <v>62</v>
      </c>
      <c r="GD96" s="4">
        <v>50</v>
      </c>
      <c r="GE96" s="4">
        <v>25</v>
      </c>
      <c r="GF96" s="4">
        <v>12</v>
      </c>
      <c r="GG96" s="4">
        <v>35</v>
      </c>
      <c r="GH96" s="4">
        <v>79</v>
      </c>
      <c r="GI96" s="4">
        <v>23</v>
      </c>
      <c r="GJ96" s="4">
        <v>22</v>
      </c>
      <c r="GK96" s="4">
        <v>92</v>
      </c>
      <c r="GL96" s="4">
        <v>13</v>
      </c>
      <c r="GM96" s="4">
        <v>40</v>
      </c>
      <c r="GN96" s="4">
        <v>3</v>
      </c>
      <c r="GO96" s="4">
        <v>7</v>
      </c>
      <c r="GP96" s="4">
        <v>1</v>
      </c>
      <c r="GQ96" s="4">
        <v>28</v>
      </c>
      <c r="GR96" s="4">
        <v>10</v>
      </c>
      <c r="GS96" s="4">
        <v>46</v>
      </c>
      <c r="GT96" s="4">
        <v>72</v>
      </c>
      <c r="GU96" s="4">
        <v>14</v>
      </c>
      <c r="GV96" s="4">
        <v>74</v>
      </c>
      <c r="GW96" s="4">
        <v>94</v>
      </c>
      <c r="GX96" s="4">
        <v>45</v>
      </c>
      <c r="GY96" s="4">
        <v>49</v>
      </c>
      <c r="GZ96" s="4">
        <v>57</v>
      </c>
      <c r="HA96" s="4">
        <v>11</v>
      </c>
      <c r="HB96" s="4">
        <v>19</v>
      </c>
      <c r="HC96" s="4">
        <v>90</v>
      </c>
      <c r="HD96" s="4">
        <v>98</v>
      </c>
      <c r="HE96" s="4">
        <v>82</v>
      </c>
      <c r="HF96" s="4">
        <v>80</v>
      </c>
      <c r="HG96" s="4">
        <v>47</v>
      </c>
      <c r="HH96" s="4">
        <v>99</v>
      </c>
      <c r="HI96" s="4">
        <v>73</v>
      </c>
      <c r="HJ96" s="4">
        <v>56</v>
      </c>
      <c r="HK96" s="4">
        <v>15</v>
      </c>
      <c r="HL96" s="4" t="str">
        <f t="shared" si="103"/>
        <v>brown male</v>
      </c>
      <c r="HM96" s="4" t="str">
        <f t="shared" si="105"/>
        <v>brown female</v>
      </c>
      <c r="HN96" s="4" t="str">
        <f t="shared" si="106"/>
        <v>brown male</v>
      </c>
      <c r="HO96" s="4" t="str">
        <f t="shared" si="107"/>
        <v>brown male</v>
      </c>
      <c r="HP96" s="4" t="str">
        <f t="shared" si="108"/>
        <v>brown male</v>
      </c>
      <c r="HQ96" s="4" t="str">
        <f t="shared" si="109"/>
        <v>brown female</v>
      </c>
      <c r="HR96" s="4" t="str">
        <f t="shared" si="110"/>
        <v>brown male</v>
      </c>
      <c r="HS96" s="4" t="str">
        <f t="shared" si="111"/>
        <v>brown male</v>
      </c>
      <c r="HT96" s="4" t="str">
        <f t="shared" si="112"/>
        <v>brown female</v>
      </c>
      <c r="HU96" s="4" t="str">
        <f t="shared" si="113"/>
        <v>brown female</v>
      </c>
      <c r="HV96" s="4" t="str">
        <f t="shared" si="114"/>
        <v>brown female</v>
      </c>
      <c r="HW96" s="4" t="str">
        <f t="shared" si="115"/>
        <v>brown female</v>
      </c>
      <c r="HX96" s="4" t="str">
        <f t="shared" si="116"/>
        <v>yellow male</v>
      </c>
      <c r="HY96" s="4" t="str">
        <f t="shared" si="117"/>
        <v>brown male</v>
      </c>
      <c r="HZ96" s="4" t="str">
        <f t="shared" si="118"/>
        <v>brown female</v>
      </c>
      <c r="IA96" s="4" t="str">
        <f t="shared" si="119"/>
        <v>black male</v>
      </c>
      <c r="IB96" s="4" t="str">
        <f t="shared" si="120"/>
        <v>brown male</v>
      </c>
      <c r="IC96" s="4" t="str">
        <f t="shared" si="121"/>
        <v>brown female</v>
      </c>
      <c r="ID96" s="4" t="str">
        <f t="shared" si="122"/>
        <v>brown male</v>
      </c>
      <c r="IE96" s="4" t="str">
        <f t="shared" si="123"/>
        <v>brown male</v>
      </c>
      <c r="IF96" s="4" t="str">
        <f t="shared" si="124"/>
        <v>brown male</v>
      </c>
      <c r="IG96" s="4" t="str">
        <f t="shared" si="125"/>
        <v>brown male</v>
      </c>
      <c r="IH96" s="4" t="str">
        <f t="shared" si="126"/>
        <v>brown female</v>
      </c>
      <c r="II96" s="4" t="str">
        <f t="shared" si="127"/>
        <v>brown male</v>
      </c>
      <c r="IJ96" s="4" t="str">
        <f t="shared" si="128"/>
        <v>white male</v>
      </c>
      <c r="IK96" s="4" t="str">
        <f t="shared" si="129"/>
        <v>brown female</v>
      </c>
      <c r="IL96" s="4" t="str">
        <f t="shared" si="130"/>
        <v>brown female</v>
      </c>
      <c r="IM96" s="4" t="str">
        <f t="shared" si="131"/>
        <v>brown female</v>
      </c>
      <c r="IN96" s="4" t="str">
        <f t="shared" si="132"/>
        <v>brown female</v>
      </c>
      <c r="IO96" s="4" t="str">
        <f t="shared" si="133"/>
        <v>brown female</v>
      </c>
      <c r="IP96" s="4" t="str">
        <f t="shared" si="134"/>
        <v>brown female</v>
      </c>
      <c r="IQ96" s="4" t="str">
        <f t="shared" si="135"/>
        <v>brown male</v>
      </c>
      <c r="IR96" s="4" t="str">
        <f t="shared" si="136"/>
        <v>yellow female</v>
      </c>
      <c r="IS96" s="4" t="str">
        <f t="shared" si="137"/>
        <v>brown female</v>
      </c>
      <c r="IT96" s="4" t="str">
        <f t="shared" si="138"/>
        <v>brown male</v>
      </c>
      <c r="IU96" s="4" t="str">
        <f t="shared" si="139"/>
        <v>brown male</v>
      </c>
      <c r="IV96" s="4" t="str">
        <f t="shared" si="140"/>
        <v>brown male</v>
      </c>
      <c r="IW96" s="4" t="str">
        <f t="shared" si="141"/>
        <v>brown female</v>
      </c>
      <c r="IX96" s="4" t="str">
        <f t="shared" si="142"/>
        <v>brown male</v>
      </c>
      <c r="IY96" s="4" t="str">
        <f t="shared" si="143"/>
        <v>brown male</v>
      </c>
      <c r="IZ96" s="4" t="str">
        <f t="shared" si="144"/>
        <v>brown male</v>
      </c>
      <c r="JA96" s="4" t="str">
        <f t="shared" si="145"/>
        <v>brown female</v>
      </c>
      <c r="JB96" s="4" t="str">
        <f t="shared" si="146"/>
        <v>brown male</v>
      </c>
      <c r="JC96" s="4" t="str">
        <f t="shared" si="147"/>
        <v>brown female</v>
      </c>
      <c r="JD96" s="4" t="str">
        <f t="shared" si="148"/>
        <v>brown male</v>
      </c>
      <c r="JE96" s="4" t="str">
        <f t="shared" si="149"/>
        <v>brown female</v>
      </c>
      <c r="JF96" s="4" t="str">
        <f t="shared" si="150"/>
        <v>brown male</v>
      </c>
      <c r="JG96" s="4" t="str">
        <f t="shared" si="151"/>
        <v>brown female</v>
      </c>
      <c r="JH96" s="4" t="str">
        <f t="shared" si="152"/>
        <v>brown female</v>
      </c>
      <c r="JI96" s="4" t="str">
        <f t="shared" si="153"/>
        <v>brown male</v>
      </c>
      <c r="JJ96" s="4" t="str">
        <f t="shared" si="154"/>
        <v>brown male</v>
      </c>
      <c r="JK96" s="4" t="str">
        <f t="shared" si="155"/>
        <v>brown female</v>
      </c>
      <c r="JL96" s="4" t="str">
        <f t="shared" si="156"/>
        <v>brown male</v>
      </c>
      <c r="JM96" s="4" t="str">
        <f t="shared" si="157"/>
        <v>brown male</v>
      </c>
      <c r="JN96" s="4" t="str">
        <f t="shared" si="158"/>
        <v>yellow male</v>
      </c>
      <c r="JO96" s="4" t="str">
        <f t="shared" si="159"/>
        <v>brown male</v>
      </c>
      <c r="JP96" s="4" t="str">
        <f t="shared" si="160"/>
        <v>brown female</v>
      </c>
      <c r="JQ96" s="4" t="str">
        <f t="shared" si="161"/>
        <v>brown female</v>
      </c>
      <c r="JR96" s="4" t="str">
        <f t="shared" si="162"/>
        <v>brown male</v>
      </c>
      <c r="JS96" s="4" t="str">
        <f t="shared" si="163"/>
        <v>brown male</v>
      </c>
      <c r="JT96" s="4" t="str">
        <f t="shared" si="164"/>
        <v>brown male</v>
      </c>
      <c r="JU96" s="4" t="str">
        <f t="shared" si="165"/>
        <v>brown male</v>
      </c>
      <c r="JV96" s="4" t="str">
        <f t="shared" si="166"/>
        <v>brown male</v>
      </c>
      <c r="JW96" s="4" t="str">
        <f t="shared" si="167"/>
        <v>brown male</v>
      </c>
      <c r="JX96" s="4" t="str">
        <f t="shared" si="104"/>
        <v>brown female</v>
      </c>
      <c r="JY96" s="4" t="str">
        <f t="shared" si="193"/>
        <v>brown male</v>
      </c>
      <c r="JZ96" s="4" t="str">
        <f t="shared" si="194"/>
        <v>brown female</v>
      </c>
      <c r="KA96" s="4" t="str">
        <f t="shared" si="195"/>
        <v>brown female</v>
      </c>
      <c r="KB96" s="4" t="str">
        <f t="shared" si="196"/>
        <v>brown female</v>
      </c>
      <c r="KC96" s="4" t="str">
        <f t="shared" si="197"/>
        <v>brown female</v>
      </c>
      <c r="KD96" s="4" t="str">
        <f t="shared" si="198"/>
        <v>brown male</v>
      </c>
      <c r="KE96" s="4" t="str">
        <f t="shared" si="199"/>
        <v>brown female</v>
      </c>
      <c r="KF96" s="4" t="str">
        <f t="shared" si="200"/>
        <v>brown female</v>
      </c>
      <c r="KG96" s="4" t="str">
        <f t="shared" si="201"/>
        <v>brown male</v>
      </c>
      <c r="KH96" s="4" t="str">
        <f t="shared" si="202"/>
        <v>brown female</v>
      </c>
      <c r="KI96" s="4" t="str">
        <f t="shared" si="168"/>
        <v>brown female</v>
      </c>
      <c r="KJ96" s="4" t="str">
        <f t="shared" si="169"/>
        <v>white male</v>
      </c>
      <c r="KK96" s="4" t="str">
        <f t="shared" si="170"/>
        <v>brown female</v>
      </c>
      <c r="KL96" s="4" t="str">
        <f t="shared" si="171"/>
        <v>white female</v>
      </c>
      <c r="KM96" s="4" t="str">
        <f t="shared" si="172"/>
        <v>brown female</v>
      </c>
      <c r="KN96" s="4" t="str">
        <f t="shared" si="173"/>
        <v>brown female</v>
      </c>
      <c r="KO96" s="4" t="str">
        <f t="shared" si="174"/>
        <v>brown female</v>
      </c>
      <c r="KP96" s="4" t="str">
        <f t="shared" si="175"/>
        <v>brown male</v>
      </c>
      <c r="KQ96" s="4" t="str">
        <f t="shared" si="176"/>
        <v>brown female</v>
      </c>
      <c r="KR96" s="4" t="str">
        <f t="shared" si="177"/>
        <v>brown male</v>
      </c>
      <c r="KS96" s="4" t="str">
        <f t="shared" si="178"/>
        <v>brown male</v>
      </c>
      <c r="KT96" s="4" t="str">
        <f t="shared" si="179"/>
        <v>brown female</v>
      </c>
      <c r="KU96" s="4" t="str">
        <f t="shared" si="180"/>
        <v>brown female</v>
      </c>
      <c r="KV96" s="4" t="str">
        <f t="shared" si="181"/>
        <v>brown male</v>
      </c>
      <c r="KW96" s="4" t="str">
        <f t="shared" si="182"/>
        <v>brown female</v>
      </c>
      <c r="KX96" s="4" t="str">
        <f t="shared" si="183"/>
        <v>brown female</v>
      </c>
      <c r="KY96" s="4" t="str">
        <f t="shared" si="184"/>
        <v>brown male</v>
      </c>
      <c r="KZ96" s="4" t="str">
        <f t="shared" si="185"/>
        <v>black female</v>
      </c>
      <c r="LA96" s="4" t="str">
        <f t="shared" si="186"/>
        <v>brown male</v>
      </c>
      <c r="LB96" s="4" t="str">
        <f t="shared" si="187"/>
        <v>brown male</v>
      </c>
      <c r="LC96" s="4" t="str">
        <f t="shared" si="188"/>
        <v>brown female</v>
      </c>
      <c r="LD96" s="4" t="str">
        <f t="shared" si="189"/>
        <v>black male</v>
      </c>
      <c r="LE96" s="4" t="str">
        <f t="shared" si="190"/>
        <v>brown male</v>
      </c>
      <c r="LF96" s="4" t="str">
        <f t="shared" si="191"/>
        <v>brown male</v>
      </c>
      <c r="LG96" s="4" t="str">
        <f t="shared" si="192"/>
        <v>brown female</v>
      </c>
    </row>
    <row r="97" spans="2:319" x14ac:dyDescent="0.3">
      <c r="B97" s="4">
        <v>96</v>
      </c>
      <c r="C97" s="4">
        <v>5</v>
      </c>
      <c r="D97" s="51" t="s">
        <v>1415</v>
      </c>
      <c r="E97" s="4" t="s">
        <v>1353</v>
      </c>
      <c r="F97" s="4" t="str">
        <f>VLOOKUP(E97,populations!C:E,3,FALSE)</f>
        <v>4 million</v>
      </c>
      <c r="G97" s="4" t="s">
        <v>1353</v>
      </c>
      <c r="H97" s="4">
        <f>COUNTIF(ethnicities!C:C,countries!G97)</f>
        <v>1</v>
      </c>
      <c r="I97" s="4">
        <f>VLOOKUP($G97,ethnicities!$C:$I,3,FALSE)</f>
        <v>48</v>
      </c>
      <c r="J97" s="4">
        <f>VLOOKUP($G97,ethnicities!$C:$I,4,FALSE)</f>
        <v>1</v>
      </c>
      <c r="K97" s="4">
        <f>VLOOKUP($G97,ethnicities!$C:$I,5,FALSE)</f>
        <v>48</v>
      </c>
      <c r="L97" s="4">
        <f>VLOOKUP($G97,ethnicities!$C:$I,6,FALSE)</f>
        <v>3</v>
      </c>
      <c r="M97" s="4">
        <f>VLOOKUP($G97,ethnicities!$C:$I,7,FALSE)</f>
        <v>100</v>
      </c>
      <c r="N97" s="4" t="s">
        <v>1422</v>
      </c>
      <c r="O97" s="4">
        <f>COUNTIF(male_names!E:E,countries!N97)</f>
        <v>1</v>
      </c>
      <c r="P97" s="4" t="str">
        <f>VLOOKUP(N97,male_names!E:G,3,FALSE)</f>
        <v>Sebastian</v>
      </c>
      <c r="Q97" s="4" t="s">
        <v>1422</v>
      </c>
      <c r="R97" s="4">
        <f>COUNTIF(female_names!E:E,countries!Q97)</f>
        <v>1</v>
      </c>
      <c r="S97" s="4" t="str">
        <f>VLOOKUP(Q97,female_names!E:G,3,FALSE)</f>
        <v>Camila</v>
      </c>
      <c r="T97" s="4">
        <v>0.52191857484978921</v>
      </c>
      <c r="U97" s="4">
        <v>0.94600849774016005</v>
      </c>
      <c r="V97" s="4">
        <v>0.90143388333564511</v>
      </c>
      <c r="W97" s="4">
        <v>0.37687997734512713</v>
      </c>
      <c r="X97" s="4">
        <v>0.50820812660190906</v>
      </c>
      <c r="Y97" s="4">
        <v>0.10390154302031884</v>
      </c>
      <c r="Z97" s="4">
        <v>0.53962664367639723</v>
      </c>
      <c r="AA97" s="4">
        <v>0.27116090342645693</v>
      </c>
      <c r="AB97" s="4">
        <v>0.43933309948647148</v>
      </c>
      <c r="AC97" s="4">
        <v>0.67226981147932374</v>
      </c>
      <c r="AD97" s="4">
        <v>0.3739010505526843</v>
      </c>
      <c r="AE97" s="4">
        <v>0.53875668278488276</v>
      </c>
      <c r="AF97" s="4">
        <v>0.98241970445008686</v>
      </c>
      <c r="AG97" s="4">
        <v>0.77143804323415932</v>
      </c>
      <c r="AH97" s="4">
        <v>0.15983837112796417</v>
      </c>
      <c r="AI97" s="4">
        <v>0.17988857303172989</v>
      </c>
      <c r="AJ97" s="4">
        <v>0.64002501998202488</v>
      </c>
      <c r="AK97" s="4">
        <v>0.90485755282464853</v>
      </c>
      <c r="AL97" s="4">
        <v>0.71041314021713775</v>
      </c>
      <c r="AM97" s="4">
        <v>0.75822241279802516</v>
      </c>
      <c r="AN97" s="4">
        <v>0.10459739344950036</v>
      </c>
      <c r="AO97" s="4">
        <v>2.5899635614985428E-2</v>
      </c>
      <c r="AP97" s="4">
        <v>0.66422209124117548</v>
      </c>
      <c r="AQ97" s="4">
        <v>0.2999915833338288</v>
      </c>
      <c r="AR97" s="4">
        <v>0.83098004553139559</v>
      </c>
      <c r="AS97" s="4">
        <v>7.591990548510541E-2</v>
      </c>
      <c r="AT97" s="4">
        <v>0.17180414990198778</v>
      </c>
      <c r="AU97" s="4">
        <v>0.30295980410361978</v>
      </c>
      <c r="AV97" s="4">
        <v>0.18896857880627393</v>
      </c>
      <c r="AW97" s="4">
        <v>0.47345905012100642</v>
      </c>
      <c r="AX97" s="4">
        <v>0.50179687720196797</v>
      </c>
      <c r="AY97" s="4">
        <v>0.38854475153722179</v>
      </c>
      <c r="AZ97" s="4">
        <v>0.42291489624128686</v>
      </c>
      <c r="BA97" s="4">
        <v>0.13015576123199091</v>
      </c>
      <c r="BB97" s="4">
        <v>0.85304460127765158</v>
      </c>
      <c r="BC97" s="4">
        <v>0.42701962128299276</v>
      </c>
      <c r="BD97" s="4">
        <v>2.6114870714752492E-2</v>
      </c>
      <c r="BE97" s="4">
        <v>0.11800499298613898</v>
      </c>
      <c r="BF97" s="4">
        <v>0.36257481213916332</v>
      </c>
      <c r="BG97" s="4">
        <v>0.62833720934451653</v>
      </c>
      <c r="BH97" s="4">
        <v>7.8527962835572285E-2</v>
      </c>
      <c r="BI97" s="4">
        <v>0.74985004288437473</v>
      </c>
      <c r="BJ97" s="4">
        <v>5.8814969398350403E-2</v>
      </c>
      <c r="BK97" s="4">
        <v>0.76826829078481729</v>
      </c>
      <c r="BL97" s="4">
        <v>0.42862983418565626</v>
      </c>
      <c r="BM97" s="4">
        <v>0.3159642372768916</v>
      </c>
      <c r="BN97" s="4">
        <v>9.8171714442243929E-2</v>
      </c>
      <c r="BO97" s="4">
        <v>0.89344371688962465</v>
      </c>
      <c r="BP97" s="4">
        <v>4.5283681776032148E-2</v>
      </c>
      <c r="BQ97" s="4">
        <v>0.3341833194924213</v>
      </c>
      <c r="BR97" s="4">
        <v>0.37328170980655107</v>
      </c>
      <c r="BS97" s="4">
        <v>0.28658334510369565</v>
      </c>
      <c r="BT97" s="4">
        <v>0.25119484736464603</v>
      </c>
      <c r="BU97" s="4">
        <v>0.54899105769876189</v>
      </c>
      <c r="BV97" s="4">
        <v>0.26187233965717616</v>
      </c>
      <c r="BW97" s="4">
        <v>0.94370408836215702</v>
      </c>
      <c r="BX97" s="4">
        <v>0.77058004027321148</v>
      </c>
      <c r="BY97" s="4">
        <v>0.69126161841852629</v>
      </c>
      <c r="BZ97" s="4">
        <v>0.15801250148939805</v>
      </c>
      <c r="CA97" s="4">
        <v>0.10459104896168159</v>
      </c>
      <c r="CB97" s="4">
        <v>0.68298953622288705</v>
      </c>
      <c r="CC97" s="4">
        <v>0.9796470749274766</v>
      </c>
      <c r="CD97" s="4">
        <v>3.0883926670244199E-2</v>
      </c>
      <c r="CE97" s="4">
        <v>0.20446290951453872</v>
      </c>
      <c r="CF97" s="4">
        <v>0.14264834414031313</v>
      </c>
      <c r="CG97" s="4">
        <v>0.63430274369449213</v>
      </c>
      <c r="CH97" s="4">
        <v>0.43565940304519402</v>
      </c>
      <c r="CI97" s="4">
        <v>0.88802421834014023</v>
      </c>
      <c r="CJ97" s="4">
        <v>0.86895178238329529</v>
      </c>
      <c r="CK97" s="4">
        <v>0.7961984898393869</v>
      </c>
      <c r="CL97" s="4">
        <v>0.10279717472621897</v>
      </c>
      <c r="CM97" s="4">
        <v>0.92434459979680916</v>
      </c>
      <c r="CN97" s="4">
        <v>0.87179184370394891</v>
      </c>
      <c r="CO97" s="4">
        <v>0.27466171594535893</v>
      </c>
      <c r="CP97" s="4">
        <v>0.30718051288700066</v>
      </c>
      <c r="CQ97" s="4">
        <v>0.84858128116515685</v>
      </c>
      <c r="CR97" s="4">
        <v>0.83367948909567591</v>
      </c>
      <c r="CS97" s="4">
        <v>0.6986186881440265</v>
      </c>
      <c r="CT97" s="4">
        <v>0.51667792275342672</v>
      </c>
      <c r="CU97" s="4">
        <v>8.3585259574290083E-2</v>
      </c>
      <c r="CV97" s="4">
        <v>0.71057916844715663</v>
      </c>
      <c r="CW97" s="4">
        <v>0.95831742143233012</v>
      </c>
      <c r="CX97" s="4">
        <v>0.11601307654039061</v>
      </c>
      <c r="CY97" s="4">
        <v>0.57401366778609764</v>
      </c>
      <c r="CZ97" s="4">
        <v>0.84749250624513306</v>
      </c>
      <c r="DA97" s="4">
        <v>0.92704130763246928</v>
      </c>
      <c r="DB97" s="4">
        <v>0.58883641537037879</v>
      </c>
      <c r="DC97" s="4">
        <v>0.90792159662668814</v>
      </c>
      <c r="DD97" s="4">
        <v>0.64724919947173665</v>
      </c>
      <c r="DE97" s="4">
        <v>0.97325633148396418</v>
      </c>
      <c r="DF97" s="4">
        <v>0.40987848371789026</v>
      </c>
      <c r="DG97" s="4">
        <v>0.50095861806098108</v>
      </c>
      <c r="DH97" s="4">
        <v>0.82690159648607575</v>
      </c>
      <c r="DI97" s="4">
        <v>0.42411398053076121</v>
      </c>
      <c r="DJ97" s="4">
        <v>0.13010189227779545</v>
      </c>
      <c r="DK97" s="4">
        <v>5.7330298321613737E-2</v>
      </c>
      <c r="DL97" s="4">
        <v>0.71346146070721694</v>
      </c>
      <c r="DM97" s="4">
        <v>0.93116610356344287</v>
      </c>
      <c r="DN97" s="4">
        <v>0.52520093899481357</v>
      </c>
      <c r="DO97" s="4">
        <v>0.69102712380327069</v>
      </c>
      <c r="DP97" s="4">
        <v>48</v>
      </c>
      <c r="DQ97" s="4">
        <v>5</v>
      </c>
      <c r="DR97" s="4">
        <v>12</v>
      </c>
      <c r="DS97" s="4">
        <v>62</v>
      </c>
      <c r="DT97" s="4">
        <v>50</v>
      </c>
      <c r="DU97" s="4">
        <v>89</v>
      </c>
      <c r="DV97" s="4">
        <v>45</v>
      </c>
      <c r="DW97" s="4">
        <v>73</v>
      </c>
      <c r="DX97" s="4">
        <v>54</v>
      </c>
      <c r="DY97" s="4">
        <v>36</v>
      </c>
      <c r="DZ97" s="4">
        <v>63</v>
      </c>
      <c r="EA97" s="4">
        <v>46</v>
      </c>
      <c r="EB97" s="4">
        <v>1</v>
      </c>
      <c r="EC97" s="4">
        <v>24</v>
      </c>
      <c r="ED97" s="4">
        <v>80</v>
      </c>
      <c r="EE97" s="4">
        <v>78</v>
      </c>
      <c r="EF97" s="4">
        <v>39</v>
      </c>
      <c r="EG97" s="4">
        <v>11</v>
      </c>
      <c r="EH97" s="4">
        <v>31</v>
      </c>
      <c r="EI97" s="4">
        <v>27</v>
      </c>
      <c r="EJ97" s="4">
        <v>87</v>
      </c>
      <c r="EK97" s="4">
        <v>100</v>
      </c>
      <c r="EL97" s="4">
        <v>37</v>
      </c>
      <c r="EM97" s="4">
        <v>70</v>
      </c>
      <c r="EN97" s="4">
        <v>21</v>
      </c>
      <c r="EO97" s="4">
        <v>94</v>
      </c>
      <c r="EP97" s="4">
        <v>79</v>
      </c>
      <c r="EQ97" s="4">
        <v>69</v>
      </c>
      <c r="ER97" s="4">
        <v>77</v>
      </c>
      <c r="ES97" s="4">
        <v>53</v>
      </c>
      <c r="ET97" s="4">
        <v>51</v>
      </c>
      <c r="EU97" s="4">
        <v>61</v>
      </c>
      <c r="EV97" s="4">
        <v>59</v>
      </c>
      <c r="EW97" s="4">
        <v>83</v>
      </c>
      <c r="EX97" s="4">
        <v>17</v>
      </c>
      <c r="EY97" s="4">
        <v>57</v>
      </c>
      <c r="EZ97" s="4">
        <v>99</v>
      </c>
      <c r="FA97" s="4">
        <v>85</v>
      </c>
      <c r="FB97" s="4">
        <v>65</v>
      </c>
      <c r="FC97" s="4">
        <v>41</v>
      </c>
      <c r="FD97" s="4">
        <v>93</v>
      </c>
      <c r="FE97" s="4">
        <v>28</v>
      </c>
      <c r="FF97" s="4">
        <v>95</v>
      </c>
      <c r="FG97" s="4">
        <v>26</v>
      </c>
      <c r="FH97" s="4">
        <v>56</v>
      </c>
      <c r="FI97" s="4">
        <v>67</v>
      </c>
      <c r="FJ97" s="4">
        <v>91</v>
      </c>
      <c r="FK97" s="4">
        <v>13</v>
      </c>
      <c r="FL97" s="4">
        <v>97</v>
      </c>
      <c r="FM97" s="4">
        <v>66</v>
      </c>
      <c r="FN97" s="4">
        <v>64</v>
      </c>
      <c r="FO97" s="4">
        <v>71</v>
      </c>
      <c r="FP97" s="4">
        <v>75</v>
      </c>
      <c r="FQ97" s="4">
        <v>44</v>
      </c>
      <c r="FR97" s="4">
        <v>74</v>
      </c>
      <c r="FS97" s="4">
        <v>6</v>
      </c>
      <c r="FT97" s="4">
        <v>25</v>
      </c>
      <c r="FU97" s="4">
        <v>33</v>
      </c>
      <c r="FV97" s="4">
        <v>81</v>
      </c>
      <c r="FW97" s="4">
        <v>88</v>
      </c>
      <c r="FX97" s="4">
        <v>35</v>
      </c>
      <c r="FY97" s="4">
        <v>2</v>
      </c>
      <c r="FZ97" s="4">
        <v>98</v>
      </c>
      <c r="GA97" s="4">
        <v>76</v>
      </c>
      <c r="GB97" s="4">
        <v>82</v>
      </c>
      <c r="GC97" s="4">
        <v>40</v>
      </c>
      <c r="GD97" s="4">
        <v>55</v>
      </c>
      <c r="GE97" s="4">
        <v>14</v>
      </c>
      <c r="GF97" s="4">
        <v>16</v>
      </c>
      <c r="GG97" s="4">
        <v>23</v>
      </c>
      <c r="GH97" s="4">
        <v>90</v>
      </c>
      <c r="GI97" s="4">
        <v>9</v>
      </c>
      <c r="GJ97" s="4">
        <v>15</v>
      </c>
      <c r="GK97" s="4">
        <v>72</v>
      </c>
      <c r="GL97" s="4">
        <v>68</v>
      </c>
      <c r="GM97" s="4">
        <v>18</v>
      </c>
      <c r="GN97" s="4">
        <v>20</v>
      </c>
      <c r="GO97" s="4">
        <v>32</v>
      </c>
      <c r="GP97" s="4">
        <v>49</v>
      </c>
      <c r="GQ97" s="4">
        <v>92</v>
      </c>
      <c r="GR97" s="4">
        <v>30</v>
      </c>
      <c r="GS97" s="4">
        <v>4</v>
      </c>
      <c r="GT97" s="4">
        <v>86</v>
      </c>
      <c r="GU97" s="4">
        <v>43</v>
      </c>
      <c r="GV97" s="4">
        <v>19</v>
      </c>
      <c r="GW97" s="4">
        <v>8</v>
      </c>
      <c r="GX97" s="4">
        <v>42</v>
      </c>
      <c r="GY97" s="4">
        <v>10</v>
      </c>
      <c r="GZ97" s="4">
        <v>38</v>
      </c>
      <c r="HA97" s="4">
        <v>3</v>
      </c>
      <c r="HB97" s="4">
        <v>60</v>
      </c>
      <c r="HC97" s="4">
        <v>52</v>
      </c>
      <c r="HD97" s="4">
        <v>22</v>
      </c>
      <c r="HE97" s="4">
        <v>58</v>
      </c>
      <c r="HF97" s="4">
        <v>84</v>
      </c>
      <c r="HG97" s="4">
        <v>96</v>
      </c>
      <c r="HH97" s="4">
        <v>29</v>
      </c>
      <c r="HI97" s="4">
        <v>7</v>
      </c>
      <c r="HJ97" s="4">
        <v>47</v>
      </c>
      <c r="HK97" s="4">
        <v>34</v>
      </c>
      <c r="HL97" s="4" t="str">
        <f t="shared" si="103"/>
        <v>white male</v>
      </c>
      <c r="HM97" s="4" t="str">
        <f t="shared" si="105"/>
        <v>white female</v>
      </c>
      <c r="HN97" s="4" t="str">
        <f t="shared" si="106"/>
        <v>white female</v>
      </c>
      <c r="HO97" s="4" t="str">
        <f t="shared" si="107"/>
        <v>brown female</v>
      </c>
      <c r="HP97" s="4" t="str">
        <f t="shared" si="108"/>
        <v>brown female</v>
      </c>
      <c r="HQ97" s="4" t="str">
        <f t="shared" si="109"/>
        <v>brown male</v>
      </c>
      <c r="HR97" s="4" t="str">
        <f t="shared" si="110"/>
        <v>white male</v>
      </c>
      <c r="HS97" s="4" t="str">
        <f t="shared" si="111"/>
        <v>brown female</v>
      </c>
      <c r="HT97" s="4" t="str">
        <f t="shared" si="112"/>
        <v>brown female</v>
      </c>
      <c r="HU97" s="4" t="str">
        <f t="shared" si="113"/>
        <v>white male</v>
      </c>
      <c r="HV97" s="4" t="str">
        <f t="shared" si="114"/>
        <v>brown female</v>
      </c>
      <c r="HW97" s="4" t="str">
        <f t="shared" si="115"/>
        <v>white male</v>
      </c>
      <c r="HX97" s="4" t="str">
        <f t="shared" si="116"/>
        <v>white female</v>
      </c>
      <c r="HY97" s="4" t="str">
        <f t="shared" si="117"/>
        <v>white female</v>
      </c>
      <c r="HZ97" s="4" t="str">
        <f t="shared" si="118"/>
        <v>brown male</v>
      </c>
      <c r="IA97" s="4" t="str">
        <f t="shared" si="119"/>
        <v>brown male</v>
      </c>
      <c r="IB97" s="4" t="str">
        <f t="shared" si="120"/>
        <v>white male</v>
      </c>
      <c r="IC97" s="4" t="str">
        <f t="shared" si="121"/>
        <v>white female</v>
      </c>
      <c r="ID97" s="4" t="str">
        <f t="shared" si="122"/>
        <v>white male</v>
      </c>
      <c r="IE97" s="4" t="str">
        <f t="shared" si="123"/>
        <v>white male</v>
      </c>
      <c r="IF97" s="4" t="str">
        <f t="shared" si="124"/>
        <v>brown male</v>
      </c>
      <c r="IG97" s="4" t="str">
        <f t="shared" si="125"/>
        <v>black male</v>
      </c>
      <c r="IH97" s="4" t="str">
        <f t="shared" si="126"/>
        <v>white male</v>
      </c>
      <c r="II97" s="4" t="str">
        <f t="shared" si="127"/>
        <v>brown female</v>
      </c>
      <c r="IJ97" s="4" t="str">
        <f t="shared" si="128"/>
        <v>white female</v>
      </c>
      <c r="IK97" s="4" t="str">
        <f t="shared" si="129"/>
        <v>brown male</v>
      </c>
      <c r="IL97" s="4" t="str">
        <f t="shared" si="130"/>
        <v>brown male</v>
      </c>
      <c r="IM97" s="4" t="str">
        <f t="shared" si="131"/>
        <v>brown female</v>
      </c>
      <c r="IN97" s="4" t="str">
        <f t="shared" si="132"/>
        <v>brown male</v>
      </c>
      <c r="IO97" s="4" t="str">
        <f t="shared" si="133"/>
        <v>brown female</v>
      </c>
      <c r="IP97" s="4" t="str">
        <f t="shared" si="134"/>
        <v>brown female</v>
      </c>
      <c r="IQ97" s="4" t="str">
        <f t="shared" si="135"/>
        <v>brown female</v>
      </c>
      <c r="IR97" s="4" t="str">
        <f t="shared" si="136"/>
        <v>brown female</v>
      </c>
      <c r="IS97" s="4" t="str">
        <f t="shared" si="137"/>
        <v>brown male</v>
      </c>
      <c r="IT97" s="4" t="str">
        <f t="shared" si="138"/>
        <v>white female</v>
      </c>
      <c r="IU97" s="4" t="str">
        <f t="shared" si="139"/>
        <v>brown female</v>
      </c>
      <c r="IV97" s="4" t="str">
        <f t="shared" si="140"/>
        <v>black male</v>
      </c>
      <c r="IW97" s="4" t="str">
        <f t="shared" si="141"/>
        <v>brown male</v>
      </c>
      <c r="IX97" s="4" t="str">
        <f t="shared" si="142"/>
        <v>brown female</v>
      </c>
      <c r="IY97" s="4" t="str">
        <f t="shared" si="143"/>
        <v>white male</v>
      </c>
      <c r="IZ97" s="4" t="str">
        <f t="shared" si="144"/>
        <v>brown male</v>
      </c>
      <c r="JA97" s="4" t="str">
        <f t="shared" si="145"/>
        <v>white male</v>
      </c>
      <c r="JB97" s="4" t="str">
        <f t="shared" si="146"/>
        <v>brown male</v>
      </c>
      <c r="JC97" s="4" t="str">
        <f t="shared" si="147"/>
        <v>white male</v>
      </c>
      <c r="JD97" s="4" t="str">
        <f t="shared" si="148"/>
        <v>brown female</v>
      </c>
      <c r="JE97" s="4" t="str">
        <f t="shared" si="149"/>
        <v>brown female</v>
      </c>
      <c r="JF97" s="4" t="str">
        <f t="shared" si="150"/>
        <v>brown male</v>
      </c>
      <c r="JG97" s="4" t="str">
        <f t="shared" si="151"/>
        <v>white female</v>
      </c>
      <c r="JH97" s="4" t="str">
        <f t="shared" si="152"/>
        <v>brown male</v>
      </c>
      <c r="JI97" s="4" t="str">
        <f t="shared" si="153"/>
        <v>brown female</v>
      </c>
      <c r="JJ97" s="4" t="str">
        <f t="shared" si="154"/>
        <v>brown female</v>
      </c>
      <c r="JK97" s="4" t="str">
        <f t="shared" si="155"/>
        <v>brown female</v>
      </c>
      <c r="JL97" s="4" t="str">
        <f t="shared" si="156"/>
        <v>brown male</v>
      </c>
      <c r="JM97" s="4" t="str">
        <f t="shared" si="157"/>
        <v>white male</v>
      </c>
      <c r="JN97" s="4" t="str">
        <f t="shared" si="158"/>
        <v>brown male</v>
      </c>
      <c r="JO97" s="4" t="str">
        <f t="shared" si="159"/>
        <v>white female</v>
      </c>
      <c r="JP97" s="4" t="str">
        <f t="shared" si="160"/>
        <v>white male</v>
      </c>
      <c r="JQ97" s="4" t="str">
        <f t="shared" si="161"/>
        <v>white male</v>
      </c>
      <c r="JR97" s="4" t="str">
        <f t="shared" si="162"/>
        <v>brown male</v>
      </c>
      <c r="JS97" s="4" t="str">
        <f t="shared" si="163"/>
        <v>brown male</v>
      </c>
      <c r="JT97" s="4" t="str">
        <f t="shared" si="164"/>
        <v>white male</v>
      </c>
      <c r="JU97" s="4" t="str">
        <f t="shared" si="165"/>
        <v>white female</v>
      </c>
      <c r="JV97" s="4" t="str">
        <f t="shared" si="166"/>
        <v>black female</v>
      </c>
      <c r="JW97" s="4" t="str">
        <f t="shared" si="167"/>
        <v>brown male</v>
      </c>
      <c r="JX97" s="4" t="str">
        <f t="shared" si="104"/>
        <v>brown male</v>
      </c>
      <c r="JY97" s="4" t="str">
        <f t="shared" si="193"/>
        <v>white male</v>
      </c>
      <c r="JZ97" s="4" t="str">
        <f t="shared" si="194"/>
        <v>brown female</v>
      </c>
      <c r="KA97" s="4" t="str">
        <f t="shared" si="195"/>
        <v>white female</v>
      </c>
      <c r="KB97" s="4" t="str">
        <f t="shared" si="196"/>
        <v>white female</v>
      </c>
      <c r="KC97" s="4" t="str">
        <f t="shared" si="197"/>
        <v>white female</v>
      </c>
      <c r="KD97" s="4" t="str">
        <f t="shared" si="198"/>
        <v>brown male</v>
      </c>
      <c r="KE97" s="4" t="str">
        <f t="shared" si="199"/>
        <v>white female</v>
      </c>
      <c r="KF97" s="4" t="str">
        <f t="shared" si="200"/>
        <v>white female</v>
      </c>
      <c r="KG97" s="4" t="str">
        <f t="shared" si="201"/>
        <v>brown female</v>
      </c>
      <c r="KH97" s="4" t="str">
        <f t="shared" si="202"/>
        <v>brown female</v>
      </c>
      <c r="KI97" s="4" t="str">
        <f t="shared" si="168"/>
        <v>white female</v>
      </c>
      <c r="KJ97" s="4" t="str">
        <f t="shared" si="169"/>
        <v>white female</v>
      </c>
      <c r="KK97" s="4" t="str">
        <f t="shared" si="170"/>
        <v>white male</v>
      </c>
      <c r="KL97" s="4" t="str">
        <f t="shared" si="171"/>
        <v>yellow male</v>
      </c>
      <c r="KM97" s="4" t="str">
        <f t="shared" si="172"/>
        <v>brown male</v>
      </c>
      <c r="KN97" s="4" t="str">
        <f t="shared" si="173"/>
        <v>white male</v>
      </c>
      <c r="KO97" s="4" t="str">
        <f t="shared" si="174"/>
        <v>white female</v>
      </c>
      <c r="KP97" s="4" t="str">
        <f t="shared" si="175"/>
        <v>brown male</v>
      </c>
      <c r="KQ97" s="4" t="str">
        <f t="shared" si="176"/>
        <v>white male</v>
      </c>
      <c r="KR97" s="4" t="str">
        <f t="shared" si="177"/>
        <v>white female</v>
      </c>
      <c r="KS97" s="4" t="str">
        <f t="shared" si="178"/>
        <v>white female</v>
      </c>
      <c r="KT97" s="4" t="str">
        <f t="shared" si="179"/>
        <v>white male</v>
      </c>
      <c r="KU97" s="4" t="str">
        <f t="shared" si="180"/>
        <v>white female</v>
      </c>
      <c r="KV97" s="4" t="str">
        <f t="shared" si="181"/>
        <v>white male</v>
      </c>
      <c r="KW97" s="4" t="str">
        <f t="shared" si="182"/>
        <v>white female</v>
      </c>
      <c r="KX97" s="4" t="str">
        <f t="shared" si="183"/>
        <v>brown female</v>
      </c>
      <c r="KY97" s="4" t="str">
        <f t="shared" si="184"/>
        <v>brown female</v>
      </c>
      <c r="KZ97" s="4" t="str">
        <f t="shared" si="185"/>
        <v>white female</v>
      </c>
      <c r="LA97" s="4" t="str">
        <f t="shared" si="186"/>
        <v>brown female</v>
      </c>
      <c r="LB97" s="4" t="str">
        <f t="shared" si="187"/>
        <v>brown male</v>
      </c>
      <c r="LC97" s="4" t="str">
        <f t="shared" si="188"/>
        <v>brown male</v>
      </c>
      <c r="LD97" s="4" t="str">
        <f t="shared" si="189"/>
        <v>white male</v>
      </c>
      <c r="LE97" s="4" t="str">
        <f t="shared" si="190"/>
        <v>white female</v>
      </c>
      <c r="LF97" s="4" t="str">
        <f t="shared" si="191"/>
        <v>white male</v>
      </c>
      <c r="LG97" s="4" t="str">
        <f t="shared" si="192"/>
        <v>white male</v>
      </c>
    </row>
    <row r="98" spans="2:319" x14ac:dyDescent="0.3">
      <c r="B98" s="4">
        <v>97</v>
      </c>
      <c r="C98" s="4">
        <v>5</v>
      </c>
      <c r="D98" s="51" t="s">
        <v>1397</v>
      </c>
      <c r="E98" s="4" t="s">
        <v>1374</v>
      </c>
      <c r="F98" s="4" t="str">
        <f>VLOOKUP(E98,populations!C:E,3,FALSE)</f>
        <v>170 thousand</v>
      </c>
      <c r="G98" s="4" t="s">
        <v>1392</v>
      </c>
      <c r="H98" s="4">
        <f>COUNTIF(ethnicities!C:C,countries!G98)</f>
        <v>1</v>
      </c>
      <c r="I98" s="4">
        <f>VLOOKUP($G98,ethnicities!$C:$I,3,FALSE)</f>
        <v>92</v>
      </c>
      <c r="J98" s="4">
        <f>VLOOKUP($G98,ethnicities!$C:$I,4,FALSE)</f>
        <v>1</v>
      </c>
      <c r="K98" s="4">
        <f>VLOOKUP($G98,ethnicities!$C:$I,5,FALSE)</f>
        <v>5</v>
      </c>
      <c r="L98" s="4">
        <f>VLOOKUP($G98,ethnicities!$C:$I,6,FALSE)</f>
        <v>2</v>
      </c>
      <c r="M98" s="4">
        <f>VLOOKUP($G98,ethnicities!$C:$I,7,FALSE)</f>
        <v>100</v>
      </c>
      <c r="N98" s="4" t="s">
        <v>1374</v>
      </c>
      <c r="O98" s="4">
        <f>COUNTIF(male_names!E:E,countries!N98)</f>
        <v>1</v>
      </c>
      <c r="P98" s="4" t="str">
        <f>VLOOKUP(N98,male_names!E:G,3,FALSE)</f>
        <v>Charlie</v>
      </c>
      <c r="Q98" s="4" t="s">
        <v>1374</v>
      </c>
      <c r="R98" s="4">
        <f>COUNTIF(female_names!E:E,countries!Q98)</f>
        <v>1</v>
      </c>
      <c r="S98" s="4" t="str">
        <f>VLOOKUP(Q98,female_names!E:G,3,FALSE)</f>
        <v>Chloe</v>
      </c>
      <c r="T98" s="4">
        <v>0.45442333313317318</v>
      </c>
      <c r="U98" s="4">
        <v>0.22925941839057173</v>
      </c>
      <c r="V98" s="4">
        <v>0.76230143267633921</v>
      </c>
      <c r="W98" s="4">
        <v>0.61596814420150736</v>
      </c>
      <c r="X98" s="4">
        <v>0.60883530622707838</v>
      </c>
      <c r="Y98" s="4">
        <v>0.37382977801884354</v>
      </c>
      <c r="Z98" s="4">
        <v>3.0025398442910967E-2</v>
      </c>
      <c r="AA98" s="4">
        <v>0.17553978351457156</v>
      </c>
      <c r="AB98" s="4">
        <v>0.24676815529822171</v>
      </c>
      <c r="AC98" s="4">
        <v>0.24110064623171801</v>
      </c>
      <c r="AD98" s="4">
        <v>0.35939391621879602</v>
      </c>
      <c r="AE98" s="4">
        <v>0.90512476093034899</v>
      </c>
      <c r="AF98" s="4">
        <v>0.75833418182649259</v>
      </c>
      <c r="AG98" s="4">
        <v>0.41836289182569475</v>
      </c>
      <c r="AH98" s="4">
        <v>0.18038938607878152</v>
      </c>
      <c r="AI98" s="4">
        <v>0.69269091986061948</v>
      </c>
      <c r="AJ98" s="4">
        <v>0.53358152721722296</v>
      </c>
      <c r="AK98" s="4">
        <v>0.81311624199961041</v>
      </c>
      <c r="AL98" s="4">
        <v>0.39347884877417805</v>
      </c>
      <c r="AM98" s="4">
        <v>0.65305847966159736</v>
      </c>
      <c r="AN98" s="4">
        <v>0.29041038494353966</v>
      </c>
      <c r="AO98" s="4">
        <v>0.45062127256091367</v>
      </c>
      <c r="AP98" s="4">
        <v>6.0023481767974562E-3</v>
      </c>
      <c r="AQ98" s="4">
        <v>0.97034770546526694</v>
      </c>
      <c r="AR98" s="4">
        <v>0.53285917303860664</v>
      </c>
      <c r="AS98" s="4">
        <v>0.72092117586905657</v>
      </c>
      <c r="AT98" s="4">
        <v>0.84055158443572564</v>
      </c>
      <c r="AU98" s="4">
        <v>0.13521879189371877</v>
      </c>
      <c r="AV98" s="4">
        <v>0.15299418843639878</v>
      </c>
      <c r="AW98" s="4">
        <v>0.51534382603988182</v>
      </c>
      <c r="AX98" s="4">
        <v>0.62386694536361953</v>
      </c>
      <c r="AY98" s="4">
        <v>0.8956846857046481</v>
      </c>
      <c r="AZ98" s="4">
        <v>0.45883340821521967</v>
      </c>
      <c r="BA98" s="4">
        <v>0.38711869384670761</v>
      </c>
      <c r="BB98" s="4">
        <v>2.8416627120208204E-2</v>
      </c>
      <c r="BC98" s="4">
        <v>0.53034360392081925</v>
      </c>
      <c r="BD98" s="4">
        <v>0.54910328748663439</v>
      </c>
      <c r="BE98" s="4">
        <v>0.86258991706605592</v>
      </c>
      <c r="BF98" s="4">
        <v>0.97321709054701555</v>
      </c>
      <c r="BG98" s="4">
        <v>0.51421982336105154</v>
      </c>
      <c r="BH98" s="4">
        <v>0.96174768850982362</v>
      </c>
      <c r="BI98" s="4">
        <v>0.38495803628276593</v>
      </c>
      <c r="BJ98" s="4">
        <v>0.60856390684581263</v>
      </c>
      <c r="BK98" s="4">
        <v>3.2888932981054553E-2</v>
      </c>
      <c r="BL98" s="4">
        <v>3.7931249539815748E-2</v>
      </c>
      <c r="BM98" s="4">
        <v>0.44502515657124087</v>
      </c>
      <c r="BN98" s="4">
        <v>0.49480698599938744</v>
      </c>
      <c r="BO98" s="4">
        <v>0.96270137124562172</v>
      </c>
      <c r="BP98" s="4">
        <v>0.11074264826937741</v>
      </c>
      <c r="BQ98" s="4">
        <v>0.86191724670211944</v>
      </c>
      <c r="BR98" s="4">
        <v>0.72019264657155657</v>
      </c>
      <c r="BS98" s="4">
        <v>0.80834052755941732</v>
      </c>
      <c r="BT98" s="4">
        <v>0.57679625470050799</v>
      </c>
      <c r="BU98" s="4">
        <v>0.32752702640260278</v>
      </c>
      <c r="BV98" s="4">
        <v>0.54795528967463525</v>
      </c>
      <c r="BW98" s="4">
        <v>0.64110417892673222</v>
      </c>
      <c r="BX98" s="4">
        <v>0.45782749990966964</v>
      </c>
      <c r="BY98" s="4">
        <v>0.55429172167603014</v>
      </c>
      <c r="BZ98" s="4">
        <v>0.12598297450416251</v>
      </c>
      <c r="CA98" s="4">
        <v>0.82776444955587503</v>
      </c>
      <c r="CB98" s="4">
        <v>0.27105952616477735</v>
      </c>
      <c r="CC98" s="4">
        <v>0.76165885498626884</v>
      </c>
      <c r="CD98" s="4">
        <v>0.90681816512340285</v>
      </c>
      <c r="CE98" s="4">
        <v>0.97190248970114423</v>
      </c>
      <c r="CF98" s="4">
        <v>0.366761632031947</v>
      </c>
      <c r="CG98" s="4">
        <v>0.64427802161544545</v>
      </c>
      <c r="CH98" s="4">
        <v>0.50043745479735713</v>
      </c>
      <c r="CI98" s="4">
        <v>0.29153887117764843</v>
      </c>
      <c r="CJ98" s="4">
        <v>0.4696572841870803</v>
      </c>
      <c r="CK98" s="4">
        <v>8.5476678005624529E-2</v>
      </c>
      <c r="CL98" s="4">
        <v>0.55919678003727968</v>
      </c>
      <c r="CM98" s="4">
        <v>0.83734676346462777</v>
      </c>
      <c r="CN98" s="4">
        <v>0.82058060528719579</v>
      </c>
      <c r="CO98" s="4">
        <v>3.1734270409099818E-2</v>
      </c>
      <c r="CP98" s="4">
        <v>0.24889883383633871</v>
      </c>
      <c r="CQ98" s="4">
        <v>0.97588312173849168</v>
      </c>
      <c r="CR98" s="4">
        <v>0.73116435110031441</v>
      </c>
      <c r="CS98" s="4">
        <v>0.64392633463348614</v>
      </c>
      <c r="CT98" s="4">
        <v>7.1837731940334271E-2</v>
      </c>
      <c r="CU98" s="4">
        <v>0.72693941157857178</v>
      </c>
      <c r="CV98" s="4">
        <v>1.2711990500742565E-2</v>
      </c>
      <c r="CW98" s="4">
        <v>0.81272685576594139</v>
      </c>
      <c r="CX98" s="4">
        <v>0.11099731867756835</v>
      </c>
      <c r="CY98" s="4">
        <v>0.75643698470635889</v>
      </c>
      <c r="CZ98" s="4">
        <v>0.14268273935058651</v>
      </c>
      <c r="DA98" s="4">
        <v>5.8543037864385528E-2</v>
      </c>
      <c r="DB98" s="4">
        <v>0.50783095404287315</v>
      </c>
      <c r="DC98" s="4">
        <v>9.8053444373919163E-2</v>
      </c>
      <c r="DD98" s="4">
        <v>0.13387915612505485</v>
      </c>
      <c r="DE98" s="4">
        <v>0.38875635209405868</v>
      </c>
      <c r="DF98" s="4">
        <v>0.26253168871797739</v>
      </c>
      <c r="DG98" s="4">
        <v>0.39835456712122219</v>
      </c>
      <c r="DH98" s="4">
        <v>6.2893513566049108E-2</v>
      </c>
      <c r="DI98" s="4">
        <v>0.88465083009710033</v>
      </c>
      <c r="DJ98" s="4">
        <v>0.545791046599992</v>
      </c>
      <c r="DK98" s="4">
        <v>0.87836205589025618</v>
      </c>
      <c r="DL98" s="4">
        <v>0.7741025453943714</v>
      </c>
      <c r="DM98" s="4">
        <v>0.17153613404369461</v>
      </c>
      <c r="DN98" s="4">
        <v>0.97304506388638667</v>
      </c>
      <c r="DO98" s="4">
        <v>0.72172320153246527</v>
      </c>
      <c r="DP98" s="4">
        <v>58</v>
      </c>
      <c r="DQ98" s="4">
        <v>78</v>
      </c>
      <c r="DR98" s="4">
        <v>23</v>
      </c>
      <c r="DS98" s="4">
        <v>38</v>
      </c>
      <c r="DT98" s="4">
        <v>39</v>
      </c>
      <c r="DU98" s="4">
        <v>67</v>
      </c>
      <c r="DV98" s="4">
        <v>97</v>
      </c>
      <c r="DW98" s="4">
        <v>80</v>
      </c>
      <c r="DX98" s="4">
        <v>76</v>
      </c>
      <c r="DY98" s="4">
        <v>77</v>
      </c>
      <c r="DZ98" s="4">
        <v>69</v>
      </c>
      <c r="EA98" s="4">
        <v>9</v>
      </c>
      <c r="EB98" s="4">
        <v>25</v>
      </c>
      <c r="EC98" s="4">
        <v>61</v>
      </c>
      <c r="ED98" s="4">
        <v>79</v>
      </c>
      <c r="EE98" s="4">
        <v>32</v>
      </c>
      <c r="EF98" s="4">
        <v>47</v>
      </c>
      <c r="EG98" s="4">
        <v>19</v>
      </c>
      <c r="EH98" s="4">
        <v>63</v>
      </c>
      <c r="EI98" s="4">
        <v>33</v>
      </c>
      <c r="EJ98" s="4">
        <v>72</v>
      </c>
      <c r="EK98" s="4">
        <v>59</v>
      </c>
      <c r="EL98" s="4">
        <v>100</v>
      </c>
      <c r="EM98" s="4">
        <v>5</v>
      </c>
      <c r="EN98" s="4">
        <v>48</v>
      </c>
      <c r="EO98" s="4">
        <v>30</v>
      </c>
      <c r="EP98" s="4">
        <v>15</v>
      </c>
      <c r="EQ98" s="4">
        <v>84</v>
      </c>
      <c r="ER98" s="4">
        <v>82</v>
      </c>
      <c r="ES98" s="4">
        <v>50</v>
      </c>
      <c r="ET98" s="4">
        <v>37</v>
      </c>
      <c r="EU98" s="4">
        <v>10</v>
      </c>
      <c r="EV98" s="4">
        <v>56</v>
      </c>
      <c r="EW98" s="4">
        <v>65</v>
      </c>
      <c r="EX98" s="4">
        <v>98</v>
      </c>
      <c r="EY98" s="4">
        <v>49</v>
      </c>
      <c r="EZ98" s="4">
        <v>44</v>
      </c>
      <c r="FA98" s="4">
        <v>13</v>
      </c>
      <c r="FB98" s="4">
        <v>2</v>
      </c>
      <c r="FC98" s="4">
        <v>51</v>
      </c>
      <c r="FD98" s="4">
        <v>7</v>
      </c>
      <c r="FE98" s="4">
        <v>66</v>
      </c>
      <c r="FF98" s="4">
        <v>40</v>
      </c>
      <c r="FG98" s="4">
        <v>95</v>
      </c>
      <c r="FH98" s="4">
        <v>94</v>
      </c>
      <c r="FI98" s="4">
        <v>60</v>
      </c>
      <c r="FJ98" s="4">
        <v>54</v>
      </c>
      <c r="FK98" s="4">
        <v>6</v>
      </c>
      <c r="FL98" s="4">
        <v>88</v>
      </c>
      <c r="FM98" s="4">
        <v>14</v>
      </c>
      <c r="FN98" s="4">
        <v>31</v>
      </c>
      <c r="FO98" s="4">
        <v>21</v>
      </c>
      <c r="FP98" s="4">
        <v>41</v>
      </c>
      <c r="FQ98" s="4">
        <v>70</v>
      </c>
      <c r="FR98" s="4">
        <v>45</v>
      </c>
      <c r="FS98" s="4">
        <v>36</v>
      </c>
      <c r="FT98" s="4">
        <v>57</v>
      </c>
      <c r="FU98" s="4">
        <v>43</v>
      </c>
      <c r="FV98" s="4">
        <v>86</v>
      </c>
      <c r="FW98" s="4">
        <v>17</v>
      </c>
      <c r="FX98" s="4">
        <v>73</v>
      </c>
      <c r="FY98" s="4">
        <v>24</v>
      </c>
      <c r="FZ98" s="4">
        <v>8</v>
      </c>
      <c r="GA98" s="4">
        <v>4</v>
      </c>
      <c r="GB98" s="4">
        <v>68</v>
      </c>
      <c r="GC98" s="4">
        <v>34</v>
      </c>
      <c r="GD98" s="4">
        <v>53</v>
      </c>
      <c r="GE98" s="4">
        <v>71</v>
      </c>
      <c r="GF98" s="4">
        <v>55</v>
      </c>
      <c r="GG98" s="4">
        <v>90</v>
      </c>
      <c r="GH98" s="4">
        <v>42</v>
      </c>
      <c r="GI98" s="4">
        <v>16</v>
      </c>
      <c r="GJ98" s="4">
        <v>18</v>
      </c>
      <c r="GK98" s="4">
        <v>96</v>
      </c>
      <c r="GL98" s="4">
        <v>75</v>
      </c>
      <c r="GM98" s="4">
        <v>1</v>
      </c>
      <c r="GN98" s="4">
        <v>27</v>
      </c>
      <c r="GO98" s="4">
        <v>35</v>
      </c>
      <c r="GP98" s="4">
        <v>91</v>
      </c>
      <c r="GQ98" s="4">
        <v>28</v>
      </c>
      <c r="GR98" s="4">
        <v>99</v>
      </c>
      <c r="GS98" s="4">
        <v>20</v>
      </c>
      <c r="GT98" s="4">
        <v>87</v>
      </c>
      <c r="GU98" s="4">
        <v>26</v>
      </c>
      <c r="GV98" s="4">
        <v>83</v>
      </c>
      <c r="GW98" s="4">
        <v>93</v>
      </c>
      <c r="GX98" s="4">
        <v>52</v>
      </c>
      <c r="GY98" s="4">
        <v>89</v>
      </c>
      <c r="GZ98" s="4">
        <v>85</v>
      </c>
      <c r="HA98" s="4">
        <v>64</v>
      </c>
      <c r="HB98" s="4">
        <v>74</v>
      </c>
      <c r="HC98" s="4">
        <v>62</v>
      </c>
      <c r="HD98" s="4">
        <v>92</v>
      </c>
      <c r="HE98" s="4">
        <v>11</v>
      </c>
      <c r="HF98" s="4">
        <v>46</v>
      </c>
      <c r="HG98" s="4">
        <v>12</v>
      </c>
      <c r="HH98" s="4">
        <v>22</v>
      </c>
      <c r="HI98" s="4">
        <v>81</v>
      </c>
      <c r="HJ98" s="4">
        <v>3</v>
      </c>
      <c r="HK98" s="4">
        <v>29</v>
      </c>
      <c r="HL98" s="4" t="str">
        <f t="shared" si="103"/>
        <v>white male</v>
      </c>
      <c r="HM98" s="4" t="str">
        <f t="shared" si="105"/>
        <v>white male</v>
      </c>
      <c r="HN98" s="4" t="str">
        <f t="shared" si="106"/>
        <v>white female</v>
      </c>
      <c r="HO98" s="4" t="str">
        <f t="shared" si="107"/>
        <v>white female</v>
      </c>
      <c r="HP98" s="4" t="str">
        <f t="shared" si="108"/>
        <v>white female</v>
      </c>
      <c r="HQ98" s="4" t="str">
        <f t="shared" si="109"/>
        <v>white male</v>
      </c>
      <c r="HR98" s="4" t="str">
        <f t="shared" si="110"/>
        <v>brown male</v>
      </c>
      <c r="HS98" s="4" t="str">
        <f t="shared" si="111"/>
        <v>white male</v>
      </c>
      <c r="HT98" s="4" t="str">
        <f t="shared" si="112"/>
        <v>white male</v>
      </c>
      <c r="HU98" s="4" t="str">
        <f t="shared" si="113"/>
        <v>white male</v>
      </c>
      <c r="HV98" s="4" t="str">
        <f t="shared" si="114"/>
        <v>white male</v>
      </c>
      <c r="HW98" s="4" t="str">
        <f t="shared" si="115"/>
        <v>white female</v>
      </c>
      <c r="HX98" s="4" t="str">
        <f t="shared" si="116"/>
        <v>white female</v>
      </c>
      <c r="HY98" s="4" t="str">
        <f t="shared" si="117"/>
        <v>white male</v>
      </c>
      <c r="HZ98" s="4" t="str">
        <f t="shared" si="118"/>
        <v>white male</v>
      </c>
      <c r="IA98" s="4" t="str">
        <f t="shared" si="119"/>
        <v>white female</v>
      </c>
      <c r="IB98" s="4" t="str">
        <f t="shared" si="120"/>
        <v>white male</v>
      </c>
      <c r="IC98" s="4" t="str">
        <f t="shared" si="121"/>
        <v>white female</v>
      </c>
      <c r="ID98" s="4" t="str">
        <f t="shared" si="122"/>
        <v>white male</v>
      </c>
      <c r="IE98" s="4" t="str">
        <f t="shared" si="123"/>
        <v>white female</v>
      </c>
      <c r="IF98" s="4" t="str">
        <f t="shared" si="124"/>
        <v>white male</v>
      </c>
      <c r="IG98" s="4" t="str">
        <f t="shared" si="125"/>
        <v>white male</v>
      </c>
      <c r="IH98" s="4" t="str">
        <f t="shared" si="126"/>
        <v>black male</v>
      </c>
      <c r="II98" s="4" t="str">
        <f t="shared" si="127"/>
        <v>white female</v>
      </c>
      <c r="IJ98" s="4" t="str">
        <f t="shared" si="128"/>
        <v>white male</v>
      </c>
      <c r="IK98" s="4" t="str">
        <f t="shared" si="129"/>
        <v>white female</v>
      </c>
      <c r="IL98" s="4" t="str">
        <f t="shared" si="130"/>
        <v>white female</v>
      </c>
      <c r="IM98" s="4" t="str">
        <f t="shared" si="131"/>
        <v>white male</v>
      </c>
      <c r="IN98" s="4" t="str">
        <f t="shared" si="132"/>
        <v>white male</v>
      </c>
      <c r="IO98" s="4" t="str">
        <f t="shared" si="133"/>
        <v>white male</v>
      </c>
      <c r="IP98" s="4" t="str">
        <f t="shared" si="134"/>
        <v>white female</v>
      </c>
      <c r="IQ98" s="4" t="str">
        <f t="shared" si="135"/>
        <v>white female</v>
      </c>
      <c r="IR98" s="4" t="str">
        <f t="shared" si="136"/>
        <v>white male</v>
      </c>
      <c r="IS98" s="4" t="str">
        <f t="shared" si="137"/>
        <v>white male</v>
      </c>
      <c r="IT98" s="4" t="str">
        <f t="shared" si="138"/>
        <v>brown male</v>
      </c>
      <c r="IU98" s="4" t="str">
        <f t="shared" si="139"/>
        <v>white male</v>
      </c>
      <c r="IV98" s="4" t="str">
        <f t="shared" si="140"/>
        <v>white female</v>
      </c>
      <c r="IW98" s="4" t="str">
        <f t="shared" si="141"/>
        <v>white female</v>
      </c>
      <c r="IX98" s="4" t="str">
        <f t="shared" si="142"/>
        <v>white female</v>
      </c>
      <c r="IY98" s="4" t="str">
        <f t="shared" si="143"/>
        <v>white male</v>
      </c>
      <c r="IZ98" s="4" t="str">
        <f t="shared" si="144"/>
        <v>white female</v>
      </c>
      <c r="JA98" s="4" t="str">
        <f t="shared" si="145"/>
        <v>white male</v>
      </c>
      <c r="JB98" s="4" t="str">
        <f t="shared" si="146"/>
        <v>white female</v>
      </c>
      <c r="JC98" s="4" t="str">
        <f t="shared" si="147"/>
        <v>brown female</v>
      </c>
      <c r="JD98" s="4" t="str">
        <f t="shared" si="148"/>
        <v>brown female</v>
      </c>
      <c r="JE98" s="4" t="str">
        <f t="shared" si="149"/>
        <v>white male</v>
      </c>
      <c r="JF98" s="4" t="str">
        <f t="shared" si="150"/>
        <v>white male</v>
      </c>
      <c r="JG98" s="4" t="str">
        <f t="shared" si="151"/>
        <v>white female</v>
      </c>
      <c r="JH98" s="4" t="str">
        <f t="shared" si="152"/>
        <v>white male</v>
      </c>
      <c r="JI98" s="4" t="str">
        <f t="shared" si="153"/>
        <v>white female</v>
      </c>
      <c r="JJ98" s="4" t="str">
        <f t="shared" si="154"/>
        <v>white female</v>
      </c>
      <c r="JK98" s="4" t="str">
        <f t="shared" si="155"/>
        <v>white female</v>
      </c>
      <c r="JL98" s="4" t="str">
        <f t="shared" si="156"/>
        <v>white female</v>
      </c>
      <c r="JM98" s="4" t="str">
        <f t="shared" si="157"/>
        <v>white male</v>
      </c>
      <c r="JN98" s="4" t="str">
        <f t="shared" si="158"/>
        <v>white female</v>
      </c>
      <c r="JO98" s="4" t="str">
        <f t="shared" si="159"/>
        <v>white female</v>
      </c>
      <c r="JP98" s="4" t="str">
        <f t="shared" si="160"/>
        <v>white male</v>
      </c>
      <c r="JQ98" s="4" t="str">
        <f t="shared" si="161"/>
        <v>white female</v>
      </c>
      <c r="JR98" s="4" t="str">
        <f t="shared" si="162"/>
        <v>white male</v>
      </c>
      <c r="JS98" s="4" t="str">
        <f t="shared" si="163"/>
        <v>white female</v>
      </c>
      <c r="JT98" s="4" t="str">
        <f t="shared" si="164"/>
        <v>white male</v>
      </c>
      <c r="JU98" s="4" t="str">
        <f t="shared" si="165"/>
        <v>white female</v>
      </c>
      <c r="JV98" s="4" t="str">
        <f t="shared" si="166"/>
        <v>white female</v>
      </c>
      <c r="JW98" s="4" t="str">
        <f t="shared" si="167"/>
        <v>white female</v>
      </c>
      <c r="JX98" s="4" t="str">
        <f t="shared" si="104"/>
        <v>white male</v>
      </c>
      <c r="JY98" s="4" t="str">
        <f t="shared" si="193"/>
        <v>white female</v>
      </c>
      <c r="JZ98" s="4" t="str">
        <f t="shared" si="194"/>
        <v>white male</v>
      </c>
      <c r="KA98" s="4" t="str">
        <f t="shared" si="195"/>
        <v>white male</v>
      </c>
      <c r="KB98" s="4" t="str">
        <f t="shared" si="196"/>
        <v>white male</v>
      </c>
      <c r="KC98" s="4" t="str">
        <f t="shared" si="197"/>
        <v>white male</v>
      </c>
      <c r="KD98" s="4" t="str">
        <f t="shared" si="198"/>
        <v>white female</v>
      </c>
      <c r="KE98" s="4" t="str">
        <f t="shared" si="199"/>
        <v>white female</v>
      </c>
      <c r="KF98" s="4" t="str">
        <f t="shared" si="200"/>
        <v>white female</v>
      </c>
      <c r="KG98" s="4" t="str">
        <f t="shared" si="201"/>
        <v>brown male</v>
      </c>
      <c r="KH98" s="4" t="str">
        <f t="shared" si="202"/>
        <v>white male</v>
      </c>
      <c r="KI98" s="4" t="str">
        <f t="shared" si="168"/>
        <v>white female</v>
      </c>
      <c r="KJ98" s="4" t="str">
        <f t="shared" si="169"/>
        <v>white female</v>
      </c>
      <c r="KK98" s="4" t="str">
        <f t="shared" si="170"/>
        <v>white female</v>
      </c>
      <c r="KL98" s="4" t="str">
        <f t="shared" si="171"/>
        <v>white male</v>
      </c>
      <c r="KM98" s="4" t="str">
        <f t="shared" si="172"/>
        <v>white female</v>
      </c>
      <c r="KN98" s="4" t="str">
        <f t="shared" si="173"/>
        <v>black female</v>
      </c>
      <c r="KO98" s="4" t="str">
        <f t="shared" si="174"/>
        <v>white female</v>
      </c>
      <c r="KP98" s="4" t="str">
        <f t="shared" si="175"/>
        <v>white male</v>
      </c>
      <c r="KQ98" s="4" t="str">
        <f t="shared" si="176"/>
        <v>white female</v>
      </c>
      <c r="KR98" s="4" t="str">
        <f t="shared" si="177"/>
        <v>white male</v>
      </c>
      <c r="KS98" s="4" t="str">
        <f t="shared" si="178"/>
        <v>yellow male</v>
      </c>
      <c r="KT98" s="4" t="str">
        <f t="shared" si="179"/>
        <v>white male</v>
      </c>
      <c r="KU98" s="4" t="str">
        <f t="shared" si="180"/>
        <v>white male</v>
      </c>
      <c r="KV98" s="4" t="str">
        <f t="shared" si="181"/>
        <v>white male</v>
      </c>
      <c r="KW98" s="4" t="str">
        <f t="shared" si="182"/>
        <v>white male</v>
      </c>
      <c r="KX98" s="4" t="str">
        <f t="shared" si="183"/>
        <v>white male</v>
      </c>
      <c r="KY98" s="4" t="str">
        <f t="shared" si="184"/>
        <v>white male</v>
      </c>
      <c r="KZ98" s="4" t="str">
        <f t="shared" si="185"/>
        <v>white male</v>
      </c>
      <c r="LA98" s="4" t="str">
        <f t="shared" si="186"/>
        <v>white female</v>
      </c>
      <c r="LB98" s="4" t="str">
        <f t="shared" si="187"/>
        <v>white female</v>
      </c>
      <c r="LC98" s="4" t="str">
        <f t="shared" si="188"/>
        <v>white female</v>
      </c>
      <c r="LD98" s="4" t="str">
        <f t="shared" si="189"/>
        <v>white female</v>
      </c>
      <c r="LE98" s="4" t="str">
        <f t="shared" si="190"/>
        <v>white male</v>
      </c>
      <c r="LF98" s="4" t="str">
        <f t="shared" si="191"/>
        <v>white female</v>
      </c>
      <c r="LG98" s="4" t="str">
        <f t="shared" si="192"/>
        <v>white female</v>
      </c>
    </row>
    <row r="99" spans="2:319" x14ac:dyDescent="0.3">
      <c r="B99" s="4">
        <v>98</v>
      </c>
      <c r="C99" s="4">
        <v>5</v>
      </c>
      <c r="D99" s="51" t="s">
        <v>1397</v>
      </c>
      <c r="E99" s="4" t="s">
        <v>1416</v>
      </c>
      <c r="F99" s="81" t="s">
        <v>3569</v>
      </c>
      <c r="G99" s="4" t="s">
        <v>1392</v>
      </c>
      <c r="H99" s="4">
        <f>COUNTIF(ethnicities!C:C,countries!G99)</f>
        <v>1</v>
      </c>
      <c r="I99" s="4">
        <f>VLOOKUP($G99,ethnicities!$C:$I,3,FALSE)</f>
        <v>92</v>
      </c>
      <c r="J99" s="4">
        <f>VLOOKUP($G99,ethnicities!$C:$I,4,FALSE)</f>
        <v>1</v>
      </c>
      <c r="K99" s="4">
        <f>VLOOKUP($G99,ethnicities!$C:$I,5,FALSE)</f>
        <v>5</v>
      </c>
      <c r="L99" s="4">
        <f>VLOOKUP($G99,ethnicities!$C:$I,6,FALSE)</f>
        <v>2</v>
      </c>
      <c r="M99" s="4">
        <f>VLOOKUP($G99,ethnicities!$C:$I,7,FALSE)</f>
        <v>100</v>
      </c>
      <c r="N99" s="4" t="s">
        <v>1392</v>
      </c>
      <c r="O99" s="4">
        <f>COUNTIF(male_names!E:E,countries!N99)</f>
        <v>1</v>
      </c>
      <c r="P99" s="4" t="str">
        <f>VLOOKUP(N99,male_names!E:G,3,FALSE)</f>
        <v>Jack</v>
      </c>
      <c r="Q99" s="4" t="s">
        <v>1392</v>
      </c>
      <c r="R99" s="4">
        <f>COUNTIF(female_names!E:E,countries!Q99)</f>
        <v>1</v>
      </c>
      <c r="S99" s="4" t="str">
        <f>VLOOKUP(Q99,female_names!E:G,3,FALSE)</f>
        <v>Amelia</v>
      </c>
      <c r="T99" s="4">
        <v>0.82201178557290489</v>
      </c>
      <c r="U99" s="4">
        <v>0.90642839119540297</v>
      </c>
      <c r="V99" s="4">
        <v>0.7342719504588946</v>
      </c>
      <c r="W99" s="4">
        <v>0.59377572954419722</v>
      </c>
      <c r="X99" s="4">
        <v>0.59623792541759801</v>
      </c>
      <c r="Y99" s="4">
        <v>0.60924747949329472</v>
      </c>
      <c r="Z99" s="4">
        <v>0.33744053624349257</v>
      </c>
      <c r="AA99" s="4">
        <v>0.86209631908963624</v>
      </c>
      <c r="AB99" s="4">
        <v>0.58504273582345001</v>
      </c>
      <c r="AC99" s="4">
        <v>0.76379295589268625</v>
      </c>
      <c r="AD99" s="4">
        <v>0.51557539587334156</v>
      </c>
      <c r="AE99" s="4">
        <v>9.0587058155655931E-2</v>
      </c>
      <c r="AF99" s="4">
        <v>0.10183276120684925</v>
      </c>
      <c r="AG99" s="4">
        <v>0.52440142839820414</v>
      </c>
      <c r="AH99" s="4">
        <v>8.7761770929407734E-2</v>
      </c>
      <c r="AI99" s="4">
        <v>0.67937639785042303</v>
      </c>
      <c r="AJ99" s="4">
        <v>0.32621673313090993</v>
      </c>
      <c r="AK99" s="4">
        <v>0.17199794576198446</v>
      </c>
      <c r="AL99" s="4">
        <v>0.19443955799101909</v>
      </c>
      <c r="AM99" s="4">
        <v>0.99866359051523557</v>
      </c>
      <c r="AN99" s="4">
        <v>0.56802927664502056</v>
      </c>
      <c r="AO99" s="4">
        <v>0.77687102787842954</v>
      </c>
      <c r="AP99" s="4">
        <v>3.8597090368642228E-2</v>
      </c>
      <c r="AQ99" s="4">
        <v>0.10595348670132376</v>
      </c>
      <c r="AR99" s="4">
        <v>0.22693963460440736</v>
      </c>
      <c r="AS99" s="4">
        <v>0.35100498880049291</v>
      </c>
      <c r="AT99" s="4">
        <v>3.4239426399579886E-2</v>
      </c>
      <c r="AU99" s="4">
        <v>0.50803179549157662</v>
      </c>
      <c r="AV99" s="4">
        <v>0.79901658841675138</v>
      </c>
      <c r="AW99" s="4">
        <v>4.468984056596681E-2</v>
      </c>
      <c r="AX99" s="4">
        <v>0.12143872038924475</v>
      </c>
      <c r="AY99" s="4">
        <v>0.89003469764370735</v>
      </c>
      <c r="AZ99" s="4">
        <v>9.535474473927652E-2</v>
      </c>
      <c r="BA99" s="4">
        <v>0.20628528159047876</v>
      </c>
      <c r="BB99" s="4">
        <v>0.65225738246991394</v>
      </c>
      <c r="BC99" s="4">
        <v>0.30429639283448462</v>
      </c>
      <c r="BD99" s="4">
        <v>0.80361767673659246</v>
      </c>
      <c r="BE99" s="4">
        <v>0.67540288456853759</v>
      </c>
      <c r="BF99" s="4">
        <v>0.70511991588088707</v>
      </c>
      <c r="BG99" s="4">
        <v>0.68331973516877598</v>
      </c>
      <c r="BH99" s="4">
        <v>0.87621282144115875</v>
      </c>
      <c r="BI99" s="4">
        <v>0.54965912606931422</v>
      </c>
      <c r="BJ99" s="4">
        <v>0.69658930952241449</v>
      </c>
      <c r="BK99" s="4">
        <v>0.58642091684312236</v>
      </c>
      <c r="BL99" s="4">
        <v>6.5814104602959222E-2</v>
      </c>
      <c r="BM99" s="4">
        <v>0.27422501514587605</v>
      </c>
      <c r="BN99" s="4">
        <v>0.98206231692655899</v>
      </c>
      <c r="BO99" s="4">
        <v>0.12640393570953978</v>
      </c>
      <c r="BP99" s="4">
        <v>0.16353178039352156</v>
      </c>
      <c r="BQ99" s="4">
        <v>0.3729362214508587</v>
      </c>
      <c r="BR99" s="4">
        <v>0.64637650071471398</v>
      </c>
      <c r="BS99" s="4">
        <v>0.10671983696604581</v>
      </c>
      <c r="BT99" s="4">
        <v>0.99496229191968355</v>
      </c>
      <c r="BU99" s="4">
        <v>0.59375104396160039</v>
      </c>
      <c r="BV99" s="4">
        <v>0.47875722814344923</v>
      </c>
      <c r="BW99" s="4">
        <v>0.5493244136250176</v>
      </c>
      <c r="BX99" s="4">
        <v>0.14179862544445132</v>
      </c>
      <c r="BY99" s="4">
        <v>0.98250865772096452</v>
      </c>
      <c r="BZ99" s="4">
        <v>0.23996037389147873</v>
      </c>
      <c r="CA99" s="4">
        <v>0.48157147552445423</v>
      </c>
      <c r="CB99" s="4">
        <v>0.52638780127430185</v>
      </c>
      <c r="CC99" s="4">
        <v>0.33718557540370686</v>
      </c>
      <c r="CD99" s="4">
        <v>7.6144479123153919E-2</v>
      </c>
      <c r="CE99" s="4">
        <v>0.87068925946274789</v>
      </c>
      <c r="CF99" s="4">
        <v>0.30560311323308575</v>
      </c>
      <c r="CG99" s="4">
        <v>0.78495717485007499</v>
      </c>
      <c r="CH99" s="4">
        <v>0.79304420240549112</v>
      </c>
      <c r="CI99" s="4">
        <v>0.9336418437964058</v>
      </c>
      <c r="CJ99" s="4">
        <v>0.81079036521501835</v>
      </c>
      <c r="CK99" s="4">
        <v>0.38205365550027814</v>
      </c>
      <c r="CL99" s="4">
        <v>0.89711528275332397</v>
      </c>
      <c r="CM99" s="4">
        <v>0.81791550979841854</v>
      </c>
      <c r="CN99" s="4">
        <v>0.75579568602026126</v>
      </c>
      <c r="CO99" s="4">
        <v>3.8980789369467472E-2</v>
      </c>
      <c r="CP99" s="4">
        <v>0.2825172815785556</v>
      </c>
      <c r="CQ99" s="4">
        <v>0.71848975265927595</v>
      </c>
      <c r="CR99" s="4">
        <v>9.8065751686678304E-2</v>
      </c>
      <c r="CS99" s="4">
        <v>0.11011897475015953</v>
      </c>
      <c r="CT99" s="4">
        <v>0.42786992463219398</v>
      </c>
      <c r="CU99" s="4">
        <v>5.5926538262238701E-2</v>
      </c>
      <c r="CV99" s="4">
        <v>0.52891840184028194</v>
      </c>
      <c r="CW99" s="4">
        <v>0.25212622010325081</v>
      </c>
      <c r="CX99" s="4">
        <v>0.45609181469970972</v>
      </c>
      <c r="CY99" s="4">
        <v>0.3439109883201904</v>
      </c>
      <c r="CZ99" s="4">
        <v>0.52442635459626163</v>
      </c>
      <c r="DA99" s="4">
        <v>8.3970716222747543E-2</v>
      </c>
      <c r="DB99" s="4">
        <v>0.15676455954011703</v>
      </c>
      <c r="DC99" s="4">
        <v>0.54239310971644972</v>
      </c>
      <c r="DD99" s="4">
        <v>0.13196434080359387</v>
      </c>
      <c r="DE99" s="4">
        <v>0.64154487232701762</v>
      </c>
      <c r="DF99" s="4">
        <v>0.45141530765316673</v>
      </c>
      <c r="DG99" s="4">
        <v>0.47843898929117923</v>
      </c>
      <c r="DH99" s="4">
        <v>0.31546322439820418</v>
      </c>
      <c r="DI99" s="4">
        <v>6.9154221426570128E-2</v>
      </c>
      <c r="DJ99" s="4">
        <v>0.81745589192861723</v>
      </c>
      <c r="DK99" s="4">
        <v>0.59270534166203614</v>
      </c>
      <c r="DL99" s="4">
        <v>0.32281093408658235</v>
      </c>
      <c r="DM99" s="4">
        <v>0.31139768266264622</v>
      </c>
      <c r="DN99" s="4">
        <v>0.82387728230919399</v>
      </c>
      <c r="DO99" s="4">
        <v>0.6687520019961305</v>
      </c>
      <c r="DP99" s="4">
        <v>13</v>
      </c>
      <c r="DQ99" s="4">
        <v>6</v>
      </c>
      <c r="DR99" s="4">
        <v>24</v>
      </c>
      <c r="DS99" s="4">
        <v>37</v>
      </c>
      <c r="DT99" s="4">
        <v>36</v>
      </c>
      <c r="DU99" s="4">
        <v>35</v>
      </c>
      <c r="DV99" s="4">
        <v>62</v>
      </c>
      <c r="DW99" s="4">
        <v>11</v>
      </c>
      <c r="DX99" s="4">
        <v>41</v>
      </c>
      <c r="DY99" s="4">
        <v>22</v>
      </c>
      <c r="DZ99" s="4">
        <v>50</v>
      </c>
      <c r="EA99" s="4">
        <v>90</v>
      </c>
      <c r="EB99" s="4">
        <v>87</v>
      </c>
      <c r="EC99" s="4">
        <v>49</v>
      </c>
      <c r="ED99" s="4">
        <v>91</v>
      </c>
      <c r="EE99" s="4">
        <v>29</v>
      </c>
      <c r="EF99" s="4">
        <v>64</v>
      </c>
      <c r="EG99" s="4">
        <v>77</v>
      </c>
      <c r="EH99" s="4">
        <v>76</v>
      </c>
      <c r="EI99" s="4">
        <v>1</v>
      </c>
      <c r="EJ99" s="4">
        <v>42</v>
      </c>
      <c r="EK99" s="4">
        <v>21</v>
      </c>
      <c r="EL99" s="4">
        <v>99</v>
      </c>
      <c r="EM99" s="4">
        <v>86</v>
      </c>
      <c r="EN99" s="4">
        <v>74</v>
      </c>
      <c r="EO99" s="4">
        <v>60</v>
      </c>
      <c r="EP99" s="4">
        <v>100</v>
      </c>
      <c r="EQ99" s="4">
        <v>51</v>
      </c>
      <c r="ER99" s="4">
        <v>18</v>
      </c>
      <c r="ES99" s="4">
        <v>97</v>
      </c>
      <c r="ET99" s="4">
        <v>83</v>
      </c>
      <c r="EU99" s="4">
        <v>8</v>
      </c>
      <c r="EV99" s="4">
        <v>89</v>
      </c>
      <c r="EW99" s="4">
        <v>75</v>
      </c>
      <c r="EX99" s="4">
        <v>32</v>
      </c>
      <c r="EY99" s="4">
        <v>69</v>
      </c>
      <c r="EZ99" s="4">
        <v>17</v>
      </c>
      <c r="FA99" s="4">
        <v>30</v>
      </c>
      <c r="FB99" s="4">
        <v>26</v>
      </c>
      <c r="FC99" s="4">
        <v>28</v>
      </c>
      <c r="FD99" s="4">
        <v>9</v>
      </c>
      <c r="FE99" s="4">
        <v>43</v>
      </c>
      <c r="FF99" s="4">
        <v>27</v>
      </c>
      <c r="FG99" s="4">
        <v>40</v>
      </c>
      <c r="FH99" s="4">
        <v>95</v>
      </c>
      <c r="FI99" s="4">
        <v>71</v>
      </c>
      <c r="FJ99" s="4">
        <v>4</v>
      </c>
      <c r="FK99" s="4">
        <v>82</v>
      </c>
      <c r="FL99" s="4">
        <v>78</v>
      </c>
      <c r="FM99" s="4">
        <v>59</v>
      </c>
      <c r="FN99" s="4">
        <v>33</v>
      </c>
      <c r="FO99" s="4">
        <v>85</v>
      </c>
      <c r="FP99" s="4">
        <v>2</v>
      </c>
      <c r="FQ99" s="4">
        <v>38</v>
      </c>
      <c r="FR99" s="4">
        <v>53</v>
      </c>
      <c r="FS99" s="4">
        <v>44</v>
      </c>
      <c r="FT99" s="4">
        <v>80</v>
      </c>
      <c r="FU99" s="4">
        <v>3</v>
      </c>
      <c r="FV99" s="4">
        <v>73</v>
      </c>
      <c r="FW99" s="4">
        <v>52</v>
      </c>
      <c r="FX99" s="4">
        <v>47</v>
      </c>
      <c r="FY99" s="4">
        <v>63</v>
      </c>
      <c r="FZ99" s="4">
        <v>93</v>
      </c>
      <c r="GA99" s="4">
        <v>10</v>
      </c>
      <c r="GB99" s="4">
        <v>68</v>
      </c>
      <c r="GC99" s="4">
        <v>20</v>
      </c>
      <c r="GD99" s="4">
        <v>19</v>
      </c>
      <c r="GE99" s="4">
        <v>5</v>
      </c>
      <c r="GF99" s="4">
        <v>16</v>
      </c>
      <c r="GG99" s="4">
        <v>58</v>
      </c>
      <c r="GH99" s="4">
        <v>7</v>
      </c>
      <c r="GI99" s="4">
        <v>14</v>
      </c>
      <c r="GJ99" s="4">
        <v>23</v>
      </c>
      <c r="GK99" s="4">
        <v>98</v>
      </c>
      <c r="GL99" s="4">
        <v>70</v>
      </c>
      <c r="GM99" s="4">
        <v>25</v>
      </c>
      <c r="GN99" s="4">
        <v>88</v>
      </c>
      <c r="GO99" s="4">
        <v>84</v>
      </c>
      <c r="GP99" s="4">
        <v>57</v>
      </c>
      <c r="GQ99" s="4">
        <v>96</v>
      </c>
      <c r="GR99" s="4">
        <v>46</v>
      </c>
      <c r="GS99" s="4">
        <v>72</v>
      </c>
      <c r="GT99" s="4">
        <v>55</v>
      </c>
      <c r="GU99" s="4">
        <v>61</v>
      </c>
      <c r="GV99" s="4">
        <v>48</v>
      </c>
      <c r="GW99" s="4">
        <v>92</v>
      </c>
      <c r="GX99" s="4">
        <v>79</v>
      </c>
      <c r="GY99" s="4">
        <v>45</v>
      </c>
      <c r="GZ99" s="4">
        <v>81</v>
      </c>
      <c r="HA99" s="4">
        <v>34</v>
      </c>
      <c r="HB99" s="4">
        <v>56</v>
      </c>
      <c r="HC99" s="4">
        <v>54</v>
      </c>
      <c r="HD99" s="4">
        <v>66</v>
      </c>
      <c r="HE99" s="4">
        <v>94</v>
      </c>
      <c r="HF99" s="4">
        <v>15</v>
      </c>
      <c r="HG99" s="4">
        <v>39</v>
      </c>
      <c r="HH99" s="4">
        <v>65</v>
      </c>
      <c r="HI99" s="4">
        <v>67</v>
      </c>
      <c r="HJ99" s="4">
        <v>12</v>
      </c>
      <c r="HK99" s="4">
        <v>31</v>
      </c>
      <c r="HL99" s="4" t="str">
        <f t="shared" si="103"/>
        <v>white female</v>
      </c>
      <c r="HM99" s="4" t="str">
        <f t="shared" si="105"/>
        <v>white female</v>
      </c>
      <c r="HN99" s="4" t="str">
        <f t="shared" si="106"/>
        <v>white female</v>
      </c>
      <c r="HO99" s="4" t="str">
        <f t="shared" si="107"/>
        <v>white female</v>
      </c>
      <c r="HP99" s="4" t="str">
        <f t="shared" si="108"/>
        <v>white female</v>
      </c>
      <c r="HQ99" s="4" t="str">
        <f t="shared" si="109"/>
        <v>white female</v>
      </c>
      <c r="HR99" s="4" t="str">
        <f t="shared" si="110"/>
        <v>white male</v>
      </c>
      <c r="HS99" s="4" t="str">
        <f t="shared" si="111"/>
        <v>white female</v>
      </c>
      <c r="HT99" s="4" t="str">
        <f t="shared" si="112"/>
        <v>white female</v>
      </c>
      <c r="HU99" s="4" t="str">
        <f t="shared" si="113"/>
        <v>white female</v>
      </c>
      <c r="HV99" s="4" t="str">
        <f t="shared" si="114"/>
        <v>white male</v>
      </c>
      <c r="HW99" s="4" t="str">
        <f t="shared" si="115"/>
        <v>white male</v>
      </c>
      <c r="HX99" s="4" t="str">
        <f t="shared" si="116"/>
        <v>white male</v>
      </c>
      <c r="HY99" s="4" t="str">
        <f t="shared" si="117"/>
        <v>white male</v>
      </c>
      <c r="HZ99" s="4" t="str">
        <f t="shared" si="118"/>
        <v>white male</v>
      </c>
      <c r="IA99" s="4" t="str">
        <f t="shared" si="119"/>
        <v>white female</v>
      </c>
      <c r="IB99" s="4" t="str">
        <f t="shared" si="120"/>
        <v>white male</v>
      </c>
      <c r="IC99" s="4" t="str">
        <f t="shared" si="121"/>
        <v>white male</v>
      </c>
      <c r="ID99" s="4" t="str">
        <f t="shared" si="122"/>
        <v>white male</v>
      </c>
      <c r="IE99" s="4" t="str">
        <f t="shared" si="123"/>
        <v>white female</v>
      </c>
      <c r="IF99" s="4" t="str">
        <f t="shared" si="124"/>
        <v>white female</v>
      </c>
      <c r="IG99" s="4" t="str">
        <f t="shared" si="125"/>
        <v>white female</v>
      </c>
      <c r="IH99" s="4" t="str">
        <f t="shared" si="126"/>
        <v>black female</v>
      </c>
      <c r="II99" s="4" t="str">
        <f t="shared" si="127"/>
        <v>white male</v>
      </c>
      <c r="IJ99" s="4" t="str">
        <f t="shared" si="128"/>
        <v>white male</v>
      </c>
      <c r="IK99" s="4" t="str">
        <f t="shared" si="129"/>
        <v>white male</v>
      </c>
      <c r="IL99" s="4" t="str">
        <f t="shared" si="130"/>
        <v>black male</v>
      </c>
      <c r="IM99" s="4" t="str">
        <f t="shared" si="131"/>
        <v>white male</v>
      </c>
      <c r="IN99" s="4" t="str">
        <f t="shared" si="132"/>
        <v>white female</v>
      </c>
      <c r="IO99" s="4" t="str">
        <f t="shared" si="133"/>
        <v>brown male</v>
      </c>
      <c r="IP99" s="4" t="str">
        <f t="shared" si="134"/>
        <v>white male</v>
      </c>
      <c r="IQ99" s="4" t="str">
        <f t="shared" si="135"/>
        <v>white female</v>
      </c>
      <c r="IR99" s="4" t="str">
        <f t="shared" si="136"/>
        <v>white male</v>
      </c>
      <c r="IS99" s="4" t="str">
        <f t="shared" si="137"/>
        <v>white male</v>
      </c>
      <c r="IT99" s="4" t="str">
        <f t="shared" si="138"/>
        <v>white female</v>
      </c>
      <c r="IU99" s="4" t="str">
        <f t="shared" si="139"/>
        <v>white male</v>
      </c>
      <c r="IV99" s="4" t="str">
        <f t="shared" si="140"/>
        <v>white female</v>
      </c>
      <c r="IW99" s="4" t="str">
        <f t="shared" si="141"/>
        <v>white female</v>
      </c>
      <c r="IX99" s="4" t="str">
        <f t="shared" si="142"/>
        <v>white female</v>
      </c>
      <c r="IY99" s="4" t="str">
        <f t="shared" si="143"/>
        <v>white female</v>
      </c>
      <c r="IZ99" s="4" t="str">
        <f t="shared" si="144"/>
        <v>white female</v>
      </c>
      <c r="JA99" s="4" t="str">
        <f t="shared" si="145"/>
        <v>white female</v>
      </c>
      <c r="JB99" s="4" t="str">
        <f t="shared" si="146"/>
        <v>white female</v>
      </c>
      <c r="JC99" s="4" t="str">
        <f t="shared" si="147"/>
        <v>white female</v>
      </c>
      <c r="JD99" s="4" t="str">
        <f t="shared" si="148"/>
        <v>brown female</v>
      </c>
      <c r="JE99" s="4" t="str">
        <f t="shared" si="149"/>
        <v>white male</v>
      </c>
      <c r="JF99" s="4" t="str">
        <f t="shared" si="150"/>
        <v>white female</v>
      </c>
      <c r="JG99" s="4" t="str">
        <f t="shared" si="151"/>
        <v>white male</v>
      </c>
      <c r="JH99" s="4" t="str">
        <f t="shared" si="152"/>
        <v>white male</v>
      </c>
      <c r="JI99" s="4" t="str">
        <f t="shared" si="153"/>
        <v>white male</v>
      </c>
      <c r="JJ99" s="4" t="str">
        <f t="shared" si="154"/>
        <v>white female</v>
      </c>
      <c r="JK99" s="4" t="str">
        <f t="shared" si="155"/>
        <v>white male</v>
      </c>
      <c r="JL99" s="4" t="str">
        <f t="shared" si="156"/>
        <v>white female</v>
      </c>
      <c r="JM99" s="4" t="str">
        <f t="shared" si="157"/>
        <v>white female</v>
      </c>
      <c r="JN99" s="4" t="str">
        <f t="shared" si="158"/>
        <v>white male</v>
      </c>
      <c r="JO99" s="4" t="str">
        <f t="shared" si="159"/>
        <v>white female</v>
      </c>
      <c r="JP99" s="4" t="str">
        <f t="shared" si="160"/>
        <v>white male</v>
      </c>
      <c r="JQ99" s="4" t="str">
        <f t="shared" si="161"/>
        <v>white female</v>
      </c>
      <c r="JR99" s="4" t="str">
        <f t="shared" si="162"/>
        <v>white male</v>
      </c>
      <c r="JS99" s="4" t="str">
        <f t="shared" si="163"/>
        <v>white male</v>
      </c>
      <c r="JT99" s="4" t="str">
        <f t="shared" si="164"/>
        <v>white male</v>
      </c>
      <c r="JU99" s="4" t="str">
        <f t="shared" si="165"/>
        <v>white male</v>
      </c>
      <c r="JV99" s="4" t="str">
        <f t="shared" si="166"/>
        <v>yellow male</v>
      </c>
      <c r="JW99" s="4" t="str">
        <f t="shared" si="167"/>
        <v>white female</v>
      </c>
      <c r="JX99" s="4" t="str">
        <f t="shared" si="104"/>
        <v>white male</v>
      </c>
      <c r="JY99" s="4" t="str">
        <f t="shared" si="193"/>
        <v>white female</v>
      </c>
      <c r="JZ99" s="4" t="str">
        <f t="shared" si="194"/>
        <v>white female</v>
      </c>
      <c r="KA99" s="4" t="str">
        <f t="shared" si="195"/>
        <v>white female</v>
      </c>
      <c r="KB99" s="4" t="str">
        <f t="shared" si="196"/>
        <v>white female</v>
      </c>
      <c r="KC99" s="4" t="str">
        <f t="shared" si="197"/>
        <v>white male</v>
      </c>
      <c r="KD99" s="4" t="str">
        <f t="shared" si="198"/>
        <v>white female</v>
      </c>
      <c r="KE99" s="4" t="str">
        <f t="shared" si="199"/>
        <v>white female</v>
      </c>
      <c r="KF99" s="4" t="str">
        <f t="shared" si="200"/>
        <v>white female</v>
      </c>
      <c r="KG99" s="4" t="str">
        <f t="shared" si="201"/>
        <v>brown male</v>
      </c>
      <c r="KH99" s="4" t="str">
        <f t="shared" si="202"/>
        <v>white male</v>
      </c>
      <c r="KI99" s="4" t="str">
        <f t="shared" si="168"/>
        <v>white female</v>
      </c>
      <c r="KJ99" s="4" t="str">
        <f t="shared" si="169"/>
        <v>white male</v>
      </c>
      <c r="KK99" s="4" t="str">
        <f t="shared" si="170"/>
        <v>white male</v>
      </c>
      <c r="KL99" s="4" t="str">
        <f t="shared" si="171"/>
        <v>white male</v>
      </c>
      <c r="KM99" s="4" t="str">
        <f t="shared" si="172"/>
        <v>brown male</v>
      </c>
      <c r="KN99" s="4" t="str">
        <f t="shared" si="173"/>
        <v>white female</v>
      </c>
      <c r="KO99" s="4" t="str">
        <f t="shared" si="174"/>
        <v>white male</v>
      </c>
      <c r="KP99" s="4" t="str">
        <f t="shared" si="175"/>
        <v>white male</v>
      </c>
      <c r="KQ99" s="4" t="str">
        <f t="shared" si="176"/>
        <v>white male</v>
      </c>
      <c r="KR99" s="4" t="str">
        <f t="shared" si="177"/>
        <v>white male</v>
      </c>
      <c r="KS99" s="4" t="str">
        <f t="shared" si="178"/>
        <v>white male</v>
      </c>
      <c r="KT99" s="4" t="str">
        <f t="shared" si="179"/>
        <v>white male</v>
      </c>
      <c r="KU99" s="4" t="str">
        <f t="shared" si="180"/>
        <v>white female</v>
      </c>
      <c r="KV99" s="4" t="str">
        <f t="shared" si="181"/>
        <v>white male</v>
      </c>
      <c r="KW99" s="4" t="str">
        <f t="shared" si="182"/>
        <v>white female</v>
      </c>
      <c r="KX99" s="4" t="str">
        <f t="shared" si="183"/>
        <v>white male</v>
      </c>
      <c r="KY99" s="4" t="str">
        <f t="shared" si="184"/>
        <v>white male</v>
      </c>
      <c r="KZ99" s="4" t="str">
        <f t="shared" si="185"/>
        <v>white male</v>
      </c>
      <c r="LA99" s="4" t="str">
        <f t="shared" si="186"/>
        <v>brown female</v>
      </c>
      <c r="LB99" s="4" t="str">
        <f t="shared" si="187"/>
        <v>white female</v>
      </c>
      <c r="LC99" s="4" t="str">
        <f t="shared" si="188"/>
        <v>white female</v>
      </c>
      <c r="LD99" s="4" t="str">
        <f t="shared" si="189"/>
        <v>white male</v>
      </c>
      <c r="LE99" s="4" t="str">
        <f t="shared" si="190"/>
        <v>white male</v>
      </c>
      <c r="LF99" s="4" t="str">
        <f t="shared" si="191"/>
        <v>white female</v>
      </c>
      <c r="LG99" s="4" t="str">
        <f t="shared" si="192"/>
        <v>white female</v>
      </c>
    </row>
    <row r="100" spans="2:319" x14ac:dyDescent="0.3">
      <c r="B100" s="4">
        <v>99</v>
      </c>
      <c r="C100" s="4">
        <v>5</v>
      </c>
      <c r="D100" s="51" t="s">
        <v>1415</v>
      </c>
      <c r="E100" s="4" t="s">
        <v>1356</v>
      </c>
      <c r="F100" s="4" t="str">
        <f>VLOOKUP(E100,populations!C:E,3,FALSE)</f>
        <v>6 million</v>
      </c>
      <c r="G100" s="4" t="s">
        <v>1356</v>
      </c>
      <c r="H100" s="4">
        <f>COUNTIF(ethnicities!C:C,countries!G100)</f>
        <v>1</v>
      </c>
      <c r="I100" s="4">
        <f>VLOOKUP($G100,ethnicities!$C:$I,3,FALSE)</f>
        <v>9</v>
      </c>
      <c r="J100" s="4">
        <f>VLOOKUP($G100,ethnicities!$C:$I,4,FALSE)</f>
        <v>1</v>
      </c>
      <c r="K100" s="4">
        <f>VLOOKUP($G100,ethnicities!$C:$I,5,FALSE)</f>
        <v>89</v>
      </c>
      <c r="L100" s="4">
        <f>VLOOKUP($G100,ethnicities!$C:$I,6,FALSE)</f>
        <v>1</v>
      </c>
      <c r="M100" s="4">
        <f>VLOOKUP($G100,ethnicities!$C:$I,7,FALSE)</f>
        <v>100</v>
      </c>
      <c r="N100" s="4" t="s">
        <v>617</v>
      </c>
      <c r="O100" s="4">
        <f>COUNTIF(male_names!E:E,countries!N100)</f>
        <v>1</v>
      </c>
      <c r="P100" s="4" t="str">
        <f>VLOOKUP(N100,male_names!E:G,3,FALSE)</f>
        <v>Santiago</v>
      </c>
      <c r="Q100" s="4" t="s">
        <v>617</v>
      </c>
      <c r="R100" s="4">
        <f>COUNTIF(female_names!E:E,countries!Q100)</f>
        <v>1</v>
      </c>
      <c r="S100" s="4" t="str">
        <f>VLOOKUP(Q100,female_names!E:G,3,FALSE)</f>
        <v>Ximena</v>
      </c>
      <c r="T100" s="4">
        <v>0.12356091643060152</v>
      </c>
      <c r="U100" s="4">
        <v>0.76773614778464316</v>
      </c>
      <c r="V100" s="4">
        <v>0.28677243774228633</v>
      </c>
      <c r="W100" s="4">
        <v>0.11990079922365526</v>
      </c>
      <c r="X100" s="4">
        <v>0.42904033515579576</v>
      </c>
      <c r="Y100" s="4">
        <v>0.16107979708054354</v>
      </c>
      <c r="Z100" s="4">
        <v>0.78190055082463095</v>
      </c>
      <c r="AA100" s="4">
        <v>0.5949348207382894</v>
      </c>
      <c r="AB100" s="4">
        <v>0.30916002530618769</v>
      </c>
      <c r="AC100" s="4">
        <v>3.1499089893010868E-2</v>
      </c>
      <c r="AD100" s="4">
        <v>0.57279685254938817</v>
      </c>
      <c r="AE100" s="4">
        <v>0.98875495244427303</v>
      </c>
      <c r="AF100" s="4">
        <v>0.55660583643767514</v>
      </c>
      <c r="AG100" s="4">
        <v>0.78950741194457874</v>
      </c>
      <c r="AH100" s="4">
        <v>0.88577989103894594</v>
      </c>
      <c r="AI100" s="4">
        <v>0.18817220483287911</v>
      </c>
      <c r="AJ100" s="4">
        <v>0.14365368976963055</v>
      </c>
      <c r="AK100" s="4">
        <v>0.85599635736787927</v>
      </c>
      <c r="AL100" s="4">
        <v>2.9477756827611556E-2</v>
      </c>
      <c r="AM100" s="4">
        <v>0.52521225133447502</v>
      </c>
      <c r="AN100" s="4">
        <v>0.13851510121233512</v>
      </c>
      <c r="AO100" s="4">
        <v>0.72610955630843721</v>
      </c>
      <c r="AP100" s="4">
        <v>0.31869261462689658</v>
      </c>
      <c r="AQ100" s="4">
        <v>0.89038615361153384</v>
      </c>
      <c r="AR100" s="4">
        <v>0.21292837180870838</v>
      </c>
      <c r="AS100" s="4">
        <v>0.66566709154765302</v>
      </c>
      <c r="AT100" s="4">
        <v>0.79809835733273438</v>
      </c>
      <c r="AU100" s="4">
        <v>0.79414848524805315</v>
      </c>
      <c r="AV100" s="4">
        <v>0.91797874890910958</v>
      </c>
      <c r="AW100" s="4">
        <v>0.39643145585005124</v>
      </c>
      <c r="AX100" s="4">
        <v>0.10877779046592828</v>
      </c>
      <c r="AY100" s="4">
        <v>0.28832920749730551</v>
      </c>
      <c r="AZ100" s="4">
        <v>0.77635799464527733</v>
      </c>
      <c r="BA100" s="4">
        <v>0.68935493017932092</v>
      </c>
      <c r="BB100" s="4">
        <v>0.12956673392257745</v>
      </c>
      <c r="BC100" s="4">
        <v>0.58804790306784949</v>
      </c>
      <c r="BD100" s="4">
        <v>0.11121550198066676</v>
      </c>
      <c r="BE100" s="4">
        <v>0.69460555266303647</v>
      </c>
      <c r="BF100" s="4">
        <v>0.76243225620095945</v>
      </c>
      <c r="BG100" s="4">
        <v>0.72712788066483103</v>
      </c>
      <c r="BH100" s="4">
        <v>0.27288445274043238</v>
      </c>
      <c r="BI100" s="4">
        <v>0.16432749064142915</v>
      </c>
      <c r="BJ100" s="4">
        <v>0.84235061208965123</v>
      </c>
      <c r="BK100" s="4">
        <v>0.46251703540202849</v>
      </c>
      <c r="BL100" s="4">
        <v>0.75658506599485154</v>
      </c>
      <c r="BM100" s="4">
        <v>0.29455134480701683</v>
      </c>
      <c r="BN100" s="4">
        <v>0.13409223843372708</v>
      </c>
      <c r="BO100" s="4">
        <v>0.49843435350886689</v>
      </c>
      <c r="BP100" s="4">
        <v>0.31255362327213476</v>
      </c>
      <c r="BQ100" s="4">
        <v>2.6061905588958822E-5</v>
      </c>
      <c r="BR100" s="4">
        <v>0.67770705282370802</v>
      </c>
      <c r="BS100" s="4">
        <v>0.84503567091829013</v>
      </c>
      <c r="BT100" s="4">
        <v>0.70423826360358044</v>
      </c>
      <c r="BU100" s="4">
        <v>0.38117319034843933</v>
      </c>
      <c r="BV100" s="4">
        <v>0.79024309801066572</v>
      </c>
      <c r="BW100" s="4">
        <v>0.57094226872891152</v>
      </c>
      <c r="BX100" s="4">
        <v>0.68727258846336536</v>
      </c>
      <c r="BY100" s="4">
        <v>0.27293685339686291</v>
      </c>
      <c r="BZ100" s="4">
        <v>0.53763861873267516</v>
      </c>
      <c r="CA100" s="4">
        <v>0.8782462486474677</v>
      </c>
      <c r="CB100" s="4">
        <v>0.76915701396397973</v>
      </c>
      <c r="CC100" s="4">
        <v>0.27932821989505985</v>
      </c>
      <c r="CD100" s="4">
        <v>0.38421242058167626</v>
      </c>
      <c r="CE100" s="4">
        <v>1.0393604363864162E-3</v>
      </c>
      <c r="CF100" s="4">
        <v>0.36762116379546816</v>
      </c>
      <c r="CG100" s="4">
        <v>0.54697963394521509</v>
      </c>
      <c r="CH100" s="4">
        <v>0.6270874548926616</v>
      </c>
      <c r="CI100" s="4">
        <v>0.21385543900066883</v>
      </c>
      <c r="CJ100" s="4">
        <v>0.32789054342766621</v>
      </c>
      <c r="CK100" s="4">
        <v>0.57323561568423542</v>
      </c>
      <c r="CL100" s="4">
        <v>0.36072922039235378</v>
      </c>
      <c r="CM100" s="4">
        <v>4.9493782893856753E-2</v>
      </c>
      <c r="CN100" s="4">
        <v>0.4898500412858251</v>
      </c>
      <c r="CO100" s="4">
        <v>0.55741714621430827</v>
      </c>
      <c r="CP100" s="4">
        <v>0.13651996812898459</v>
      </c>
      <c r="CQ100" s="4">
        <v>0.53699356608625926</v>
      </c>
      <c r="CR100" s="4">
        <v>0.19723502169824958</v>
      </c>
      <c r="CS100" s="4">
        <v>1.4398622656877524E-2</v>
      </c>
      <c r="CT100" s="4">
        <v>0.15177137336059798</v>
      </c>
      <c r="CU100" s="4">
        <v>0.92090665981206787</v>
      </c>
      <c r="CV100" s="4">
        <v>0.92086981636001786</v>
      </c>
      <c r="CW100" s="4">
        <v>0.99758328080254732</v>
      </c>
      <c r="CX100" s="4">
        <v>0.25673767779542989</v>
      </c>
      <c r="CY100" s="4">
        <v>0.40227642531001295</v>
      </c>
      <c r="CZ100" s="4">
        <v>0.10337584965215585</v>
      </c>
      <c r="DA100" s="4">
        <v>0.41252439017603082</v>
      </c>
      <c r="DB100" s="4">
        <v>0.89638083420491244</v>
      </c>
      <c r="DC100" s="4">
        <v>0.91445556684373552</v>
      </c>
      <c r="DD100" s="4">
        <v>0.54727834756186233</v>
      </c>
      <c r="DE100" s="4">
        <v>0.24239513168508686</v>
      </c>
      <c r="DF100" s="4">
        <v>0.57041842020848943</v>
      </c>
      <c r="DG100" s="4">
        <v>0.71409073262523071</v>
      </c>
      <c r="DH100" s="4">
        <v>0.72963495342575158</v>
      </c>
      <c r="DI100" s="4">
        <v>0.91346100746153513</v>
      </c>
      <c r="DJ100" s="4">
        <v>0.36726127653884055</v>
      </c>
      <c r="DK100" s="4">
        <v>0.34290467787686363</v>
      </c>
      <c r="DL100" s="4">
        <v>0.3662100532066539</v>
      </c>
      <c r="DM100" s="4">
        <v>3.1652559354380605E-2</v>
      </c>
      <c r="DN100" s="4">
        <v>0.85598344539721916</v>
      </c>
      <c r="DO100" s="4">
        <v>0.53608066403767285</v>
      </c>
      <c r="DP100" s="4">
        <v>89</v>
      </c>
      <c r="DQ100" s="4">
        <v>23</v>
      </c>
      <c r="DR100" s="4">
        <v>71</v>
      </c>
      <c r="DS100" s="4">
        <v>90</v>
      </c>
      <c r="DT100" s="4">
        <v>54</v>
      </c>
      <c r="DU100" s="4">
        <v>82</v>
      </c>
      <c r="DV100" s="4">
        <v>20</v>
      </c>
      <c r="DW100" s="4">
        <v>37</v>
      </c>
      <c r="DX100" s="4">
        <v>68</v>
      </c>
      <c r="DY100" s="4">
        <v>96</v>
      </c>
      <c r="DZ100" s="4">
        <v>40</v>
      </c>
      <c r="EA100" s="4">
        <v>2</v>
      </c>
      <c r="EB100" s="4">
        <v>44</v>
      </c>
      <c r="EC100" s="4">
        <v>19</v>
      </c>
      <c r="ED100" s="4">
        <v>10</v>
      </c>
      <c r="EE100" s="4">
        <v>80</v>
      </c>
      <c r="EF100" s="4">
        <v>84</v>
      </c>
      <c r="EG100" s="4">
        <v>12</v>
      </c>
      <c r="EH100" s="4">
        <v>97</v>
      </c>
      <c r="EI100" s="4">
        <v>50</v>
      </c>
      <c r="EJ100" s="4">
        <v>85</v>
      </c>
      <c r="EK100" s="4">
        <v>28</v>
      </c>
      <c r="EL100" s="4">
        <v>66</v>
      </c>
      <c r="EM100" s="4">
        <v>9</v>
      </c>
      <c r="EN100" s="4">
        <v>78</v>
      </c>
      <c r="EO100" s="4">
        <v>35</v>
      </c>
      <c r="EP100" s="4">
        <v>16</v>
      </c>
      <c r="EQ100" s="4">
        <v>17</v>
      </c>
      <c r="ER100" s="4">
        <v>5</v>
      </c>
      <c r="ES100" s="4">
        <v>57</v>
      </c>
      <c r="ET100" s="4">
        <v>92</v>
      </c>
      <c r="EU100" s="4">
        <v>70</v>
      </c>
      <c r="EV100" s="4">
        <v>21</v>
      </c>
      <c r="EW100" s="4">
        <v>32</v>
      </c>
      <c r="EX100" s="4">
        <v>88</v>
      </c>
      <c r="EY100" s="4">
        <v>38</v>
      </c>
      <c r="EZ100" s="4">
        <v>91</v>
      </c>
      <c r="FA100" s="4">
        <v>31</v>
      </c>
      <c r="FB100" s="4">
        <v>24</v>
      </c>
      <c r="FC100" s="4">
        <v>27</v>
      </c>
      <c r="FD100" s="4">
        <v>74</v>
      </c>
      <c r="FE100" s="4">
        <v>81</v>
      </c>
      <c r="FF100" s="4">
        <v>15</v>
      </c>
      <c r="FG100" s="4">
        <v>53</v>
      </c>
      <c r="FH100" s="4">
        <v>25</v>
      </c>
      <c r="FI100" s="4">
        <v>69</v>
      </c>
      <c r="FJ100" s="4">
        <v>87</v>
      </c>
      <c r="FK100" s="4">
        <v>51</v>
      </c>
      <c r="FL100" s="4">
        <v>67</v>
      </c>
      <c r="FM100" s="4">
        <v>100</v>
      </c>
      <c r="FN100" s="4">
        <v>34</v>
      </c>
      <c r="FO100" s="4">
        <v>14</v>
      </c>
      <c r="FP100" s="4">
        <v>30</v>
      </c>
      <c r="FQ100" s="4">
        <v>59</v>
      </c>
      <c r="FR100" s="4">
        <v>18</v>
      </c>
      <c r="FS100" s="4">
        <v>41</v>
      </c>
      <c r="FT100" s="4">
        <v>33</v>
      </c>
      <c r="FU100" s="4">
        <v>73</v>
      </c>
      <c r="FV100" s="4">
        <v>47</v>
      </c>
      <c r="FW100" s="4">
        <v>11</v>
      </c>
      <c r="FX100" s="4">
        <v>22</v>
      </c>
      <c r="FY100" s="4">
        <v>72</v>
      </c>
      <c r="FZ100" s="4">
        <v>58</v>
      </c>
      <c r="GA100" s="4">
        <v>99</v>
      </c>
      <c r="GB100" s="4">
        <v>60</v>
      </c>
      <c r="GC100" s="4">
        <v>46</v>
      </c>
      <c r="GD100" s="4">
        <v>36</v>
      </c>
      <c r="GE100" s="4">
        <v>77</v>
      </c>
      <c r="GF100" s="4">
        <v>65</v>
      </c>
      <c r="GG100" s="4">
        <v>39</v>
      </c>
      <c r="GH100" s="4">
        <v>63</v>
      </c>
      <c r="GI100" s="4">
        <v>94</v>
      </c>
      <c r="GJ100" s="4">
        <v>52</v>
      </c>
      <c r="GK100" s="4">
        <v>43</v>
      </c>
      <c r="GL100" s="4">
        <v>86</v>
      </c>
      <c r="GM100" s="4">
        <v>48</v>
      </c>
      <c r="GN100" s="4">
        <v>79</v>
      </c>
      <c r="GO100" s="4">
        <v>98</v>
      </c>
      <c r="GP100" s="4">
        <v>83</v>
      </c>
      <c r="GQ100" s="4">
        <v>3</v>
      </c>
      <c r="GR100" s="4">
        <v>4</v>
      </c>
      <c r="GS100" s="4">
        <v>1</v>
      </c>
      <c r="GT100" s="4">
        <v>75</v>
      </c>
      <c r="GU100" s="4">
        <v>56</v>
      </c>
      <c r="GV100" s="4">
        <v>93</v>
      </c>
      <c r="GW100" s="4">
        <v>55</v>
      </c>
      <c r="GX100" s="4">
        <v>8</v>
      </c>
      <c r="GY100" s="4">
        <v>6</v>
      </c>
      <c r="GZ100" s="4">
        <v>45</v>
      </c>
      <c r="HA100" s="4">
        <v>76</v>
      </c>
      <c r="HB100" s="4">
        <v>42</v>
      </c>
      <c r="HC100" s="4">
        <v>29</v>
      </c>
      <c r="HD100" s="4">
        <v>26</v>
      </c>
      <c r="HE100" s="4">
        <v>7</v>
      </c>
      <c r="HF100" s="4">
        <v>61</v>
      </c>
      <c r="HG100" s="4">
        <v>64</v>
      </c>
      <c r="HH100" s="4">
        <v>62</v>
      </c>
      <c r="HI100" s="4">
        <v>95</v>
      </c>
      <c r="HJ100" s="4">
        <v>13</v>
      </c>
      <c r="HK100" s="4">
        <v>49</v>
      </c>
      <c r="HL100" s="4" t="str">
        <f t="shared" si="103"/>
        <v>brown male</v>
      </c>
      <c r="HM100" s="4" t="str">
        <f t="shared" si="105"/>
        <v>brown female</v>
      </c>
      <c r="HN100" s="4" t="str">
        <f t="shared" si="106"/>
        <v>brown male</v>
      </c>
      <c r="HO100" s="4" t="str">
        <f t="shared" si="107"/>
        <v>brown male</v>
      </c>
      <c r="HP100" s="4" t="str">
        <f t="shared" si="108"/>
        <v>brown female</v>
      </c>
      <c r="HQ100" s="4" t="str">
        <f t="shared" si="109"/>
        <v>brown male</v>
      </c>
      <c r="HR100" s="4" t="str">
        <f t="shared" si="110"/>
        <v>brown female</v>
      </c>
      <c r="HS100" s="4" t="str">
        <f t="shared" si="111"/>
        <v>brown female</v>
      </c>
      <c r="HT100" s="4" t="str">
        <f t="shared" si="112"/>
        <v>brown male</v>
      </c>
      <c r="HU100" s="4" t="str">
        <f t="shared" si="113"/>
        <v>brown male</v>
      </c>
      <c r="HV100" s="4" t="str">
        <f t="shared" si="114"/>
        <v>brown female</v>
      </c>
      <c r="HW100" s="4" t="str">
        <f t="shared" si="115"/>
        <v>white female</v>
      </c>
      <c r="HX100" s="4" t="str">
        <f t="shared" si="116"/>
        <v>brown female</v>
      </c>
      <c r="HY100" s="4" t="str">
        <f t="shared" si="117"/>
        <v>brown female</v>
      </c>
      <c r="HZ100" s="4" t="str">
        <f t="shared" si="118"/>
        <v>yellow male</v>
      </c>
      <c r="IA100" s="4" t="str">
        <f t="shared" si="119"/>
        <v>brown male</v>
      </c>
      <c r="IB100" s="4" t="str">
        <f t="shared" si="120"/>
        <v>brown male</v>
      </c>
      <c r="IC100" s="4" t="str">
        <f t="shared" si="121"/>
        <v>brown female</v>
      </c>
      <c r="ID100" s="4" t="str">
        <f t="shared" si="122"/>
        <v>brown male</v>
      </c>
      <c r="IE100" s="4" t="str">
        <f t="shared" si="123"/>
        <v>brown female</v>
      </c>
      <c r="IF100" s="4" t="str">
        <f t="shared" si="124"/>
        <v>brown male</v>
      </c>
      <c r="IG100" s="4" t="str">
        <f t="shared" si="125"/>
        <v>brown female</v>
      </c>
      <c r="IH100" s="4" t="str">
        <f t="shared" si="126"/>
        <v>brown male</v>
      </c>
      <c r="II100" s="4" t="str">
        <f t="shared" si="127"/>
        <v>white male</v>
      </c>
      <c r="IJ100" s="4" t="str">
        <f t="shared" si="128"/>
        <v>brown male</v>
      </c>
      <c r="IK100" s="4" t="str">
        <f t="shared" si="129"/>
        <v>brown female</v>
      </c>
      <c r="IL100" s="4" t="str">
        <f t="shared" si="130"/>
        <v>brown female</v>
      </c>
      <c r="IM100" s="4" t="str">
        <f t="shared" si="131"/>
        <v>brown female</v>
      </c>
      <c r="IN100" s="4" t="str">
        <f t="shared" si="132"/>
        <v>white male</v>
      </c>
      <c r="IO100" s="4" t="str">
        <f t="shared" si="133"/>
        <v>brown male</v>
      </c>
      <c r="IP100" s="4" t="str">
        <f t="shared" si="134"/>
        <v>brown male</v>
      </c>
      <c r="IQ100" s="4" t="str">
        <f t="shared" si="135"/>
        <v>brown male</v>
      </c>
      <c r="IR100" s="4" t="str">
        <f t="shared" si="136"/>
        <v>brown female</v>
      </c>
      <c r="IS100" s="4" t="str">
        <f t="shared" si="137"/>
        <v>brown female</v>
      </c>
      <c r="IT100" s="4" t="str">
        <f t="shared" si="138"/>
        <v>brown male</v>
      </c>
      <c r="IU100" s="4" t="str">
        <f t="shared" si="139"/>
        <v>brown female</v>
      </c>
      <c r="IV100" s="4" t="str">
        <f t="shared" si="140"/>
        <v>brown male</v>
      </c>
      <c r="IW100" s="4" t="str">
        <f t="shared" si="141"/>
        <v>brown female</v>
      </c>
      <c r="IX100" s="4" t="str">
        <f t="shared" si="142"/>
        <v>brown female</v>
      </c>
      <c r="IY100" s="4" t="str">
        <f t="shared" si="143"/>
        <v>brown female</v>
      </c>
      <c r="IZ100" s="4" t="str">
        <f t="shared" si="144"/>
        <v>brown male</v>
      </c>
      <c r="JA100" s="4" t="str">
        <f t="shared" si="145"/>
        <v>brown male</v>
      </c>
      <c r="JB100" s="4" t="str">
        <f t="shared" si="146"/>
        <v>brown female</v>
      </c>
      <c r="JC100" s="4" t="str">
        <f t="shared" si="147"/>
        <v>brown female</v>
      </c>
      <c r="JD100" s="4" t="str">
        <f t="shared" si="148"/>
        <v>brown female</v>
      </c>
      <c r="JE100" s="4" t="str">
        <f t="shared" si="149"/>
        <v>brown male</v>
      </c>
      <c r="JF100" s="4" t="str">
        <f t="shared" si="150"/>
        <v>brown male</v>
      </c>
      <c r="JG100" s="4" t="str">
        <f t="shared" si="151"/>
        <v>brown female</v>
      </c>
      <c r="JH100" s="4" t="str">
        <f t="shared" si="152"/>
        <v>brown male</v>
      </c>
      <c r="JI100" s="4" t="str">
        <f t="shared" si="153"/>
        <v>black male</v>
      </c>
      <c r="JJ100" s="4" t="str">
        <f t="shared" si="154"/>
        <v>brown female</v>
      </c>
      <c r="JK100" s="4" t="str">
        <f t="shared" si="155"/>
        <v>brown female</v>
      </c>
      <c r="JL100" s="4" t="str">
        <f t="shared" si="156"/>
        <v>brown female</v>
      </c>
      <c r="JM100" s="4" t="str">
        <f t="shared" si="157"/>
        <v>brown male</v>
      </c>
      <c r="JN100" s="4" t="str">
        <f t="shared" si="158"/>
        <v>brown female</v>
      </c>
      <c r="JO100" s="4" t="str">
        <f t="shared" si="159"/>
        <v>brown female</v>
      </c>
      <c r="JP100" s="4" t="str">
        <f t="shared" si="160"/>
        <v>brown female</v>
      </c>
      <c r="JQ100" s="4" t="str">
        <f t="shared" si="161"/>
        <v>brown male</v>
      </c>
      <c r="JR100" s="4" t="str">
        <f t="shared" si="162"/>
        <v>brown female</v>
      </c>
      <c r="JS100" s="4" t="str">
        <f t="shared" si="163"/>
        <v>brown female</v>
      </c>
      <c r="JT100" s="4" t="str">
        <f t="shared" si="164"/>
        <v>brown female</v>
      </c>
      <c r="JU100" s="4" t="str">
        <f t="shared" si="165"/>
        <v>brown male</v>
      </c>
      <c r="JV100" s="4" t="str">
        <f t="shared" si="166"/>
        <v>brown male</v>
      </c>
      <c r="JW100" s="4" t="str">
        <f t="shared" si="167"/>
        <v>brown male</v>
      </c>
      <c r="JX100" s="4" t="str">
        <f t="shared" si="104"/>
        <v>brown male</v>
      </c>
      <c r="JY100" s="4" t="str">
        <f t="shared" si="193"/>
        <v>brown female</v>
      </c>
      <c r="JZ100" s="4" t="str">
        <f t="shared" si="194"/>
        <v>brown female</v>
      </c>
      <c r="KA100" s="4" t="str">
        <f t="shared" si="195"/>
        <v>brown male</v>
      </c>
      <c r="KB100" s="4" t="str">
        <f t="shared" si="196"/>
        <v>brown male</v>
      </c>
      <c r="KC100" s="4" t="str">
        <f t="shared" si="197"/>
        <v>brown female</v>
      </c>
      <c r="KD100" s="4" t="str">
        <f t="shared" si="198"/>
        <v>brown male</v>
      </c>
      <c r="KE100" s="4" t="str">
        <f t="shared" si="199"/>
        <v>brown male</v>
      </c>
      <c r="KF100" s="4" t="str">
        <f t="shared" si="200"/>
        <v>brown female</v>
      </c>
      <c r="KG100" s="4" t="str">
        <f t="shared" si="201"/>
        <v>brown female</v>
      </c>
      <c r="KH100" s="4" t="str">
        <f t="shared" si="202"/>
        <v>brown male</v>
      </c>
      <c r="KI100" s="4" t="str">
        <f t="shared" si="168"/>
        <v>brown female</v>
      </c>
      <c r="KJ100" s="4" t="str">
        <f t="shared" si="169"/>
        <v>brown male</v>
      </c>
      <c r="KK100" s="4" t="str">
        <f t="shared" si="170"/>
        <v>brown male</v>
      </c>
      <c r="KL100" s="4" t="str">
        <f t="shared" si="171"/>
        <v>brown male</v>
      </c>
      <c r="KM100" s="4" t="str">
        <f t="shared" si="172"/>
        <v>white female</v>
      </c>
      <c r="KN100" s="4" t="str">
        <f t="shared" si="173"/>
        <v>white female</v>
      </c>
      <c r="KO100" s="4" t="str">
        <f t="shared" si="174"/>
        <v>white female</v>
      </c>
      <c r="KP100" s="4" t="str">
        <f t="shared" si="175"/>
        <v>brown male</v>
      </c>
      <c r="KQ100" s="4" t="str">
        <f t="shared" si="176"/>
        <v>brown male</v>
      </c>
      <c r="KR100" s="4" t="str">
        <f t="shared" si="177"/>
        <v>brown male</v>
      </c>
      <c r="KS100" s="4" t="str">
        <f t="shared" si="178"/>
        <v>brown male</v>
      </c>
      <c r="KT100" s="4" t="str">
        <f t="shared" si="179"/>
        <v>white male</v>
      </c>
      <c r="KU100" s="4" t="str">
        <f t="shared" si="180"/>
        <v>white male</v>
      </c>
      <c r="KV100" s="4" t="str">
        <f t="shared" si="181"/>
        <v>brown female</v>
      </c>
      <c r="KW100" s="4" t="str">
        <f t="shared" si="182"/>
        <v>brown male</v>
      </c>
      <c r="KX100" s="4" t="str">
        <f t="shared" si="183"/>
        <v>brown female</v>
      </c>
      <c r="KY100" s="4" t="str">
        <f t="shared" si="184"/>
        <v>brown female</v>
      </c>
      <c r="KZ100" s="4" t="str">
        <f t="shared" si="185"/>
        <v>brown female</v>
      </c>
      <c r="LA100" s="4" t="str">
        <f t="shared" si="186"/>
        <v>white male</v>
      </c>
      <c r="LB100" s="4" t="str">
        <f t="shared" si="187"/>
        <v>brown male</v>
      </c>
      <c r="LC100" s="4" t="str">
        <f t="shared" si="188"/>
        <v>brown male</v>
      </c>
      <c r="LD100" s="4" t="str">
        <f t="shared" si="189"/>
        <v>brown male</v>
      </c>
      <c r="LE100" s="4" t="str">
        <f t="shared" si="190"/>
        <v>brown male</v>
      </c>
      <c r="LF100" s="4" t="str">
        <f t="shared" si="191"/>
        <v>brown female</v>
      </c>
      <c r="LG100" s="4" t="str">
        <f t="shared" si="192"/>
        <v>brown female</v>
      </c>
    </row>
    <row r="101" spans="2:319" x14ac:dyDescent="0.3">
      <c r="B101" s="4">
        <v>100</v>
      </c>
      <c r="C101" s="4">
        <v>5</v>
      </c>
      <c r="D101" s="51" t="s">
        <v>1415</v>
      </c>
      <c r="E101" s="4" t="s">
        <v>577</v>
      </c>
      <c r="F101" s="4" t="str">
        <f>VLOOKUP(E101,populations!C:E,3,FALSE)</f>
        <v>16 million</v>
      </c>
      <c r="G101" s="4" t="s">
        <v>577</v>
      </c>
      <c r="H101" s="4">
        <f>COUNTIF(ethnicities!C:C,countries!G101)</f>
        <v>1</v>
      </c>
      <c r="I101" s="4">
        <f>VLOOKUP($G101,ethnicities!$C:$I,3,FALSE)</f>
        <v>1</v>
      </c>
      <c r="J101" s="4">
        <f>VLOOKUP($G101,ethnicities!$C:$I,4,FALSE)</f>
        <v>1</v>
      </c>
      <c r="K101" s="4">
        <f>VLOOKUP($G101,ethnicities!$C:$I,5,FALSE)</f>
        <v>97</v>
      </c>
      <c r="L101" s="4">
        <f>VLOOKUP($G101,ethnicities!$C:$I,6,FALSE)</f>
        <v>1</v>
      </c>
      <c r="M101" s="4">
        <f>VLOOKUP($G101,ethnicities!$C:$I,7,FALSE)</f>
        <v>100</v>
      </c>
      <c r="N101" s="4" t="s">
        <v>617</v>
      </c>
      <c r="O101" s="4">
        <f>COUNTIF(male_names!E:E,countries!N101)</f>
        <v>1</v>
      </c>
      <c r="P101" s="4" t="str">
        <f>VLOOKUP(N101,male_names!E:G,3,FALSE)</f>
        <v>Santiago</v>
      </c>
      <c r="Q101" s="4" t="s">
        <v>617</v>
      </c>
      <c r="R101" s="4">
        <f>COUNTIF(female_names!E:E,countries!Q101)</f>
        <v>1</v>
      </c>
      <c r="S101" s="4" t="str">
        <f>VLOOKUP(Q101,female_names!E:G,3,FALSE)</f>
        <v>Ximena</v>
      </c>
      <c r="T101" s="4">
        <v>5.1386022316181612E-2</v>
      </c>
      <c r="U101" s="4">
        <v>0.31377949129683769</v>
      </c>
      <c r="V101" s="4">
        <v>0.947648836257588</v>
      </c>
      <c r="W101" s="4">
        <v>0.80174060103678135</v>
      </c>
      <c r="X101" s="4">
        <v>0.69746773023712105</v>
      </c>
      <c r="Y101" s="4">
        <v>0.35043200862505874</v>
      </c>
      <c r="Z101" s="4">
        <v>0.36326266842640786</v>
      </c>
      <c r="AA101" s="4">
        <v>0.39276381923493286</v>
      </c>
      <c r="AB101" s="4">
        <v>0.4535281576374488</v>
      </c>
      <c r="AC101" s="4">
        <v>0.26457631947255844</v>
      </c>
      <c r="AD101" s="4">
        <v>0.91447776259188596</v>
      </c>
      <c r="AE101" s="4">
        <v>0.83740265646384771</v>
      </c>
      <c r="AF101" s="4">
        <v>0.2391914723135754</v>
      </c>
      <c r="AG101" s="4">
        <v>0.41039350941870756</v>
      </c>
      <c r="AH101" s="4">
        <v>0.95580713535033623</v>
      </c>
      <c r="AI101" s="4">
        <v>0.85531251007701115</v>
      </c>
      <c r="AJ101" s="4">
        <v>0.83731293780936722</v>
      </c>
      <c r="AK101" s="4">
        <v>0.79918459656429153</v>
      </c>
      <c r="AL101" s="4">
        <v>0.35024092327610556</v>
      </c>
      <c r="AM101" s="4">
        <v>0.48018657977300683</v>
      </c>
      <c r="AN101" s="4">
        <v>6.8884282811929598E-3</v>
      </c>
      <c r="AO101" s="4">
        <v>0.44971664296304026</v>
      </c>
      <c r="AP101" s="4">
        <v>0.1260851158069537</v>
      </c>
      <c r="AQ101" s="4">
        <v>9.6762737560827983E-2</v>
      </c>
      <c r="AR101" s="4">
        <v>0.72254956406370097</v>
      </c>
      <c r="AS101" s="4">
        <v>0.20443301500448074</v>
      </c>
      <c r="AT101" s="4">
        <v>0.11096448833282224</v>
      </c>
      <c r="AU101" s="4">
        <v>0.90721822933568674</v>
      </c>
      <c r="AV101" s="4">
        <v>0.55773417073282849</v>
      </c>
      <c r="AW101" s="4">
        <v>0.18846216779424485</v>
      </c>
      <c r="AX101" s="4">
        <v>0.20614920969046924</v>
      </c>
      <c r="AY101" s="4">
        <v>0.51869070055783451</v>
      </c>
      <c r="AZ101" s="4">
        <v>2.2511403223769322E-2</v>
      </c>
      <c r="BA101" s="4">
        <v>0.42469879007067546</v>
      </c>
      <c r="BB101" s="4">
        <v>0.89432458619485111</v>
      </c>
      <c r="BC101" s="4">
        <v>0.1967925627167697</v>
      </c>
      <c r="BD101" s="4">
        <v>0.1333180409196999</v>
      </c>
      <c r="BE101" s="4">
        <v>0.79923433202675254</v>
      </c>
      <c r="BF101" s="4">
        <v>0.37928104663988205</v>
      </c>
      <c r="BG101" s="4">
        <v>0.37520518298415784</v>
      </c>
      <c r="BH101" s="4">
        <v>1.7991894286067067E-2</v>
      </c>
      <c r="BI101" s="4">
        <v>7.6544874591400247E-2</v>
      </c>
      <c r="BJ101" s="4">
        <v>0.74488793275864318</v>
      </c>
      <c r="BK101" s="4">
        <v>0.13136631970770574</v>
      </c>
      <c r="BL101" s="4">
        <v>0.27543248785006358</v>
      </c>
      <c r="BM101" s="4">
        <v>0.89965002997736576</v>
      </c>
      <c r="BN101" s="4">
        <v>0.56033135789799682</v>
      </c>
      <c r="BO101" s="4">
        <v>0.83493114940036672</v>
      </c>
      <c r="BP101" s="4">
        <v>0.47218948783047254</v>
      </c>
      <c r="BQ101" s="4">
        <v>0.6672564034227888</v>
      </c>
      <c r="BR101" s="4">
        <v>0.89785606778780613</v>
      </c>
      <c r="BS101" s="4">
        <v>0.39150884775007377</v>
      </c>
      <c r="BT101" s="4">
        <v>0.71531790168710463</v>
      </c>
      <c r="BU101" s="4">
        <v>0.17830102447770746</v>
      </c>
      <c r="BV101" s="4">
        <v>0.37168694574721506</v>
      </c>
      <c r="BW101" s="4">
        <v>0.62033881039653438</v>
      </c>
      <c r="BX101" s="4">
        <v>0.79107374790075913</v>
      </c>
      <c r="BY101" s="4">
        <v>0.79640237161671013</v>
      </c>
      <c r="BZ101" s="4">
        <v>0.37094763886817983</v>
      </c>
      <c r="CA101" s="4">
        <v>0.76834933010097495</v>
      </c>
      <c r="CB101" s="4">
        <v>0.13849286356840407</v>
      </c>
      <c r="CC101" s="4">
        <v>0.98335305634059433</v>
      </c>
      <c r="CD101" s="4">
        <v>0.13808638438129039</v>
      </c>
      <c r="CE101" s="4">
        <v>0.5293702861471038</v>
      </c>
      <c r="CF101" s="4">
        <v>0.35346784725057923</v>
      </c>
      <c r="CG101" s="4">
        <v>0.56723047988634279</v>
      </c>
      <c r="CH101" s="4">
        <v>0.46624649566572596</v>
      </c>
      <c r="CI101" s="4">
        <v>0.99042073399483743</v>
      </c>
      <c r="CJ101" s="4">
        <v>0.75656139397773237</v>
      </c>
      <c r="CK101" s="4">
        <v>0.90973009275297423</v>
      </c>
      <c r="CL101" s="4">
        <v>0.55632598347928708</v>
      </c>
      <c r="CM101" s="4">
        <v>0.30323122582383322</v>
      </c>
      <c r="CN101" s="4">
        <v>0.25223793120307969</v>
      </c>
      <c r="CO101" s="4">
        <v>0.31010157443931974</v>
      </c>
      <c r="CP101" s="4">
        <v>0.88569878266960855</v>
      </c>
      <c r="CQ101" s="4">
        <v>0.54835282187814594</v>
      </c>
      <c r="CR101" s="4">
        <v>0.95332330011883692</v>
      </c>
      <c r="CS101" s="4">
        <v>0.21441500086403831</v>
      </c>
      <c r="CT101" s="4">
        <v>0.9679971009757905</v>
      </c>
      <c r="CU101" s="4">
        <v>0.72424928041090864</v>
      </c>
      <c r="CV101" s="4">
        <v>0.51244843111196603</v>
      </c>
      <c r="CW101" s="4">
        <v>9.217114240437918E-2</v>
      </c>
      <c r="CX101" s="4">
        <v>0.58833669207000894</v>
      </c>
      <c r="CY101" s="4">
        <v>0.28647081141676023</v>
      </c>
      <c r="CZ101" s="4">
        <v>0.62645113217751414</v>
      </c>
      <c r="DA101" s="4">
        <v>0.11037431341382442</v>
      </c>
      <c r="DB101" s="4">
        <v>0.77000012829148801</v>
      </c>
      <c r="DC101" s="4">
        <v>0.72291612758935386</v>
      </c>
      <c r="DD101" s="4">
        <v>0.60166794618600239</v>
      </c>
      <c r="DE101" s="4">
        <v>0.93764871704973152</v>
      </c>
      <c r="DF101" s="4">
        <v>0.57412166071476434</v>
      </c>
      <c r="DG101" s="4">
        <v>0.34285023554348593</v>
      </c>
      <c r="DH101" s="4">
        <v>0.57658047302953297</v>
      </c>
      <c r="DI101" s="4">
        <v>0.26898347558080671</v>
      </c>
      <c r="DJ101" s="4">
        <v>0.87691602577372285</v>
      </c>
      <c r="DK101" s="4">
        <v>0.78536404792408654</v>
      </c>
      <c r="DL101" s="4">
        <v>0.62853933790834438</v>
      </c>
      <c r="DM101" s="4">
        <v>0.12979329260120009</v>
      </c>
      <c r="DN101" s="4">
        <v>0.15292754391844365</v>
      </c>
      <c r="DO101" s="4">
        <v>0.16194920279165748</v>
      </c>
      <c r="DP101" s="4">
        <v>97</v>
      </c>
      <c r="DQ101" s="4">
        <v>69</v>
      </c>
      <c r="DR101" s="4">
        <v>6</v>
      </c>
      <c r="DS101" s="4">
        <v>20</v>
      </c>
      <c r="DT101" s="4">
        <v>34</v>
      </c>
      <c r="DU101" s="4">
        <v>66</v>
      </c>
      <c r="DV101" s="4">
        <v>64</v>
      </c>
      <c r="DW101" s="4">
        <v>58</v>
      </c>
      <c r="DX101" s="4">
        <v>54</v>
      </c>
      <c r="DY101" s="4">
        <v>75</v>
      </c>
      <c r="DZ101" s="4">
        <v>8</v>
      </c>
      <c r="EA101" s="4">
        <v>17</v>
      </c>
      <c r="EB101" s="4">
        <v>77</v>
      </c>
      <c r="EC101" s="4">
        <v>57</v>
      </c>
      <c r="ED101" s="4">
        <v>4</v>
      </c>
      <c r="EE101" s="4">
        <v>16</v>
      </c>
      <c r="EF101" s="4">
        <v>18</v>
      </c>
      <c r="EG101" s="4">
        <v>22</v>
      </c>
      <c r="EH101" s="4">
        <v>67</v>
      </c>
      <c r="EI101" s="4">
        <v>51</v>
      </c>
      <c r="EJ101" s="4">
        <v>100</v>
      </c>
      <c r="EK101" s="4">
        <v>55</v>
      </c>
      <c r="EL101" s="4">
        <v>91</v>
      </c>
      <c r="EM101" s="4">
        <v>94</v>
      </c>
      <c r="EN101" s="4">
        <v>32</v>
      </c>
      <c r="EO101" s="4">
        <v>80</v>
      </c>
      <c r="EP101" s="4">
        <v>92</v>
      </c>
      <c r="EQ101" s="4">
        <v>10</v>
      </c>
      <c r="ER101" s="4">
        <v>45</v>
      </c>
      <c r="ES101" s="4">
        <v>82</v>
      </c>
      <c r="ET101" s="4">
        <v>79</v>
      </c>
      <c r="EU101" s="4">
        <v>49</v>
      </c>
      <c r="EV101" s="4">
        <v>98</v>
      </c>
      <c r="EW101" s="4">
        <v>56</v>
      </c>
      <c r="EX101" s="4">
        <v>13</v>
      </c>
      <c r="EY101" s="4">
        <v>81</v>
      </c>
      <c r="EZ101" s="4">
        <v>88</v>
      </c>
      <c r="FA101" s="4">
        <v>21</v>
      </c>
      <c r="FB101" s="4">
        <v>60</v>
      </c>
      <c r="FC101" s="4">
        <v>61</v>
      </c>
      <c r="FD101" s="4">
        <v>99</v>
      </c>
      <c r="FE101" s="4">
        <v>96</v>
      </c>
      <c r="FF101" s="4">
        <v>29</v>
      </c>
      <c r="FG101" s="4">
        <v>89</v>
      </c>
      <c r="FH101" s="4">
        <v>73</v>
      </c>
      <c r="FI101" s="4">
        <v>11</v>
      </c>
      <c r="FJ101" s="4">
        <v>44</v>
      </c>
      <c r="FK101" s="4">
        <v>19</v>
      </c>
      <c r="FL101" s="4">
        <v>52</v>
      </c>
      <c r="FM101" s="4">
        <v>35</v>
      </c>
      <c r="FN101" s="4">
        <v>12</v>
      </c>
      <c r="FO101" s="4">
        <v>59</v>
      </c>
      <c r="FP101" s="4">
        <v>33</v>
      </c>
      <c r="FQ101" s="4">
        <v>83</v>
      </c>
      <c r="FR101" s="4">
        <v>62</v>
      </c>
      <c r="FS101" s="4">
        <v>38</v>
      </c>
      <c r="FT101" s="4">
        <v>24</v>
      </c>
      <c r="FU101" s="4">
        <v>23</v>
      </c>
      <c r="FV101" s="4">
        <v>63</v>
      </c>
      <c r="FW101" s="4">
        <v>27</v>
      </c>
      <c r="FX101" s="4">
        <v>86</v>
      </c>
      <c r="FY101" s="4">
        <v>2</v>
      </c>
      <c r="FZ101" s="4">
        <v>87</v>
      </c>
      <c r="GA101" s="4">
        <v>48</v>
      </c>
      <c r="GB101" s="4">
        <v>65</v>
      </c>
      <c r="GC101" s="4">
        <v>43</v>
      </c>
      <c r="GD101" s="4">
        <v>53</v>
      </c>
      <c r="GE101" s="4">
        <v>1</v>
      </c>
      <c r="GF101" s="4">
        <v>28</v>
      </c>
      <c r="GG101" s="4">
        <v>9</v>
      </c>
      <c r="GH101" s="4">
        <v>46</v>
      </c>
      <c r="GI101" s="4">
        <v>71</v>
      </c>
      <c r="GJ101" s="4">
        <v>76</v>
      </c>
      <c r="GK101" s="4">
        <v>70</v>
      </c>
      <c r="GL101" s="4">
        <v>14</v>
      </c>
      <c r="GM101" s="4">
        <v>47</v>
      </c>
      <c r="GN101" s="4">
        <v>5</v>
      </c>
      <c r="GO101" s="4">
        <v>78</v>
      </c>
      <c r="GP101" s="4">
        <v>3</v>
      </c>
      <c r="GQ101" s="4">
        <v>30</v>
      </c>
      <c r="GR101" s="4">
        <v>50</v>
      </c>
      <c r="GS101" s="4">
        <v>95</v>
      </c>
      <c r="GT101" s="4">
        <v>40</v>
      </c>
      <c r="GU101" s="4">
        <v>72</v>
      </c>
      <c r="GV101" s="4">
        <v>37</v>
      </c>
      <c r="GW101" s="4">
        <v>93</v>
      </c>
      <c r="GX101" s="4">
        <v>26</v>
      </c>
      <c r="GY101" s="4">
        <v>31</v>
      </c>
      <c r="GZ101" s="4">
        <v>39</v>
      </c>
      <c r="HA101" s="4">
        <v>7</v>
      </c>
      <c r="HB101" s="4">
        <v>42</v>
      </c>
      <c r="HC101" s="4">
        <v>68</v>
      </c>
      <c r="HD101" s="4">
        <v>41</v>
      </c>
      <c r="HE101" s="4">
        <v>74</v>
      </c>
      <c r="HF101" s="4">
        <v>15</v>
      </c>
      <c r="HG101" s="4">
        <v>25</v>
      </c>
      <c r="HH101" s="4">
        <v>36</v>
      </c>
      <c r="HI101" s="4">
        <v>90</v>
      </c>
      <c r="HJ101" s="4">
        <v>85</v>
      </c>
      <c r="HK101" s="4">
        <v>84</v>
      </c>
      <c r="HL101" s="4" t="str">
        <f t="shared" si="103"/>
        <v>brown male</v>
      </c>
      <c r="HM101" s="4" t="str">
        <f t="shared" si="105"/>
        <v>brown male</v>
      </c>
      <c r="HN101" s="4" t="str">
        <f t="shared" si="106"/>
        <v>brown female</v>
      </c>
      <c r="HO101" s="4" t="str">
        <f t="shared" si="107"/>
        <v>brown female</v>
      </c>
      <c r="HP101" s="4" t="str">
        <f t="shared" si="108"/>
        <v>brown female</v>
      </c>
      <c r="HQ101" s="4" t="str">
        <f t="shared" si="109"/>
        <v>brown male</v>
      </c>
      <c r="HR101" s="4" t="str">
        <f t="shared" si="110"/>
        <v>brown male</v>
      </c>
      <c r="HS101" s="4" t="str">
        <f t="shared" si="111"/>
        <v>brown male</v>
      </c>
      <c r="HT101" s="4" t="str">
        <f t="shared" si="112"/>
        <v>brown male</v>
      </c>
      <c r="HU101" s="4" t="str">
        <f t="shared" si="113"/>
        <v>brown male</v>
      </c>
      <c r="HV101" s="4" t="str">
        <f t="shared" si="114"/>
        <v>brown female</v>
      </c>
      <c r="HW101" s="4" t="str">
        <f t="shared" si="115"/>
        <v>brown female</v>
      </c>
      <c r="HX101" s="4" t="str">
        <f t="shared" si="116"/>
        <v>brown male</v>
      </c>
      <c r="HY101" s="4" t="str">
        <f t="shared" si="117"/>
        <v>brown male</v>
      </c>
      <c r="HZ101" s="4" t="str">
        <f t="shared" si="118"/>
        <v>brown female</v>
      </c>
      <c r="IA101" s="4" t="str">
        <f t="shared" si="119"/>
        <v>brown female</v>
      </c>
      <c r="IB101" s="4" t="str">
        <f t="shared" si="120"/>
        <v>brown female</v>
      </c>
      <c r="IC101" s="4" t="str">
        <f t="shared" si="121"/>
        <v>brown female</v>
      </c>
      <c r="ID101" s="4" t="str">
        <f t="shared" si="122"/>
        <v>brown male</v>
      </c>
      <c r="IE101" s="4" t="str">
        <f t="shared" si="123"/>
        <v>brown male</v>
      </c>
      <c r="IF101" s="4" t="str">
        <f t="shared" si="124"/>
        <v>black male</v>
      </c>
      <c r="IG101" s="4" t="str">
        <f t="shared" si="125"/>
        <v>brown male</v>
      </c>
      <c r="IH101" s="4" t="str">
        <f t="shared" si="126"/>
        <v>brown male</v>
      </c>
      <c r="II101" s="4" t="str">
        <f t="shared" si="127"/>
        <v>brown male</v>
      </c>
      <c r="IJ101" s="4" t="str">
        <f t="shared" si="128"/>
        <v>brown female</v>
      </c>
      <c r="IK101" s="4" t="str">
        <f t="shared" si="129"/>
        <v>brown male</v>
      </c>
      <c r="IL101" s="4" t="str">
        <f t="shared" si="130"/>
        <v>brown male</v>
      </c>
      <c r="IM101" s="4" t="str">
        <f t="shared" si="131"/>
        <v>brown female</v>
      </c>
      <c r="IN101" s="4" t="str">
        <f t="shared" si="132"/>
        <v>brown female</v>
      </c>
      <c r="IO101" s="4" t="str">
        <f t="shared" si="133"/>
        <v>brown male</v>
      </c>
      <c r="IP101" s="4" t="str">
        <f t="shared" si="134"/>
        <v>brown male</v>
      </c>
      <c r="IQ101" s="4" t="str">
        <f t="shared" si="135"/>
        <v>brown female</v>
      </c>
      <c r="IR101" s="4" t="str">
        <f t="shared" si="136"/>
        <v>brown male</v>
      </c>
      <c r="IS101" s="4" t="str">
        <f t="shared" si="137"/>
        <v>brown male</v>
      </c>
      <c r="IT101" s="4" t="str">
        <f t="shared" si="138"/>
        <v>brown female</v>
      </c>
      <c r="IU101" s="4" t="str">
        <f t="shared" si="139"/>
        <v>brown male</v>
      </c>
      <c r="IV101" s="4" t="str">
        <f t="shared" si="140"/>
        <v>brown male</v>
      </c>
      <c r="IW101" s="4" t="str">
        <f t="shared" si="141"/>
        <v>brown female</v>
      </c>
      <c r="IX101" s="4" t="str">
        <f t="shared" si="142"/>
        <v>brown male</v>
      </c>
      <c r="IY101" s="4" t="str">
        <f t="shared" si="143"/>
        <v>brown male</v>
      </c>
      <c r="IZ101" s="4" t="str">
        <f t="shared" si="144"/>
        <v>brown male</v>
      </c>
      <c r="JA101" s="4" t="str">
        <f t="shared" si="145"/>
        <v>brown male</v>
      </c>
      <c r="JB101" s="4" t="str">
        <f t="shared" si="146"/>
        <v>brown female</v>
      </c>
      <c r="JC101" s="4" t="str">
        <f t="shared" si="147"/>
        <v>brown male</v>
      </c>
      <c r="JD101" s="4" t="str">
        <f t="shared" si="148"/>
        <v>brown male</v>
      </c>
      <c r="JE101" s="4" t="str">
        <f t="shared" si="149"/>
        <v>brown female</v>
      </c>
      <c r="JF101" s="4" t="str">
        <f t="shared" si="150"/>
        <v>brown female</v>
      </c>
      <c r="JG101" s="4" t="str">
        <f t="shared" si="151"/>
        <v>brown female</v>
      </c>
      <c r="JH101" s="4" t="str">
        <f t="shared" si="152"/>
        <v>brown male</v>
      </c>
      <c r="JI101" s="4" t="str">
        <f t="shared" si="153"/>
        <v>brown female</v>
      </c>
      <c r="JJ101" s="4" t="str">
        <f t="shared" si="154"/>
        <v>brown female</v>
      </c>
      <c r="JK101" s="4" t="str">
        <f t="shared" si="155"/>
        <v>brown male</v>
      </c>
      <c r="JL101" s="4" t="str">
        <f t="shared" si="156"/>
        <v>brown female</v>
      </c>
      <c r="JM101" s="4" t="str">
        <f t="shared" si="157"/>
        <v>brown male</v>
      </c>
      <c r="JN101" s="4" t="str">
        <f t="shared" si="158"/>
        <v>brown male</v>
      </c>
      <c r="JO101" s="4" t="str">
        <f t="shared" si="159"/>
        <v>brown female</v>
      </c>
      <c r="JP101" s="4" t="str">
        <f t="shared" si="160"/>
        <v>brown female</v>
      </c>
      <c r="JQ101" s="4" t="str">
        <f t="shared" si="161"/>
        <v>brown female</v>
      </c>
      <c r="JR101" s="4" t="str">
        <f t="shared" si="162"/>
        <v>brown male</v>
      </c>
      <c r="JS101" s="4" t="str">
        <f t="shared" si="163"/>
        <v>brown female</v>
      </c>
      <c r="JT101" s="4" t="str">
        <f t="shared" si="164"/>
        <v>brown male</v>
      </c>
      <c r="JU101" s="4" t="str">
        <f t="shared" si="165"/>
        <v>yellow male</v>
      </c>
      <c r="JV101" s="4" t="str">
        <f t="shared" si="166"/>
        <v>brown male</v>
      </c>
      <c r="JW101" s="4" t="str">
        <f t="shared" si="167"/>
        <v>brown female</v>
      </c>
      <c r="JX101" s="4" t="str">
        <f t="shared" si="104"/>
        <v>brown male</v>
      </c>
      <c r="JY101" s="4" t="str">
        <f t="shared" si="193"/>
        <v>brown female</v>
      </c>
      <c r="JZ101" s="4" t="str">
        <f t="shared" si="194"/>
        <v>brown male</v>
      </c>
      <c r="KA101" s="4" t="str">
        <f t="shared" si="195"/>
        <v>white male</v>
      </c>
      <c r="KB101" s="4" t="str">
        <f t="shared" si="196"/>
        <v>brown female</v>
      </c>
      <c r="KC101" s="4" t="str">
        <f t="shared" si="197"/>
        <v>brown female</v>
      </c>
      <c r="KD101" s="4" t="str">
        <f t="shared" si="198"/>
        <v>brown female</v>
      </c>
      <c r="KE101" s="4" t="str">
        <f t="shared" si="199"/>
        <v>brown male</v>
      </c>
      <c r="KF101" s="4" t="str">
        <f t="shared" si="200"/>
        <v>brown male</v>
      </c>
      <c r="KG101" s="4" t="str">
        <f t="shared" si="201"/>
        <v>brown male</v>
      </c>
      <c r="KH101" s="4" t="str">
        <f t="shared" si="202"/>
        <v>brown female</v>
      </c>
      <c r="KI101" s="4" t="str">
        <f t="shared" si="168"/>
        <v>brown female</v>
      </c>
      <c r="KJ101" s="4" t="str">
        <f t="shared" si="169"/>
        <v>brown female</v>
      </c>
      <c r="KK101" s="4" t="str">
        <f t="shared" si="170"/>
        <v>brown male</v>
      </c>
      <c r="KL101" s="4" t="str">
        <f t="shared" si="171"/>
        <v>brown female</v>
      </c>
      <c r="KM101" s="4" t="str">
        <f t="shared" si="172"/>
        <v>brown female</v>
      </c>
      <c r="KN101" s="4" t="str">
        <f t="shared" si="173"/>
        <v>brown female</v>
      </c>
      <c r="KO101" s="4" t="str">
        <f t="shared" si="174"/>
        <v>brown male</v>
      </c>
      <c r="KP101" s="4" t="str">
        <f t="shared" si="175"/>
        <v>brown female</v>
      </c>
      <c r="KQ101" s="4" t="str">
        <f t="shared" si="176"/>
        <v>brown male</v>
      </c>
      <c r="KR101" s="4" t="str">
        <f t="shared" si="177"/>
        <v>brown female</v>
      </c>
      <c r="KS101" s="4" t="str">
        <f t="shared" si="178"/>
        <v>brown male</v>
      </c>
      <c r="KT101" s="4" t="str">
        <f t="shared" si="179"/>
        <v>brown female</v>
      </c>
      <c r="KU101" s="4" t="str">
        <f t="shared" si="180"/>
        <v>brown female</v>
      </c>
      <c r="KV101" s="4" t="str">
        <f t="shared" si="181"/>
        <v>brown female</v>
      </c>
      <c r="KW101" s="4" t="str">
        <f t="shared" si="182"/>
        <v>brown female</v>
      </c>
      <c r="KX101" s="4" t="str">
        <f t="shared" si="183"/>
        <v>brown female</v>
      </c>
      <c r="KY101" s="4" t="str">
        <f t="shared" si="184"/>
        <v>brown male</v>
      </c>
      <c r="KZ101" s="4" t="str">
        <f t="shared" si="185"/>
        <v>brown female</v>
      </c>
      <c r="LA101" s="4" t="str">
        <f t="shared" si="186"/>
        <v>brown male</v>
      </c>
      <c r="LB101" s="4" t="str">
        <f t="shared" si="187"/>
        <v>brown female</v>
      </c>
      <c r="LC101" s="4" t="str">
        <f t="shared" si="188"/>
        <v>brown female</v>
      </c>
      <c r="LD101" s="4" t="str">
        <f t="shared" si="189"/>
        <v>brown female</v>
      </c>
      <c r="LE101" s="4" t="str">
        <f t="shared" si="190"/>
        <v>brown male</v>
      </c>
      <c r="LF101" s="4" t="str">
        <f t="shared" si="191"/>
        <v>brown male</v>
      </c>
      <c r="LG101" s="4" t="str">
        <f t="shared" si="192"/>
        <v>brown male</v>
      </c>
    </row>
    <row r="102" spans="2:319" x14ac:dyDescent="0.3">
      <c r="B102" s="4">
        <v>101</v>
      </c>
      <c r="C102" s="4">
        <v>5</v>
      </c>
      <c r="D102" s="51" t="s">
        <v>1415</v>
      </c>
      <c r="E102" s="4" t="s">
        <v>581</v>
      </c>
      <c r="F102" s="4" t="str">
        <f>VLOOKUP(E102,populations!C:E,3,FALSE)</f>
        <v>9 million</v>
      </c>
      <c r="G102" s="4" t="s">
        <v>581</v>
      </c>
      <c r="H102" s="4">
        <f>COUNTIF(ethnicities!C:C,countries!G102)</f>
        <v>1</v>
      </c>
      <c r="I102" s="4">
        <f>VLOOKUP($G102,ethnicities!$C:$I,3,FALSE)</f>
        <v>1</v>
      </c>
      <c r="J102" s="4">
        <f>VLOOKUP($G102,ethnicities!$C:$I,4,FALSE)</f>
        <v>1</v>
      </c>
      <c r="K102" s="4">
        <f>VLOOKUP($G102,ethnicities!$C:$I,5,FALSE)</f>
        <v>96</v>
      </c>
      <c r="L102" s="4">
        <f>VLOOKUP($G102,ethnicities!$C:$I,6,FALSE)</f>
        <v>2</v>
      </c>
      <c r="M102" s="4">
        <f>VLOOKUP($G102,ethnicities!$C:$I,7,FALSE)</f>
        <v>100</v>
      </c>
      <c r="N102" s="4" t="s">
        <v>617</v>
      </c>
      <c r="O102" s="4">
        <f>COUNTIF(male_names!E:E,countries!N102)</f>
        <v>1</v>
      </c>
      <c r="P102" s="4" t="str">
        <f>VLOOKUP(N102,male_names!E:G,3,FALSE)</f>
        <v>Santiago</v>
      </c>
      <c r="Q102" s="4" t="s">
        <v>617</v>
      </c>
      <c r="R102" s="4">
        <f>COUNTIF(female_names!E:E,countries!Q102)</f>
        <v>1</v>
      </c>
      <c r="S102" s="4" t="str">
        <f>VLOOKUP(Q102,female_names!E:G,3,FALSE)</f>
        <v>Ximena</v>
      </c>
      <c r="T102" s="4">
        <v>0.51279179445156198</v>
      </c>
      <c r="U102" s="4">
        <v>0.72381449282751897</v>
      </c>
      <c r="V102" s="4">
        <v>0.30140033304721625</v>
      </c>
      <c r="W102" s="4">
        <v>0.61256743520207457</v>
      </c>
      <c r="X102" s="4">
        <v>0.46343192162512747</v>
      </c>
      <c r="Y102" s="4">
        <v>0.20880188053617887</v>
      </c>
      <c r="Z102" s="4">
        <v>0.44780460944755707</v>
      </c>
      <c r="AA102" s="4">
        <v>0.82404075103443208</v>
      </c>
      <c r="AB102" s="4">
        <v>0.71933727608927822</v>
      </c>
      <c r="AC102" s="4">
        <v>0.39929790691479894</v>
      </c>
      <c r="AD102" s="4">
        <v>0.10538026196756989</v>
      </c>
      <c r="AE102" s="4">
        <v>0.80578017877588615</v>
      </c>
      <c r="AF102" s="4">
        <v>0.70353747386074073</v>
      </c>
      <c r="AG102" s="4">
        <v>0.65027849511562763</v>
      </c>
      <c r="AH102" s="4">
        <v>0.63490132371264141</v>
      </c>
      <c r="AI102" s="4">
        <v>0.14699790658723555</v>
      </c>
      <c r="AJ102" s="4">
        <v>0.37654483477240708</v>
      </c>
      <c r="AK102" s="4">
        <v>0.27040932345473467</v>
      </c>
      <c r="AL102" s="4">
        <v>0.88403875116101149</v>
      </c>
      <c r="AM102" s="4">
        <v>0.12568405637673541</v>
      </c>
      <c r="AN102" s="4">
        <v>6.9381909144233589E-2</v>
      </c>
      <c r="AO102" s="4">
        <v>0.53311183612156987</v>
      </c>
      <c r="AP102" s="4">
        <v>0.51718563774303727</v>
      </c>
      <c r="AQ102" s="4">
        <v>0.62951091035672735</v>
      </c>
      <c r="AR102" s="4">
        <v>0.58913871539767004</v>
      </c>
      <c r="AS102" s="4">
        <v>0.29647241020512816</v>
      </c>
      <c r="AT102" s="4">
        <v>0.33583781643868904</v>
      </c>
      <c r="AU102" s="4">
        <v>0.87785623878856356</v>
      </c>
      <c r="AV102" s="4">
        <v>0.94427305230093583</v>
      </c>
      <c r="AW102" s="4">
        <v>0.74125025526982846</v>
      </c>
      <c r="AX102" s="4">
        <v>0.32295247491769807</v>
      </c>
      <c r="AY102" s="4">
        <v>0.10276830241692581</v>
      </c>
      <c r="AZ102" s="4">
        <v>0.90092977813772346</v>
      </c>
      <c r="BA102" s="4">
        <v>0.43213364409178112</v>
      </c>
      <c r="BB102" s="4">
        <v>0.89775867265731668</v>
      </c>
      <c r="BC102" s="4">
        <v>0.4248244146986323</v>
      </c>
      <c r="BD102" s="4">
        <v>0.19603220996115289</v>
      </c>
      <c r="BE102" s="4">
        <v>0.35613918986409143</v>
      </c>
      <c r="BF102" s="4">
        <v>0.1076326520765799</v>
      </c>
      <c r="BG102" s="4">
        <v>0.69050421025734143</v>
      </c>
      <c r="BH102" s="4">
        <v>0.67360277350225339</v>
      </c>
      <c r="BI102" s="4">
        <v>0.28014063530124411</v>
      </c>
      <c r="BJ102" s="4">
        <v>0.99269620060242736</v>
      </c>
      <c r="BK102" s="4">
        <v>0.40051545424712776</v>
      </c>
      <c r="BL102" s="4">
        <v>0.92083504496626933</v>
      </c>
      <c r="BM102" s="4">
        <v>0.56738258222571791</v>
      </c>
      <c r="BN102" s="4">
        <v>0.35162894861894778</v>
      </c>
      <c r="BO102" s="4">
        <v>0.84688089345570028</v>
      </c>
      <c r="BP102" s="4">
        <v>0.61854023739039543</v>
      </c>
      <c r="BQ102" s="4">
        <v>0.47799844242766754</v>
      </c>
      <c r="BR102" s="4">
        <v>0.44849081518259748</v>
      </c>
      <c r="BS102" s="4">
        <v>0.62633397855949346</v>
      </c>
      <c r="BT102" s="4">
        <v>0.34773334681939128</v>
      </c>
      <c r="BU102" s="4">
        <v>7.0337931457680192E-3</v>
      </c>
      <c r="BV102" s="4">
        <v>0.19157680577697755</v>
      </c>
      <c r="BW102" s="4">
        <v>0.8907455923864831</v>
      </c>
      <c r="BX102" s="4">
        <v>0.69053131682559754</v>
      </c>
      <c r="BY102" s="4">
        <v>0.5129638571200229</v>
      </c>
      <c r="BZ102" s="4">
        <v>0.5902950315249107</v>
      </c>
      <c r="CA102" s="4">
        <v>5.9096441338371219E-2</v>
      </c>
      <c r="CB102" s="4">
        <v>0.63522874318651723</v>
      </c>
      <c r="CC102" s="4">
        <v>0.89239629619913741</v>
      </c>
      <c r="CD102" s="4">
        <v>0.39854931526471471</v>
      </c>
      <c r="CE102" s="4">
        <v>0.61203515210328296</v>
      </c>
      <c r="CF102" s="4">
        <v>0.28726841736429742</v>
      </c>
      <c r="CG102" s="4">
        <v>0.89923112646893388</v>
      </c>
      <c r="CH102" s="4">
        <v>0.59931251316279377</v>
      </c>
      <c r="CI102" s="4">
        <v>0.92385034290188717</v>
      </c>
      <c r="CJ102" s="4">
        <v>0.21132071927771523</v>
      </c>
      <c r="CK102" s="4">
        <v>0.48403410496840416</v>
      </c>
      <c r="CL102" s="4">
        <v>0.45163718628213612</v>
      </c>
      <c r="CM102" s="4">
        <v>0.46993143183700492</v>
      </c>
      <c r="CN102" s="4">
        <v>0.84131237782172696</v>
      </c>
      <c r="CO102" s="4">
        <v>0.82728596945550414</v>
      </c>
      <c r="CP102" s="4">
        <v>0.29686823057229295</v>
      </c>
      <c r="CQ102" s="4">
        <v>0.327759266543174</v>
      </c>
      <c r="CR102" s="4">
        <v>0.73705559651832664</v>
      </c>
      <c r="CS102" s="4">
        <v>0.74659294923243691</v>
      </c>
      <c r="CT102" s="4">
        <v>0.76154107785874015</v>
      </c>
      <c r="CU102" s="4">
        <v>0.17131756602193804</v>
      </c>
      <c r="CV102" s="4">
        <v>0.54146915570013487</v>
      </c>
      <c r="CW102" s="4">
        <v>0.4640278212612241</v>
      </c>
      <c r="CX102" s="4">
        <v>0.66648144113943564</v>
      </c>
      <c r="CY102" s="4">
        <v>0.21075518391521642</v>
      </c>
      <c r="CZ102" s="4">
        <v>0.6336324135037642</v>
      </c>
      <c r="DA102" s="4">
        <v>0.28570994871600786</v>
      </c>
      <c r="DB102" s="4">
        <v>0.29316135131356724</v>
      </c>
      <c r="DC102" s="4">
        <v>6.1191974960800088E-2</v>
      </c>
      <c r="DD102" s="4">
        <v>0.73594854783666486</v>
      </c>
      <c r="DE102" s="4">
        <v>0.21386667247969315</v>
      </c>
      <c r="DF102" s="4">
        <v>0.73466299158937787</v>
      </c>
      <c r="DG102" s="4">
        <v>0.5690294732369765</v>
      </c>
      <c r="DH102" s="4">
        <v>0.22639547244282032</v>
      </c>
      <c r="DI102" s="4">
        <v>0.93621248014624014</v>
      </c>
      <c r="DJ102" s="4">
        <v>0.88588559869889649</v>
      </c>
      <c r="DK102" s="4">
        <v>0.51229981891751797</v>
      </c>
      <c r="DL102" s="4">
        <v>0.30062467423597261</v>
      </c>
      <c r="DM102" s="4">
        <v>0.72898677003798007</v>
      </c>
      <c r="DN102" s="4">
        <v>0.93100322548016801</v>
      </c>
      <c r="DO102" s="4">
        <v>0.31103128263029478</v>
      </c>
      <c r="DP102" s="4">
        <v>52</v>
      </c>
      <c r="DQ102" s="4">
        <v>27</v>
      </c>
      <c r="DR102" s="4">
        <v>75</v>
      </c>
      <c r="DS102" s="4">
        <v>41</v>
      </c>
      <c r="DT102" s="4">
        <v>58</v>
      </c>
      <c r="DU102" s="4">
        <v>88</v>
      </c>
      <c r="DV102" s="4">
        <v>61</v>
      </c>
      <c r="DW102" s="4">
        <v>18</v>
      </c>
      <c r="DX102" s="4">
        <v>28</v>
      </c>
      <c r="DY102" s="4">
        <v>65</v>
      </c>
      <c r="DZ102" s="4">
        <v>95</v>
      </c>
      <c r="EA102" s="4">
        <v>19</v>
      </c>
      <c r="EB102" s="4">
        <v>29</v>
      </c>
      <c r="EC102" s="4">
        <v>34</v>
      </c>
      <c r="ED102" s="4">
        <v>36</v>
      </c>
      <c r="EE102" s="4">
        <v>92</v>
      </c>
      <c r="EF102" s="4">
        <v>67</v>
      </c>
      <c r="EG102" s="4">
        <v>83</v>
      </c>
      <c r="EH102" s="4">
        <v>13</v>
      </c>
      <c r="EI102" s="4">
        <v>93</v>
      </c>
      <c r="EJ102" s="4">
        <v>97</v>
      </c>
      <c r="EK102" s="4">
        <v>49</v>
      </c>
      <c r="EL102" s="4">
        <v>50</v>
      </c>
      <c r="EM102" s="4">
        <v>38</v>
      </c>
      <c r="EN102" s="4">
        <v>45</v>
      </c>
      <c r="EO102" s="4">
        <v>78</v>
      </c>
      <c r="EP102" s="4">
        <v>71</v>
      </c>
      <c r="EQ102" s="4">
        <v>14</v>
      </c>
      <c r="ER102" s="4">
        <v>2</v>
      </c>
      <c r="ES102" s="4">
        <v>22</v>
      </c>
      <c r="ET102" s="4">
        <v>73</v>
      </c>
      <c r="EU102" s="4">
        <v>96</v>
      </c>
      <c r="EV102" s="4">
        <v>7</v>
      </c>
      <c r="EW102" s="4">
        <v>62</v>
      </c>
      <c r="EX102" s="4">
        <v>9</v>
      </c>
      <c r="EY102" s="4">
        <v>63</v>
      </c>
      <c r="EZ102" s="4">
        <v>89</v>
      </c>
      <c r="FA102" s="4">
        <v>68</v>
      </c>
      <c r="FB102" s="4">
        <v>94</v>
      </c>
      <c r="FC102" s="4">
        <v>31</v>
      </c>
      <c r="FD102" s="4">
        <v>32</v>
      </c>
      <c r="FE102" s="4">
        <v>82</v>
      </c>
      <c r="FF102" s="4">
        <v>1</v>
      </c>
      <c r="FG102" s="4">
        <v>64</v>
      </c>
      <c r="FH102" s="4">
        <v>6</v>
      </c>
      <c r="FI102" s="4">
        <v>47</v>
      </c>
      <c r="FJ102" s="4">
        <v>69</v>
      </c>
      <c r="FK102" s="4">
        <v>15</v>
      </c>
      <c r="FL102" s="4">
        <v>40</v>
      </c>
      <c r="FM102" s="4">
        <v>55</v>
      </c>
      <c r="FN102" s="4">
        <v>60</v>
      </c>
      <c r="FO102" s="4">
        <v>39</v>
      </c>
      <c r="FP102" s="4">
        <v>70</v>
      </c>
      <c r="FQ102" s="4">
        <v>100</v>
      </c>
      <c r="FR102" s="4">
        <v>90</v>
      </c>
      <c r="FS102" s="4">
        <v>11</v>
      </c>
      <c r="FT102" s="4">
        <v>30</v>
      </c>
      <c r="FU102" s="4">
        <v>51</v>
      </c>
      <c r="FV102" s="4">
        <v>44</v>
      </c>
      <c r="FW102" s="4">
        <v>99</v>
      </c>
      <c r="FX102" s="4">
        <v>35</v>
      </c>
      <c r="FY102" s="4">
        <v>10</v>
      </c>
      <c r="FZ102" s="4">
        <v>66</v>
      </c>
      <c r="GA102" s="4">
        <v>42</v>
      </c>
      <c r="GB102" s="4">
        <v>80</v>
      </c>
      <c r="GC102" s="4">
        <v>8</v>
      </c>
      <c r="GD102" s="4">
        <v>43</v>
      </c>
      <c r="GE102" s="4">
        <v>5</v>
      </c>
      <c r="GF102" s="4">
        <v>86</v>
      </c>
      <c r="GG102" s="4">
        <v>54</v>
      </c>
      <c r="GH102" s="4">
        <v>59</v>
      </c>
      <c r="GI102" s="4">
        <v>56</v>
      </c>
      <c r="GJ102" s="4">
        <v>16</v>
      </c>
      <c r="GK102" s="4">
        <v>17</v>
      </c>
      <c r="GL102" s="4">
        <v>77</v>
      </c>
      <c r="GM102" s="4">
        <v>72</v>
      </c>
      <c r="GN102" s="4">
        <v>23</v>
      </c>
      <c r="GO102" s="4">
        <v>21</v>
      </c>
      <c r="GP102" s="4">
        <v>20</v>
      </c>
      <c r="GQ102" s="4">
        <v>91</v>
      </c>
      <c r="GR102" s="4">
        <v>48</v>
      </c>
      <c r="GS102" s="4">
        <v>57</v>
      </c>
      <c r="GT102" s="4">
        <v>33</v>
      </c>
      <c r="GU102" s="4">
        <v>87</v>
      </c>
      <c r="GV102" s="4">
        <v>37</v>
      </c>
      <c r="GW102" s="4">
        <v>81</v>
      </c>
      <c r="GX102" s="4">
        <v>79</v>
      </c>
      <c r="GY102" s="4">
        <v>98</v>
      </c>
      <c r="GZ102" s="4">
        <v>24</v>
      </c>
      <c r="HA102" s="4">
        <v>85</v>
      </c>
      <c r="HB102" s="4">
        <v>25</v>
      </c>
      <c r="HC102" s="4">
        <v>46</v>
      </c>
      <c r="HD102" s="4">
        <v>84</v>
      </c>
      <c r="HE102" s="4">
        <v>3</v>
      </c>
      <c r="HF102" s="4">
        <v>12</v>
      </c>
      <c r="HG102" s="4">
        <v>53</v>
      </c>
      <c r="HH102" s="4">
        <v>76</v>
      </c>
      <c r="HI102" s="4">
        <v>26</v>
      </c>
      <c r="HJ102" s="4">
        <v>4</v>
      </c>
      <c r="HK102" s="4">
        <v>74</v>
      </c>
      <c r="HL102" s="4" t="str">
        <f t="shared" si="103"/>
        <v>brown male</v>
      </c>
      <c r="HM102" s="4" t="str">
        <f t="shared" si="105"/>
        <v>brown female</v>
      </c>
      <c r="HN102" s="4" t="str">
        <f t="shared" si="106"/>
        <v>brown male</v>
      </c>
      <c r="HO102" s="4" t="str">
        <f t="shared" si="107"/>
        <v>brown female</v>
      </c>
      <c r="HP102" s="4" t="str">
        <f t="shared" si="108"/>
        <v>brown male</v>
      </c>
      <c r="HQ102" s="4" t="str">
        <f t="shared" si="109"/>
        <v>brown male</v>
      </c>
      <c r="HR102" s="4" t="str">
        <f t="shared" si="110"/>
        <v>brown male</v>
      </c>
      <c r="HS102" s="4" t="str">
        <f t="shared" si="111"/>
        <v>brown female</v>
      </c>
      <c r="HT102" s="4" t="str">
        <f t="shared" si="112"/>
        <v>brown female</v>
      </c>
      <c r="HU102" s="4" t="str">
        <f t="shared" si="113"/>
        <v>brown male</v>
      </c>
      <c r="HV102" s="4" t="str">
        <f t="shared" si="114"/>
        <v>brown male</v>
      </c>
      <c r="HW102" s="4" t="str">
        <f t="shared" si="115"/>
        <v>brown female</v>
      </c>
      <c r="HX102" s="4" t="str">
        <f t="shared" si="116"/>
        <v>brown female</v>
      </c>
      <c r="HY102" s="4" t="str">
        <f t="shared" si="117"/>
        <v>brown female</v>
      </c>
      <c r="HZ102" s="4" t="str">
        <f t="shared" si="118"/>
        <v>brown female</v>
      </c>
      <c r="IA102" s="4" t="str">
        <f t="shared" si="119"/>
        <v>brown male</v>
      </c>
      <c r="IB102" s="4" t="str">
        <f t="shared" si="120"/>
        <v>brown male</v>
      </c>
      <c r="IC102" s="4" t="str">
        <f t="shared" si="121"/>
        <v>brown male</v>
      </c>
      <c r="ID102" s="4" t="str">
        <f t="shared" si="122"/>
        <v>brown female</v>
      </c>
      <c r="IE102" s="4" t="str">
        <f t="shared" si="123"/>
        <v>brown male</v>
      </c>
      <c r="IF102" s="4" t="str">
        <f t="shared" si="124"/>
        <v>brown male</v>
      </c>
      <c r="IG102" s="4" t="str">
        <f t="shared" si="125"/>
        <v>brown female</v>
      </c>
      <c r="IH102" s="4" t="str">
        <f t="shared" si="126"/>
        <v>brown female</v>
      </c>
      <c r="II102" s="4" t="str">
        <f t="shared" si="127"/>
        <v>brown female</v>
      </c>
      <c r="IJ102" s="4" t="str">
        <f t="shared" si="128"/>
        <v>brown female</v>
      </c>
      <c r="IK102" s="4" t="str">
        <f t="shared" si="129"/>
        <v>brown male</v>
      </c>
      <c r="IL102" s="4" t="str">
        <f t="shared" si="130"/>
        <v>brown male</v>
      </c>
      <c r="IM102" s="4" t="str">
        <f t="shared" si="131"/>
        <v>brown female</v>
      </c>
      <c r="IN102" s="4" t="str">
        <f t="shared" si="132"/>
        <v>yellow male</v>
      </c>
      <c r="IO102" s="4" t="str">
        <f t="shared" si="133"/>
        <v>brown female</v>
      </c>
      <c r="IP102" s="4" t="str">
        <f t="shared" si="134"/>
        <v>brown male</v>
      </c>
      <c r="IQ102" s="4" t="str">
        <f t="shared" si="135"/>
        <v>brown male</v>
      </c>
      <c r="IR102" s="4" t="str">
        <f t="shared" si="136"/>
        <v>brown female</v>
      </c>
      <c r="IS102" s="4" t="str">
        <f t="shared" si="137"/>
        <v>brown male</v>
      </c>
      <c r="IT102" s="4" t="str">
        <f t="shared" si="138"/>
        <v>brown female</v>
      </c>
      <c r="IU102" s="4" t="str">
        <f t="shared" si="139"/>
        <v>brown male</v>
      </c>
      <c r="IV102" s="4" t="str">
        <f t="shared" si="140"/>
        <v>brown male</v>
      </c>
      <c r="IW102" s="4" t="str">
        <f t="shared" si="141"/>
        <v>brown male</v>
      </c>
      <c r="IX102" s="4" t="str">
        <f t="shared" si="142"/>
        <v>brown male</v>
      </c>
      <c r="IY102" s="4" t="str">
        <f t="shared" si="143"/>
        <v>brown female</v>
      </c>
      <c r="IZ102" s="4" t="str">
        <f t="shared" si="144"/>
        <v>brown female</v>
      </c>
      <c r="JA102" s="4" t="str">
        <f t="shared" si="145"/>
        <v>brown male</v>
      </c>
      <c r="JB102" s="4" t="str">
        <f t="shared" si="146"/>
        <v>white male</v>
      </c>
      <c r="JC102" s="4" t="str">
        <f t="shared" si="147"/>
        <v>brown male</v>
      </c>
      <c r="JD102" s="4" t="str">
        <f t="shared" si="148"/>
        <v>brown female</v>
      </c>
      <c r="JE102" s="4" t="str">
        <f t="shared" si="149"/>
        <v>brown female</v>
      </c>
      <c r="JF102" s="4" t="str">
        <f t="shared" si="150"/>
        <v>brown male</v>
      </c>
      <c r="JG102" s="4" t="str">
        <f t="shared" si="151"/>
        <v>brown female</v>
      </c>
      <c r="JH102" s="4" t="str">
        <f t="shared" si="152"/>
        <v>brown female</v>
      </c>
      <c r="JI102" s="4" t="str">
        <f t="shared" si="153"/>
        <v>brown male</v>
      </c>
      <c r="JJ102" s="4" t="str">
        <f t="shared" si="154"/>
        <v>brown male</v>
      </c>
      <c r="JK102" s="4" t="str">
        <f t="shared" si="155"/>
        <v>brown female</v>
      </c>
      <c r="JL102" s="4" t="str">
        <f t="shared" si="156"/>
        <v>brown male</v>
      </c>
      <c r="JM102" s="4" t="str">
        <f t="shared" si="157"/>
        <v>black male</v>
      </c>
      <c r="JN102" s="4" t="str">
        <f t="shared" si="158"/>
        <v>brown male</v>
      </c>
      <c r="JO102" s="4" t="str">
        <f t="shared" si="159"/>
        <v>brown female</v>
      </c>
      <c r="JP102" s="4" t="str">
        <f t="shared" si="160"/>
        <v>brown female</v>
      </c>
      <c r="JQ102" s="4" t="str">
        <f t="shared" si="161"/>
        <v>brown male</v>
      </c>
      <c r="JR102" s="4" t="str">
        <f t="shared" si="162"/>
        <v>brown female</v>
      </c>
      <c r="JS102" s="4" t="str">
        <f t="shared" si="163"/>
        <v>black female</v>
      </c>
      <c r="JT102" s="4" t="str">
        <f t="shared" si="164"/>
        <v>brown female</v>
      </c>
      <c r="JU102" s="4" t="str">
        <f t="shared" si="165"/>
        <v>brown female</v>
      </c>
      <c r="JV102" s="4" t="str">
        <f t="shared" si="166"/>
        <v>brown male</v>
      </c>
      <c r="JW102" s="4" t="str">
        <f t="shared" si="167"/>
        <v>brown female</v>
      </c>
      <c r="JX102" s="4" t="str">
        <f t="shared" si="104"/>
        <v>brown male</v>
      </c>
      <c r="JY102" s="4" t="str">
        <f t="shared" si="193"/>
        <v>brown female</v>
      </c>
      <c r="JZ102" s="4" t="str">
        <f t="shared" si="194"/>
        <v>brown female</v>
      </c>
      <c r="KA102" s="4" t="str">
        <f t="shared" si="195"/>
        <v>brown female</v>
      </c>
      <c r="KB102" s="4" t="str">
        <f t="shared" si="196"/>
        <v>brown male</v>
      </c>
      <c r="KC102" s="4" t="str">
        <f t="shared" si="197"/>
        <v>brown male</v>
      </c>
      <c r="KD102" s="4" t="str">
        <f t="shared" si="198"/>
        <v>brown male</v>
      </c>
      <c r="KE102" s="4" t="str">
        <f t="shared" si="199"/>
        <v>brown male</v>
      </c>
      <c r="KF102" s="4" t="str">
        <f t="shared" si="200"/>
        <v>brown female</v>
      </c>
      <c r="KG102" s="4" t="str">
        <f t="shared" si="201"/>
        <v>brown female</v>
      </c>
      <c r="KH102" s="4" t="str">
        <f t="shared" si="202"/>
        <v>brown male</v>
      </c>
      <c r="KI102" s="4" t="str">
        <f t="shared" si="168"/>
        <v>brown male</v>
      </c>
      <c r="KJ102" s="4" t="str">
        <f t="shared" si="169"/>
        <v>brown female</v>
      </c>
      <c r="KK102" s="4" t="str">
        <f t="shared" si="170"/>
        <v>brown female</v>
      </c>
      <c r="KL102" s="4" t="str">
        <f t="shared" si="171"/>
        <v>brown female</v>
      </c>
      <c r="KM102" s="4" t="str">
        <f t="shared" si="172"/>
        <v>brown male</v>
      </c>
      <c r="KN102" s="4" t="str">
        <f t="shared" si="173"/>
        <v>brown female</v>
      </c>
      <c r="KO102" s="4" t="str">
        <f t="shared" si="174"/>
        <v>brown male</v>
      </c>
      <c r="KP102" s="4" t="str">
        <f t="shared" si="175"/>
        <v>brown female</v>
      </c>
      <c r="KQ102" s="4" t="str">
        <f t="shared" si="176"/>
        <v>brown male</v>
      </c>
      <c r="KR102" s="4" t="str">
        <f t="shared" si="177"/>
        <v>brown female</v>
      </c>
      <c r="KS102" s="4" t="str">
        <f t="shared" si="178"/>
        <v>brown male</v>
      </c>
      <c r="KT102" s="4" t="str">
        <f t="shared" si="179"/>
        <v>brown male</v>
      </c>
      <c r="KU102" s="4" t="str">
        <f t="shared" si="180"/>
        <v>brown male</v>
      </c>
      <c r="KV102" s="4" t="str">
        <f t="shared" si="181"/>
        <v>brown female</v>
      </c>
      <c r="KW102" s="4" t="str">
        <f t="shared" si="182"/>
        <v>brown male</v>
      </c>
      <c r="KX102" s="4" t="str">
        <f t="shared" si="183"/>
        <v>brown female</v>
      </c>
      <c r="KY102" s="4" t="str">
        <f t="shared" si="184"/>
        <v>brown female</v>
      </c>
      <c r="KZ102" s="4" t="str">
        <f t="shared" si="185"/>
        <v>brown male</v>
      </c>
      <c r="LA102" s="4" t="str">
        <f t="shared" si="186"/>
        <v>brown female</v>
      </c>
      <c r="LB102" s="4" t="str">
        <f t="shared" si="187"/>
        <v>brown female</v>
      </c>
      <c r="LC102" s="4" t="str">
        <f t="shared" si="188"/>
        <v>brown male</v>
      </c>
      <c r="LD102" s="4" t="str">
        <f t="shared" si="189"/>
        <v>brown male</v>
      </c>
      <c r="LE102" s="4" t="str">
        <f t="shared" si="190"/>
        <v>brown female</v>
      </c>
      <c r="LF102" s="4" t="str">
        <f t="shared" si="191"/>
        <v>brown female</v>
      </c>
      <c r="LG102" s="4" t="str">
        <f t="shared" si="192"/>
        <v>brown male</v>
      </c>
    </row>
    <row r="103" spans="2:319" x14ac:dyDescent="0.3">
      <c r="B103" s="4">
        <v>102</v>
      </c>
      <c r="C103" s="4">
        <v>5</v>
      </c>
      <c r="D103" s="51" t="s">
        <v>1415</v>
      </c>
      <c r="E103" s="4" t="s">
        <v>617</v>
      </c>
      <c r="F103" s="4" t="str">
        <f>VLOOKUP(E103,populations!C:E,3,FALSE)</f>
        <v>129 million</v>
      </c>
      <c r="G103" s="4" t="s">
        <v>617</v>
      </c>
      <c r="H103" s="4">
        <f>COUNTIF(ethnicities!C:C,countries!G103)</f>
        <v>1</v>
      </c>
      <c r="I103" s="4">
        <f>VLOOKUP($G103,ethnicities!$C:$I,3,FALSE)</f>
        <v>9</v>
      </c>
      <c r="J103" s="4">
        <f>VLOOKUP($G103,ethnicities!$C:$I,4,FALSE)</f>
        <v>1</v>
      </c>
      <c r="K103" s="4">
        <f>VLOOKUP($G103,ethnicities!$C:$I,5,FALSE)</f>
        <v>89</v>
      </c>
      <c r="L103" s="4">
        <f>VLOOKUP($G103,ethnicities!$C:$I,6,FALSE)</f>
        <v>1</v>
      </c>
      <c r="M103" s="4">
        <f>VLOOKUP($G103,ethnicities!$C:$I,7,FALSE)</f>
        <v>100</v>
      </c>
      <c r="N103" s="4" t="s">
        <v>617</v>
      </c>
      <c r="O103" s="4">
        <f>COUNTIF(male_names!E:E,countries!N103)</f>
        <v>1</v>
      </c>
      <c r="P103" s="4" t="str">
        <f>VLOOKUP(N103,male_names!E:G,3,FALSE)</f>
        <v>Santiago</v>
      </c>
      <c r="Q103" s="4" t="s">
        <v>617</v>
      </c>
      <c r="R103" s="4">
        <f>COUNTIF(female_names!E:E,countries!Q103)</f>
        <v>1</v>
      </c>
      <c r="S103" s="4" t="str">
        <f>VLOOKUP(Q103,female_names!E:G,3,FALSE)</f>
        <v>Ximena</v>
      </c>
      <c r="T103" s="4">
        <v>0.17327585898277609</v>
      </c>
      <c r="U103" s="4">
        <v>0.82194547963873854</v>
      </c>
      <c r="V103" s="4">
        <v>0.17519001469766882</v>
      </c>
      <c r="W103" s="4">
        <v>0.11973813158779689</v>
      </c>
      <c r="X103" s="4">
        <v>0.80336294129376951</v>
      </c>
      <c r="Y103" s="4">
        <v>7.134349790360095E-2</v>
      </c>
      <c r="Z103" s="4">
        <v>0.77641309050488305</v>
      </c>
      <c r="AA103" s="4">
        <v>0.65463447554012755</v>
      </c>
      <c r="AB103" s="4">
        <v>0.92632858873933721</v>
      </c>
      <c r="AC103" s="4">
        <v>0.38273153059549825</v>
      </c>
      <c r="AD103" s="4">
        <v>0.37758385190815902</v>
      </c>
      <c r="AE103" s="4">
        <v>0.6702010096821015</v>
      </c>
      <c r="AF103" s="4">
        <v>0.940800139682062</v>
      </c>
      <c r="AG103" s="4">
        <v>0.91320516678520758</v>
      </c>
      <c r="AH103" s="4">
        <v>0.46401411576591201</v>
      </c>
      <c r="AI103" s="4">
        <v>0.98937417637389002</v>
      </c>
      <c r="AJ103" s="4">
        <v>0.76230803392907309</v>
      </c>
      <c r="AK103" s="4">
        <v>0.97943684595094127</v>
      </c>
      <c r="AL103" s="4">
        <v>0.21982531007592498</v>
      </c>
      <c r="AM103" s="4">
        <v>0.87827305752351448</v>
      </c>
      <c r="AN103" s="4">
        <v>0.27017515651703028</v>
      </c>
      <c r="AO103" s="4">
        <v>0.5902745373583681</v>
      </c>
      <c r="AP103" s="4">
        <v>0.49949202403834225</v>
      </c>
      <c r="AQ103" s="4">
        <v>0.27842837513494234</v>
      </c>
      <c r="AR103" s="4">
        <v>0.74143458035771348</v>
      </c>
      <c r="AS103" s="4">
        <v>0.29197069008042131</v>
      </c>
      <c r="AT103" s="4">
        <v>0.21382087736518296</v>
      </c>
      <c r="AU103" s="4">
        <v>0.87245539471973121</v>
      </c>
      <c r="AV103" s="4">
        <v>0.90082308910455244</v>
      </c>
      <c r="AW103" s="4">
        <v>0.7381369950778125</v>
      </c>
      <c r="AX103" s="4">
        <v>0.25537236681585873</v>
      </c>
      <c r="AY103" s="4">
        <v>0.28661518221842053</v>
      </c>
      <c r="AZ103" s="4">
        <v>0.38500683265067837</v>
      </c>
      <c r="BA103" s="4">
        <v>1.2842531384367195E-3</v>
      </c>
      <c r="BB103" s="4">
        <v>0.75738009596557465</v>
      </c>
      <c r="BC103" s="4">
        <v>5.4119587513170364E-2</v>
      </c>
      <c r="BD103" s="4">
        <v>0.64182116248018295</v>
      </c>
      <c r="BE103" s="4">
        <v>0.72559663072407055</v>
      </c>
      <c r="BF103" s="4">
        <v>0.12819496035183353</v>
      </c>
      <c r="BG103" s="4">
        <v>0.21886810659582079</v>
      </c>
      <c r="BH103" s="4">
        <v>3.9084929748997133E-2</v>
      </c>
      <c r="BI103" s="4">
        <v>0.4374102355575058</v>
      </c>
      <c r="BJ103" s="4">
        <v>0.70087806320507995</v>
      </c>
      <c r="BK103" s="4">
        <v>9.4816694056144679E-2</v>
      </c>
      <c r="BL103" s="4">
        <v>0.75525163846640864</v>
      </c>
      <c r="BM103" s="4">
        <v>0.19197806674600859</v>
      </c>
      <c r="BN103" s="4">
        <v>0.28739346690471745</v>
      </c>
      <c r="BO103" s="4">
        <v>0.25834150234313913</v>
      </c>
      <c r="BP103" s="4">
        <v>6.1466067424942317E-2</v>
      </c>
      <c r="BQ103" s="4">
        <v>0.8519058917459803</v>
      </c>
      <c r="BR103" s="4">
        <v>0.94828870884585703</v>
      </c>
      <c r="BS103" s="4">
        <v>0.904739377261778</v>
      </c>
      <c r="BT103" s="4">
        <v>0.51531553840518285</v>
      </c>
      <c r="BU103" s="4">
        <v>0.63833858340027805</v>
      </c>
      <c r="BV103" s="4">
        <v>0.80396694388844958</v>
      </c>
      <c r="BW103" s="4">
        <v>3.1304518066321507E-2</v>
      </c>
      <c r="BX103" s="4">
        <v>0.52089037355230372</v>
      </c>
      <c r="BY103" s="4">
        <v>0.15793796789298398</v>
      </c>
      <c r="BZ103" s="4">
        <v>0.21717061714704633</v>
      </c>
      <c r="CA103" s="4">
        <v>0.17717676311265684</v>
      </c>
      <c r="CB103" s="4">
        <v>0.93913604011403973</v>
      </c>
      <c r="CC103" s="4">
        <v>0.95987375671655606</v>
      </c>
      <c r="CD103" s="4">
        <v>0.75073750513274751</v>
      </c>
      <c r="CE103" s="4">
        <v>0.35560508393481627</v>
      </c>
      <c r="CF103" s="4">
        <v>0.66742585856070602</v>
      </c>
      <c r="CG103" s="4">
        <v>0.39510105671100693</v>
      </c>
      <c r="CH103" s="4">
        <v>0.8981424145816026</v>
      </c>
      <c r="CI103" s="4">
        <v>0.85611003800227281</v>
      </c>
      <c r="CJ103" s="4">
        <v>0.46096007502255243</v>
      </c>
      <c r="CK103" s="4">
        <v>0.25415299526934099</v>
      </c>
      <c r="CL103" s="4">
        <v>0.89000593973871112</v>
      </c>
      <c r="CM103" s="4">
        <v>0.69891377121568365</v>
      </c>
      <c r="CN103" s="4">
        <v>0.55777930730969538</v>
      </c>
      <c r="CO103" s="4">
        <v>0.90093080604961129</v>
      </c>
      <c r="CP103" s="4">
        <v>0.72767414764649774</v>
      </c>
      <c r="CQ103" s="4">
        <v>0.96750840920388459</v>
      </c>
      <c r="CR103" s="4">
        <v>0.21799853372028299</v>
      </c>
      <c r="CS103" s="4">
        <v>1.4036948756055878E-2</v>
      </c>
      <c r="CT103" s="4">
        <v>0.71102084981858527</v>
      </c>
      <c r="CU103" s="4">
        <v>0.15101743489709074</v>
      </c>
      <c r="CV103" s="4">
        <v>3.5046442296861047E-2</v>
      </c>
      <c r="CW103" s="4">
        <v>0.65718994474841197</v>
      </c>
      <c r="CX103" s="4">
        <v>0.57366637072038884</v>
      </c>
      <c r="CY103" s="4">
        <v>0.43320692491711565</v>
      </c>
      <c r="CZ103" s="4">
        <v>5.4461484309601405E-3</v>
      </c>
      <c r="DA103" s="4">
        <v>0.27220895361321351</v>
      </c>
      <c r="DB103" s="4">
        <v>0.98741010218779302</v>
      </c>
      <c r="DC103" s="4">
        <v>0.95629479383381677</v>
      </c>
      <c r="DD103" s="4">
        <v>0.99584415783553326</v>
      </c>
      <c r="DE103" s="4">
        <v>0.7170446534682926</v>
      </c>
      <c r="DF103" s="4">
        <v>0.38802732587891176</v>
      </c>
      <c r="DG103" s="4">
        <v>0.28252082231272602</v>
      </c>
      <c r="DH103" s="4">
        <v>7.5231810987207215E-2</v>
      </c>
      <c r="DI103" s="4">
        <v>0.5409277604668542</v>
      </c>
      <c r="DJ103" s="4">
        <v>0.82186618215965279</v>
      </c>
      <c r="DK103" s="4">
        <v>0.87755716797444527</v>
      </c>
      <c r="DL103" s="4">
        <v>0.68783507937452681</v>
      </c>
      <c r="DM103" s="4">
        <v>0.62712319070488687</v>
      </c>
      <c r="DN103" s="4">
        <v>0.92640620974236354</v>
      </c>
      <c r="DO103" s="4">
        <v>0.49953555408129513</v>
      </c>
      <c r="DP103" s="4">
        <v>85</v>
      </c>
      <c r="DQ103" s="4">
        <v>24</v>
      </c>
      <c r="DR103" s="4">
        <v>84</v>
      </c>
      <c r="DS103" s="4">
        <v>89</v>
      </c>
      <c r="DT103" s="4">
        <v>27</v>
      </c>
      <c r="DU103" s="4">
        <v>92</v>
      </c>
      <c r="DV103" s="4">
        <v>28</v>
      </c>
      <c r="DW103" s="4">
        <v>45</v>
      </c>
      <c r="DX103" s="4">
        <v>12</v>
      </c>
      <c r="DY103" s="4">
        <v>64</v>
      </c>
      <c r="DZ103" s="4">
        <v>65</v>
      </c>
      <c r="EA103" s="4">
        <v>42</v>
      </c>
      <c r="EB103" s="4">
        <v>9</v>
      </c>
      <c r="EC103" s="4">
        <v>13</v>
      </c>
      <c r="ED103" s="4">
        <v>57</v>
      </c>
      <c r="EE103" s="4">
        <v>2</v>
      </c>
      <c r="EF103" s="4">
        <v>29</v>
      </c>
      <c r="EG103" s="4">
        <v>4</v>
      </c>
      <c r="EH103" s="4">
        <v>77</v>
      </c>
      <c r="EI103" s="4">
        <v>19</v>
      </c>
      <c r="EJ103" s="4">
        <v>73</v>
      </c>
      <c r="EK103" s="4">
        <v>49</v>
      </c>
      <c r="EL103" s="4">
        <v>56</v>
      </c>
      <c r="EM103" s="4">
        <v>71</v>
      </c>
      <c r="EN103" s="4">
        <v>33</v>
      </c>
      <c r="EO103" s="4">
        <v>67</v>
      </c>
      <c r="EP103" s="4">
        <v>81</v>
      </c>
      <c r="EQ103" s="4">
        <v>21</v>
      </c>
      <c r="ER103" s="4">
        <v>16</v>
      </c>
      <c r="ES103" s="4">
        <v>34</v>
      </c>
      <c r="ET103" s="4">
        <v>75</v>
      </c>
      <c r="EU103" s="4">
        <v>69</v>
      </c>
      <c r="EV103" s="4">
        <v>63</v>
      </c>
      <c r="EW103" s="4">
        <v>100</v>
      </c>
      <c r="EX103" s="4">
        <v>30</v>
      </c>
      <c r="EY103" s="4">
        <v>94</v>
      </c>
      <c r="EZ103" s="4">
        <v>46</v>
      </c>
      <c r="FA103" s="4">
        <v>36</v>
      </c>
      <c r="FB103" s="4">
        <v>88</v>
      </c>
      <c r="FC103" s="4">
        <v>78</v>
      </c>
      <c r="FD103" s="4">
        <v>95</v>
      </c>
      <c r="FE103" s="4">
        <v>59</v>
      </c>
      <c r="FF103" s="4">
        <v>39</v>
      </c>
      <c r="FG103" s="4">
        <v>90</v>
      </c>
      <c r="FH103" s="4">
        <v>31</v>
      </c>
      <c r="FI103" s="4">
        <v>82</v>
      </c>
      <c r="FJ103" s="4">
        <v>68</v>
      </c>
      <c r="FK103" s="4">
        <v>74</v>
      </c>
      <c r="FL103" s="4">
        <v>93</v>
      </c>
      <c r="FM103" s="4">
        <v>23</v>
      </c>
      <c r="FN103" s="4">
        <v>8</v>
      </c>
      <c r="FO103" s="4">
        <v>14</v>
      </c>
      <c r="FP103" s="4">
        <v>54</v>
      </c>
      <c r="FQ103" s="4">
        <v>47</v>
      </c>
      <c r="FR103" s="4">
        <v>26</v>
      </c>
      <c r="FS103" s="4">
        <v>97</v>
      </c>
      <c r="FT103" s="4">
        <v>53</v>
      </c>
      <c r="FU103" s="4">
        <v>86</v>
      </c>
      <c r="FV103" s="4">
        <v>80</v>
      </c>
      <c r="FW103" s="4">
        <v>83</v>
      </c>
      <c r="FX103" s="4">
        <v>10</v>
      </c>
      <c r="FY103" s="4">
        <v>6</v>
      </c>
      <c r="FZ103" s="4">
        <v>32</v>
      </c>
      <c r="GA103" s="4">
        <v>66</v>
      </c>
      <c r="GB103" s="4">
        <v>43</v>
      </c>
      <c r="GC103" s="4">
        <v>61</v>
      </c>
      <c r="GD103" s="4">
        <v>17</v>
      </c>
      <c r="GE103" s="4">
        <v>22</v>
      </c>
      <c r="GF103" s="4">
        <v>58</v>
      </c>
      <c r="GG103" s="4">
        <v>76</v>
      </c>
      <c r="GH103" s="4">
        <v>18</v>
      </c>
      <c r="GI103" s="4">
        <v>40</v>
      </c>
      <c r="GJ103" s="4">
        <v>51</v>
      </c>
      <c r="GK103" s="4">
        <v>15</v>
      </c>
      <c r="GL103" s="4">
        <v>35</v>
      </c>
      <c r="GM103" s="4">
        <v>5</v>
      </c>
      <c r="GN103" s="4">
        <v>79</v>
      </c>
      <c r="GO103" s="4">
        <v>98</v>
      </c>
      <c r="GP103" s="4">
        <v>38</v>
      </c>
      <c r="GQ103" s="4">
        <v>87</v>
      </c>
      <c r="GR103" s="4">
        <v>96</v>
      </c>
      <c r="GS103" s="4">
        <v>44</v>
      </c>
      <c r="GT103" s="4">
        <v>50</v>
      </c>
      <c r="GU103" s="4">
        <v>60</v>
      </c>
      <c r="GV103" s="4">
        <v>99</v>
      </c>
      <c r="GW103" s="4">
        <v>72</v>
      </c>
      <c r="GX103" s="4">
        <v>3</v>
      </c>
      <c r="GY103" s="4">
        <v>7</v>
      </c>
      <c r="GZ103" s="4">
        <v>1</v>
      </c>
      <c r="HA103" s="4">
        <v>37</v>
      </c>
      <c r="HB103" s="4">
        <v>62</v>
      </c>
      <c r="HC103" s="4">
        <v>70</v>
      </c>
      <c r="HD103" s="4">
        <v>91</v>
      </c>
      <c r="HE103" s="4">
        <v>52</v>
      </c>
      <c r="HF103" s="4">
        <v>25</v>
      </c>
      <c r="HG103" s="4">
        <v>20</v>
      </c>
      <c r="HH103" s="4">
        <v>41</v>
      </c>
      <c r="HI103" s="4">
        <v>48</v>
      </c>
      <c r="HJ103" s="4">
        <v>11</v>
      </c>
      <c r="HK103" s="4">
        <v>55</v>
      </c>
      <c r="HL103" s="4" t="str">
        <f t="shared" si="103"/>
        <v>brown male</v>
      </c>
      <c r="HM103" s="4" t="str">
        <f t="shared" si="105"/>
        <v>brown female</v>
      </c>
      <c r="HN103" s="4" t="str">
        <f t="shared" si="106"/>
        <v>brown male</v>
      </c>
      <c r="HO103" s="4" t="str">
        <f t="shared" si="107"/>
        <v>brown male</v>
      </c>
      <c r="HP103" s="4" t="str">
        <f t="shared" si="108"/>
        <v>brown female</v>
      </c>
      <c r="HQ103" s="4" t="str">
        <f t="shared" si="109"/>
        <v>brown male</v>
      </c>
      <c r="HR103" s="4" t="str">
        <f t="shared" si="110"/>
        <v>brown female</v>
      </c>
      <c r="HS103" s="4" t="str">
        <f t="shared" si="111"/>
        <v>brown female</v>
      </c>
      <c r="HT103" s="4" t="str">
        <f t="shared" si="112"/>
        <v>brown female</v>
      </c>
      <c r="HU103" s="4" t="str">
        <f t="shared" si="113"/>
        <v>brown male</v>
      </c>
      <c r="HV103" s="4" t="str">
        <f t="shared" si="114"/>
        <v>brown male</v>
      </c>
      <c r="HW103" s="4" t="str">
        <f t="shared" si="115"/>
        <v>brown female</v>
      </c>
      <c r="HX103" s="4" t="str">
        <f t="shared" si="116"/>
        <v>white male</v>
      </c>
      <c r="HY103" s="4" t="str">
        <f t="shared" si="117"/>
        <v>brown female</v>
      </c>
      <c r="HZ103" s="4" t="str">
        <f t="shared" si="118"/>
        <v>brown male</v>
      </c>
      <c r="IA103" s="4" t="str">
        <f t="shared" si="119"/>
        <v>white female</v>
      </c>
      <c r="IB103" s="4" t="str">
        <f t="shared" si="120"/>
        <v>brown female</v>
      </c>
      <c r="IC103" s="4" t="str">
        <f t="shared" si="121"/>
        <v>white female</v>
      </c>
      <c r="ID103" s="4" t="str">
        <f t="shared" si="122"/>
        <v>brown male</v>
      </c>
      <c r="IE103" s="4" t="str">
        <f t="shared" si="123"/>
        <v>brown female</v>
      </c>
      <c r="IF103" s="4" t="str">
        <f t="shared" si="124"/>
        <v>brown male</v>
      </c>
      <c r="IG103" s="4" t="str">
        <f t="shared" si="125"/>
        <v>brown female</v>
      </c>
      <c r="IH103" s="4" t="str">
        <f t="shared" si="126"/>
        <v>brown male</v>
      </c>
      <c r="II103" s="4" t="str">
        <f t="shared" si="127"/>
        <v>brown male</v>
      </c>
      <c r="IJ103" s="4" t="str">
        <f t="shared" si="128"/>
        <v>brown female</v>
      </c>
      <c r="IK103" s="4" t="str">
        <f t="shared" si="129"/>
        <v>brown male</v>
      </c>
      <c r="IL103" s="4" t="str">
        <f t="shared" si="130"/>
        <v>brown male</v>
      </c>
      <c r="IM103" s="4" t="str">
        <f t="shared" si="131"/>
        <v>brown female</v>
      </c>
      <c r="IN103" s="4" t="str">
        <f t="shared" si="132"/>
        <v>brown female</v>
      </c>
      <c r="IO103" s="4" t="str">
        <f t="shared" si="133"/>
        <v>brown female</v>
      </c>
      <c r="IP103" s="4" t="str">
        <f t="shared" si="134"/>
        <v>brown male</v>
      </c>
      <c r="IQ103" s="4" t="str">
        <f t="shared" si="135"/>
        <v>brown male</v>
      </c>
      <c r="IR103" s="4" t="str">
        <f t="shared" si="136"/>
        <v>brown male</v>
      </c>
      <c r="IS103" s="4" t="str">
        <f t="shared" si="137"/>
        <v>black male</v>
      </c>
      <c r="IT103" s="4" t="str">
        <f t="shared" si="138"/>
        <v>brown female</v>
      </c>
      <c r="IU103" s="4" t="str">
        <f t="shared" si="139"/>
        <v>brown male</v>
      </c>
      <c r="IV103" s="4" t="str">
        <f t="shared" si="140"/>
        <v>brown female</v>
      </c>
      <c r="IW103" s="4" t="str">
        <f t="shared" si="141"/>
        <v>brown female</v>
      </c>
      <c r="IX103" s="4" t="str">
        <f t="shared" si="142"/>
        <v>brown male</v>
      </c>
      <c r="IY103" s="4" t="str">
        <f t="shared" si="143"/>
        <v>brown male</v>
      </c>
      <c r="IZ103" s="4" t="str">
        <f t="shared" si="144"/>
        <v>brown male</v>
      </c>
      <c r="JA103" s="4" t="str">
        <f t="shared" si="145"/>
        <v>brown male</v>
      </c>
      <c r="JB103" s="4" t="str">
        <f t="shared" si="146"/>
        <v>brown female</v>
      </c>
      <c r="JC103" s="4" t="str">
        <f t="shared" si="147"/>
        <v>brown male</v>
      </c>
      <c r="JD103" s="4" t="str">
        <f t="shared" si="148"/>
        <v>brown female</v>
      </c>
      <c r="JE103" s="4" t="str">
        <f t="shared" si="149"/>
        <v>brown male</v>
      </c>
      <c r="JF103" s="4" t="str">
        <f t="shared" si="150"/>
        <v>brown male</v>
      </c>
      <c r="JG103" s="4" t="str">
        <f t="shared" si="151"/>
        <v>brown male</v>
      </c>
      <c r="JH103" s="4" t="str">
        <f t="shared" si="152"/>
        <v>brown male</v>
      </c>
      <c r="JI103" s="4" t="str">
        <f t="shared" si="153"/>
        <v>brown female</v>
      </c>
      <c r="JJ103" s="4" t="str">
        <f t="shared" si="154"/>
        <v>white male</v>
      </c>
      <c r="JK103" s="4" t="str">
        <f t="shared" si="155"/>
        <v>brown female</v>
      </c>
      <c r="JL103" s="4" t="str">
        <f t="shared" si="156"/>
        <v>brown female</v>
      </c>
      <c r="JM103" s="4" t="str">
        <f t="shared" si="157"/>
        <v>brown female</v>
      </c>
      <c r="JN103" s="4" t="str">
        <f t="shared" si="158"/>
        <v>brown female</v>
      </c>
      <c r="JO103" s="4" t="str">
        <f t="shared" si="159"/>
        <v>brown male</v>
      </c>
      <c r="JP103" s="4" t="str">
        <f t="shared" si="160"/>
        <v>brown female</v>
      </c>
      <c r="JQ103" s="4" t="str">
        <f t="shared" si="161"/>
        <v>brown male</v>
      </c>
      <c r="JR103" s="4" t="str">
        <f t="shared" si="162"/>
        <v>brown male</v>
      </c>
      <c r="JS103" s="4" t="str">
        <f t="shared" si="163"/>
        <v>brown male</v>
      </c>
      <c r="JT103" s="4" t="str">
        <f t="shared" si="164"/>
        <v>yellow male</v>
      </c>
      <c r="JU103" s="4" t="str">
        <f t="shared" si="165"/>
        <v>white male</v>
      </c>
      <c r="JV103" s="4" t="str">
        <f t="shared" si="166"/>
        <v>brown female</v>
      </c>
      <c r="JW103" s="4" t="str">
        <f t="shared" si="167"/>
        <v>brown male</v>
      </c>
      <c r="JX103" s="4" t="str">
        <f t="shared" si="104"/>
        <v>brown female</v>
      </c>
      <c r="JY103" s="4" t="str">
        <f t="shared" si="193"/>
        <v>brown male</v>
      </c>
      <c r="JZ103" s="4" t="str">
        <f t="shared" si="194"/>
        <v>brown female</v>
      </c>
      <c r="KA103" s="4" t="str">
        <f t="shared" si="195"/>
        <v>brown female</v>
      </c>
      <c r="KB103" s="4" t="str">
        <f t="shared" si="196"/>
        <v>brown male</v>
      </c>
      <c r="KC103" s="4" t="str">
        <f t="shared" si="197"/>
        <v>brown male</v>
      </c>
      <c r="KD103" s="4" t="str">
        <f t="shared" si="198"/>
        <v>brown female</v>
      </c>
      <c r="KE103" s="4" t="str">
        <f t="shared" si="199"/>
        <v>brown female</v>
      </c>
      <c r="KF103" s="4" t="str">
        <f t="shared" si="200"/>
        <v>brown female</v>
      </c>
      <c r="KG103" s="4" t="str">
        <f t="shared" si="201"/>
        <v>brown female</v>
      </c>
      <c r="KH103" s="4" t="str">
        <f t="shared" si="202"/>
        <v>brown female</v>
      </c>
      <c r="KI103" s="4" t="str">
        <f t="shared" si="168"/>
        <v>white male</v>
      </c>
      <c r="KJ103" s="4" t="str">
        <f t="shared" si="169"/>
        <v>brown male</v>
      </c>
      <c r="KK103" s="4" t="str">
        <f t="shared" si="170"/>
        <v>brown male</v>
      </c>
      <c r="KL103" s="4" t="str">
        <f t="shared" si="171"/>
        <v>brown female</v>
      </c>
      <c r="KM103" s="4" t="str">
        <f t="shared" si="172"/>
        <v>brown male</v>
      </c>
      <c r="KN103" s="4" t="str">
        <f t="shared" si="173"/>
        <v>brown male</v>
      </c>
      <c r="KO103" s="4" t="str">
        <f t="shared" si="174"/>
        <v>brown female</v>
      </c>
      <c r="KP103" s="4" t="str">
        <f t="shared" si="175"/>
        <v>brown female</v>
      </c>
      <c r="KQ103" s="4" t="str">
        <f t="shared" si="176"/>
        <v>brown male</v>
      </c>
      <c r="KR103" s="4" t="str">
        <f t="shared" si="177"/>
        <v>brown male</v>
      </c>
      <c r="KS103" s="4" t="str">
        <f t="shared" si="178"/>
        <v>brown male</v>
      </c>
      <c r="KT103" s="4" t="str">
        <f t="shared" si="179"/>
        <v>white female</v>
      </c>
      <c r="KU103" s="4" t="str">
        <f t="shared" si="180"/>
        <v>white male</v>
      </c>
      <c r="KV103" s="4" t="str">
        <f t="shared" si="181"/>
        <v>white female</v>
      </c>
      <c r="KW103" s="4" t="str">
        <f t="shared" si="182"/>
        <v>brown female</v>
      </c>
      <c r="KX103" s="4" t="str">
        <f t="shared" si="183"/>
        <v>brown male</v>
      </c>
      <c r="KY103" s="4" t="str">
        <f t="shared" si="184"/>
        <v>brown male</v>
      </c>
      <c r="KZ103" s="4" t="str">
        <f t="shared" si="185"/>
        <v>brown male</v>
      </c>
      <c r="LA103" s="4" t="str">
        <f t="shared" si="186"/>
        <v>brown female</v>
      </c>
      <c r="LB103" s="4" t="str">
        <f t="shared" si="187"/>
        <v>brown female</v>
      </c>
      <c r="LC103" s="4" t="str">
        <f t="shared" si="188"/>
        <v>brown female</v>
      </c>
      <c r="LD103" s="4" t="str">
        <f t="shared" si="189"/>
        <v>brown female</v>
      </c>
      <c r="LE103" s="4" t="str">
        <f t="shared" si="190"/>
        <v>brown female</v>
      </c>
      <c r="LF103" s="4" t="str">
        <f t="shared" si="191"/>
        <v>brown female</v>
      </c>
      <c r="LG103" s="4" t="str">
        <f t="shared" si="192"/>
        <v>brown male</v>
      </c>
    </row>
    <row r="104" spans="2:319" x14ac:dyDescent="0.3">
      <c r="B104" s="4">
        <v>103</v>
      </c>
      <c r="C104" s="4">
        <v>5</v>
      </c>
      <c r="D104" s="51" t="s">
        <v>1415</v>
      </c>
      <c r="E104" s="4" t="s">
        <v>628</v>
      </c>
      <c r="F104" s="4" t="str">
        <f>VLOOKUP(E104,populations!C:E,3,FALSE)</f>
        <v>6 million</v>
      </c>
      <c r="G104" s="4" t="s">
        <v>628</v>
      </c>
      <c r="H104" s="4">
        <f>COUNTIF(ethnicities!C:C,countries!G104)</f>
        <v>1</v>
      </c>
      <c r="I104" s="4">
        <f>VLOOKUP($G104,ethnicities!$C:$I,3,FALSE)</f>
        <v>17</v>
      </c>
      <c r="J104" s="4">
        <f>VLOOKUP($G104,ethnicities!$C:$I,4,FALSE)</f>
        <v>1</v>
      </c>
      <c r="K104" s="4">
        <f>VLOOKUP($G104,ethnicities!$C:$I,5,FALSE)</f>
        <v>74</v>
      </c>
      <c r="L104" s="4">
        <f>VLOOKUP($G104,ethnicities!$C:$I,6,FALSE)</f>
        <v>8</v>
      </c>
      <c r="M104" s="4">
        <f>VLOOKUP($G104,ethnicities!$C:$I,7,FALSE)</f>
        <v>100</v>
      </c>
      <c r="N104" s="4" t="s">
        <v>617</v>
      </c>
      <c r="O104" s="4">
        <f>COUNTIF(male_names!E:E,countries!N104)</f>
        <v>1</v>
      </c>
      <c r="P104" s="4" t="str">
        <f>VLOOKUP(N104,male_names!E:G,3,FALSE)</f>
        <v>Santiago</v>
      </c>
      <c r="Q104" s="4" t="s">
        <v>617</v>
      </c>
      <c r="R104" s="4">
        <f>COUNTIF(female_names!E:E,countries!Q104)</f>
        <v>1</v>
      </c>
      <c r="S104" s="4" t="str">
        <f>VLOOKUP(Q104,female_names!E:G,3,FALSE)</f>
        <v>Ximena</v>
      </c>
      <c r="T104" s="4">
        <v>0.78981248753438749</v>
      </c>
      <c r="U104" s="4">
        <v>0.74950377061592566</v>
      </c>
      <c r="V104" s="4">
        <v>0.67889352275109038</v>
      </c>
      <c r="W104" s="4">
        <v>0.21330499399397518</v>
      </c>
      <c r="X104" s="4">
        <v>3.4809081722329327E-2</v>
      </c>
      <c r="Y104" s="4">
        <v>0.81738762090371797</v>
      </c>
      <c r="Z104" s="4">
        <v>0.65807881903535026</v>
      </c>
      <c r="AA104" s="4">
        <v>0.64996804948179931</v>
      </c>
      <c r="AB104" s="4">
        <v>4.9994857778420054E-2</v>
      </c>
      <c r="AC104" s="4">
        <v>0.12679133908624263</v>
      </c>
      <c r="AD104" s="4">
        <v>0.38226886084891731</v>
      </c>
      <c r="AE104" s="4">
        <v>2.9494352487440256E-2</v>
      </c>
      <c r="AF104" s="4">
        <v>0.61972291518033495</v>
      </c>
      <c r="AG104" s="4">
        <v>0.45202250916386377</v>
      </c>
      <c r="AH104" s="4">
        <v>0.50900320940732635</v>
      </c>
      <c r="AI104" s="4">
        <v>0.51995916621308957</v>
      </c>
      <c r="AJ104" s="4">
        <v>3.5151349300715617E-2</v>
      </c>
      <c r="AK104" s="4">
        <v>0.81661613735616556</v>
      </c>
      <c r="AL104" s="4">
        <v>0.51407097888105735</v>
      </c>
      <c r="AM104" s="4">
        <v>0.97328713464046224</v>
      </c>
      <c r="AN104" s="4">
        <v>0.5985254028149477</v>
      </c>
      <c r="AO104" s="4">
        <v>0.27629837723601403</v>
      </c>
      <c r="AP104" s="4">
        <v>0.77724167085133422</v>
      </c>
      <c r="AQ104" s="4">
        <v>0.10369513035648392</v>
      </c>
      <c r="AR104" s="4">
        <v>0.59737729132313366</v>
      </c>
      <c r="AS104" s="4">
        <v>0.26074498663459034</v>
      </c>
      <c r="AT104" s="4">
        <v>0.62186011958682907</v>
      </c>
      <c r="AU104" s="4">
        <v>0.52665305028711074</v>
      </c>
      <c r="AV104" s="4">
        <v>3.2467726372039762E-2</v>
      </c>
      <c r="AW104" s="4">
        <v>0.55364687701172632</v>
      </c>
      <c r="AX104" s="4">
        <v>7.1411728899378746E-3</v>
      </c>
      <c r="AY104" s="4">
        <v>0.82076388735628736</v>
      </c>
      <c r="AZ104" s="4">
        <v>0.34101486348537302</v>
      </c>
      <c r="BA104" s="4">
        <v>0.7194803745377234</v>
      </c>
      <c r="BB104" s="4">
        <v>0.55487407217959073</v>
      </c>
      <c r="BC104" s="4">
        <v>0.13651982104218374</v>
      </c>
      <c r="BD104" s="4">
        <v>0.43004715699999119</v>
      </c>
      <c r="BE104" s="4">
        <v>0.73690789195485729</v>
      </c>
      <c r="BF104" s="4">
        <v>0.79912039132125856</v>
      </c>
      <c r="BG104" s="4">
        <v>1.3495639396580383E-2</v>
      </c>
      <c r="BH104" s="4">
        <v>0.90526844201903212</v>
      </c>
      <c r="BI104" s="4">
        <v>0.89348815193459996</v>
      </c>
      <c r="BJ104" s="4">
        <v>0.51205548344292628</v>
      </c>
      <c r="BK104" s="4">
        <v>0.2268316509878664</v>
      </c>
      <c r="BL104" s="4">
        <v>0.65181602446941311</v>
      </c>
      <c r="BM104" s="4">
        <v>0.29977938150040684</v>
      </c>
      <c r="BN104" s="4">
        <v>0.56790678450340071</v>
      </c>
      <c r="BO104" s="4">
        <v>0.54276952087589447</v>
      </c>
      <c r="BP104" s="4">
        <v>0.17454026035504655</v>
      </c>
      <c r="BQ104" s="4">
        <v>6.3215761816987848E-2</v>
      </c>
      <c r="BR104" s="4">
        <v>0.93996388215062276</v>
      </c>
      <c r="BS104" s="4">
        <v>0.80009352398114353</v>
      </c>
      <c r="BT104" s="4">
        <v>0.7134301870603893</v>
      </c>
      <c r="BU104" s="4">
        <v>0.75229551828237151</v>
      </c>
      <c r="BV104" s="4">
        <v>1.2692325120273962E-2</v>
      </c>
      <c r="BW104" s="4">
        <v>0.3183738153250939</v>
      </c>
      <c r="BX104" s="4">
        <v>0.65998849937348847</v>
      </c>
      <c r="BY104" s="4">
        <v>0.60441692816048875</v>
      </c>
      <c r="BZ104" s="4">
        <v>0.60408451956610276</v>
      </c>
      <c r="CA104" s="4">
        <v>0.80822487359724215</v>
      </c>
      <c r="CB104" s="4">
        <v>6.7692794572759007E-2</v>
      </c>
      <c r="CC104" s="4">
        <v>0.96965530868912531</v>
      </c>
      <c r="CD104" s="4">
        <v>0.5062028279213866</v>
      </c>
      <c r="CE104" s="4">
        <v>0.89226263843510856</v>
      </c>
      <c r="CF104" s="4">
        <v>0.11973014897392031</v>
      </c>
      <c r="CG104" s="4">
        <v>0.17595910451809282</v>
      </c>
      <c r="CH104" s="4">
        <v>0.43945691047594349</v>
      </c>
      <c r="CI104" s="4">
        <v>0.50484486183170185</v>
      </c>
      <c r="CJ104" s="4">
        <v>0.5793221242702169</v>
      </c>
      <c r="CK104" s="4">
        <v>0.63937192391373365</v>
      </c>
      <c r="CL104" s="4">
        <v>0.15225474399490113</v>
      </c>
      <c r="CM104" s="4">
        <v>0.59716627284427171</v>
      </c>
      <c r="CN104" s="4">
        <v>0.63706035529487492</v>
      </c>
      <c r="CO104" s="4">
        <v>7.0002598793866944E-2</v>
      </c>
      <c r="CP104" s="4">
        <v>0.10462263934936555</v>
      </c>
      <c r="CQ104" s="4">
        <v>0.49126362503499954</v>
      </c>
      <c r="CR104" s="4">
        <v>0.36468043402211336</v>
      </c>
      <c r="CS104" s="4">
        <v>0.38726597052024569</v>
      </c>
      <c r="CT104" s="4">
        <v>4.4085546533304876E-2</v>
      </c>
      <c r="CU104" s="4">
        <v>0.4683195763512138</v>
      </c>
      <c r="CV104" s="4">
        <v>0.8461324028854379</v>
      </c>
      <c r="CW104" s="4">
        <v>0.41194002696260945</v>
      </c>
      <c r="CX104" s="4">
        <v>0.59091630704401787</v>
      </c>
      <c r="CY104" s="4">
        <v>0.25383119813431898</v>
      </c>
      <c r="CZ104" s="4">
        <v>0.5685696052875181</v>
      </c>
      <c r="DA104" s="4">
        <v>0.76905904708062545</v>
      </c>
      <c r="DB104" s="4">
        <v>0.61449672354744023</v>
      </c>
      <c r="DC104" s="4">
        <v>0.57389636559293711</v>
      </c>
      <c r="DD104" s="4">
        <v>0.85608291762913213</v>
      </c>
      <c r="DE104" s="4">
        <v>0.50629291434131285</v>
      </c>
      <c r="DF104" s="4">
        <v>0.14431428037820671</v>
      </c>
      <c r="DG104" s="4">
        <v>0.11861916095638991</v>
      </c>
      <c r="DH104" s="4">
        <v>0.12275417347350925</v>
      </c>
      <c r="DI104" s="4">
        <v>0.33518519456353946</v>
      </c>
      <c r="DJ104" s="4">
        <v>0.39316510255471193</v>
      </c>
      <c r="DK104" s="4">
        <v>0.39273085548028686</v>
      </c>
      <c r="DL104" s="4">
        <v>0.6675242156443939</v>
      </c>
      <c r="DM104" s="4">
        <v>0.20080623368413464</v>
      </c>
      <c r="DN104" s="4">
        <v>0.93766561788130764</v>
      </c>
      <c r="DO104" s="4">
        <v>0.19777246731167786</v>
      </c>
      <c r="DP104" s="4">
        <v>16</v>
      </c>
      <c r="DQ104" s="4">
        <v>20</v>
      </c>
      <c r="DR104" s="4">
        <v>24</v>
      </c>
      <c r="DS104" s="4">
        <v>75</v>
      </c>
      <c r="DT104" s="4">
        <v>95</v>
      </c>
      <c r="DU104" s="4">
        <v>11</v>
      </c>
      <c r="DV104" s="4">
        <v>27</v>
      </c>
      <c r="DW104" s="4">
        <v>29</v>
      </c>
      <c r="DX104" s="4">
        <v>92</v>
      </c>
      <c r="DY104" s="4">
        <v>83</v>
      </c>
      <c r="DZ104" s="4">
        <v>65</v>
      </c>
      <c r="EA104" s="4">
        <v>97</v>
      </c>
      <c r="EB104" s="4">
        <v>33</v>
      </c>
      <c r="EC104" s="4">
        <v>58</v>
      </c>
      <c r="ED104" s="4">
        <v>52</v>
      </c>
      <c r="EE104" s="4">
        <v>49</v>
      </c>
      <c r="EF104" s="4">
        <v>94</v>
      </c>
      <c r="EG104" s="4">
        <v>12</v>
      </c>
      <c r="EH104" s="4">
        <v>50</v>
      </c>
      <c r="EI104" s="4">
        <v>1</v>
      </c>
      <c r="EJ104" s="4">
        <v>37</v>
      </c>
      <c r="EK104" s="4">
        <v>71</v>
      </c>
      <c r="EL104" s="4">
        <v>17</v>
      </c>
      <c r="EM104" s="4">
        <v>88</v>
      </c>
      <c r="EN104" s="4">
        <v>38</v>
      </c>
      <c r="EO104" s="4">
        <v>72</v>
      </c>
      <c r="EP104" s="4">
        <v>32</v>
      </c>
      <c r="EQ104" s="4">
        <v>48</v>
      </c>
      <c r="ER104" s="4">
        <v>96</v>
      </c>
      <c r="ES104" s="4">
        <v>46</v>
      </c>
      <c r="ET104" s="4">
        <v>100</v>
      </c>
      <c r="EU104" s="4">
        <v>10</v>
      </c>
      <c r="EV104" s="4">
        <v>67</v>
      </c>
      <c r="EW104" s="4">
        <v>22</v>
      </c>
      <c r="EX104" s="4">
        <v>45</v>
      </c>
      <c r="EY104" s="4">
        <v>82</v>
      </c>
      <c r="EZ104" s="4">
        <v>60</v>
      </c>
      <c r="FA104" s="4">
        <v>21</v>
      </c>
      <c r="FB104" s="4">
        <v>15</v>
      </c>
      <c r="FC104" s="4">
        <v>98</v>
      </c>
      <c r="FD104" s="4">
        <v>5</v>
      </c>
      <c r="FE104" s="4">
        <v>6</v>
      </c>
      <c r="FF104" s="4">
        <v>51</v>
      </c>
      <c r="FG104" s="4">
        <v>74</v>
      </c>
      <c r="FH104" s="4">
        <v>28</v>
      </c>
      <c r="FI104" s="4">
        <v>70</v>
      </c>
      <c r="FJ104" s="4">
        <v>44</v>
      </c>
      <c r="FK104" s="4">
        <v>47</v>
      </c>
      <c r="FL104" s="4">
        <v>79</v>
      </c>
      <c r="FM104" s="4">
        <v>91</v>
      </c>
      <c r="FN104" s="4">
        <v>3</v>
      </c>
      <c r="FO104" s="4">
        <v>14</v>
      </c>
      <c r="FP104" s="4">
        <v>23</v>
      </c>
      <c r="FQ104" s="4">
        <v>19</v>
      </c>
      <c r="FR104" s="4">
        <v>99</v>
      </c>
      <c r="FS104" s="4">
        <v>69</v>
      </c>
      <c r="FT104" s="4">
        <v>26</v>
      </c>
      <c r="FU104" s="4">
        <v>35</v>
      </c>
      <c r="FV104" s="4">
        <v>36</v>
      </c>
      <c r="FW104" s="4">
        <v>13</v>
      </c>
      <c r="FX104" s="4">
        <v>90</v>
      </c>
      <c r="FY104" s="4">
        <v>2</v>
      </c>
      <c r="FZ104" s="4">
        <v>54</v>
      </c>
      <c r="GA104" s="4">
        <v>7</v>
      </c>
      <c r="GB104" s="4">
        <v>85</v>
      </c>
      <c r="GC104" s="4">
        <v>78</v>
      </c>
      <c r="GD104" s="4">
        <v>59</v>
      </c>
      <c r="GE104" s="4">
        <v>55</v>
      </c>
      <c r="GF104" s="4">
        <v>41</v>
      </c>
      <c r="GG104" s="4">
        <v>30</v>
      </c>
      <c r="GH104" s="4">
        <v>80</v>
      </c>
      <c r="GI104" s="4">
        <v>39</v>
      </c>
      <c r="GJ104" s="4">
        <v>31</v>
      </c>
      <c r="GK104" s="4">
        <v>89</v>
      </c>
      <c r="GL104" s="4">
        <v>87</v>
      </c>
      <c r="GM104" s="4">
        <v>56</v>
      </c>
      <c r="GN104" s="4">
        <v>66</v>
      </c>
      <c r="GO104" s="4">
        <v>64</v>
      </c>
      <c r="GP104" s="4">
        <v>93</v>
      </c>
      <c r="GQ104" s="4">
        <v>57</v>
      </c>
      <c r="GR104" s="4">
        <v>9</v>
      </c>
      <c r="GS104" s="4">
        <v>61</v>
      </c>
      <c r="GT104" s="4">
        <v>40</v>
      </c>
      <c r="GU104" s="4">
        <v>73</v>
      </c>
      <c r="GV104" s="4">
        <v>43</v>
      </c>
      <c r="GW104" s="4">
        <v>18</v>
      </c>
      <c r="GX104" s="4">
        <v>34</v>
      </c>
      <c r="GY104" s="4">
        <v>42</v>
      </c>
      <c r="GZ104" s="4">
        <v>8</v>
      </c>
      <c r="HA104" s="4">
        <v>53</v>
      </c>
      <c r="HB104" s="4">
        <v>81</v>
      </c>
      <c r="HC104" s="4">
        <v>86</v>
      </c>
      <c r="HD104" s="4">
        <v>84</v>
      </c>
      <c r="HE104" s="4">
        <v>68</v>
      </c>
      <c r="HF104" s="4">
        <v>62</v>
      </c>
      <c r="HG104" s="4">
        <v>63</v>
      </c>
      <c r="HH104" s="4">
        <v>25</v>
      </c>
      <c r="HI104" s="4">
        <v>76</v>
      </c>
      <c r="HJ104" s="4">
        <v>4</v>
      </c>
      <c r="HK104" s="4">
        <v>77</v>
      </c>
      <c r="HL104" s="4" t="str">
        <f t="shared" si="103"/>
        <v>white male</v>
      </c>
      <c r="HM104" s="4" t="str">
        <f t="shared" si="105"/>
        <v>brown female</v>
      </c>
      <c r="HN104" s="4" t="str">
        <f t="shared" si="106"/>
        <v>brown female</v>
      </c>
      <c r="HO104" s="4" t="str">
        <f t="shared" si="107"/>
        <v>brown male</v>
      </c>
      <c r="HP104" s="4" t="str">
        <f t="shared" si="108"/>
        <v>black female</v>
      </c>
      <c r="HQ104" s="4" t="str">
        <f t="shared" si="109"/>
        <v>white male</v>
      </c>
      <c r="HR104" s="4" t="str">
        <f t="shared" si="110"/>
        <v>brown female</v>
      </c>
      <c r="HS104" s="4" t="str">
        <f t="shared" si="111"/>
        <v>brown female</v>
      </c>
      <c r="HT104" s="4" t="str">
        <f t="shared" si="112"/>
        <v>brown male</v>
      </c>
      <c r="HU104" s="4" t="str">
        <f t="shared" si="113"/>
        <v>brown male</v>
      </c>
      <c r="HV104" s="4" t="str">
        <f t="shared" si="114"/>
        <v>brown male</v>
      </c>
      <c r="HW104" s="4" t="str">
        <f t="shared" si="115"/>
        <v>black male</v>
      </c>
      <c r="HX104" s="4" t="str">
        <f t="shared" si="116"/>
        <v>brown female</v>
      </c>
      <c r="HY104" s="4" t="str">
        <f t="shared" si="117"/>
        <v>brown male</v>
      </c>
      <c r="HZ104" s="4" t="str">
        <f t="shared" si="118"/>
        <v>brown female</v>
      </c>
      <c r="IA104" s="4" t="str">
        <f t="shared" si="119"/>
        <v>brown female</v>
      </c>
      <c r="IB104" s="4" t="str">
        <f t="shared" si="120"/>
        <v>black female</v>
      </c>
      <c r="IC104" s="4" t="str">
        <f t="shared" si="121"/>
        <v>white male</v>
      </c>
      <c r="ID104" s="4" t="str">
        <f t="shared" si="122"/>
        <v>brown female</v>
      </c>
      <c r="IE104" s="4" t="str">
        <f t="shared" si="123"/>
        <v>white female</v>
      </c>
      <c r="IF104" s="4" t="str">
        <f t="shared" si="124"/>
        <v>brown female</v>
      </c>
      <c r="IG104" s="4" t="str">
        <f t="shared" si="125"/>
        <v>brown male</v>
      </c>
      <c r="IH104" s="4" t="str">
        <f t="shared" si="126"/>
        <v>white male</v>
      </c>
      <c r="II104" s="4" t="str">
        <f t="shared" si="127"/>
        <v>brown male</v>
      </c>
      <c r="IJ104" s="4" t="str">
        <f t="shared" si="128"/>
        <v>brown female</v>
      </c>
      <c r="IK104" s="4" t="str">
        <f t="shared" si="129"/>
        <v>brown male</v>
      </c>
      <c r="IL104" s="4" t="str">
        <f t="shared" si="130"/>
        <v>brown female</v>
      </c>
      <c r="IM104" s="4" t="str">
        <f t="shared" si="131"/>
        <v>brown female</v>
      </c>
      <c r="IN104" s="4" t="str">
        <f t="shared" si="132"/>
        <v>black female</v>
      </c>
      <c r="IO104" s="4" t="str">
        <f t="shared" si="133"/>
        <v>brown female</v>
      </c>
      <c r="IP104" s="4" t="str">
        <f t="shared" si="134"/>
        <v>black male</v>
      </c>
      <c r="IQ104" s="4" t="str">
        <f t="shared" si="135"/>
        <v>white male</v>
      </c>
      <c r="IR104" s="4" t="str">
        <f t="shared" si="136"/>
        <v>brown male</v>
      </c>
      <c r="IS104" s="4" t="str">
        <f t="shared" si="137"/>
        <v>brown female</v>
      </c>
      <c r="IT104" s="4" t="str">
        <f t="shared" si="138"/>
        <v>brown female</v>
      </c>
      <c r="IU104" s="4" t="str">
        <f t="shared" si="139"/>
        <v>brown male</v>
      </c>
      <c r="IV104" s="4" t="str">
        <f t="shared" si="140"/>
        <v>brown male</v>
      </c>
      <c r="IW104" s="4" t="str">
        <f t="shared" si="141"/>
        <v>brown female</v>
      </c>
      <c r="IX104" s="4" t="str">
        <f t="shared" si="142"/>
        <v>white male</v>
      </c>
      <c r="IY104" s="4" t="str">
        <f t="shared" si="143"/>
        <v>black male</v>
      </c>
      <c r="IZ104" s="4" t="str">
        <f t="shared" si="144"/>
        <v>white female</v>
      </c>
      <c r="JA104" s="4" t="str">
        <f t="shared" si="145"/>
        <v>white female</v>
      </c>
      <c r="JB104" s="4" t="str">
        <f t="shared" si="146"/>
        <v>brown female</v>
      </c>
      <c r="JC104" s="4" t="str">
        <f t="shared" si="147"/>
        <v>brown male</v>
      </c>
      <c r="JD104" s="4" t="str">
        <f t="shared" si="148"/>
        <v>brown female</v>
      </c>
      <c r="JE104" s="4" t="str">
        <f t="shared" si="149"/>
        <v>brown male</v>
      </c>
      <c r="JF104" s="4" t="str">
        <f t="shared" si="150"/>
        <v>brown female</v>
      </c>
      <c r="JG104" s="4" t="str">
        <f t="shared" si="151"/>
        <v>brown female</v>
      </c>
      <c r="JH104" s="4" t="str">
        <f t="shared" si="152"/>
        <v>brown male</v>
      </c>
      <c r="JI104" s="4" t="str">
        <f t="shared" si="153"/>
        <v>brown male</v>
      </c>
      <c r="JJ104" s="4" t="str">
        <f t="shared" si="154"/>
        <v>white female</v>
      </c>
      <c r="JK104" s="4" t="str">
        <f t="shared" si="155"/>
        <v>white male</v>
      </c>
      <c r="JL104" s="4" t="str">
        <f t="shared" si="156"/>
        <v>brown female</v>
      </c>
      <c r="JM104" s="4" t="str">
        <f t="shared" si="157"/>
        <v>brown female</v>
      </c>
      <c r="JN104" s="4" t="str">
        <f t="shared" si="158"/>
        <v>black male</v>
      </c>
      <c r="JO104" s="4" t="str">
        <f t="shared" si="159"/>
        <v>brown male</v>
      </c>
      <c r="JP104" s="4" t="str">
        <f t="shared" si="160"/>
        <v>brown female</v>
      </c>
      <c r="JQ104" s="4" t="str">
        <f t="shared" si="161"/>
        <v>brown female</v>
      </c>
      <c r="JR104" s="4" t="str">
        <f t="shared" si="162"/>
        <v>brown female</v>
      </c>
      <c r="JS104" s="4" t="str">
        <f t="shared" si="163"/>
        <v>white male</v>
      </c>
      <c r="JT104" s="4" t="str">
        <f t="shared" si="164"/>
        <v>brown male</v>
      </c>
      <c r="JU104" s="4" t="str">
        <f t="shared" si="165"/>
        <v>white female</v>
      </c>
      <c r="JV104" s="4" t="str">
        <f t="shared" si="166"/>
        <v>brown female</v>
      </c>
      <c r="JW104" s="4" t="str">
        <f t="shared" si="167"/>
        <v>white female</v>
      </c>
      <c r="JX104" s="4" t="str">
        <f t="shared" si="104"/>
        <v>brown male</v>
      </c>
      <c r="JY104" s="4" t="str">
        <f t="shared" si="193"/>
        <v>brown male</v>
      </c>
      <c r="JZ104" s="4" t="str">
        <f t="shared" si="194"/>
        <v>brown male</v>
      </c>
      <c r="KA104" s="4" t="str">
        <f t="shared" si="195"/>
        <v>brown female</v>
      </c>
      <c r="KB104" s="4" t="str">
        <f t="shared" si="196"/>
        <v>brown female</v>
      </c>
      <c r="KC104" s="4" t="str">
        <f t="shared" si="197"/>
        <v>brown female</v>
      </c>
      <c r="KD104" s="4" t="str">
        <f t="shared" si="198"/>
        <v>brown male</v>
      </c>
      <c r="KE104" s="4" t="str">
        <f t="shared" si="199"/>
        <v>brown female</v>
      </c>
      <c r="KF104" s="4" t="str">
        <f t="shared" si="200"/>
        <v>brown female</v>
      </c>
      <c r="KG104" s="4" t="str">
        <f t="shared" si="201"/>
        <v>brown male</v>
      </c>
      <c r="KH104" s="4" t="str">
        <f t="shared" si="202"/>
        <v>brown male</v>
      </c>
      <c r="KI104" s="4" t="str">
        <f t="shared" si="168"/>
        <v>brown male</v>
      </c>
      <c r="KJ104" s="4" t="str">
        <f t="shared" si="169"/>
        <v>brown male</v>
      </c>
      <c r="KK104" s="4" t="str">
        <f t="shared" si="170"/>
        <v>brown male</v>
      </c>
      <c r="KL104" s="4" t="str">
        <f t="shared" si="171"/>
        <v>black female</v>
      </c>
      <c r="KM104" s="4" t="str">
        <f t="shared" si="172"/>
        <v>brown male</v>
      </c>
      <c r="KN104" s="4" t="str">
        <f t="shared" si="173"/>
        <v>white male</v>
      </c>
      <c r="KO104" s="4" t="str">
        <f t="shared" si="174"/>
        <v>brown male</v>
      </c>
      <c r="KP104" s="4" t="str">
        <f t="shared" si="175"/>
        <v>brown female</v>
      </c>
      <c r="KQ104" s="4" t="str">
        <f t="shared" si="176"/>
        <v>brown male</v>
      </c>
      <c r="KR104" s="4" t="str">
        <f t="shared" si="177"/>
        <v>brown female</v>
      </c>
      <c r="KS104" s="4" t="str">
        <f t="shared" si="178"/>
        <v>yellow male</v>
      </c>
      <c r="KT104" s="4" t="str">
        <f t="shared" si="179"/>
        <v>brown female</v>
      </c>
      <c r="KU104" s="4" t="str">
        <f t="shared" si="180"/>
        <v>brown female</v>
      </c>
      <c r="KV104" s="4" t="str">
        <f t="shared" si="181"/>
        <v>white female</v>
      </c>
      <c r="KW104" s="4" t="str">
        <f t="shared" si="182"/>
        <v>brown female</v>
      </c>
      <c r="KX104" s="4" t="str">
        <f t="shared" si="183"/>
        <v>brown male</v>
      </c>
      <c r="KY104" s="4" t="str">
        <f t="shared" si="184"/>
        <v>brown male</v>
      </c>
      <c r="KZ104" s="4" t="str">
        <f t="shared" si="185"/>
        <v>brown male</v>
      </c>
      <c r="LA104" s="4" t="str">
        <f t="shared" si="186"/>
        <v>brown male</v>
      </c>
      <c r="LB104" s="4" t="str">
        <f t="shared" si="187"/>
        <v>brown male</v>
      </c>
      <c r="LC104" s="4" t="str">
        <f t="shared" si="188"/>
        <v>brown male</v>
      </c>
      <c r="LD104" s="4" t="str">
        <f t="shared" si="189"/>
        <v>brown female</v>
      </c>
      <c r="LE104" s="4" t="str">
        <f t="shared" si="190"/>
        <v>brown male</v>
      </c>
      <c r="LF104" s="4" t="str">
        <f t="shared" si="191"/>
        <v>white female</v>
      </c>
      <c r="LG104" s="4" t="str">
        <f t="shared" si="192"/>
        <v>brown male</v>
      </c>
    </row>
    <row r="105" spans="2:319" x14ac:dyDescent="0.3">
      <c r="B105" s="4">
        <v>104</v>
      </c>
      <c r="C105" s="4">
        <v>5</v>
      </c>
      <c r="D105" s="51" t="s">
        <v>1415</v>
      </c>
      <c r="E105" s="4" t="s">
        <v>635</v>
      </c>
      <c r="F105" s="4" t="str">
        <f>VLOOKUP(E105,populations!C:E,3,FALSE)</f>
        <v>4 million</v>
      </c>
      <c r="G105" s="4" t="s">
        <v>635</v>
      </c>
      <c r="H105" s="4">
        <f>COUNTIF(ethnicities!C:C,countries!G105)</f>
        <v>1</v>
      </c>
      <c r="I105" s="4">
        <f>VLOOKUP($G105,ethnicities!$C:$I,3,FALSE)</f>
        <v>10</v>
      </c>
      <c r="J105" s="4">
        <f>VLOOKUP($G105,ethnicities!$C:$I,4,FALSE)</f>
        <v>1</v>
      </c>
      <c r="K105" s="4">
        <f>VLOOKUP($G105,ethnicities!$C:$I,5,FALSE)</f>
        <v>88</v>
      </c>
      <c r="L105" s="4">
        <f>VLOOKUP($G105,ethnicities!$C:$I,6,FALSE)</f>
        <v>1</v>
      </c>
      <c r="M105" s="4">
        <f>VLOOKUP($G105,ethnicities!$C:$I,7,FALSE)</f>
        <v>100</v>
      </c>
      <c r="N105" s="4" t="s">
        <v>617</v>
      </c>
      <c r="O105" s="4">
        <f>COUNTIF(male_names!E:E,countries!N105)</f>
        <v>1</v>
      </c>
      <c r="P105" s="4" t="str">
        <f>VLOOKUP(N105,male_names!E:G,3,FALSE)</f>
        <v>Santiago</v>
      </c>
      <c r="Q105" s="4" t="s">
        <v>617</v>
      </c>
      <c r="R105" s="4">
        <f>COUNTIF(female_names!E:E,countries!Q105)</f>
        <v>1</v>
      </c>
      <c r="S105" s="4" t="str">
        <f>VLOOKUP(Q105,female_names!E:G,3,FALSE)</f>
        <v>Ximena</v>
      </c>
      <c r="T105" s="4">
        <v>6.7097577930517627E-2</v>
      </c>
      <c r="U105" s="4">
        <v>0.61577964118364426</v>
      </c>
      <c r="V105" s="4">
        <v>0.49088228850507232</v>
      </c>
      <c r="W105" s="4">
        <v>0.42618676388779009</v>
      </c>
      <c r="X105" s="4">
        <v>0.54312512948307268</v>
      </c>
      <c r="Y105" s="4">
        <v>0.96894115485404386</v>
      </c>
      <c r="Z105" s="4">
        <v>0.87719651921508979</v>
      </c>
      <c r="AA105" s="4">
        <v>0.82469241708596663</v>
      </c>
      <c r="AB105" s="4">
        <v>3.8344015991382263E-2</v>
      </c>
      <c r="AC105" s="4">
        <v>0.55193316512387203</v>
      </c>
      <c r="AD105" s="4">
        <v>0.83098417875088471</v>
      </c>
      <c r="AE105" s="4">
        <v>0.15559833623228947</v>
      </c>
      <c r="AF105" s="4">
        <v>0.23544426926058337</v>
      </c>
      <c r="AG105" s="4">
        <v>0.32574176072811611</v>
      </c>
      <c r="AH105" s="4">
        <v>3.6860344678476653E-2</v>
      </c>
      <c r="AI105" s="4">
        <v>0.46554359968800718</v>
      </c>
      <c r="AJ105" s="4">
        <v>0.7446141490692898</v>
      </c>
      <c r="AK105" s="4">
        <v>0.60607397811992647</v>
      </c>
      <c r="AL105" s="4">
        <v>7.527277341965477E-2</v>
      </c>
      <c r="AM105" s="4">
        <v>0.95431764751390025</v>
      </c>
      <c r="AN105" s="4">
        <v>0.35301655759671347</v>
      </c>
      <c r="AO105" s="4">
        <v>0.77792561423976181</v>
      </c>
      <c r="AP105" s="4">
        <v>0.84189033545318093</v>
      </c>
      <c r="AQ105" s="4">
        <v>0.4372682806390682</v>
      </c>
      <c r="AR105" s="4">
        <v>0.35253781149426</v>
      </c>
      <c r="AS105" s="4">
        <v>0.51741663519202508</v>
      </c>
      <c r="AT105" s="4">
        <v>0.33770102654814693</v>
      </c>
      <c r="AU105" s="4">
        <v>0.83088731487302669</v>
      </c>
      <c r="AV105" s="4">
        <v>0.53379299267724223</v>
      </c>
      <c r="AW105" s="4">
        <v>0.72386175189341218</v>
      </c>
      <c r="AX105" s="4">
        <v>0.21625413152583661</v>
      </c>
      <c r="AY105" s="4">
        <v>0.67933328789090508</v>
      </c>
      <c r="AZ105" s="4">
        <v>0.29097788772774891</v>
      </c>
      <c r="BA105" s="4">
        <v>0.94876757887311935</v>
      </c>
      <c r="BB105" s="4">
        <v>0.1508389513907491</v>
      </c>
      <c r="BC105" s="4">
        <v>0.14963301719657707</v>
      </c>
      <c r="BD105" s="4">
        <v>9.6746519937404685E-2</v>
      </c>
      <c r="BE105" s="4">
        <v>0.77836511795867025</v>
      </c>
      <c r="BF105" s="4">
        <v>2.0770472473180979E-2</v>
      </c>
      <c r="BG105" s="4">
        <v>0.81348118930431179</v>
      </c>
      <c r="BH105" s="4">
        <v>0.5211765583271456</v>
      </c>
      <c r="BI105" s="4">
        <v>0.95484144734372023</v>
      </c>
      <c r="BJ105" s="4">
        <v>0.45349647646946045</v>
      </c>
      <c r="BK105" s="4">
        <v>0.63884361333600204</v>
      </c>
      <c r="BL105" s="4">
        <v>0.80803709868896523</v>
      </c>
      <c r="BM105" s="4">
        <v>0.30184060197542917</v>
      </c>
      <c r="BN105" s="4">
        <v>0.97985653289809271</v>
      </c>
      <c r="BO105" s="4">
        <v>0.69539412536081524</v>
      </c>
      <c r="BP105" s="4">
        <v>6.1696555544540232E-2</v>
      </c>
      <c r="BQ105" s="4">
        <v>0.43493377868717886</v>
      </c>
      <c r="BR105" s="4">
        <v>0.90401242560635486</v>
      </c>
      <c r="BS105" s="4">
        <v>0.10824031788213029</v>
      </c>
      <c r="BT105" s="4">
        <v>0.11354531283947589</v>
      </c>
      <c r="BU105" s="4">
        <v>0.69334989931992608</v>
      </c>
      <c r="BV105" s="4">
        <v>0.49510283870190197</v>
      </c>
      <c r="BW105" s="4">
        <v>0.54153163377558533</v>
      </c>
      <c r="BX105" s="4">
        <v>0.36455814865875291</v>
      </c>
      <c r="BY105" s="4">
        <v>0.76700231706550404</v>
      </c>
      <c r="BZ105" s="4">
        <v>0.51439312066326037</v>
      </c>
      <c r="CA105" s="4">
        <v>0.35900274343002214</v>
      </c>
      <c r="CB105" s="4">
        <v>0.7702301120306484</v>
      </c>
      <c r="CC105" s="4">
        <v>0.31430485261679697</v>
      </c>
      <c r="CD105" s="4">
        <v>0.61799663927877391</v>
      </c>
      <c r="CE105" s="4">
        <v>0.31055076918570601</v>
      </c>
      <c r="CF105" s="4">
        <v>0.26925734134291712</v>
      </c>
      <c r="CG105" s="4">
        <v>0.73768741750462685</v>
      </c>
      <c r="CH105" s="4">
        <v>0.74897730253103778</v>
      </c>
      <c r="CI105" s="4">
        <v>0.10370802625445419</v>
      </c>
      <c r="CJ105" s="4">
        <v>0.93755060887301089</v>
      </c>
      <c r="CK105" s="4">
        <v>0.63574857461530021</v>
      </c>
      <c r="CL105" s="4">
        <v>0.46780403545484162</v>
      </c>
      <c r="CM105" s="4">
        <v>0.1727282932799562</v>
      </c>
      <c r="CN105" s="4">
        <v>0.70664895401284311</v>
      </c>
      <c r="CO105" s="4">
        <v>0.2690908559264803</v>
      </c>
      <c r="CP105" s="4">
        <v>0.28951953455580648</v>
      </c>
      <c r="CQ105" s="4">
        <v>0.36541876816084162</v>
      </c>
      <c r="CR105" s="4">
        <v>0.49711641448138799</v>
      </c>
      <c r="CS105" s="4">
        <v>0.43577543486300263</v>
      </c>
      <c r="CT105" s="4">
        <v>0.50614340718463313</v>
      </c>
      <c r="CU105" s="4">
        <v>0.21691680297385008</v>
      </c>
      <c r="CV105" s="4">
        <v>0.20995091454166181</v>
      </c>
      <c r="CW105" s="4">
        <v>0.3132868547973916</v>
      </c>
      <c r="CX105" s="4">
        <v>0.91564109374892966</v>
      </c>
      <c r="CY105" s="4">
        <v>2.1030169031507229E-2</v>
      </c>
      <c r="CZ105" s="4">
        <v>0.6203664017831314</v>
      </c>
      <c r="DA105" s="4">
        <v>0.66551567453750693</v>
      </c>
      <c r="DB105" s="4">
        <v>0.59505151724057392</v>
      </c>
      <c r="DC105" s="4">
        <v>0.23113865935281686</v>
      </c>
      <c r="DD105" s="4">
        <v>0.58102867620829435</v>
      </c>
      <c r="DE105" s="4">
        <v>0.89603150181040225</v>
      </c>
      <c r="DF105" s="4">
        <v>0.57678714680823406</v>
      </c>
      <c r="DG105" s="4">
        <v>0.40639615327087608</v>
      </c>
      <c r="DH105" s="4">
        <v>0.74730617211190387</v>
      </c>
      <c r="DI105" s="4">
        <v>0.5158324890225805</v>
      </c>
      <c r="DJ105" s="4">
        <v>0.58886440348195968</v>
      </c>
      <c r="DK105" s="4">
        <v>0.62624115325022578</v>
      </c>
      <c r="DL105" s="4">
        <v>0.76574982745381637</v>
      </c>
      <c r="DM105" s="4">
        <v>0.41974646479234345</v>
      </c>
      <c r="DN105" s="4">
        <v>0.8609482204126353</v>
      </c>
      <c r="DO105" s="4">
        <v>0.9532867143467203</v>
      </c>
      <c r="DP105" s="4">
        <v>95</v>
      </c>
      <c r="DQ105" s="4">
        <v>39</v>
      </c>
      <c r="DR105" s="4">
        <v>56</v>
      </c>
      <c r="DS105" s="4">
        <v>63</v>
      </c>
      <c r="DT105" s="4">
        <v>46</v>
      </c>
      <c r="DU105" s="4">
        <v>2</v>
      </c>
      <c r="DV105" s="4">
        <v>11</v>
      </c>
      <c r="DW105" s="4">
        <v>16</v>
      </c>
      <c r="DX105" s="4">
        <v>97</v>
      </c>
      <c r="DY105" s="4">
        <v>45</v>
      </c>
      <c r="DZ105" s="4">
        <v>14</v>
      </c>
      <c r="EA105" s="4">
        <v>87</v>
      </c>
      <c r="EB105" s="4">
        <v>81</v>
      </c>
      <c r="EC105" s="4">
        <v>72</v>
      </c>
      <c r="ED105" s="4">
        <v>98</v>
      </c>
      <c r="EE105" s="4">
        <v>58</v>
      </c>
      <c r="EF105" s="4">
        <v>26</v>
      </c>
      <c r="EG105" s="4">
        <v>40</v>
      </c>
      <c r="EH105" s="4">
        <v>94</v>
      </c>
      <c r="EI105" s="4">
        <v>4</v>
      </c>
      <c r="EJ105" s="4">
        <v>69</v>
      </c>
      <c r="EK105" s="4">
        <v>20</v>
      </c>
      <c r="EL105" s="4">
        <v>13</v>
      </c>
      <c r="EM105" s="4">
        <v>60</v>
      </c>
      <c r="EN105" s="4">
        <v>70</v>
      </c>
      <c r="EO105" s="4">
        <v>50</v>
      </c>
      <c r="EP105" s="4">
        <v>71</v>
      </c>
      <c r="EQ105" s="4">
        <v>15</v>
      </c>
      <c r="ER105" s="4">
        <v>48</v>
      </c>
      <c r="ES105" s="4">
        <v>28</v>
      </c>
      <c r="ET105" s="4">
        <v>84</v>
      </c>
      <c r="EU105" s="4">
        <v>32</v>
      </c>
      <c r="EV105" s="4">
        <v>77</v>
      </c>
      <c r="EW105" s="4">
        <v>6</v>
      </c>
      <c r="EX105" s="4">
        <v>88</v>
      </c>
      <c r="EY105" s="4">
        <v>89</v>
      </c>
      <c r="EZ105" s="4">
        <v>93</v>
      </c>
      <c r="FA105" s="4">
        <v>19</v>
      </c>
      <c r="FB105" s="4">
        <v>100</v>
      </c>
      <c r="FC105" s="4">
        <v>17</v>
      </c>
      <c r="FD105" s="4">
        <v>49</v>
      </c>
      <c r="FE105" s="4">
        <v>3</v>
      </c>
      <c r="FF105" s="4">
        <v>59</v>
      </c>
      <c r="FG105" s="4">
        <v>34</v>
      </c>
      <c r="FH105" s="4">
        <v>18</v>
      </c>
      <c r="FI105" s="4">
        <v>76</v>
      </c>
      <c r="FJ105" s="4">
        <v>1</v>
      </c>
      <c r="FK105" s="4">
        <v>30</v>
      </c>
      <c r="FL105" s="4">
        <v>96</v>
      </c>
      <c r="FM105" s="4">
        <v>62</v>
      </c>
      <c r="FN105" s="4">
        <v>9</v>
      </c>
      <c r="FO105" s="4">
        <v>91</v>
      </c>
      <c r="FP105" s="4">
        <v>90</v>
      </c>
      <c r="FQ105" s="4">
        <v>31</v>
      </c>
      <c r="FR105" s="4">
        <v>55</v>
      </c>
      <c r="FS105" s="4">
        <v>47</v>
      </c>
      <c r="FT105" s="4">
        <v>67</v>
      </c>
      <c r="FU105" s="4">
        <v>22</v>
      </c>
      <c r="FV105" s="4">
        <v>52</v>
      </c>
      <c r="FW105" s="4">
        <v>68</v>
      </c>
      <c r="FX105" s="4">
        <v>21</v>
      </c>
      <c r="FY105" s="4">
        <v>73</v>
      </c>
      <c r="FZ105" s="4">
        <v>38</v>
      </c>
      <c r="GA105" s="4">
        <v>75</v>
      </c>
      <c r="GB105" s="4">
        <v>79</v>
      </c>
      <c r="GC105" s="4">
        <v>27</v>
      </c>
      <c r="GD105" s="4">
        <v>24</v>
      </c>
      <c r="GE105" s="4">
        <v>92</v>
      </c>
      <c r="GF105" s="4">
        <v>7</v>
      </c>
      <c r="GG105" s="4">
        <v>35</v>
      </c>
      <c r="GH105" s="4">
        <v>57</v>
      </c>
      <c r="GI105" s="4">
        <v>86</v>
      </c>
      <c r="GJ105" s="4">
        <v>29</v>
      </c>
      <c r="GK105" s="4">
        <v>80</v>
      </c>
      <c r="GL105" s="4">
        <v>78</v>
      </c>
      <c r="GM105" s="4">
        <v>66</v>
      </c>
      <c r="GN105" s="4">
        <v>54</v>
      </c>
      <c r="GO105" s="4">
        <v>61</v>
      </c>
      <c r="GP105" s="4">
        <v>53</v>
      </c>
      <c r="GQ105" s="4">
        <v>83</v>
      </c>
      <c r="GR105" s="4">
        <v>85</v>
      </c>
      <c r="GS105" s="4">
        <v>74</v>
      </c>
      <c r="GT105" s="4">
        <v>8</v>
      </c>
      <c r="GU105" s="4">
        <v>99</v>
      </c>
      <c r="GV105" s="4">
        <v>37</v>
      </c>
      <c r="GW105" s="4">
        <v>33</v>
      </c>
      <c r="GX105" s="4">
        <v>41</v>
      </c>
      <c r="GY105" s="4">
        <v>82</v>
      </c>
      <c r="GZ105" s="4">
        <v>43</v>
      </c>
      <c r="HA105" s="4">
        <v>10</v>
      </c>
      <c r="HB105" s="4">
        <v>44</v>
      </c>
      <c r="HC105" s="4">
        <v>65</v>
      </c>
      <c r="HD105" s="4">
        <v>25</v>
      </c>
      <c r="HE105" s="4">
        <v>51</v>
      </c>
      <c r="HF105" s="4">
        <v>42</v>
      </c>
      <c r="HG105" s="4">
        <v>36</v>
      </c>
      <c r="HH105" s="4">
        <v>23</v>
      </c>
      <c r="HI105" s="4">
        <v>64</v>
      </c>
      <c r="HJ105" s="4">
        <v>12</v>
      </c>
      <c r="HK105" s="4">
        <v>5</v>
      </c>
      <c r="HL105" s="4" t="str">
        <f t="shared" si="103"/>
        <v>brown male</v>
      </c>
      <c r="HM105" s="4" t="str">
        <f t="shared" si="105"/>
        <v>brown female</v>
      </c>
      <c r="HN105" s="4" t="str">
        <f t="shared" si="106"/>
        <v>brown male</v>
      </c>
      <c r="HO105" s="4" t="str">
        <f t="shared" si="107"/>
        <v>brown male</v>
      </c>
      <c r="HP105" s="4" t="str">
        <f t="shared" si="108"/>
        <v>brown female</v>
      </c>
      <c r="HQ105" s="4" t="str">
        <f t="shared" si="109"/>
        <v>white female</v>
      </c>
      <c r="HR105" s="4" t="str">
        <f t="shared" si="110"/>
        <v>yellow male</v>
      </c>
      <c r="HS105" s="4" t="str">
        <f t="shared" si="111"/>
        <v>brown female</v>
      </c>
      <c r="HT105" s="4" t="str">
        <f t="shared" si="112"/>
        <v>brown male</v>
      </c>
      <c r="HU105" s="4" t="str">
        <f t="shared" si="113"/>
        <v>brown female</v>
      </c>
      <c r="HV105" s="4" t="str">
        <f t="shared" si="114"/>
        <v>brown female</v>
      </c>
      <c r="HW105" s="4" t="str">
        <f t="shared" si="115"/>
        <v>brown male</v>
      </c>
      <c r="HX105" s="4" t="str">
        <f t="shared" si="116"/>
        <v>brown male</v>
      </c>
      <c r="HY105" s="4" t="str">
        <f t="shared" si="117"/>
        <v>brown male</v>
      </c>
      <c r="HZ105" s="4" t="str">
        <f t="shared" si="118"/>
        <v>brown male</v>
      </c>
      <c r="IA105" s="4" t="str">
        <f t="shared" si="119"/>
        <v>brown male</v>
      </c>
      <c r="IB105" s="4" t="str">
        <f t="shared" si="120"/>
        <v>brown female</v>
      </c>
      <c r="IC105" s="4" t="str">
        <f t="shared" si="121"/>
        <v>brown female</v>
      </c>
      <c r="ID105" s="4" t="str">
        <f t="shared" si="122"/>
        <v>brown male</v>
      </c>
      <c r="IE105" s="4" t="str">
        <f t="shared" si="123"/>
        <v>white female</v>
      </c>
      <c r="IF105" s="4" t="str">
        <f t="shared" si="124"/>
        <v>brown male</v>
      </c>
      <c r="IG105" s="4" t="str">
        <f t="shared" si="125"/>
        <v>brown female</v>
      </c>
      <c r="IH105" s="4" t="str">
        <f t="shared" si="126"/>
        <v>brown female</v>
      </c>
      <c r="II105" s="4" t="str">
        <f t="shared" si="127"/>
        <v>brown male</v>
      </c>
      <c r="IJ105" s="4" t="str">
        <f t="shared" si="128"/>
        <v>brown male</v>
      </c>
      <c r="IK105" s="4" t="str">
        <f t="shared" si="129"/>
        <v>brown female</v>
      </c>
      <c r="IL105" s="4" t="str">
        <f t="shared" si="130"/>
        <v>brown male</v>
      </c>
      <c r="IM105" s="4" t="str">
        <f t="shared" si="131"/>
        <v>brown female</v>
      </c>
      <c r="IN105" s="4" t="str">
        <f t="shared" si="132"/>
        <v>brown female</v>
      </c>
      <c r="IO105" s="4" t="str">
        <f t="shared" si="133"/>
        <v>brown female</v>
      </c>
      <c r="IP105" s="4" t="str">
        <f t="shared" si="134"/>
        <v>brown male</v>
      </c>
      <c r="IQ105" s="4" t="str">
        <f t="shared" si="135"/>
        <v>brown female</v>
      </c>
      <c r="IR105" s="4" t="str">
        <f t="shared" si="136"/>
        <v>brown male</v>
      </c>
      <c r="IS105" s="4" t="str">
        <f t="shared" si="137"/>
        <v>white male</v>
      </c>
      <c r="IT105" s="4" t="str">
        <f t="shared" si="138"/>
        <v>brown male</v>
      </c>
      <c r="IU105" s="4" t="str">
        <f t="shared" si="139"/>
        <v>brown male</v>
      </c>
      <c r="IV105" s="4" t="str">
        <f t="shared" si="140"/>
        <v>brown male</v>
      </c>
      <c r="IW105" s="4" t="str">
        <f t="shared" si="141"/>
        <v>brown female</v>
      </c>
      <c r="IX105" s="4" t="str">
        <f t="shared" si="142"/>
        <v>black male</v>
      </c>
      <c r="IY105" s="4" t="str">
        <f t="shared" si="143"/>
        <v>brown female</v>
      </c>
      <c r="IZ105" s="4" t="str">
        <f t="shared" si="144"/>
        <v>brown female</v>
      </c>
      <c r="JA105" s="4" t="str">
        <f t="shared" si="145"/>
        <v>white female</v>
      </c>
      <c r="JB105" s="4" t="str">
        <f t="shared" si="146"/>
        <v>brown male</v>
      </c>
      <c r="JC105" s="4" t="str">
        <f t="shared" si="147"/>
        <v>brown female</v>
      </c>
      <c r="JD105" s="4" t="str">
        <f t="shared" si="148"/>
        <v>brown female</v>
      </c>
      <c r="JE105" s="4" t="str">
        <f t="shared" si="149"/>
        <v>brown male</v>
      </c>
      <c r="JF105" s="4" t="str">
        <f t="shared" si="150"/>
        <v>white female</v>
      </c>
      <c r="JG105" s="4" t="str">
        <f t="shared" si="151"/>
        <v>brown female</v>
      </c>
      <c r="JH105" s="4" t="str">
        <f t="shared" si="152"/>
        <v>brown male</v>
      </c>
      <c r="JI105" s="4" t="str">
        <f t="shared" si="153"/>
        <v>brown male</v>
      </c>
      <c r="JJ105" s="4" t="str">
        <f t="shared" si="154"/>
        <v>white male</v>
      </c>
      <c r="JK105" s="4" t="str">
        <f t="shared" si="155"/>
        <v>brown male</v>
      </c>
      <c r="JL105" s="4" t="str">
        <f t="shared" si="156"/>
        <v>brown male</v>
      </c>
      <c r="JM105" s="4" t="str">
        <f t="shared" si="157"/>
        <v>brown female</v>
      </c>
      <c r="JN105" s="4" t="str">
        <f t="shared" si="158"/>
        <v>brown female</v>
      </c>
      <c r="JO105" s="4" t="str">
        <f t="shared" si="159"/>
        <v>brown female</v>
      </c>
      <c r="JP105" s="4" t="str">
        <f t="shared" si="160"/>
        <v>brown male</v>
      </c>
      <c r="JQ105" s="4" t="str">
        <f t="shared" si="161"/>
        <v>brown female</v>
      </c>
      <c r="JR105" s="4" t="str">
        <f t="shared" si="162"/>
        <v>brown female</v>
      </c>
      <c r="JS105" s="4" t="str">
        <f t="shared" si="163"/>
        <v>brown male</v>
      </c>
      <c r="JT105" s="4" t="str">
        <f t="shared" si="164"/>
        <v>brown female</v>
      </c>
      <c r="JU105" s="4" t="str">
        <f t="shared" si="165"/>
        <v>brown male</v>
      </c>
      <c r="JV105" s="4" t="str">
        <f t="shared" si="166"/>
        <v>brown female</v>
      </c>
      <c r="JW105" s="4" t="str">
        <f t="shared" si="167"/>
        <v>brown male</v>
      </c>
      <c r="JX105" s="4" t="str">
        <f t="shared" si="104"/>
        <v>brown male</v>
      </c>
      <c r="JY105" s="4" t="str">
        <f t="shared" si="193"/>
        <v>brown female</v>
      </c>
      <c r="JZ105" s="4" t="str">
        <f t="shared" si="194"/>
        <v>brown female</v>
      </c>
      <c r="KA105" s="4" t="str">
        <f t="shared" si="195"/>
        <v>brown male</v>
      </c>
      <c r="KB105" s="4" t="str">
        <f t="shared" si="196"/>
        <v>white male</v>
      </c>
      <c r="KC105" s="4" t="str">
        <f t="shared" si="197"/>
        <v>brown female</v>
      </c>
      <c r="KD105" s="4" t="str">
        <f t="shared" si="198"/>
        <v>brown male</v>
      </c>
      <c r="KE105" s="4" t="str">
        <f t="shared" si="199"/>
        <v>brown male</v>
      </c>
      <c r="KF105" s="4" t="str">
        <f t="shared" si="200"/>
        <v>brown female</v>
      </c>
      <c r="KG105" s="4" t="str">
        <f t="shared" si="201"/>
        <v>brown male</v>
      </c>
      <c r="KH105" s="4" t="str">
        <f t="shared" si="202"/>
        <v>brown male</v>
      </c>
      <c r="KI105" s="4" t="str">
        <f t="shared" si="168"/>
        <v>brown male</v>
      </c>
      <c r="KJ105" s="4" t="str">
        <f t="shared" si="169"/>
        <v>brown female</v>
      </c>
      <c r="KK105" s="4" t="str">
        <f t="shared" si="170"/>
        <v>brown male</v>
      </c>
      <c r="KL105" s="4" t="str">
        <f t="shared" si="171"/>
        <v>brown female</v>
      </c>
      <c r="KM105" s="4" t="str">
        <f t="shared" si="172"/>
        <v>brown male</v>
      </c>
      <c r="KN105" s="4" t="str">
        <f t="shared" si="173"/>
        <v>brown male</v>
      </c>
      <c r="KO105" s="4" t="str">
        <f t="shared" si="174"/>
        <v>brown male</v>
      </c>
      <c r="KP105" s="4" t="str">
        <f t="shared" si="175"/>
        <v>white male</v>
      </c>
      <c r="KQ105" s="4" t="str">
        <f t="shared" si="176"/>
        <v>brown male</v>
      </c>
      <c r="KR105" s="4" t="str">
        <f t="shared" si="177"/>
        <v>brown female</v>
      </c>
      <c r="KS105" s="4" t="str">
        <f t="shared" si="178"/>
        <v>brown female</v>
      </c>
      <c r="KT105" s="4" t="str">
        <f t="shared" si="179"/>
        <v>brown female</v>
      </c>
      <c r="KU105" s="4" t="str">
        <f t="shared" si="180"/>
        <v>brown male</v>
      </c>
      <c r="KV105" s="4" t="str">
        <f t="shared" si="181"/>
        <v>brown female</v>
      </c>
      <c r="KW105" s="4" t="str">
        <f t="shared" si="182"/>
        <v>white male</v>
      </c>
      <c r="KX105" s="4" t="str">
        <f t="shared" si="183"/>
        <v>brown female</v>
      </c>
      <c r="KY105" s="4" t="str">
        <f t="shared" si="184"/>
        <v>brown male</v>
      </c>
      <c r="KZ105" s="4" t="str">
        <f t="shared" si="185"/>
        <v>brown female</v>
      </c>
      <c r="LA105" s="4" t="str">
        <f t="shared" si="186"/>
        <v>brown female</v>
      </c>
      <c r="LB105" s="4" t="str">
        <f t="shared" si="187"/>
        <v>brown female</v>
      </c>
      <c r="LC105" s="4" t="str">
        <f t="shared" si="188"/>
        <v>brown female</v>
      </c>
      <c r="LD105" s="4" t="str">
        <f t="shared" si="189"/>
        <v>brown female</v>
      </c>
      <c r="LE105" s="4" t="str">
        <f t="shared" si="190"/>
        <v>brown male</v>
      </c>
      <c r="LF105" s="4" t="str">
        <f t="shared" si="191"/>
        <v>brown female</v>
      </c>
      <c r="LG105" s="4" t="str">
        <f t="shared" si="192"/>
        <v>white female</v>
      </c>
    </row>
    <row r="106" spans="2:319" x14ac:dyDescent="0.3">
      <c r="B106" s="4">
        <v>105</v>
      </c>
      <c r="C106" s="4">
        <v>3</v>
      </c>
      <c r="D106" s="4" t="s">
        <v>1398</v>
      </c>
      <c r="E106" s="4" t="s">
        <v>1417</v>
      </c>
      <c r="F106" s="4" t="s">
        <v>1499</v>
      </c>
      <c r="G106" s="4" t="s">
        <v>1499</v>
      </c>
      <c r="H106" s="4">
        <f>COUNTIF(ethnicities!C:C,countries!G106)</f>
        <v>1</v>
      </c>
      <c r="I106" s="4" t="str">
        <f>VLOOKUP($G106,ethnicities!$C:$I,3,FALSE)</f>
        <v>NULL</v>
      </c>
      <c r="J106" s="4" t="str">
        <f>VLOOKUP($G106,ethnicities!$C:$I,4,FALSE)</f>
        <v>NULL</v>
      </c>
      <c r="K106" s="4" t="str">
        <f>VLOOKUP($G106,ethnicities!$C:$I,5,FALSE)</f>
        <v>NULL</v>
      </c>
      <c r="L106" s="4" t="str">
        <f>VLOOKUP($G106,ethnicities!$C:$I,6,FALSE)</f>
        <v>NULL</v>
      </c>
      <c r="M106" s="4" t="str">
        <f>VLOOKUP($G106,ethnicities!$C:$I,7,FALSE)</f>
        <v>NULL</v>
      </c>
      <c r="N106" s="4" t="s">
        <v>1499</v>
      </c>
      <c r="O106" s="4">
        <f>COUNTIF(male_names!E:E,countries!N106)</f>
        <v>1</v>
      </c>
      <c r="P106" s="4" t="str">
        <f>VLOOKUP(N106,male_names!E:G,3,FALSE)</f>
        <v>NULL</v>
      </c>
      <c r="Q106" s="4" t="s">
        <v>1499</v>
      </c>
      <c r="R106" s="4">
        <f>COUNTIF(female_names!E:E,countries!Q106)</f>
        <v>1</v>
      </c>
      <c r="S106" s="4" t="str">
        <f>VLOOKUP(Q106,female_names!E:G,3,FALSE)</f>
        <v>NULL</v>
      </c>
      <c r="T106" s="4">
        <v>0.18233362452734803</v>
      </c>
      <c r="U106" s="4">
        <v>0.46219804761959704</v>
      </c>
      <c r="V106" s="4">
        <v>0.11873826559838052</v>
      </c>
      <c r="W106" s="4">
        <v>0.11475062115057477</v>
      </c>
      <c r="X106" s="4">
        <v>0.3851747815565183</v>
      </c>
      <c r="Y106" s="4">
        <v>0.55321223241085482</v>
      </c>
      <c r="Z106" s="4">
        <v>0.64296971773726996</v>
      </c>
      <c r="AA106" s="4">
        <v>0.30246999057805668</v>
      </c>
      <c r="AB106" s="4">
        <v>0.41552346894812542</v>
      </c>
      <c r="AC106" s="4">
        <v>0.33581086422015871</v>
      </c>
      <c r="AD106" s="4">
        <v>0.41962807766609378</v>
      </c>
      <c r="AE106" s="4">
        <v>0.47084186308962261</v>
      </c>
      <c r="AF106" s="4">
        <v>9.8766658055099654E-2</v>
      </c>
      <c r="AG106" s="4">
        <v>0.64438925795172786</v>
      </c>
      <c r="AH106" s="4">
        <v>4.6420214804868465E-2</v>
      </c>
      <c r="AI106" s="4">
        <v>0.77726226111660079</v>
      </c>
      <c r="AJ106" s="4">
        <v>0.75558096717122203</v>
      </c>
      <c r="AK106" s="4">
        <v>1.4261584029336416E-2</v>
      </c>
      <c r="AL106" s="4">
        <v>0.37770857393372581</v>
      </c>
      <c r="AM106" s="4">
        <v>0.31965452246934056</v>
      </c>
      <c r="AN106" s="4">
        <v>0.19081504781095471</v>
      </c>
      <c r="AO106" s="4">
        <v>0.22267726064034976</v>
      </c>
      <c r="AP106" s="4">
        <v>0.45578500032234381</v>
      </c>
      <c r="AQ106" s="4">
        <v>0.21922992706938438</v>
      </c>
      <c r="AR106" s="4">
        <v>0.54286567145867926</v>
      </c>
      <c r="AS106" s="4">
        <v>0.95804040040451244</v>
      </c>
      <c r="AT106" s="4">
        <v>0.50425469846477899</v>
      </c>
      <c r="AU106" s="4">
        <v>0.8848692736528927</v>
      </c>
      <c r="AV106" s="4">
        <v>0.64386866080336713</v>
      </c>
      <c r="AW106" s="4">
        <v>0.54191023812446604</v>
      </c>
      <c r="AX106" s="4">
        <v>0.89918352713020189</v>
      </c>
      <c r="AY106" s="4">
        <v>0.39759297325565068</v>
      </c>
      <c r="AZ106" s="4">
        <v>0.20727740296851038</v>
      </c>
      <c r="BA106" s="4">
        <v>0.86572593048032098</v>
      </c>
      <c r="BB106" s="4">
        <v>2.2902582986671471E-2</v>
      </c>
      <c r="BC106" s="4">
        <v>0.27884500195606421</v>
      </c>
      <c r="BD106" s="4">
        <v>0.3321078422728011</v>
      </c>
      <c r="BE106" s="4">
        <v>0.65304071047705148</v>
      </c>
      <c r="BF106" s="4">
        <v>0.45872070238189655</v>
      </c>
      <c r="BG106" s="4">
        <v>3.0687691000382378E-2</v>
      </c>
      <c r="BH106" s="4">
        <v>0.76770618086573583</v>
      </c>
      <c r="BI106" s="4">
        <v>0.39593611515645366</v>
      </c>
      <c r="BJ106" s="4">
        <v>0.31830011074575448</v>
      </c>
      <c r="BK106" s="4">
        <v>0.61028794328508917</v>
      </c>
      <c r="BL106" s="4">
        <v>0.29193889732801992</v>
      </c>
      <c r="BM106" s="4">
        <v>0.12653232714865648</v>
      </c>
      <c r="BN106" s="4">
        <v>0.46870084647682142</v>
      </c>
      <c r="BO106" s="4">
        <v>0.53405474253811513</v>
      </c>
      <c r="BP106" s="4">
        <v>0.34042496787027265</v>
      </c>
      <c r="BQ106" s="4">
        <v>0.30468155621400361</v>
      </c>
      <c r="BR106" s="4">
        <v>0.25889332777006457</v>
      </c>
      <c r="BS106" s="4">
        <v>0.32138488580866753</v>
      </c>
      <c r="BT106" s="4">
        <v>0.23599101856307259</v>
      </c>
      <c r="BU106" s="4">
        <v>0.95580641609859585</v>
      </c>
      <c r="BV106" s="4">
        <v>0.22309232071034324</v>
      </c>
      <c r="BW106" s="4">
        <v>0.85221462842232298</v>
      </c>
      <c r="BX106" s="4">
        <v>3.1128926255385325E-2</v>
      </c>
      <c r="BY106" s="4">
        <v>0.38156459584100255</v>
      </c>
      <c r="BZ106" s="4">
        <v>1.3473186483840882E-2</v>
      </c>
      <c r="CA106" s="4">
        <v>0.43384687911595865</v>
      </c>
      <c r="CB106" s="4">
        <v>6.8756011651000093E-2</v>
      </c>
      <c r="CC106" s="4">
        <v>1.4230106090570405E-2</v>
      </c>
      <c r="CD106" s="4">
        <v>0.21002767192969518</v>
      </c>
      <c r="CE106" s="4">
        <v>0.74000761779389712</v>
      </c>
      <c r="CF106" s="4">
        <v>0.89574941569707789</v>
      </c>
      <c r="CG106" s="4">
        <v>0.78290354452462829</v>
      </c>
      <c r="CH106" s="4">
        <v>0.25748079468452267</v>
      </c>
      <c r="CI106" s="4">
        <v>0.96078271270280935</v>
      </c>
      <c r="CJ106" s="4">
        <v>0.47975898183308252</v>
      </c>
      <c r="CK106" s="4">
        <v>0.64174409717933856</v>
      </c>
      <c r="CL106" s="4">
        <v>2.3557567814847968E-2</v>
      </c>
      <c r="CM106" s="4">
        <v>0.10370088507454822</v>
      </c>
      <c r="CN106" s="4">
        <v>0.98116731078956998</v>
      </c>
      <c r="CO106" s="4">
        <v>0.7292528545864847</v>
      </c>
      <c r="CP106" s="4">
        <v>0.92858504395616093</v>
      </c>
      <c r="CQ106" s="4">
        <v>0.35345286818270238</v>
      </c>
      <c r="CR106" s="4">
        <v>4.616922977791782E-2</v>
      </c>
      <c r="CS106" s="4">
        <v>0.3070347238280231</v>
      </c>
      <c r="CT106" s="4">
        <v>0.83591698272308057</v>
      </c>
      <c r="CU106" s="4">
        <v>0.77467357686883931</v>
      </c>
      <c r="CV106" s="4">
        <v>0.39392141902860922</v>
      </c>
      <c r="CW106" s="4">
        <v>0.11921212589884533</v>
      </c>
      <c r="CX106" s="4">
        <v>0.36252952624739287</v>
      </c>
      <c r="CY106" s="4">
        <v>0.9374518628710854</v>
      </c>
      <c r="CZ106" s="4">
        <v>0.81626618592330835</v>
      </c>
      <c r="DA106" s="4">
        <v>0.72727872863331899</v>
      </c>
      <c r="DB106" s="4">
        <v>0.15149019313112222</v>
      </c>
      <c r="DC106" s="4">
        <v>0.59863955507644995</v>
      </c>
      <c r="DD106" s="4">
        <v>0.62685080281229899</v>
      </c>
      <c r="DE106" s="4">
        <v>0.92109507337551144</v>
      </c>
      <c r="DF106" s="4">
        <v>0.51818852539678006</v>
      </c>
      <c r="DG106" s="4">
        <v>0.96317351190552836</v>
      </c>
      <c r="DH106" s="4">
        <v>0.77805290323087761</v>
      </c>
      <c r="DI106" s="4">
        <v>1.8655536826446273E-2</v>
      </c>
      <c r="DJ106" s="4">
        <v>0.44429004473325473</v>
      </c>
      <c r="DK106" s="4">
        <v>0.97135634285759831</v>
      </c>
      <c r="DL106" s="4">
        <v>0.76203629763847769</v>
      </c>
      <c r="DM106" s="4">
        <v>0.49609280536234268</v>
      </c>
      <c r="DN106" s="4">
        <v>0.29197324003924541</v>
      </c>
      <c r="DO106" s="4">
        <v>0.11750304912974485</v>
      </c>
      <c r="DP106" s="4">
        <v>81</v>
      </c>
      <c r="DQ106" s="4">
        <v>45</v>
      </c>
      <c r="DR106" s="4">
        <v>85</v>
      </c>
      <c r="DS106" s="4">
        <v>87</v>
      </c>
      <c r="DT106" s="4">
        <v>55</v>
      </c>
      <c r="DU106" s="4">
        <v>35</v>
      </c>
      <c r="DV106" s="4">
        <v>30</v>
      </c>
      <c r="DW106" s="4">
        <v>68</v>
      </c>
      <c r="DX106" s="4">
        <v>51</v>
      </c>
      <c r="DY106" s="4">
        <v>61</v>
      </c>
      <c r="DZ106" s="4">
        <v>50</v>
      </c>
      <c r="EA106" s="4">
        <v>43</v>
      </c>
      <c r="EB106" s="4">
        <v>89</v>
      </c>
      <c r="EC106" s="4">
        <v>28</v>
      </c>
      <c r="ED106" s="4">
        <v>91</v>
      </c>
      <c r="EE106" s="4">
        <v>19</v>
      </c>
      <c r="EF106" s="4">
        <v>23</v>
      </c>
      <c r="EG106" s="4">
        <v>98</v>
      </c>
      <c r="EH106" s="4">
        <v>57</v>
      </c>
      <c r="EI106" s="4">
        <v>64</v>
      </c>
      <c r="EJ106" s="4">
        <v>80</v>
      </c>
      <c r="EK106" s="4">
        <v>76</v>
      </c>
      <c r="EL106" s="4">
        <v>47</v>
      </c>
      <c r="EM106" s="4">
        <v>77</v>
      </c>
      <c r="EN106" s="4">
        <v>36</v>
      </c>
      <c r="EO106" s="4">
        <v>5</v>
      </c>
      <c r="EP106" s="4">
        <v>40</v>
      </c>
      <c r="EQ106" s="4">
        <v>12</v>
      </c>
      <c r="ER106" s="4">
        <v>29</v>
      </c>
      <c r="ES106" s="4">
        <v>37</v>
      </c>
      <c r="ET106" s="4">
        <v>10</v>
      </c>
      <c r="EU106" s="4">
        <v>52</v>
      </c>
      <c r="EV106" s="4">
        <v>79</v>
      </c>
      <c r="EW106" s="4">
        <v>13</v>
      </c>
      <c r="EX106" s="4">
        <v>96</v>
      </c>
      <c r="EY106" s="4">
        <v>71</v>
      </c>
      <c r="EZ106" s="4">
        <v>62</v>
      </c>
      <c r="FA106" s="4">
        <v>27</v>
      </c>
      <c r="FB106" s="4">
        <v>46</v>
      </c>
      <c r="FC106" s="4">
        <v>94</v>
      </c>
      <c r="FD106" s="4">
        <v>21</v>
      </c>
      <c r="FE106" s="4">
        <v>53</v>
      </c>
      <c r="FF106" s="4">
        <v>65</v>
      </c>
      <c r="FG106" s="4">
        <v>33</v>
      </c>
      <c r="FH106" s="4">
        <v>70</v>
      </c>
      <c r="FI106" s="4">
        <v>83</v>
      </c>
      <c r="FJ106" s="4">
        <v>44</v>
      </c>
      <c r="FK106" s="4">
        <v>38</v>
      </c>
      <c r="FL106" s="4">
        <v>60</v>
      </c>
      <c r="FM106" s="4">
        <v>67</v>
      </c>
      <c r="FN106" s="4">
        <v>72</v>
      </c>
      <c r="FO106" s="4">
        <v>63</v>
      </c>
      <c r="FP106" s="4">
        <v>74</v>
      </c>
      <c r="FQ106" s="4">
        <v>6</v>
      </c>
      <c r="FR106" s="4">
        <v>75</v>
      </c>
      <c r="FS106" s="4">
        <v>14</v>
      </c>
      <c r="FT106" s="4">
        <v>93</v>
      </c>
      <c r="FU106" s="4">
        <v>56</v>
      </c>
      <c r="FV106" s="4">
        <v>100</v>
      </c>
      <c r="FW106" s="4">
        <v>49</v>
      </c>
      <c r="FX106" s="4">
        <v>90</v>
      </c>
      <c r="FY106" s="4">
        <v>99</v>
      </c>
      <c r="FZ106" s="4">
        <v>78</v>
      </c>
      <c r="GA106" s="4">
        <v>24</v>
      </c>
      <c r="GB106" s="4">
        <v>11</v>
      </c>
      <c r="GC106" s="4">
        <v>17</v>
      </c>
      <c r="GD106" s="4">
        <v>73</v>
      </c>
      <c r="GE106" s="4">
        <v>4</v>
      </c>
      <c r="GF106" s="4">
        <v>42</v>
      </c>
      <c r="GG106" s="4">
        <v>31</v>
      </c>
      <c r="GH106" s="4">
        <v>95</v>
      </c>
      <c r="GI106" s="4">
        <v>88</v>
      </c>
      <c r="GJ106" s="4">
        <v>1</v>
      </c>
      <c r="GK106" s="4">
        <v>25</v>
      </c>
      <c r="GL106" s="4">
        <v>8</v>
      </c>
      <c r="GM106" s="4">
        <v>59</v>
      </c>
      <c r="GN106" s="4">
        <v>92</v>
      </c>
      <c r="GO106" s="4">
        <v>66</v>
      </c>
      <c r="GP106" s="4">
        <v>15</v>
      </c>
      <c r="GQ106" s="4">
        <v>20</v>
      </c>
      <c r="GR106" s="4">
        <v>54</v>
      </c>
      <c r="GS106" s="4">
        <v>84</v>
      </c>
      <c r="GT106" s="4">
        <v>58</v>
      </c>
      <c r="GU106" s="4">
        <v>7</v>
      </c>
      <c r="GV106" s="4">
        <v>16</v>
      </c>
      <c r="GW106" s="4">
        <v>26</v>
      </c>
      <c r="GX106" s="4">
        <v>82</v>
      </c>
      <c r="GY106" s="4">
        <v>34</v>
      </c>
      <c r="GZ106" s="4">
        <v>32</v>
      </c>
      <c r="HA106" s="4">
        <v>9</v>
      </c>
      <c r="HB106" s="4">
        <v>39</v>
      </c>
      <c r="HC106" s="4">
        <v>3</v>
      </c>
      <c r="HD106" s="4">
        <v>18</v>
      </c>
      <c r="HE106" s="4">
        <v>97</v>
      </c>
      <c r="HF106" s="4">
        <v>48</v>
      </c>
      <c r="HG106" s="4">
        <v>2</v>
      </c>
      <c r="HH106" s="4">
        <v>22</v>
      </c>
      <c r="HI106" s="4">
        <v>41</v>
      </c>
      <c r="HJ106" s="4">
        <v>69</v>
      </c>
      <c r="HK106" s="4">
        <v>86</v>
      </c>
      <c r="HL106" s="4" t="str">
        <f t="shared" si="103"/>
        <v>NULL</v>
      </c>
      <c r="HM106" s="4" t="str">
        <f t="shared" si="105"/>
        <v>NULL</v>
      </c>
      <c r="HN106" s="4" t="str">
        <f t="shared" si="106"/>
        <v>NULL</v>
      </c>
      <c r="HO106" s="4" t="str">
        <f t="shared" si="107"/>
        <v>NULL</v>
      </c>
      <c r="HP106" s="4" t="str">
        <f t="shared" si="108"/>
        <v>NULL</v>
      </c>
      <c r="HQ106" s="4" t="str">
        <f t="shared" si="109"/>
        <v>NULL</v>
      </c>
      <c r="HR106" s="4" t="str">
        <f t="shared" si="110"/>
        <v>NULL</v>
      </c>
      <c r="HS106" s="4" t="str">
        <f t="shared" si="111"/>
        <v>NULL</v>
      </c>
      <c r="HT106" s="4" t="str">
        <f t="shared" si="112"/>
        <v>NULL</v>
      </c>
      <c r="HU106" s="4" t="str">
        <f t="shared" si="113"/>
        <v>NULL</v>
      </c>
      <c r="HV106" s="4" t="str">
        <f t="shared" si="114"/>
        <v>NULL</v>
      </c>
      <c r="HW106" s="4" t="str">
        <f t="shared" si="115"/>
        <v>NULL</v>
      </c>
      <c r="HX106" s="4" t="str">
        <f t="shared" si="116"/>
        <v>NULL</v>
      </c>
      <c r="HY106" s="4" t="str">
        <f t="shared" si="117"/>
        <v>NULL</v>
      </c>
      <c r="HZ106" s="4" t="str">
        <f t="shared" si="118"/>
        <v>NULL</v>
      </c>
      <c r="IA106" s="4" t="str">
        <f t="shared" si="119"/>
        <v>NULL</v>
      </c>
      <c r="IB106" s="4" t="str">
        <f t="shared" si="120"/>
        <v>NULL</v>
      </c>
      <c r="IC106" s="4" t="str">
        <f t="shared" si="121"/>
        <v>NULL</v>
      </c>
      <c r="ID106" s="4" t="str">
        <f t="shared" si="122"/>
        <v>NULL</v>
      </c>
      <c r="IE106" s="4" t="str">
        <f t="shared" si="123"/>
        <v>NULL</v>
      </c>
      <c r="IF106" s="4" t="str">
        <f t="shared" si="124"/>
        <v>NULL</v>
      </c>
      <c r="IG106" s="4" t="str">
        <f t="shared" si="125"/>
        <v>NULL</v>
      </c>
      <c r="IH106" s="4" t="str">
        <f t="shared" si="126"/>
        <v>NULL</v>
      </c>
      <c r="II106" s="4" t="str">
        <f t="shared" si="127"/>
        <v>NULL</v>
      </c>
      <c r="IJ106" s="4" t="str">
        <f t="shared" si="128"/>
        <v>NULL</v>
      </c>
      <c r="IK106" s="4" t="str">
        <f t="shared" si="129"/>
        <v>NULL</v>
      </c>
      <c r="IL106" s="4" t="str">
        <f t="shared" si="130"/>
        <v>NULL</v>
      </c>
      <c r="IM106" s="4" t="str">
        <f t="shared" si="131"/>
        <v>NULL</v>
      </c>
      <c r="IN106" s="4" t="str">
        <f t="shared" si="132"/>
        <v>NULL</v>
      </c>
      <c r="IO106" s="4" t="str">
        <f t="shared" si="133"/>
        <v>NULL</v>
      </c>
      <c r="IP106" s="4" t="str">
        <f t="shared" si="134"/>
        <v>NULL</v>
      </c>
      <c r="IQ106" s="4" t="str">
        <f t="shared" si="135"/>
        <v>NULL</v>
      </c>
      <c r="IR106" s="4" t="str">
        <f t="shared" si="136"/>
        <v>NULL</v>
      </c>
      <c r="IS106" s="4" t="str">
        <f t="shared" si="137"/>
        <v>NULL</v>
      </c>
      <c r="IT106" s="4" t="str">
        <f t="shared" si="138"/>
        <v>NULL</v>
      </c>
      <c r="IU106" s="4" t="str">
        <f t="shared" si="139"/>
        <v>NULL</v>
      </c>
      <c r="IV106" s="4" t="str">
        <f t="shared" si="140"/>
        <v>NULL</v>
      </c>
      <c r="IW106" s="4" t="str">
        <f t="shared" si="141"/>
        <v>NULL</v>
      </c>
      <c r="IX106" s="4" t="str">
        <f t="shared" si="142"/>
        <v>NULL</v>
      </c>
      <c r="IY106" s="4" t="str">
        <f t="shared" si="143"/>
        <v>NULL</v>
      </c>
      <c r="IZ106" s="4" t="str">
        <f t="shared" si="144"/>
        <v>NULL</v>
      </c>
      <c r="JA106" s="4" t="str">
        <f t="shared" si="145"/>
        <v>NULL</v>
      </c>
      <c r="JB106" s="4" t="str">
        <f t="shared" si="146"/>
        <v>NULL</v>
      </c>
      <c r="JC106" s="4" t="str">
        <f t="shared" si="147"/>
        <v>NULL</v>
      </c>
      <c r="JD106" s="4" t="str">
        <f t="shared" si="148"/>
        <v>NULL</v>
      </c>
      <c r="JE106" s="4" t="str">
        <f t="shared" si="149"/>
        <v>NULL</v>
      </c>
      <c r="JF106" s="4" t="str">
        <f t="shared" si="150"/>
        <v>NULL</v>
      </c>
      <c r="JG106" s="4" t="str">
        <f t="shared" si="151"/>
        <v>NULL</v>
      </c>
      <c r="JH106" s="4" t="str">
        <f t="shared" si="152"/>
        <v>NULL</v>
      </c>
      <c r="JI106" s="4" t="str">
        <f t="shared" si="153"/>
        <v>NULL</v>
      </c>
      <c r="JJ106" s="4" t="str">
        <f t="shared" si="154"/>
        <v>NULL</v>
      </c>
      <c r="JK106" s="4" t="str">
        <f t="shared" si="155"/>
        <v>NULL</v>
      </c>
      <c r="JL106" s="4" t="str">
        <f t="shared" si="156"/>
        <v>NULL</v>
      </c>
      <c r="JM106" s="4" t="str">
        <f t="shared" si="157"/>
        <v>NULL</v>
      </c>
      <c r="JN106" s="4" t="str">
        <f t="shared" si="158"/>
        <v>NULL</v>
      </c>
      <c r="JO106" s="4" t="str">
        <f t="shared" si="159"/>
        <v>NULL</v>
      </c>
      <c r="JP106" s="4" t="str">
        <f t="shared" si="160"/>
        <v>NULL</v>
      </c>
      <c r="JQ106" s="4" t="str">
        <f t="shared" si="161"/>
        <v>NULL</v>
      </c>
      <c r="JR106" s="4" t="str">
        <f t="shared" si="162"/>
        <v>NULL</v>
      </c>
      <c r="JS106" s="4" t="str">
        <f t="shared" si="163"/>
        <v>NULL</v>
      </c>
      <c r="JT106" s="4" t="str">
        <f t="shared" si="164"/>
        <v>NULL</v>
      </c>
      <c r="JU106" s="4" t="str">
        <f t="shared" si="165"/>
        <v>NULL</v>
      </c>
      <c r="JV106" s="4" t="str">
        <f t="shared" si="166"/>
        <v>NULL</v>
      </c>
      <c r="JW106" s="4" t="str">
        <f t="shared" si="167"/>
        <v>NULL</v>
      </c>
      <c r="JX106" s="4" t="str">
        <f t="shared" si="104"/>
        <v>NULL</v>
      </c>
      <c r="JY106" s="4" t="str">
        <f t="shared" si="193"/>
        <v>NULL</v>
      </c>
      <c r="JZ106" s="4" t="str">
        <f t="shared" si="194"/>
        <v>NULL</v>
      </c>
      <c r="KA106" s="4" t="str">
        <f t="shared" si="195"/>
        <v>NULL</v>
      </c>
      <c r="KB106" s="4" t="str">
        <f t="shared" si="196"/>
        <v>NULL</v>
      </c>
      <c r="KC106" s="4" t="str">
        <f t="shared" si="197"/>
        <v>NULL</v>
      </c>
      <c r="KD106" s="4" t="str">
        <f t="shared" si="198"/>
        <v>NULL</v>
      </c>
      <c r="KE106" s="4" t="str">
        <f t="shared" si="199"/>
        <v>NULL</v>
      </c>
      <c r="KF106" s="4" t="str">
        <f t="shared" si="200"/>
        <v>NULL</v>
      </c>
      <c r="KG106" s="4" t="str">
        <f t="shared" si="201"/>
        <v>NULL</v>
      </c>
      <c r="KH106" s="4" t="str">
        <f t="shared" si="202"/>
        <v>NULL</v>
      </c>
      <c r="KI106" s="4" t="str">
        <f t="shared" si="168"/>
        <v>NULL</v>
      </c>
      <c r="KJ106" s="4" t="str">
        <f t="shared" si="169"/>
        <v>NULL</v>
      </c>
      <c r="KK106" s="4" t="str">
        <f t="shared" si="170"/>
        <v>NULL</v>
      </c>
      <c r="KL106" s="4" t="str">
        <f t="shared" si="171"/>
        <v>NULL</v>
      </c>
      <c r="KM106" s="4" t="str">
        <f t="shared" si="172"/>
        <v>NULL</v>
      </c>
      <c r="KN106" s="4" t="str">
        <f t="shared" si="173"/>
        <v>NULL</v>
      </c>
      <c r="KO106" s="4" t="str">
        <f t="shared" si="174"/>
        <v>NULL</v>
      </c>
      <c r="KP106" s="4" t="str">
        <f t="shared" si="175"/>
        <v>NULL</v>
      </c>
      <c r="KQ106" s="4" t="str">
        <f t="shared" si="176"/>
        <v>NULL</v>
      </c>
      <c r="KR106" s="4" t="str">
        <f t="shared" si="177"/>
        <v>NULL</v>
      </c>
      <c r="KS106" s="4" t="str">
        <f t="shared" si="178"/>
        <v>NULL</v>
      </c>
      <c r="KT106" s="4" t="str">
        <f t="shared" si="179"/>
        <v>NULL</v>
      </c>
      <c r="KU106" s="4" t="str">
        <f t="shared" si="180"/>
        <v>NULL</v>
      </c>
      <c r="KV106" s="4" t="str">
        <f t="shared" si="181"/>
        <v>NULL</v>
      </c>
      <c r="KW106" s="4" t="str">
        <f t="shared" si="182"/>
        <v>NULL</v>
      </c>
      <c r="KX106" s="4" t="str">
        <f t="shared" si="183"/>
        <v>NULL</v>
      </c>
      <c r="KY106" s="4" t="str">
        <f t="shared" si="184"/>
        <v>NULL</v>
      </c>
      <c r="KZ106" s="4" t="str">
        <f t="shared" si="185"/>
        <v>NULL</v>
      </c>
      <c r="LA106" s="4" t="str">
        <f t="shared" si="186"/>
        <v>NULL</v>
      </c>
      <c r="LB106" s="4" t="str">
        <f t="shared" si="187"/>
        <v>NULL</v>
      </c>
      <c r="LC106" s="4" t="str">
        <f t="shared" si="188"/>
        <v>NULL</v>
      </c>
      <c r="LD106" s="4" t="str">
        <f t="shared" si="189"/>
        <v>NULL</v>
      </c>
      <c r="LE106" s="4" t="str">
        <f t="shared" si="190"/>
        <v>NULL</v>
      </c>
      <c r="LF106" s="4" t="str">
        <f t="shared" si="191"/>
        <v>NULL</v>
      </c>
      <c r="LG106" s="4" t="str">
        <f t="shared" si="192"/>
        <v>NULL</v>
      </c>
    </row>
    <row r="107" spans="2:319" x14ac:dyDescent="0.3">
      <c r="B107" s="4">
        <v>106</v>
      </c>
      <c r="C107" s="4">
        <v>5</v>
      </c>
      <c r="D107" s="50" t="s">
        <v>1417</v>
      </c>
      <c r="E107" s="4" t="s">
        <v>527</v>
      </c>
      <c r="F107" s="4" t="str">
        <f>VLOOKUP(E107,populations!C:E,3,FALSE)</f>
        <v>44 million</v>
      </c>
      <c r="G107" s="4" t="s">
        <v>527</v>
      </c>
      <c r="H107" s="4">
        <f>COUNTIF(ethnicities!C:C,countries!G107)</f>
        <v>1</v>
      </c>
      <c r="I107" s="4">
        <f>VLOOKUP($G107,ethnicities!$C:$I,3,FALSE)</f>
        <v>97</v>
      </c>
      <c r="J107" s="4">
        <f>VLOOKUP($G107,ethnicities!$C:$I,4,FALSE)</f>
        <v>1</v>
      </c>
      <c r="K107" s="4">
        <f>VLOOKUP($G107,ethnicities!$C:$I,5,FALSE)</f>
        <v>1</v>
      </c>
      <c r="L107" s="4">
        <f>VLOOKUP($G107,ethnicities!$C:$I,6,FALSE)</f>
        <v>1</v>
      </c>
      <c r="M107" s="4">
        <f>VLOOKUP($G107,ethnicities!$C:$I,7,FALSE)</f>
        <v>100</v>
      </c>
      <c r="N107" s="4" t="s">
        <v>527</v>
      </c>
      <c r="O107" s="4">
        <f>COUNTIF(male_names!E:E,countries!N107)</f>
        <v>1</v>
      </c>
      <c r="P107" s="4" t="str">
        <f>VLOOKUP(N107,male_names!E:G,3,FALSE)</f>
        <v>Santiago</v>
      </c>
      <c r="Q107" s="4" t="s">
        <v>527</v>
      </c>
      <c r="R107" s="4">
        <f>COUNTIF(female_names!E:E,countries!Q107)</f>
        <v>1</v>
      </c>
      <c r="S107" s="4" t="str">
        <f>VLOOKUP(Q107,female_names!E:G,3,FALSE)</f>
        <v>Sofia</v>
      </c>
      <c r="T107" s="4">
        <v>0.8426187723972195</v>
      </c>
      <c r="U107" s="4">
        <v>0.24504904972499364</v>
      </c>
      <c r="V107" s="4">
        <v>0.54217632439490537</v>
      </c>
      <c r="W107" s="4">
        <v>0.78761896139422471</v>
      </c>
      <c r="X107" s="4">
        <v>0.58013944649009075</v>
      </c>
      <c r="Y107" s="4">
        <v>0.62358529696208165</v>
      </c>
      <c r="Z107" s="4">
        <v>0.34974412664909438</v>
      </c>
      <c r="AA107" s="4">
        <v>7.5795691563532941E-2</v>
      </c>
      <c r="AB107" s="4">
        <v>0.32793516611527584</v>
      </c>
      <c r="AC107" s="4">
        <v>0.23284379703619784</v>
      </c>
      <c r="AD107" s="4">
        <v>0.75759701465566986</v>
      </c>
      <c r="AE107" s="4">
        <v>9.8404961318216633E-2</v>
      </c>
      <c r="AF107" s="4">
        <v>0.14434149486510961</v>
      </c>
      <c r="AG107" s="4">
        <v>0.28710104143213633</v>
      </c>
      <c r="AH107" s="4">
        <v>0.3807387678421803</v>
      </c>
      <c r="AI107" s="4">
        <v>0.96728932785749022</v>
      </c>
      <c r="AJ107" s="4">
        <v>0.12776864959641754</v>
      </c>
      <c r="AK107" s="4">
        <v>0.34539985525304917</v>
      </c>
      <c r="AL107" s="4">
        <v>0.17184012069061971</v>
      </c>
      <c r="AM107" s="4">
        <v>0.25463234172363203</v>
      </c>
      <c r="AN107" s="4">
        <v>0.3337186674278515</v>
      </c>
      <c r="AO107" s="4">
        <v>0.50203317728560537</v>
      </c>
      <c r="AP107" s="4">
        <v>0.18122329281161786</v>
      </c>
      <c r="AQ107" s="4">
        <v>0.42962459449913837</v>
      </c>
      <c r="AR107" s="4">
        <v>0.71158460253203659</v>
      </c>
      <c r="AS107" s="4">
        <v>0.91145274434464341</v>
      </c>
      <c r="AT107" s="4">
        <v>7.9807242411373158E-2</v>
      </c>
      <c r="AU107" s="4">
        <v>6.0007213674540427E-2</v>
      </c>
      <c r="AV107" s="4">
        <v>0.72482276673006318</v>
      </c>
      <c r="AW107" s="4">
        <v>0.25544692903289612</v>
      </c>
      <c r="AX107" s="4">
        <v>0.75080171889953573</v>
      </c>
      <c r="AY107" s="4">
        <v>7.8697051561065878E-2</v>
      </c>
      <c r="AZ107" s="4">
        <v>0.7182714194622688</v>
      </c>
      <c r="BA107" s="4">
        <v>0.94817068744999955</v>
      </c>
      <c r="BB107" s="4">
        <v>6.014603257337181E-2</v>
      </c>
      <c r="BC107" s="4">
        <v>0.21370103745582814</v>
      </c>
      <c r="BD107" s="4">
        <v>0.69292540372632294</v>
      </c>
      <c r="BE107" s="4">
        <v>0.50958260650016096</v>
      </c>
      <c r="BF107" s="4">
        <v>9.5604387743626562E-2</v>
      </c>
      <c r="BG107" s="4">
        <v>0.75409863249260634</v>
      </c>
      <c r="BH107" s="4">
        <v>0.1619958247672767</v>
      </c>
      <c r="BI107" s="4">
        <v>0.87274942045793935</v>
      </c>
      <c r="BJ107" s="4">
        <v>0.46715593073517214</v>
      </c>
      <c r="BK107" s="4">
        <v>0.30134164638915284</v>
      </c>
      <c r="BL107" s="4">
        <v>0.18477090455196499</v>
      </c>
      <c r="BM107" s="4">
        <v>0.77307355659901578</v>
      </c>
      <c r="BN107" s="4">
        <v>0.19199708056669174</v>
      </c>
      <c r="BO107" s="4">
        <v>1.5108506544168177E-2</v>
      </c>
      <c r="BP107" s="4">
        <v>0.48117916902681601</v>
      </c>
      <c r="BQ107" s="4">
        <v>0.38413727568475697</v>
      </c>
      <c r="BR107" s="4">
        <v>0.36175605212009743</v>
      </c>
      <c r="BS107" s="4">
        <v>0.55578097487069089</v>
      </c>
      <c r="BT107" s="4">
        <v>0.25042672119642861</v>
      </c>
      <c r="BU107" s="4">
        <v>0.8714735650121529</v>
      </c>
      <c r="BV107" s="4">
        <v>0.99091512261596637</v>
      </c>
      <c r="BW107" s="4">
        <v>0.74692201932850333</v>
      </c>
      <c r="BX107" s="4">
        <v>0.92077570773616957</v>
      </c>
      <c r="BY107" s="4">
        <v>0.60688925468407573</v>
      </c>
      <c r="BZ107" s="4">
        <v>0.91288453559035665</v>
      </c>
      <c r="CA107" s="4">
        <v>0.26941387454669763</v>
      </c>
      <c r="CB107" s="4">
        <v>0.48691066541865158</v>
      </c>
      <c r="CC107" s="4">
        <v>0.63422062801085521</v>
      </c>
      <c r="CD107" s="4">
        <v>7.1318364007444401E-2</v>
      </c>
      <c r="CE107" s="4">
        <v>0.47534242371874846</v>
      </c>
      <c r="CF107" s="4">
        <v>0.50416635842823654</v>
      </c>
      <c r="CG107" s="4">
        <v>6.5960972649476757E-2</v>
      </c>
      <c r="CH107" s="4">
        <v>0.67733248235908416</v>
      </c>
      <c r="CI107" s="4">
        <v>0.17281263955286486</v>
      </c>
      <c r="CJ107" s="4">
        <v>0.81424960101572252</v>
      </c>
      <c r="CK107" s="4">
        <v>2.796946063097383E-2</v>
      </c>
      <c r="CL107" s="4">
        <v>0.4086081824151967</v>
      </c>
      <c r="CM107" s="4">
        <v>0.23160313318527437</v>
      </c>
      <c r="CN107" s="4">
        <v>0.79306976466638057</v>
      </c>
      <c r="CO107" s="4">
        <v>6.5153351497303391E-2</v>
      </c>
      <c r="CP107" s="4">
        <v>0.19242869872324098</v>
      </c>
      <c r="CQ107" s="4">
        <v>7.2833985576183036E-2</v>
      </c>
      <c r="CR107" s="4">
        <v>9.4883940128681621E-2</v>
      </c>
      <c r="CS107" s="4">
        <v>0.80041849332324999</v>
      </c>
      <c r="CT107" s="4">
        <v>0.62224437997449722</v>
      </c>
      <c r="CU107" s="4">
        <v>0.6959605643904373</v>
      </c>
      <c r="CV107" s="4">
        <v>0.26095221017993975</v>
      </c>
      <c r="CW107" s="4">
        <v>0.91571057489593966</v>
      </c>
      <c r="CX107" s="4">
        <v>0.38965365152886045</v>
      </c>
      <c r="CY107" s="4">
        <v>0.95825395172225047</v>
      </c>
      <c r="CZ107" s="4">
        <v>0.48254341154179736</v>
      </c>
      <c r="DA107" s="4">
        <v>0.41255170356155269</v>
      </c>
      <c r="DB107" s="4">
        <v>0.46002008152908236</v>
      </c>
      <c r="DC107" s="4">
        <v>0.53099812766523979</v>
      </c>
      <c r="DD107" s="4">
        <v>0.40674227595196399</v>
      </c>
      <c r="DE107" s="4">
        <v>0.25118946199952541</v>
      </c>
      <c r="DF107" s="4">
        <v>0.97992041312118272</v>
      </c>
      <c r="DG107" s="4">
        <v>0.59263203331522762</v>
      </c>
      <c r="DH107" s="4">
        <v>0.92507762310738417</v>
      </c>
      <c r="DI107" s="4">
        <v>0.38344109807421722</v>
      </c>
      <c r="DJ107" s="4">
        <v>0.2428215459647326</v>
      </c>
      <c r="DK107" s="4">
        <v>0.63109717218437</v>
      </c>
      <c r="DL107" s="4">
        <v>0.39689033231299686</v>
      </c>
      <c r="DM107" s="4">
        <v>0.11485140870116051</v>
      </c>
      <c r="DN107" s="4">
        <v>0.45566677159507218</v>
      </c>
      <c r="DO107" s="4">
        <v>0.64948945474856101</v>
      </c>
      <c r="DP107" s="4">
        <v>13</v>
      </c>
      <c r="DQ107" s="4">
        <v>72</v>
      </c>
      <c r="DR107" s="4">
        <v>38</v>
      </c>
      <c r="DS107" s="4">
        <v>17</v>
      </c>
      <c r="DT107" s="4">
        <v>36</v>
      </c>
      <c r="DU107" s="4">
        <v>32</v>
      </c>
      <c r="DV107" s="4">
        <v>60</v>
      </c>
      <c r="DW107" s="4">
        <v>92</v>
      </c>
      <c r="DX107" s="4">
        <v>63</v>
      </c>
      <c r="DY107" s="4">
        <v>74</v>
      </c>
      <c r="DZ107" s="4">
        <v>19</v>
      </c>
      <c r="EA107" s="4">
        <v>87</v>
      </c>
      <c r="EB107" s="4">
        <v>84</v>
      </c>
      <c r="EC107" s="4">
        <v>65</v>
      </c>
      <c r="ED107" s="4">
        <v>58</v>
      </c>
      <c r="EE107" s="4">
        <v>3</v>
      </c>
      <c r="EF107" s="4">
        <v>85</v>
      </c>
      <c r="EG107" s="4">
        <v>61</v>
      </c>
      <c r="EH107" s="4">
        <v>82</v>
      </c>
      <c r="EI107" s="4">
        <v>69</v>
      </c>
      <c r="EJ107" s="4">
        <v>62</v>
      </c>
      <c r="EK107" s="4">
        <v>42</v>
      </c>
      <c r="EL107" s="4">
        <v>80</v>
      </c>
      <c r="EM107" s="4">
        <v>50</v>
      </c>
      <c r="EN107" s="4">
        <v>25</v>
      </c>
      <c r="EO107" s="4">
        <v>10</v>
      </c>
      <c r="EP107" s="4">
        <v>90</v>
      </c>
      <c r="EQ107" s="4">
        <v>98</v>
      </c>
      <c r="ER107" s="4">
        <v>23</v>
      </c>
      <c r="ES107" s="4">
        <v>68</v>
      </c>
      <c r="ET107" s="4">
        <v>21</v>
      </c>
      <c r="EU107" s="4">
        <v>91</v>
      </c>
      <c r="EV107" s="4">
        <v>24</v>
      </c>
      <c r="EW107" s="4">
        <v>5</v>
      </c>
      <c r="EX107" s="4">
        <v>97</v>
      </c>
      <c r="EY107" s="4">
        <v>76</v>
      </c>
      <c r="EZ107" s="4">
        <v>27</v>
      </c>
      <c r="FA107" s="4">
        <v>40</v>
      </c>
      <c r="FB107" s="4">
        <v>88</v>
      </c>
      <c r="FC107" s="4">
        <v>20</v>
      </c>
      <c r="FD107" s="4">
        <v>83</v>
      </c>
      <c r="FE107" s="4">
        <v>11</v>
      </c>
      <c r="FF107" s="4">
        <v>47</v>
      </c>
      <c r="FG107" s="4">
        <v>64</v>
      </c>
      <c r="FH107" s="4">
        <v>79</v>
      </c>
      <c r="FI107" s="4">
        <v>18</v>
      </c>
      <c r="FJ107" s="4">
        <v>78</v>
      </c>
      <c r="FK107" s="4">
        <v>100</v>
      </c>
      <c r="FL107" s="4">
        <v>45</v>
      </c>
      <c r="FM107" s="4">
        <v>56</v>
      </c>
      <c r="FN107" s="4">
        <v>59</v>
      </c>
      <c r="FO107" s="4">
        <v>37</v>
      </c>
      <c r="FP107" s="4">
        <v>71</v>
      </c>
      <c r="FQ107" s="4">
        <v>12</v>
      </c>
      <c r="FR107" s="4">
        <v>1</v>
      </c>
      <c r="FS107" s="4">
        <v>22</v>
      </c>
      <c r="FT107" s="4">
        <v>7</v>
      </c>
      <c r="FU107" s="4">
        <v>34</v>
      </c>
      <c r="FV107" s="4">
        <v>9</v>
      </c>
      <c r="FW107" s="4">
        <v>66</v>
      </c>
      <c r="FX107" s="4">
        <v>43</v>
      </c>
      <c r="FY107" s="4">
        <v>30</v>
      </c>
      <c r="FZ107" s="4">
        <v>94</v>
      </c>
      <c r="GA107" s="4">
        <v>46</v>
      </c>
      <c r="GB107" s="4">
        <v>41</v>
      </c>
      <c r="GC107" s="4">
        <v>95</v>
      </c>
      <c r="GD107" s="4">
        <v>28</v>
      </c>
      <c r="GE107" s="4">
        <v>81</v>
      </c>
      <c r="GF107" s="4">
        <v>14</v>
      </c>
      <c r="GG107" s="4">
        <v>99</v>
      </c>
      <c r="GH107" s="4">
        <v>52</v>
      </c>
      <c r="GI107" s="4">
        <v>75</v>
      </c>
      <c r="GJ107" s="4">
        <v>16</v>
      </c>
      <c r="GK107" s="4">
        <v>96</v>
      </c>
      <c r="GL107" s="4">
        <v>77</v>
      </c>
      <c r="GM107" s="4">
        <v>93</v>
      </c>
      <c r="GN107" s="4">
        <v>89</v>
      </c>
      <c r="GO107" s="4">
        <v>15</v>
      </c>
      <c r="GP107" s="4">
        <v>33</v>
      </c>
      <c r="GQ107" s="4">
        <v>26</v>
      </c>
      <c r="GR107" s="4">
        <v>67</v>
      </c>
      <c r="GS107" s="4">
        <v>8</v>
      </c>
      <c r="GT107" s="4">
        <v>55</v>
      </c>
      <c r="GU107" s="4">
        <v>4</v>
      </c>
      <c r="GV107" s="4">
        <v>44</v>
      </c>
      <c r="GW107" s="4">
        <v>51</v>
      </c>
      <c r="GX107" s="4">
        <v>48</v>
      </c>
      <c r="GY107" s="4">
        <v>39</v>
      </c>
      <c r="GZ107" s="4">
        <v>53</v>
      </c>
      <c r="HA107" s="4">
        <v>70</v>
      </c>
      <c r="HB107" s="4">
        <v>2</v>
      </c>
      <c r="HC107" s="4">
        <v>35</v>
      </c>
      <c r="HD107" s="4">
        <v>6</v>
      </c>
      <c r="HE107" s="4">
        <v>57</v>
      </c>
      <c r="HF107" s="4">
        <v>73</v>
      </c>
      <c r="HG107" s="4">
        <v>31</v>
      </c>
      <c r="HH107" s="4">
        <v>54</v>
      </c>
      <c r="HI107" s="4">
        <v>86</v>
      </c>
      <c r="HJ107" s="4">
        <v>49</v>
      </c>
      <c r="HK107" s="4">
        <v>29</v>
      </c>
      <c r="HL107" s="4" t="str">
        <f t="shared" si="103"/>
        <v>white female</v>
      </c>
      <c r="HM107" s="4" t="str">
        <f t="shared" si="105"/>
        <v>white male</v>
      </c>
      <c r="HN107" s="4" t="str">
        <f t="shared" si="106"/>
        <v>white female</v>
      </c>
      <c r="HO107" s="4" t="str">
        <f t="shared" si="107"/>
        <v>white female</v>
      </c>
      <c r="HP107" s="4" t="str">
        <f t="shared" si="108"/>
        <v>white female</v>
      </c>
      <c r="HQ107" s="4" t="str">
        <f t="shared" si="109"/>
        <v>white female</v>
      </c>
      <c r="HR107" s="4" t="str">
        <f t="shared" si="110"/>
        <v>white male</v>
      </c>
      <c r="HS107" s="4" t="str">
        <f t="shared" si="111"/>
        <v>white male</v>
      </c>
      <c r="HT107" s="4" t="str">
        <f t="shared" si="112"/>
        <v>white male</v>
      </c>
      <c r="HU107" s="4" t="str">
        <f t="shared" si="113"/>
        <v>white male</v>
      </c>
      <c r="HV107" s="4" t="str">
        <f t="shared" si="114"/>
        <v>white female</v>
      </c>
      <c r="HW107" s="4" t="str">
        <f t="shared" si="115"/>
        <v>white male</v>
      </c>
      <c r="HX107" s="4" t="str">
        <f t="shared" si="116"/>
        <v>white male</v>
      </c>
      <c r="HY107" s="4" t="str">
        <f t="shared" si="117"/>
        <v>white male</v>
      </c>
      <c r="HZ107" s="4" t="str">
        <f t="shared" si="118"/>
        <v>white male</v>
      </c>
      <c r="IA107" s="4" t="str">
        <f t="shared" si="119"/>
        <v>white female</v>
      </c>
      <c r="IB107" s="4" t="str">
        <f t="shared" si="120"/>
        <v>white male</v>
      </c>
      <c r="IC107" s="4" t="str">
        <f t="shared" si="121"/>
        <v>white male</v>
      </c>
      <c r="ID107" s="4" t="str">
        <f t="shared" si="122"/>
        <v>white male</v>
      </c>
      <c r="IE107" s="4" t="str">
        <f t="shared" si="123"/>
        <v>white male</v>
      </c>
      <c r="IF107" s="4" t="str">
        <f t="shared" si="124"/>
        <v>white male</v>
      </c>
      <c r="IG107" s="4" t="str">
        <f t="shared" si="125"/>
        <v>white female</v>
      </c>
      <c r="IH107" s="4" t="str">
        <f t="shared" si="126"/>
        <v>white male</v>
      </c>
      <c r="II107" s="4" t="str">
        <f t="shared" si="127"/>
        <v>white male</v>
      </c>
      <c r="IJ107" s="4" t="str">
        <f t="shared" si="128"/>
        <v>white female</v>
      </c>
      <c r="IK107" s="4" t="str">
        <f t="shared" si="129"/>
        <v>white female</v>
      </c>
      <c r="IL107" s="4" t="str">
        <f t="shared" si="130"/>
        <v>white male</v>
      </c>
      <c r="IM107" s="4" t="str">
        <f t="shared" si="131"/>
        <v>yellow male</v>
      </c>
      <c r="IN107" s="4" t="str">
        <f t="shared" si="132"/>
        <v>white female</v>
      </c>
      <c r="IO107" s="4" t="str">
        <f t="shared" si="133"/>
        <v>white male</v>
      </c>
      <c r="IP107" s="4" t="str">
        <f t="shared" si="134"/>
        <v>white female</v>
      </c>
      <c r="IQ107" s="4" t="str">
        <f t="shared" si="135"/>
        <v>white male</v>
      </c>
      <c r="IR107" s="4" t="str">
        <f t="shared" si="136"/>
        <v>white female</v>
      </c>
      <c r="IS107" s="4" t="str">
        <f t="shared" si="137"/>
        <v>white female</v>
      </c>
      <c r="IT107" s="4" t="str">
        <f t="shared" si="138"/>
        <v>white male</v>
      </c>
      <c r="IU107" s="4" t="str">
        <f t="shared" si="139"/>
        <v>white male</v>
      </c>
      <c r="IV107" s="4" t="str">
        <f t="shared" si="140"/>
        <v>white female</v>
      </c>
      <c r="IW107" s="4" t="str">
        <f t="shared" si="141"/>
        <v>white female</v>
      </c>
      <c r="IX107" s="4" t="str">
        <f t="shared" si="142"/>
        <v>white male</v>
      </c>
      <c r="IY107" s="4" t="str">
        <f t="shared" si="143"/>
        <v>white female</v>
      </c>
      <c r="IZ107" s="4" t="str">
        <f t="shared" si="144"/>
        <v>white male</v>
      </c>
      <c r="JA107" s="4" t="str">
        <f t="shared" si="145"/>
        <v>white female</v>
      </c>
      <c r="JB107" s="4" t="str">
        <f t="shared" si="146"/>
        <v>white female</v>
      </c>
      <c r="JC107" s="4" t="str">
        <f t="shared" si="147"/>
        <v>white male</v>
      </c>
      <c r="JD107" s="4" t="str">
        <f t="shared" si="148"/>
        <v>white male</v>
      </c>
      <c r="JE107" s="4" t="str">
        <f t="shared" si="149"/>
        <v>white female</v>
      </c>
      <c r="JF107" s="4" t="str">
        <f t="shared" si="150"/>
        <v>white male</v>
      </c>
      <c r="JG107" s="4" t="str">
        <f t="shared" si="151"/>
        <v>black male</v>
      </c>
      <c r="JH107" s="4" t="str">
        <f t="shared" si="152"/>
        <v>white female</v>
      </c>
      <c r="JI107" s="4" t="str">
        <f t="shared" si="153"/>
        <v>white male</v>
      </c>
      <c r="JJ107" s="4" t="str">
        <f t="shared" si="154"/>
        <v>white male</v>
      </c>
      <c r="JK107" s="4" t="str">
        <f t="shared" si="155"/>
        <v>white female</v>
      </c>
      <c r="JL107" s="4" t="str">
        <f t="shared" si="156"/>
        <v>white male</v>
      </c>
      <c r="JM107" s="4" t="str">
        <f t="shared" si="157"/>
        <v>white female</v>
      </c>
      <c r="JN107" s="4" t="str">
        <f t="shared" si="158"/>
        <v>white female</v>
      </c>
      <c r="JO107" s="4" t="str">
        <f t="shared" si="159"/>
        <v>white female</v>
      </c>
      <c r="JP107" s="4" t="str">
        <f t="shared" si="160"/>
        <v>white female</v>
      </c>
      <c r="JQ107" s="4" t="str">
        <f t="shared" si="161"/>
        <v>white female</v>
      </c>
      <c r="JR107" s="4" t="str">
        <f t="shared" si="162"/>
        <v>white female</v>
      </c>
      <c r="JS107" s="4" t="str">
        <f t="shared" si="163"/>
        <v>white male</v>
      </c>
      <c r="JT107" s="4" t="str">
        <f t="shared" si="164"/>
        <v>white female</v>
      </c>
      <c r="JU107" s="4" t="str">
        <f t="shared" si="165"/>
        <v>white female</v>
      </c>
      <c r="JV107" s="4" t="str">
        <f t="shared" si="166"/>
        <v>white male</v>
      </c>
      <c r="JW107" s="4" t="str">
        <f t="shared" si="167"/>
        <v>white female</v>
      </c>
      <c r="JX107" s="4" t="str">
        <f t="shared" si="104"/>
        <v>white female</v>
      </c>
      <c r="JY107" s="4" t="str">
        <f t="shared" si="193"/>
        <v>white male</v>
      </c>
      <c r="JZ107" s="4" t="str">
        <f t="shared" si="194"/>
        <v>white female</v>
      </c>
      <c r="KA107" s="4" t="str">
        <f t="shared" si="195"/>
        <v>white male</v>
      </c>
      <c r="KB107" s="4" t="str">
        <f t="shared" si="196"/>
        <v>white female</v>
      </c>
      <c r="KC107" s="4" t="str">
        <f t="shared" si="197"/>
        <v>brown male</v>
      </c>
      <c r="KD107" s="4" t="str">
        <f t="shared" si="198"/>
        <v>white male</v>
      </c>
      <c r="KE107" s="4" t="str">
        <f t="shared" si="199"/>
        <v>white male</v>
      </c>
      <c r="KF107" s="4" t="str">
        <f t="shared" si="200"/>
        <v>white female</v>
      </c>
      <c r="KG107" s="4" t="str">
        <f t="shared" si="201"/>
        <v>white male</v>
      </c>
      <c r="KH107" s="4" t="str">
        <f t="shared" si="202"/>
        <v>white male</v>
      </c>
      <c r="KI107" s="4" t="str">
        <f t="shared" si="168"/>
        <v>white male</v>
      </c>
      <c r="KJ107" s="4" t="str">
        <f t="shared" si="169"/>
        <v>white male</v>
      </c>
      <c r="KK107" s="4" t="str">
        <f t="shared" si="170"/>
        <v>white female</v>
      </c>
      <c r="KL107" s="4" t="str">
        <f t="shared" si="171"/>
        <v>white female</v>
      </c>
      <c r="KM107" s="4" t="str">
        <f t="shared" si="172"/>
        <v>white female</v>
      </c>
      <c r="KN107" s="4" t="str">
        <f t="shared" si="173"/>
        <v>white male</v>
      </c>
      <c r="KO107" s="4" t="str">
        <f t="shared" si="174"/>
        <v>white female</v>
      </c>
      <c r="KP107" s="4" t="str">
        <f t="shared" si="175"/>
        <v>white male</v>
      </c>
      <c r="KQ107" s="4" t="str">
        <f t="shared" si="176"/>
        <v>white female</v>
      </c>
      <c r="KR107" s="4" t="str">
        <f t="shared" si="177"/>
        <v>white female</v>
      </c>
      <c r="KS107" s="4" t="str">
        <f t="shared" si="178"/>
        <v>white male</v>
      </c>
      <c r="KT107" s="4" t="str">
        <f t="shared" si="179"/>
        <v>white female</v>
      </c>
      <c r="KU107" s="4" t="str">
        <f t="shared" si="180"/>
        <v>white female</v>
      </c>
      <c r="KV107" s="4" t="str">
        <f t="shared" si="181"/>
        <v>white male</v>
      </c>
      <c r="KW107" s="4" t="str">
        <f t="shared" si="182"/>
        <v>white male</v>
      </c>
      <c r="KX107" s="4" t="str">
        <f t="shared" si="183"/>
        <v>white female</v>
      </c>
      <c r="KY107" s="4" t="str">
        <f t="shared" si="184"/>
        <v>white female</v>
      </c>
      <c r="KZ107" s="4" t="str">
        <f t="shared" si="185"/>
        <v>white female</v>
      </c>
      <c r="LA107" s="4" t="str">
        <f t="shared" si="186"/>
        <v>white male</v>
      </c>
      <c r="LB107" s="4" t="str">
        <f t="shared" si="187"/>
        <v>white male</v>
      </c>
      <c r="LC107" s="4" t="str">
        <f t="shared" si="188"/>
        <v>white female</v>
      </c>
      <c r="LD107" s="4" t="str">
        <f t="shared" si="189"/>
        <v>white male</v>
      </c>
      <c r="LE107" s="4" t="str">
        <f t="shared" si="190"/>
        <v>white male</v>
      </c>
      <c r="LF107" s="4" t="str">
        <f t="shared" si="191"/>
        <v>white male</v>
      </c>
      <c r="LG107" s="4" t="str">
        <f t="shared" si="192"/>
        <v>white female</v>
      </c>
    </row>
    <row r="108" spans="2:319" x14ac:dyDescent="0.3">
      <c r="B108" s="4">
        <v>107</v>
      </c>
      <c r="C108" s="4">
        <v>5</v>
      </c>
      <c r="D108" s="51" t="s">
        <v>1417</v>
      </c>
      <c r="E108" s="4" t="s">
        <v>1418</v>
      </c>
      <c r="F108" s="4" t="str">
        <f>VLOOKUP(E108,populations!C:E,3,FALSE)</f>
        <v>11 million</v>
      </c>
      <c r="G108" s="4" t="s">
        <v>1418</v>
      </c>
      <c r="H108" s="4">
        <f>COUNTIF(ethnicities!C:C,countries!G108)</f>
        <v>1</v>
      </c>
      <c r="I108" s="4">
        <f>VLOOKUP($G108,ethnicities!$C:$I,3,FALSE)</f>
        <v>15</v>
      </c>
      <c r="J108" s="4">
        <f>VLOOKUP($G108,ethnicities!$C:$I,4,FALSE)</f>
        <v>1</v>
      </c>
      <c r="K108" s="4">
        <f>VLOOKUP($G108,ethnicities!$C:$I,5,FALSE)</f>
        <v>83</v>
      </c>
      <c r="L108" s="4">
        <f>VLOOKUP($G108,ethnicities!$C:$I,6,FALSE)</f>
        <v>1</v>
      </c>
      <c r="M108" s="4">
        <f>VLOOKUP($G108,ethnicities!$C:$I,7,FALSE)</f>
        <v>100</v>
      </c>
      <c r="N108" s="4" t="s">
        <v>550</v>
      </c>
      <c r="O108" s="4">
        <f>COUNTIF(male_names!E:E,countries!N108)</f>
        <v>1</v>
      </c>
      <c r="P108" s="4" t="str">
        <f>VLOOKUP(N108,male_names!E:G,3,FALSE)</f>
        <v>Agustin</v>
      </c>
      <c r="Q108" s="4" t="s">
        <v>550</v>
      </c>
      <c r="R108" s="4">
        <f>COUNTIF(female_names!E:E,countries!Q108)</f>
        <v>1</v>
      </c>
      <c r="S108" s="4" t="str">
        <f>VLOOKUP(Q108,female_names!E:G,3,FALSE)</f>
        <v>Sofia</v>
      </c>
      <c r="T108" s="4">
        <v>0.2046135153165981</v>
      </c>
      <c r="U108" s="4">
        <v>0.5867397249017221</v>
      </c>
      <c r="V108" s="4">
        <v>0.53228255118702639</v>
      </c>
      <c r="W108" s="4">
        <v>0.56385027383188757</v>
      </c>
      <c r="X108" s="4">
        <v>0.53908479859572578</v>
      </c>
      <c r="Y108" s="4">
        <v>0.47525763643384333</v>
      </c>
      <c r="Z108" s="4">
        <v>1.9333572402203236E-2</v>
      </c>
      <c r="AA108" s="4">
        <v>0.68697545731872012</v>
      </c>
      <c r="AB108" s="4">
        <v>7.0433850355921868E-2</v>
      </c>
      <c r="AC108" s="4">
        <v>0.28936300803059689</v>
      </c>
      <c r="AD108" s="4">
        <v>0.48315576303913033</v>
      </c>
      <c r="AE108" s="4">
        <v>0.4148885903609455</v>
      </c>
      <c r="AF108" s="4">
        <v>0.39315657452017672</v>
      </c>
      <c r="AG108" s="4">
        <v>0.56776130854059159</v>
      </c>
      <c r="AH108" s="4">
        <v>0.71454772811526168</v>
      </c>
      <c r="AI108" s="4">
        <v>0.56723364550005728</v>
      </c>
      <c r="AJ108" s="4">
        <v>0.80925925620577421</v>
      </c>
      <c r="AK108" s="4">
        <v>0.14080522370670856</v>
      </c>
      <c r="AL108" s="4">
        <v>0.63173550042960502</v>
      </c>
      <c r="AM108" s="4">
        <v>0.32945567122336161</v>
      </c>
      <c r="AN108" s="4">
        <v>0.16479428035059895</v>
      </c>
      <c r="AO108" s="4">
        <v>0.73911333827775605</v>
      </c>
      <c r="AP108" s="4">
        <v>0.42388844299215256</v>
      </c>
      <c r="AQ108" s="4">
        <v>0.81858625371279214</v>
      </c>
      <c r="AR108" s="4">
        <v>0.33593226410465604</v>
      </c>
      <c r="AS108" s="4">
        <v>0.70308642481187877</v>
      </c>
      <c r="AT108" s="4">
        <v>0.43759082075660694</v>
      </c>
      <c r="AU108" s="4">
        <v>0.91452455976734559</v>
      </c>
      <c r="AV108" s="4">
        <v>0.9236666746690072</v>
      </c>
      <c r="AW108" s="4">
        <v>0.15596273820436235</v>
      </c>
      <c r="AX108" s="4">
        <v>0.11917862325515516</v>
      </c>
      <c r="AY108" s="4">
        <v>0.66395546504887848</v>
      </c>
      <c r="AZ108" s="4">
        <v>0.74782912415826119</v>
      </c>
      <c r="BA108" s="4">
        <v>0.91876308000522022</v>
      </c>
      <c r="BB108" s="4">
        <v>0.13811623734858569</v>
      </c>
      <c r="BC108" s="4">
        <v>0.63882713446845385</v>
      </c>
      <c r="BD108" s="4">
        <v>0.73542542325478022</v>
      </c>
      <c r="BE108" s="4">
        <v>0.58879168026983109</v>
      </c>
      <c r="BF108" s="4">
        <v>0.59995856992676899</v>
      </c>
      <c r="BG108" s="4">
        <v>0.73040763138907017</v>
      </c>
      <c r="BH108" s="4">
        <v>0.27371759222933656</v>
      </c>
      <c r="BI108" s="4">
        <v>0.73559238066830612</v>
      </c>
      <c r="BJ108" s="4">
        <v>0.28518632410824163</v>
      </c>
      <c r="BK108" s="4">
        <v>6.3935689595550849E-2</v>
      </c>
      <c r="BL108" s="4">
        <v>9.4021326898810487E-2</v>
      </c>
      <c r="BM108" s="4">
        <v>0.343110235163119</v>
      </c>
      <c r="BN108" s="4">
        <v>0.7627233917430043</v>
      </c>
      <c r="BO108" s="4">
        <v>0.18941746891654299</v>
      </c>
      <c r="BP108" s="4">
        <v>0.95423561889738773</v>
      </c>
      <c r="BQ108" s="4">
        <v>8.3285867784608447E-2</v>
      </c>
      <c r="BR108" s="4">
        <v>0.31328496794031602</v>
      </c>
      <c r="BS108" s="4">
        <v>0.91599533836285929</v>
      </c>
      <c r="BT108" s="4">
        <v>0.89879417345340717</v>
      </c>
      <c r="BU108" s="4">
        <v>4.7843972910578625E-2</v>
      </c>
      <c r="BV108" s="4">
        <v>0.27056875564294314</v>
      </c>
      <c r="BW108" s="4">
        <v>0.65801689006409914</v>
      </c>
      <c r="BX108" s="4">
        <v>0.71504175210361165</v>
      </c>
      <c r="BY108" s="4">
        <v>0.68284502226004551</v>
      </c>
      <c r="BZ108" s="4">
        <v>0.31980118494135501</v>
      </c>
      <c r="CA108" s="4">
        <v>0.44025718743681763</v>
      </c>
      <c r="CB108" s="4">
        <v>0.97346207396009488</v>
      </c>
      <c r="CC108" s="4">
        <v>0.81388906250763327</v>
      </c>
      <c r="CD108" s="4">
        <v>0.9112503576617077</v>
      </c>
      <c r="CE108" s="4">
        <v>0.23934286473725908</v>
      </c>
      <c r="CF108" s="4">
        <v>0.17497136481133435</v>
      </c>
      <c r="CG108" s="4">
        <v>0.22889844434074835</v>
      </c>
      <c r="CH108" s="4">
        <v>0.64359276624713346</v>
      </c>
      <c r="CI108" s="4">
        <v>0.31637512676488411</v>
      </c>
      <c r="CJ108" s="4">
        <v>0.15389286652413681</v>
      </c>
      <c r="CK108" s="4">
        <v>0.43312305134754714</v>
      </c>
      <c r="CL108" s="4">
        <v>0.89009661069850632</v>
      </c>
      <c r="CM108" s="4">
        <v>0.12608909578791938</v>
      </c>
      <c r="CN108" s="4">
        <v>0.37007181785968379</v>
      </c>
      <c r="CO108" s="4">
        <v>0.34038188231932553</v>
      </c>
      <c r="CP108" s="4">
        <v>0.52825107975166974</v>
      </c>
      <c r="CQ108" s="4">
        <v>0.31259158482154703</v>
      </c>
      <c r="CR108" s="4">
        <v>0.82665294882455687</v>
      </c>
      <c r="CS108" s="4">
        <v>0.38338769281431029</v>
      </c>
      <c r="CT108" s="4">
        <v>0.3644737838748151</v>
      </c>
      <c r="CU108" s="4">
        <v>0.16627051905171808</v>
      </c>
      <c r="CV108" s="4">
        <v>0.75659774615048625</v>
      </c>
      <c r="CW108" s="4">
        <v>0.86631489937573924</v>
      </c>
      <c r="CX108" s="4">
        <v>0.55163333329555286</v>
      </c>
      <c r="CY108" s="4">
        <v>0.62791380558461696</v>
      </c>
      <c r="CZ108" s="4">
        <v>0.43219125763485311</v>
      </c>
      <c r="DA108" s="4">
        <v>0.32101595570821495</v>
      </c>
      <c r="DB108" s="4">
        <v>0.53724699992871661</v>
      </c>
      <c r="DC108" s="4">
        <v>0.96728951041594757</v>
      </c>
      <c r="DD108" s="4">
        <v>0.45823543601934236</v>
      </c>
      <c r="DE108" s="4">
        <v>0.18145108582994085</v>
      </c>
      <c r="DF108" s="4">
        <v>0.6633606300064766</v>
      </c>
      <c r="DG108" s="4">
        <v>0.98545542147552789</v>
      </c>
      <c r="DH108" s="4">
        <v>0.35291802865177357</v>
      </c>
      <c r="DI108" s="4">
        <v>0.2789286994537844</v>
      </c>
      <c r="DJ108" s="4">
        <v>0.38575358800456017</v>
      </c>
      <c r="DK108" s="4">
        <v>0.18911091430565541</v>
      </c>
      <c r="DL108" s="4">
        <v>0.44284730617378387</v>
      </c>
      <c r="DM108" s="4">
        <v>0.29783520281964881</v>
      </c>
      <c r="DN108" s="4">
        <v>0.42714087414729296</v>
      </c>
      <c r="DO108" s="4">
        <v>0.43566443392014265</v>
      </c>
      <c r="DP108" s="4">
        <v>82</v>
      </c>
      <c r="DQ108" s="4">
        <v>38</v>
      </c>
      <c r="DR108" s="4">
        <v>45</v>
      </c>
      <c r="DS108" s="4">
        <v>41</v>
      </c>
      <c r="DT108" s="4">
        <v>43</v>
      </c>
      <c r="DU108" s="4">
        <v>48</v>
      </c>
      <c r="DV108" s="4">
        <v>100</v>
      </c>
      <c r="DW108" s="4">
        <v>27</v>
      </c>
      <c r="DX108" s="4">
        <v>97</v>
      </c>
      <c r="DY108" s="4">
        <v>75</v>
      </c>
      <c r="DZ108" s="4">
        <v>47</v>
      </c>
      <c r="EA108" s="4">
        <v>58</v>
      </c>
      <c r="EB108" s="4">
        <v>59</v>
      </c>
      <c r="EC108" s="4">
        <v>39</v>
      </c>
      <c r="ED108" s="4">
        <v>25</v>
      </c>
      <c r="EE108" s="4">
        <v>40</v>
      </c>
      <c r="EF108" s="4">
        <v>16</v>
      </c>
      <c r="EG108" s="4">
        <v>91</v>
      </c>
      <c r="EH108" s="4">
        <v>34</v>
      </c>
      <c r="EI108" s="4">
        <v>68</v>
      </c>
      <c r="EJ108" s="4">
        <v>88</v>
      </c>
      <c r="EK108" s="4">
        <v>20</v>
      </c>
      <c r="EL108" s="4">
        <v>57</v>
      </c>
      <c r="EM108" s="4">
        <v>14</v>
      </c>
      <c r="EN108" s="4">
        <v>67</v>
      </c>
      <c r="EO108" s="4">
        <v>26</v>
      </c>
      <c r="EP108" s="4">
        <v>52</v>
      </c>
      <c r="EQ108" s="4">
        <v>8</v>
      </c>
      <c r="ER108" s="4">
        <v>5</v>
      </c>
      <c r="ES108" s="4">
        <v>89</v>
      </c>
      <c r="ET108" s="4">
        <v>94</v>
      </c>
      <c r="EU108" s="4">
        <v>29</v>
      </c>
      <c r="EV108" s="4">
        <v>19</v>
      </c>
      <c r="EW108" s="4">
        <v>6</v>
      </c>
      <c r="EX108" s="4">
        <v>92</v>
      </c>
      <c r="EY108" s="4">
        <v>33</v>
      </c>
      <c r="EZ108" s="4">
        <v>22</v>
      </c>
      <c r="FA108" s="4">
        <v>37</v>
      </c>
      <c r="FB108" s="4">
        <v>36</v>
      </c>
      <c r="FC108" s="4">
        <v>23</v>
      </c>
      <c r="FD108" s="4">
        <v>78</v>
      </c>
      <c r="FE108" s="4">
        <v>21</v>
      </c>
      <c r="FF108" s="4">
        <v>76</v>
      </c>
      <c r="FG108" s="4">
        <v>98</v>
      </c>
      <c r="FH108" s="4">
        <v>95</v>
      </c>
      <c r="FI108" s="4">
        <v>65</v>
      </c>
      <c r="FJ108" s="4">
        <v>17</v>
      </c>
      <c r="FK108" s="4">
        <v>83</v>
      </c>
      <c r="FL108" s="4">
        <v>4</v>
      </c>
      <c r="FM108" s="4">
        <v>96</v>
      </c>
      <c r="FN108" s="4">
        <v>72</v>
      </c>
      <c r="FO108" s="4">
        <v>7</v>
      </c>
      <c r="FP108" s="4">
        <v>10</v>
      </c>
      <c r="FQ108" s="4">
        <v>99</v>
      </c>
      <c r="FR108" s="4">
        <v>79</v>
      </c>
      <c r="FS108" s="4">
        <v>31</v>
      </c>
      <c r="FT108" s="4">
        <v>24</v>
      </c>
      <c r="FU108" s="4">
        <v>28</v>
      </c>
      <c r="FV108" s="4">
        <v>70</v>
      </c>
      <c r="FW108" s="4">
        <v>51</v>
      </c>
      <c r="FX108" s="4">
        <v>2</v>
      </c>
      <c r="FY108" s="4">
        <v>15</v>
      </c>
      <c r="FZ108" s="4">
        <v>9</v>
      </c>
      <c r="GA108" s="4">
        <v>80</v>
      </c>
      <c r="GB108" s="4">
        <v>86</v>
      </c>
      <c r="GC108" s="4">
        <v>81</v>
      </c>
      <c r="GD108" s="4">
        <v>32</v>
      </c>
      <c r="GE108" s="4">
        <v>71</v>
      </c>
      <c r="GF108" s="4">
        <v>90</v>
      </c>
      <c r="GG108" s="4">
        <v>54</v>
      </c>
      <c r="GH108" s="4">
        <v>11</v>
      </c>
      <c r="GI108" s="4">
        <v>93</v>
      </c>
      <c r="GJ108" s="4">
        <v>62</v>
      </c>
      <c r="GK108" s="4">
        <v>66</v>
      </c>
      <c r="GL108" s="4">
        <v>46</v>
      </c>
      <c r="GM108" s="4">
        <v>73</v>
      </c>
      <c r="GN108" s="4">
        <v>13</v>
      </c>
      <c r="GO108" s="4">
        <v>61</v>
      </c>
      <c r="GP108" s="4">
        <v>63</v>
      </c>
      <c r="GQ108" s="4">
        <v>87</v>
      </c>
      <c r="GR108" s="4">
        <v>18</v>
      </c>
      <c r="GS108" s="4">
        <v>12</v>
      </c>
      <c r="GT108" s="4">
        <v>42</v>
      </c>
      <c r="GU108" s="4">
        <v>35</v>
      </c>
      <c r="GV108" s="4">
        <v>55</v>
      </c>
      <c r="GW108" s="4">
        <v>69</v>
      </c>
      <c r="GX108" s="4">
        <v>44</v>
      </c>
      <c r="GY108" s="4">
        <v>3</v>
      </c>
      <c r="GZ108" s="4">
        <v>49</v>
      </c>
      <c r="HA108" s="4">
        <v>85</v>
      </c>
      <c r="HB108" s="4">
        <v>30</v>
      </c>
      <c r="HC108" s="4">
        <v>1</v>
      </c>
      <c r="HD108" s="4">
        <v>64</v>
      </c>
      <c r="HE108" s="4">
        <v>77</v>
      </c>
      <c r="HF108" s="4">
        <v>60</v>
      </c>
      <c r="HG108" s="4">
        <v>84</v>
      </c>
      <c r="HH108" s="4">
        <v>50</v>
      </c>
      <c r="HI108" s="4">
        <v>74</v>
      </c>
      <c r="HJ108" s="4">
        <v>56</v>
      </c>
      <c r="HK108" s="4">
        <v>53</v>
      </c>
      <c r="HL108" s="4" t="str">
        <f t="shared" si="103"/>
        <v>brown male</v>
      </c>
      <c r="HM108" s="4" t="str">
        <f t="shared" si="105"/>
        <v>brown female</v>
      </c>
      <c r="HN108" s="4" t="str">
        <f t="shared" si="106"/>
        <v>brown female</v>
      </c>
      <c r="HO108" s="4" t="str">
        <f t="shared" si="107"/>
        <v>brown female</v>
      </c>
      <c r="HP108" s="4" t="str">
        <f t="shared" si="108"/>
        <v>brown female</v>
      </c>
      <c r="HQ108" s="4" t="str">
        <f t="shared" si="109"/>
        <v>brown female</v>
      </c>
      <c r="HR108" s="4" t="str">
        <f t="shared" si="110"/>
        <v>black male</v>
      </c>
      <c r="HS108" s="4" t="str">
        <f t="shared" si="111"/>
        <v>brown female</v>
      </c>
      <c r="HT108" s="4" t="str">
        <f t="shared" si="112"/>
        <v>brown male</v>
      </c>
      <c r="HU108" s="4" t="str">
        <f t="shared" si="113"/>
        <v>brown male</v>
      </c>
      <c r="HV108" s="4" t="str">
        <f t="shared" si="114"/>
        <v>brown female</v>
      </c>
      <c r="HW108" s="4" t="str">
        <f t="shared" si="115"/>
        <v>brown male</v>
      </c>
      <c r="HX108" s="4" t="str">
        <f t="shared" si="116"/>
        <v>brown male</v>
      </c>
      <c r="HY108" s="4" t="str">
        <f t="shared" si="117"/>
        <v>brown female</v>
      </c>
      <c r="HZ108" s="4" t="str">
        <f t="shared" si="118"/>
        <v>brown female</v>
      </c>
      <c r="IA108" s="4" t="str">
        <f t="shared" si="119"/>
        <v>brown female</v>
      </c>
      <c r="IB108" s="4" t="str">
        <f t="shared" si="120"/>
        <v>yellow male</v>
      </c>
      <c r="IC108" s="4" t="str">
        <f t="shared" si="121"/>
        <v>brown male</v>
      </c>
      <c r="ID108" s="4" t="str">
        <f t="shared" si="122"/>
        <v>brown female</v>
      </c>
      <c r="IE108" s="4" t="str">
        <f t="shared" si="123"/>
        <v>brown male</v>
      </c>
      <c r="IF108" s="4" t="str">
        <f t="shared" si="124"/>
        <v>brown male</v>
      </c>
      <c r="IG108" s="4" t="str">
        <f t="shared" si="125"/>
        <v>brown female</v>
      </c>
      <c r="IH108" s="4" t="str">
        <f t="shared" si="126"/>
        <v>brown female</v>
      </c>
      <c r="II108" s="4" t="str">
        <f t="shared" si="127"/>
        <v>white male</v>
      </c>
      <c r="IJ108" s="4" t="str">
        <f t="shared" si="128"/>
        <v>brown male</v>
      </c>
      <c r="IK108" s="4" t="str">
        <f t="shared" si="129"/>
        <v>brown female</v>
      </c>
      <c r="IL108" s="4" t="str">
        <f t="shared" si="130"/>
        <v>brown female</v>
      </c>
      <c r="IM108" s="4" t="str">
        <f t="shared" si="131"/>
        <v>white male</v>
      </c>
      <c r="IN108" s="4" t="str">
        <f t="shared" si="132"/>
        <v>white female</v>
      </c>
      <c r="IO108" s="4" t="str">
        <f t="shared" si="133"/>
        <v>brown male</v>
      </c>
      <c r="IP108" s="4" t="str">
        <f t="shared" si="134"/>
        <v>brown male</v>
      </c>
      <c r="IQ108" s="4" t="str">
        <f t="shared" si="135"/>
        <v>brown female</v>
      </c>
      <c r="IR108" s="4" t="str">
        <f t="shared" si="136"/>
        <v>brown female</v>
      </c>
      <c r="IS108" s="4" t="str">
        <f t="shared" si="137"/>
        <v>white female</v>
      </c>
      <c r="IT108" s="4" t="str">
        <f t="shared" si="138"/>
        <v>brown male</v>
      </c>
      <c r="IU108" s="4" t="str">
        <f t="shared" si="139"/>
        <v>brown female</v>
      </c>
      <c r="IV108" s="4" t="str">
        <f t="shared" si="140"/>
        <v>brown female</v>
      </c>
      <c r="IW108" s="4" t="str">
        <f t="shared" si="141"/>
        <v>brown female</v>
      </c>
      <c r="IX108" s="4" t="str">
        <f t="shared" si="142"/>
        <v>brown female</v>
      </c>
      <c r="IY108" s="4" t="str">
        <f t="shared" si="143"/>
        <v>brown female</v>
      </c>
      <c r="IZ108" s="4" t="str">
        <f t="shared" si="144"/>
        <v>brown male</v>
      </c>
      <c r="JA108" s="4" t="str">
        <f t="shared" si="145"/>
        <v>brown female</v>
      </c>
      <c r="JB108" s="4" t="str">
        <f t="shared" si="146"/>
        <v>brown male</v>
      </c>
      <c r="JC108" s="4" t="str">
        <f t="shared" si="147"/>
        <v>brown male</v>
      </c>
      <c r="JD108" s="4" t="str">
        <f t="shared" si="148"/>
        <v>brown male</v>
      </c>
      <c r="JE108" s="4" t="str">
        <f t="shared" si="149"/>
        <v>brown male</v>
      </c>
      <c r="JF108" s="4" t="str">
        <f t="shared" si="150"/>
        <v>brown female</v>
      </c>
      <c r="JG108" s="4" t="str">
        <f t="shared" si="151"/>
        <v>brown male</v>
      </c>
      <c r="JH108" s="4" t="str">
        <f t="shared" si="152"/>
        <v>white female</v>
      </c>
      <c r="JI108" s="4" t="str">
        <f t="shared" si="153"/>
        <v>brown male</v>
      </c>
      <c r="JJ108" s="4" t="str">
        <f t="shared" si="154"/>
        <v>brown male</v>
      </c>
      <c r="JK108" s="4" t="str">
        <f t="shared" si="155"/>
        <v>white female</v>
      </c>
      <c r="JL108" s="4" t="str">
        <f t="shared" si="156"/>
        <v>white male</v>
      </c>
      <c r="JM108" s="4" t="str">
        <f t="shared" si="157"/>
        <v>brown male</v>
      </c>
      <c r="JN108" s="4" t="str">
        <f t="shared" si="158"/>
        <v>brown male</v>
      </c>
      <c r="JO108" s="4" t="str">
        <f t="shared" si="159"/>
        <v>brown female</v>
      </c>
      <c r="JP108" s="4" t="str">
        <f t="shared" si="160"/>
        <v>brown female</v>
      </c>
      <c r="JQ108" s="4" t="str">
        <f t="shared" si="161"/>
        <v>brown female</v>
      </c>
      <c r="JR108" s="4" t="str">
        <f t="shared" si="162"/>
        <v>brown male</v>
      </c>
      <c r="JS108" s="4" t="str">
        <f t="shared" si="163"/>
        <v>brown female</v>
      </c>
      <c r="JT108" s="4" t="str">
        <f t="shared" si="164"/>
        <v>white female</v>
      </c>
      <c r="JU108" s="4" t="str">
        <f t="shared" si="165"/>
        <v>white male</v>
      </c>
      <c r="JV108" s="4" t="str">
        <f t="shared" si="166"/>
        <v>white male</v>
      </c>
      <c r="JW108" s="4" t="str">
        <f t="shared" si="167"/>
        <v>brown male</v>
      </c>
      <c r="JX108" s="4" t="str">
        <f t="shared" si="104"/>
        <v>brown male</v>
      </c>
      <c r="JY108" s="4" t="str">
        <f t="shared" si="193"/>
        <v>brown male</v>
      </c>
      <c r="JZ108" s="4" t="str">
        <f t="shared" si="194"/>
        <v>brown female</v>
      </c>
      <c r="KA108" s="4" t="str">
        <f t="shared" si="195"/>
        <v>brown male</v>
      </c>
      <c r="KB108" s="4" t="str">
        <f t="shared" si="196"/>
        <v>brown male</v>
      </c>
      <c r="KC108" s="4" t="str">
        <f t="shared" si="197"/>
        <v>brown female</v>
      </c>
      <c r="KD108" s="4" t="str">
        <f t="shared" si="198"/>
        <v>white male</v>
      </c>
      <c r="KE108" s="4" t="str">
        <f t="shared" si="199"/>
        <v>brown male</v>
      </c>
      <c r="KF108" s="4" t="str">
        <f t="shared" si="200"/>
        <v>brown male</v>
      </c>
      <c r="KG108" s="4" t="str">
        <f t="shared" si="201"/>
        <v>brown male</v>
      </c>
      <c r="KH108" s="4" t="str">
        <f t="shared" si="202"/>
        <v>brown female</v>
      </c>
      <c r="KI108" s="4" t="str">
        <f t="shared" si="168"/>
        <v>brown male</v>
      </c>
      <c r="KJ108" s="4" t="str">
        <f t="shared" si="169"/>
        <v>white male</v>
      </c>
      <c r="KK108" s="4" t="str">
        <f t="shared" si="170"/>
        <v>brown male</v>
      </c>
      <c r="KL108" s="4" t="str">
        <f t="shared" si="171"/>
        <v>brown male</v>
      </c>
      <c r="KM108" s="4" t="str">
        <f t="shared" si="172"/>
        <v>brown male</v>
      </c>
      <c r="KN108" s="4" t="str">
        <f t="shared" si="173"/>
        <v>brown female</v>
      </c>
      <c r="KO108" s="4" t="str">
        <f t="shared" si="174"/>
        <v>white male</v>
      </c>
      <c r="KP108" s="4" t="str">
        <f t="shared" si="175"/>
        <v>brown female</v>
      </c>
      <c r="KQ108" s="4" t="str">
        <f t="shared" si="176"/>
        <v>brown female</v>
      </c>
      <c r="KR108" s="4" t="str">
        <f t="shared" si="177"/>
        <v>brown female</v>
      </c>
      <c r="KS108" s="4" t="str">
        <f t="shared" si="178"/>
        <v>brown male</v>
      </c>
      <c r="KT108" s="4" t="str">
        <f t="shared" si="179"/>
        <v>brown female</v>
      </c>
      <c r="KU108" s="4" t="str">
        <f t="shared" si="180"/>
        <v>white female</v>
      </c>
      <c r="KV108" s="4" t="str">
        <f t="shared" si="181"/>
        <v>brown female</v>
      </c>
      <c r="KW108" s="4" t="str">
        <f t="shared" si="182"/>
        <v>brown male</v>
      </c>
      <c r="KX108" s="4" t="str">
        <f t="shared" si="183"/>
        <v>brown female</v>
      </c>
      <c r="KY108" s="4" t="str">
        <f t="shared" si="184"/>
        <v>white female</v>
      </c>
      <c r="KZ108" s="4" t="str">
        <f t="shared" si="185"/>
        <v>brown male</v>
      </c>
      <c r="LA108" s="4" t="str">
        <f t="shared" si="186"/>
        <v>brown male</v>
      </c>
      <c r="LB108" s="4" t="str">
        <f t="shared" si="187"/>
        <v>brown male</v>
      </c>
      <c r="LC108" s="4" t="str">
        <f t="shared" si="188"/>
        <v>brown male</v>
      </c>
      <c r="LD108" s="4" t="str">
        <f t="shared" si="189"/>
        <v>brown female</v>
      </c>
      <c r="LE108" s="4" t="str">
        <f t="shared" si="190"/>
        <v>brown male</v>
      </c>
      <c r="LF108" s="4" t="str">
        <f t="shared" si="191"/>
        <v>brown female</v>
      </c>
      <c r="LG108" s="4" t="str">
        <f t="shared" si="192"/>
        <v>brown female</v>
      </c>
    </row>
    <row r="109" spans="2:319" x14ac:dyDescent="0.3">
      <c r="B109" s="4">
        <v>108</v>
      </c>
      <c r="C109" s="4">
        <v>5</v>
      </c>
      <c r="D109" s="51" t="s">
        <v>1417</v>
      </c>
      <c r="E109" s="4" t="s">
        <v>543</v>
      </c>
      <c r="F109" s="4" t="str">
        <f>VLOOKUP(E109,populations!C:E,3,FALSE)</f>
        <v>209 million</v>
      </c>
      <c r="G109" s="4" t="s">
        <v>543</v>
      </c>
      <c r="H109" s="4">
        <f>COUNTIF(ethnicities!C:C,countries!G109)</f>
        <v>1</v>
      </c>
      <c r="I109" s="4">
        <f>VLOOKUP($G109,ethnicities!$C:$I,3,FALSE)</f>
        <v>54</v>
      </c>
      <c r="J109" s="4">
        <f>VLOOKUP($G109,ethnicities!$C:$I,4,FALSE)</f>
        <v>1</v>
      </c>
      <c r="K109" s="4">
        <f>VLOOKUP($G109,ethnicities!$C:$I,5,FALSE)</f>
        <v>39</v>
      </c>
      <c r="L109" s="4">
        <f>VLOOKUP($G109,ethnicities!$C:$I,6,FALSE)</f>
        <v>6</v>
      </c>
      <c r="M109" s="4">
        <f>VLOOKUP($G109,ethnicities!$C:$I,7,FALSE)</f>
        <v>100</v>
      </c>
      <c r="N109" s="4" t="s">
        <v>543</v>
      </c>
      <c r="O109" s="4">
        <f>COUNTIF(male_names!E:E,countries!N109)</f>
        <v>1</v>
      </c>
      <c r="P109" s="4" t="str">
        <f>VLOOKUP(N109,male_names!E:G,3,FALSE)</f>
        <v>Miguel</v>
      </c>
      <c r="Q109" s="4" t="s">
        <v>543</v>
      </c>
      <c r="R109" s="4">
        <f>COUNTIF(female_names!E:E,countries!Q109)</f>
        <v>1</v>
      </c>
      <c r="S109" s="4" t="str">
        <f>VLOOKUP(Q109,female_names!E:G,3,FALSE)</f>
        <v>Alice</v>
      </c>
      <c r="T109" s="4">
        <v>0.55931649559937913</v>
      </c>
      <c r="U109" s="4">
        <v>0.43922347376467352</v>
      </c>
      <c r="V109" s="4">
        <v>6.7674657132513083E-2</v>
      </c>
      <c r="W109" s="4">
        <v>2.4320762747840563E-2</v>
      </c>
      <c r="X109" s="4">
        <v>0.6625911332893385</v>
      </c>
      <c r="Y109" s="4">
        <v>0.24177973407571229</v>
      </c>
      <c r="Z109" s="4">
        <v>0.56679859195240312</v>
      </c>
      <c r="AA109" s="4">
        <v>0.35139344809163553</v>
      </c>
      <c r="AB109" s="4">
        <v>0.96774422491619561</v>
      </c>
      <c r="AC109" s="4">
        <v>0.78447613518444603</v>
      </c>
      <c r="AD109" s="4">
        <v>0.29282489178487858</v>
      </c>
      <c r="AE109" s="4">
        <v>3.0316235306818706E-3</v>
      </c>
      <c r="AF109" s="4">
        <v>0.56006734275800751</v>
      </c>
      <c r="AG109" s="4">
        <v>1.9658274747314741E-2</v>
      </c>
      <c r="AH109" s="4">
        <v>0.95093626558397104</v>
      </c>
      <c r="AI109" s="4">
        <v>4.2860245495420779E-3</v>
      </c>
      <c r="AJ109" s="4">
        <v>0.57790212930229312</v>
      </c>
      <c r="AK109" s="4">
        <v>0.94275016592523131</v>
      </c>
      <c r="AL109" s="4">
        <v>0.20675352595366825</v>
      </c>
      <c r="AM109" s="4">
        <v>0.35644798275048017</v>
      </c>
      <c r="AN109" s="4">
        <v>0.50186114587326436</v>
      </c>
      <c r="AO109" s="4">
        <v>0.1240671246467101</v>
      </c>
      <c r="AP109" s="4">
        <v>0.30089339718258723</v>
      </c>
      <c r="AQ109" s="4">
        <v>0.41893532130151268</v>
      </c>
      <c r="AR109" s="4">
        <v>2.5740435088843161E-2</v>
      </c>
      <c r="AS109" s="4">
        <v>0.24460625174017392</v>
      </c>
      <c r="AT109" s="4">
        <v>5.3565489640003405E-2</v>
      </c>
      <c r="AU109" s="4">
        <v>0.82025756618704659</v>
      </c>
      <c r="AV109" s="4">
        <v>0.44778680188480724</v>
      </c>
      <c r="AW109" s="4">
        <v>0.4647640188124309</v>
      </c>
      <c r="AX109" s="4">
        <v>0.69023947803399988</v>
      </c>
      <c r="AY109" s="4">
        <v>8.054452484214436E-2</v>
      </c>
      <c r="AZ109" s="4">
        <v>0.38907759716324819</v>
      </c>
      <c r="BA109" s="4">
        <v>8.7595313490311466E-2</v>
      </c>
      <c r="BB109" s="4">
        <v>0.29911760115478381</v>
      </c>
      <c r="BC109" s="4">
        <v>0.66697788410302494</v>
      </c>
      <c r="BD109" s="4">
        <v>0.28768478072219228</v>
      </c>
      <c r="BE109" s="4">
        <v>1.3624575435404296E-2</v>
      </c>
      <c r="BF109" s="4">
        <v>6.1146834457018739E-3</v>
      </c>
      <c r="BG109" s="4">
        <v>0.82278299578864278</v>
      </c>
      <c r="BH109" s="4">
        <v>0.4458598168593646</v>
      </c>
      <c r="BI109" s="4">
        <v>0.76051784814018708</v>
      </c>
      <c r="BJ109" s="4">
        <v>0.43642017629394492</v>
      </c>
      <c r="BK109" s="4">
        <v>0.83924563270854957</v>
      </c>
      <c r="BL109" s="4">
        <v>0.78306690022326009</v>
      </c>
      <c r="BM109" s="4">
        <v>0.84492247218057137</v>
      </c>
      <c r="BN109" s="4">
        <v>0.59382348914386651</v>
      </c>
      <c r="BO109" s="4">
        <v>0.66402716671032713</v>
      </c>
      <c r="BP109" s="4">
        <v>0.95344278691342033</v>
      </c>
      <c r="BQ109" s="4">
        <v>0.96176432928718103</v>
      </c>
      <c r="BR109" s="4">
        <v>0.78890682724215655</v>
      </c>
      <c r="BS109" s="4">
        <v>6.8289678314810032E-2</v>
      </c>
      <c r="BT109" s="4">
        <v>0.49875393634428877</v>
      </c>
      <c r="BU109" s="4">
        <v>0.608975046647247</v>
      </c>
      <c r="BV109" s="4">
        <v>0.73504091325527909</v>
      </c>
      <c r="BW109" s="4">
        <v>0.54136227586209329</v>
      </c>
      <c r="BX109" s="4">
        <v>0.30153045474641926</v>
      </c>
      <c r="BY109" s="4">
        <v>0.69020846683224546</v>
      </c>
      <c r="BZ109" s="4">
        <v>0.43296980547456088</v>
      </c>
      <c r="CA109" s="4">
        <v>0.16033841574651686</v>
      </c>
      <c r="CB109" s="4">
        <v>0.39439865818664466</v>
      </c>
      <c r="CC109" s="4">
        <v>0.88669195145922353</v>
      </c>
      <c r="CD109" s="4">
        <v>0.4669570821749669</v>
      </c>
      <c r="CE109" s="4">
        <v>0.92662959229631758</v>
      </c>
      <c r="CF109" s="4">
        <v>0.42355732294812209</v>
      </c>
      <c r="CG109" s="4">
        <v>0.56913610352516031</v>
      </c>
      <c r="CH109" s="4">
        <v>0.37914600845447999</v>
      </c>
      <c r="CI109" s="4">
        <v>0.71674232291094442</v>
      </c>
      <c r="CJ109" s="4">
        <v>0.46648155471344555</v>
      </c>
      <c r="CK109" s="4">
        <v>0.68443306923254121</v>
      </c>
      <c r="CL109" s="4">
        <v>1.4405342442194824E-2</v>
      </c>
      <c r="CM109" s="4">
        <v>0.71359351997340326</v>
      </c>
      <c r="CN109" s="4">
        <v>0.33951546259542698</v>
      </c>
      <c r="CO109" s="4">
        <v>8.033165474896764E-2</v>
      </c>
      <c r="CP109" s="4">
        <v>7.2700142574458448E-2</v>
      </c>
      <c r="CQ109" s="4">
        <v>0.33097993634450451</v>
      </c>
      <c r="CR109" s="4">
        <v>0.41635265258436394</v>
      </c>
      <c r="CS109" s="4">
        <v>0.95611994193543937</v>
      </c>
      <c r="CT109" s="4">
        <v>0.74552586451527691</v>
      </c>
      <c r="CU109" s="4">
        <v>0.58469296934935366</v>
      </c>
      <c r="CV109" s="4">
        <v>0.25479516220550236</v>
      </c>
      <c r="CW109" s="4">
        <v>0.88485821910905749</v>
      </c>
      <c r="CX109" s="4">
        <v>0.2447411992402786</v>
      </c>
      <c r="CY109" s="4">
        <v>0.42712949064729577</v>
      </c>
      <c r="CZ109" s="4">
        <v>0.84680027417517967</v>
      </c>
      <c r="DA109" s="4">
        <v>0.57346732806604139</v>
      </c>
      <c r="DB109" s="4">
        <v>0.45347937719650433</v>
      </c>
      <c r="DC109" s="4">
        <v>0.70866253199448281</v>
      </c>
      <c r="DD109" s="4">
        <v>0.92762307777238995</v>
      </c>
      <c r="DE109" s="4">
        <v>0.26509545087849429</v>
      </c>
      <c r="DF109" s="4">
        <v>0.97089716304533191</v>
      </c>
      <c r="DG109" s="4">
        <v>0.90637941169333658</v>
      </c>
      <c r="DH109" s="4">
        <v>4.4933959476130325E-2</v>
      </c>
      <c r="DI109" s="4">
        <v>0.82154052304454572</v>
      </c>
      <c r="DJ109" s="4">
        <v>0.24834803926961568</v>
      </c>
      <c r="DK109" s="4">
        <v>0.36285578995843015</v>
      </c>
      <c r="DL109" s="4">
        <v>0.13779668918234189</v>
      </c>
      <c r="DM109" s="4">
        <v>0.69919690419628822</v>
      </c>
      <c r="DN109" s="4">
        <v>0.29932168909989243</v>
      </c>
      <c r="DO109" s="4">
        <v>0.90546428314782723</v>
      </c>
      <c r="DP109" s="4">
        <v>44</v>
      </c>
      <c r="DQ109" s="4">
        <v>54</v>
      </c>
      <c r="DR109" s="4">
        <v>90</v>
      </c>
      <c r="DS109" s="4">
        <v>94</v>
      </c>
      <c r="DT109" s="4">
        <v>35</v>
      </c>
      <c r="DU109" s="4">
        <v>80</v>
      </c>
      <c r="DV109" s="4">
        <v>42</v>
      </c>
      <c r="DW109" s="4">
        <v>66</v>
      </c>
      <c r="DX109" s="4">
        <v>2</v>
      </c>
      <c r="DY109" s="4">
        <v>21</v>
      </c>
      <c r="DZ109" s="4">
        <v>73</v>
      </c>
      <c r="EA109" s="4">
        <v>100</v>
      </c>
      <c r="EB109" s="4">
        <v>43</v>
      </c>
      <c r="EC109" s="4">
        <v>95</v>
      </c>
      <c r="ED109" s="4">
        <v>6</v>
      </c>
      <c r="EE109" s="4">
        <v>99</v>
      </c>
      <c r="EF109" s="4">
        <v>39</v>
      </c>
      <c r="EG109" s="4">
        <v>7</v>
      </c>
      <c r="EH109" s="4">
        <v>81</v>
      </c>
      <c r="EI109" s="4">
        <v>65</v>
      </c>
      <c r="EJ109" s="4">
        <v>46</v>
      </c>
      <c r="EK109" s="4">
        <v>84</v>
      </c>
      <c r="EL109" s="4">
        <v>70</v>
      </c>
      <c r="EM109" s="4">
        <v>59</v>
      </c>
      <c r="EN109" s="4">
        <v>93</v>
      </c>
      <c r="EO109" s="4">
        <v>79</v>
      </c>
      <c r="EP109" s="4">
        <v>91</v>
      </c>
      <c r="EQ109" s="4">
        <v>19</v>
      </c>
      <c r="ER109" s="4">
        <v>52</v>
      </c>
      <c r="ES109" s="4">
        <v>50</v>
      </c>
      <c r="ET109" s="4">
        <v>30</v>
      </c>
      <c r="EU109" s="4">
        <v>86</v>
      </c>
      <c r="EV109" s="4">
        <v>62</v>
      </c>
      <c r="EW109" s="4">
        <v>85</v>
      </c>
      <c r="EX109" s="4">
        <v>72</v>
      </c>
      <c r="EY109" s="4">
        <v>33</v>
      </c>
      <c r="EZ109" s="4">
        <v>74</v>
      </c>
      <c r="FA109" s="4">
        <v>97</v>
      </c>
      <c r="FB109" s="4">
        <v>98</v>
      </c>
      <c r="FC109" s="4">
        <v>17</v>
      </c>
      <c r="FD109" s="4">
        <v>53</v>
      </c>
      <c r="FE109" s="4">
        <v>23</v>
      </c>
      <c r="FF109" s="4">
        <v>55</v>
      </c>
      <c r="FG109" s="4">
        <v>16</v>
      </c>
      <c r="FH109" s="4">
        <v>22</v>
      </c>
      <c r="FI109" s="4">
        <v>15</v>
      </c>
      <c r="FJ109" s="4">
        <v>37</v>
      </c>
      <c r="FK109" s="4">
        <v>34</v>
      </c>
      <c r="FL109" s="4">
        <v>5</v>
      </c>
      <c r="FM109" s="4">
        <v>3</v>
      </c>
      <c r="FN109" s="4">
        <v>20</v>
      </c>
      <c r="FO109" s="4">
        <v>89</v>
      </c>
      <c r="FP109" s="4">
        <v>47</v>
      </c>
      <c r="FQ109" s="4">
        <v>36</v>
      </c>
      <c r="FR109" s="4">
        <v>25</v>
      </c>
      <c r="FS109" s="4">
        <v>45</v>
      </c>
      <c r="FT109" s="4">
        <v>69</v>
      </c>
      <c r="FU109" s="4">
        <v>31</v>
      </c>
      <c r="FV109" s="4">
        <v>56</v>
      </c>
      <c r="FW109" s="4">
        <v>82</v>
      </c>
      <c r="FX109" s="4">
        <v>61</v>
      </c>
      <c r="FY109" s="4">
        <v>12</v>
      </c>
      <c r="FZ109" s="4">
        <v>48</v>
      </c>
      <c r="GA109" s="4">
        <v>9</v>
      </c>
      <c r="GB109" s="4">
        <v>58</v>
      </c>
      <c r="GC109" s="4">
        <v>41</v>
      </c>
      <c r="GD109" s="4">
        <v>63</v>
      </c>
      <c r="GE109" s="4">
        <v>26</v>
      </c>
      <c r="GF109" s="4">
        <v>49</v>
      </c>
      <c r="GG109" s="4">
        <v>32</v>
      </c>
      <c r="GH109" s="4">
        <v>96</v>
      </c>
      <c r="GI109" s="4">
        <v>27</v>
      </c>
      <c r="GJ109" s="4">
        <v>67</v>
      </c>
      <c r="GK109" s="4">
        <v>87</v>
      </c>
      <c r="GL109" s="4">
        <v>88</v>
      </c>
      <c r="GM109" s="4">
        <v>68</v>
      </c>
      <c r="GN109" s="4">
        <v>60</v>
      </c>
      <c r="GO109" s="4">
        <v>4</v>
      </c>
      <c r="GP109" s="4">
        <v>24</v>
      </c>
      <c r="GQ109" s="4">
        <v>38</v>
      </c>
      <c r="GR109" s="4">
        <v>76</v>
      </c>
      <c r="GS109" s="4">
        <v>13</v>
      </c>
      <c r="GT109" s="4">
        <v>78</v>
      </c>
      <c r="GU109" s="4">
        <v>57</v>
      </c>
      <c r="GV109" s="4">
        <v>14</v>
      </c>
      <c r="GW109" s="4">
        <v>40</v>
      </c>
      <c r="GX109" s="4">
        <v>51</v>
      </c>
      <c r="GY109" s="4">
        <v>28</v>
      </c>
      <c r="GZ109" s="4">
        <v>8</v>
      </c>
      <c r="HA109" s="4">
        <v>75</v>
      </c>
      <c r="HB109" s="4">
        <v>1</v>
      </c>
      <c r="HC109" s="4">
        <v>10</v>
      </c>
      <c r="HD109" s="4">
        <v>92</v>
      </c>
      <c r="HE109" s="4">
        <v>18</v>
      </c>
      <c r="HF109" s="4">
        <v>77</v>
      </c>
      <c r="HG109" s="4">
        <v>64</v>
      </c>
      <c r="HH109" s="4">
        <v>83</v>
      </c>
      <c r="HI109" s="4">
        <v>29</v>
      </c>
      <c r="HJ109" s="4">
        <v>71</v>
      </c>
      <c r="HK109" s="4">
        <v>11</v>
      </c>
      <c r="HL109" s="4" t="str">
        <f t="shared" si="103"/>
        <v>white male</v>
      </c>
      <c r="HM109" s="4" t="str">
        <f t="shared" si="105"/>
        <v>white male</v>
      </c>
      <c r="HN109" s="4" t="str">
        <f t="shared" si="106"/>
        <v>brown male</v>
      </c>
      <c r="HO109" s="4" t="str">
        <f t="shared" si="107"/>
        <v>brown male</v>
      </c>
      <c r="HP109" s="4" t="str">
        <f t="shared" si="108"/>
        <v>white male</v>
      </c>
      <c r="HQ109" s="4" t="str">
        <f t="shared" si="109"/>
        <v>brown male</v>
      </c>
      <c r="HR109" s="4" t="str">
        <f t="shared" si="110"/>
        <v>white male</v>
      </c>
      <c r="HS109" s="4" t="str">
        <f t="shared" si="111"/>
        <v>brown female</v>
      </c>
      <c r="HT109" s="4" t="str">
        <f t="shared" si="112"/>
        <v>white female</v>
      </c>
      <c r="HU109" s="4" t="str">
        <f t="shared" si="113"/>
        <v>white female</v>
      </c>
      <c r="HV109" s="4" t="str">
        <f t="shared" si="114"/>
        <v>brown female</v>
      </c>
      <c r="HW109" s="4" t="str">
        <f t="shared" si="115"/>
        <v>black male</v>
      </c>
      <c r="HX109" s="4" t="str">
        <f t="shared" si="116"/>
        <v>white male</v>
      </c>
      <c r="HY109" s="4" t="str">
        <f t="shared" si="117"/>
        <v>black female</v>
      </c>
      <c r="HZ109" s="4" t="str">
        <f t="shared" si="118"/>
        <v>white female</v>
      </c>
      <c r="IA109" s="4" t="str">
        <f t="shared" si="119"/>
        <v>black male</v>
      </c>
      <c r="IB109" s="4" t="str">
        <f t="shared" si="120"/>
        <v>white male</v>
      </c>
      <c r="IC109" s="4" t="str">
        <f t="shared" si="121"/>
        <v>white female</v>
      </c>
      <c r="ID109" s="4" t="str">
        <f t="shared" si="122"/>
        <v>brown male</v>
      </c>
      <c r="IE109" s="4" t="str">
        <f t="shared" si="123"/>
        <v>brown female</v>
      </c>
      <c r="IF109" s="4" t="str">
        <f t="shared" si="124"/>
        <v>white male</v>
      </c>
      <c r="IG109" s="4" t="str">
        <f t="shared" si="125"/>
        <v>brown male</v>
      </c>
      <c r="IH109" s="4" t="str">
        <f t="shared" si="126"/>
        <v>brown female</v>
      </c>
      <c r="II109" s="4" t="str">
        <f t="shared" si="127"/>
        <v>brown female</v>
      </c>
      <c r="IJ109" s="4" t="str">
        <f t="shared" si="128"/>
        <v>brown male</v>
      </c>
      <c r="IK109" s="4" t="str">
        <f t="shared" si="129"/>
        <v>brown male</v>
      </c>
      <c r="IL109" s="4" t="str">
        <f t="shared" si="130"/>
        <v>brown male</v>
      </c>
      <c r="IM109" s="4" t="str">
        <f t="shared" si="131"/>
        <v>white female</v>
      </c>
      <c r="IN109" s="4" t="str">
        <f t="shared" si="132"/>
        <v>white male</v>
      </c>
      <c r="IO109" s="4" t="str">
        <f t="shared" si="133"/>
        <v>white male</v>
      </c>
      <c r="IP109" s="4" t="str">
        <f t="shared" si="134"/>
        <v>white male</v>
      </c>
      <c r="IQ109" s="4" t="str">
        <f t="shared" si="135"/>
        <v>brown male</v>
      </c>
      <c r="IR109" s="4" t="str">
        <f t="shared" si="136"/>
        <v>brown female</v>
      </c>
      <c r="IS109" s="4" t="str">
        <f t="shared" si="137"/>
        <v>brown male</v>
      </c>
      <c r="IT109" s="4" t="str">
        <f t="shared" si="138"/>
        <v>brown female</v>
      </c>
      <c r="IU109" s="4" t="str">
        <f t="shared" si="139"/>
        <v>white male</v>
      </c>
      <c r="IV109" s="4" t="str">
        <f t="shared" si="140"/>
        <v>brown female</v>
      </c>
      <c r="IW109" s="4" t="str">
        <f t="shared" si="141"/>
        <v>black female</v>
      </c>
      <c r="IX109" s="4" t="str">
        <f t="shared" si="142"/>
        <v>black male</v>
      </c>
      <c r="IY109" s="4" t="str">
        <f t="shared" si="143"/>
        <v>white female</v>
      </c>
      <c r="IZ109" s="4" t="str">
        <f t="shared" si="144"/>
        <v>white male</v>
      </c>
      <c r="JA109" s="4" t="str">
        <f t="shared" si="145"/>
        <v>white female</v>
      </c>
      <c r="JB109" s="4" t="str">
        <f t="shared" si="146"/>
        <v>yellow male</v>
      </c>
      <c r="JC109" s="4" t="str">
        <f t="shared" si="147"/>
        <v>white female</v>
      </c>
      <c r="JD109" s="4" t="str">
        <f t="shared" si="148"/>
        <v>white female</v>
      </c>
      <c r="JE109" s="4" t="str">
        <f t="shared" si="149"/>
        <v>white female</v>
      </c>
      <c r="JF109" s="4" t="str">
        <f t="shared" si="150"/>
        <v>white male</v>
      </c>
      <c r="JG109" s="4" t="str">
        <f t="shared" si="151"/>
        <v>white male</v>
      </c>
      <c r="JH109" s="4" t="str">
        <f t="shared" si="152"/>
        <v>white female</v>
      </c>
      <c r="JI109" s="4" t="str">
        <f t="shared" si="153"/>
        <v>white female</v>
      </c>
      <c r="JJ109" s="4" t="str">
        <f t="shared" si="154"/>
        <v>white female</v>
      </c>
      <c r="JK109" s="4" t="str">
        <f t="shared" si="155"/>
        <v>brown male</v>
      </c>
      <c r="JL109" s="4" t="str">
        <f t="shared" si="156"/>
        <v>white male</v>
      </c>
      <c r="JM109" s="4" t="str">
        <f t="shared" si="157"/>
        <v>white male</v>
      </c>
      <c r="JN109" s="4" t="str">
        <f t="shared" si="158"/>
        <v>white female</v>
      </c>
      <c r="JO109" s="4" t="str">
        <f t="shared" si="159"/>
        <v>white male</v>
      </c>
      <c r="JP109" s="4" t="str">
        <f t="shared" si="160"/>
        <v>brown female</v>
      </c>
      <c r="JQ109" s="4" t="str">
        <f t="shared" si="161"/>
        <v>white male</v>
      </c>
      <c r="JR109" s="4" t="str">
        <f t="shared" si="162"/>
        <v>brown female</v>
      </c>
      <c r="JS109" s="4" t="str">
        <f t="shared" si="163"/>
        <v>brown male</v>
      </c>
      <c r="JT109" s="4" t="str">
        <f t="shared" si="164"/>
        <v>brown female</v>
      </c>
      <c r="JU109" s="4" t="str">
        <f t="shared" si="165"/>
        <v>white female</v>
      </c>
      <c r="JV109" s="4" t="str">
        <f t="shared" si="166"/>
        <v>white male</v>
      </c>
      <c r="JW109" s="4" t="str">
        <f t="shared" si="167"/>
        <v>white female</v>
      </c>
      <c r="JX109" s="4" t="str">
        <f t="shared" si="104"/>
        <v>brown female</v>
      </c>
      <c r="JY109" s="4" t="str">
        <f t="shared" si="193"/>
        <v>white male</v>
      </c>
      <c r="JZ109" s="4" t="str">
        <f t="shared" si="194"/>
        <v>brown female</v>
      </c>
      <c r="KA109" s="4" t="str">
        <f t="shared" si="195"/>
        <v>white female</v>
      </c>
      <c r="KB109" s="4" t="str">
        <f t="shared" si="196"/>
        <v>white male</v>
      </c>
      <c r="KC109" s="4" t="str">
        <f t="shared" si="197"/>
        <v>white male</v>
      </c>
      <c r="KD109" s="4" t="str">
        <f t="shared" si="198"/>
        <v>black female</v>
      </c>
      <c r="KE109" s="4" t="str">
        <f t="shared" si="199"/>
        <v>white female</v>
      </c>
      <c r="KF109" s="4" t="str">
        <f t="shared" si="200"/>
        <v>brown female</v>
      </c>
      <c r="KG109" s="4" t="str">
        <f t="shared" si="201"/>
        <v>brown male</v>
      </c>
      <c r="KH109" s="4" t="str">
        <f t="shared" si="202"/>
        <v>brown male</v>
      </c>
      <c r="KI109" s="4" t="str">
        <f t="shared" si="168"/>
        <v>brown female</v>
      </c>
      <c r="KJ109" s="4" t="str">
        <f t="shared" si="169"/>
        <v>brown female</v>
      </c>
      <c r="KK109" s="4" t="str">
        <f t="shared" si="170"/>
        <v>white female</v>
      </c>
      <c r="KL109" s="4" t="str">
        <f t="shared" si="171"/>
        <v>white female</v>
      </c>
      <c r="KM109" s="4" t="str">
        <f t="shared" si="172"/>
        <v>white male</v>
      </c>
      <c r="KN109" s="4" t="str">
        <f t="shared" si="173"/>
        <v>brown male</v>
      </c>
      <c r="KO109" s="4" t="str">
        <f t="shared" si="174"/>
        <v>white female</v>
      </c>
      <c r="KP109" s="4" t="str">
        <f t="shared" si="175"/>
        <v>brown male</v>
      </c>
      <c r="KQ109" s="4" t="str">
        <f t="shared" si="176"/>
        <v>brown female</v>
      </c>
      <c r="KR109" s="4" t="str">
        <f t="shared" si="177"/>
        <v>white female</v>
      </c>
      <c r="KS109" s="4" t="str">
        <f t="shared" si="178"/>
        <v>white male</v>
      </c>
      <c r="KT109" s="4" t="str">
        <f t="shared" si="179"/>
        <v>white male</v>
      </c>
      <c r="KU109" s="4" t="str">
        <f t="shared" si="180"/>
        <v>white male</v>
      </c>
      <c r="KV109" s="4" t="str">
        <f t="shared" si="181"/>
        <v>white female</v>
      </c>
      <c r="KW109" s="4" t="str">
        <f t="shared" si="182"/>
        <v>brown male</v>
      </c>
      <c r="KX109" s="4" t="str">
        <f t="shared" si="183"/>
        <v>white female</v>
      </c>
      <c r="KY109" s="4" t="str">
        <f t="shared" si="184"/>
        <v>white female</v>
      </c>
      <c r="KZ109" s="4" t="str">
        <f t="shared" si="185"/>
        <v>brown male</v>
      </c>
      <c r="LA109" s="4" t="str">
        <f t="shared" si="186"/>
        <v>white female</v>
      </c>
      <c r="LB109" s="4" t="str">
        <f t="shared" si="187"/>
        <v>brown male</v>
      </c>
      <c r="LC109" s="4" t="str">
        <f t="shared" si="188"/>
        <v>brown female</v>
      </c>
      <c r="LD109" s="4" t="str">
        <f t="shared" si="189"/>
        <v>brown male</v>
      </c>
      <c r="LE109" s="4" t="str">
        <f t="shared" si="190"/>
        <v>white male</v>
      </c>
      <c r="LF109" s="4" t="str">
        <f t="shared" si="191"/>
        <v>brown female</v>
      </c>
      <c r="LG109" s="4" t="str">
        <f t="shared" si="192"/>
        <v>white female</v>
      </c>
    </row>
    <row r="110" spans="2:319" x14ac:dyDescent="0.3">
      <c r="B110" s="4">
        <v>109</v>
      </c>
      <c r="C110" s="4">
        <v>5</v>
      </c>
      <c r="D110" s="51" t="s">
        <v>1417</v>
      </c>
      <c r="E110" s="4" t="s">
        <v>550</v>
      </c>
      <c r="F110" s="4" t="str">
        <f>VLOOKUP(E110,populations!C:E,3,FALSE)</f>
        <v>18 million</v>
      </c>
      <c r="G110" s="4" t="s">
        <v>550</v>
      </c>
      <c r="H110" s="4">
        <f>COUNTIF(ethnicities!C:C,countries!G110)</f>
        <v>1</v>
      </c>
      <c r="I110" s="4">
        <f>VLOOKUP($G110,ethnicities!$C:$I,3,FALSE)</f>
        <v>95</v>
      </c>
      <c r="J110" s="4">
        <f>VLOOKUP($G110,ethnicities!$C:$I,4,FALSE)</f>
        <v>1</v>
      </c>
      <c r="K110" s="4">
        <f>VLOOKUP($G110,ethnicities!$C:$I,5,FALSE)</f>
        <v>3</v>
      </c>
      <c r="L110" s="4">
        <f>VLOOKUP($G110,ethnicities!$C:$I,6,FALSE)</f>
        <v>1</v>
      </c>
      <c r="M110" s="4">
        <f>VLOOKUP($G110,ethnicities!$C:$I,7,FALSE)</f>
        <v>100</v>
      </c>
      <c r="N110" s="4" t="s">
        <v>550</v>
      </c>
      <c r="O110" s="4">
        <f>COUNTIF(male_names!E:E,countries!N110)</f>
        <v>1</v>
      </c>
      <c r="P110" s="4" t="str">
        <f>VLOOKUP(N110,male_names!E:G,3,FALSE)</f>
        <v>Agustin</v>
      </c>
      <c r="Q110" s="4" t="s">
        <v>550</v>
      </c>
      <c r="R110" s="4">
        <f>COUNTIF(female_names!E:E,countries!Q110)</f>
        <v>1</v>
      </c>
      <c r="S110" s="4" t="str">
        <f>VLOOKUP(Q110,female_names!E:G,3,FALSE)</f>
        <v>Sofia</v>
      </c>
      <c r="T110" s="4">
        <v>0.18420025999770362</v>
      </c>
      <c r="U110" s="4">
        <v>0.86415492181507836</v>
      </c>
      <c r="V110" s="4">
        <v>0.83779368358039241</v>
      </c>
      <c r="W110" s="4">
        <v>0.5300044117016065</v>
      </c>
      <c r="X110" s="4">
        <v>0.89110095797986566</v>
      </c>
      <c r="Y110" s="4">
        <v>0.13887051003868756</v>
      </c>
      <c r="Z110" s="4">
        <v>0.78249053074462205</v>
      </c>
      <c r="AA110" s="4">
        <v>9.8666342935175955E-2</v>
      </c>
      <c r="AB110" s="4">
        <v>0.52122832378481054</v>
      </c>
      <c r="AC110" s="4">
        <v>0.35478594898859039</v>
      </c>
      <c r="AD110" s="4">
        <v>4.850285236802232E-2</v>
      </c>
      <c r="AE110" s="4">
        <v>0.47767711996679663</v>
      </c>
      <c r="AF110" s="4">
        <v>0.10703971912643984</v>
      </c>
      <c r="AG110" s="4">
        <v>0.82607350151233949</v>
      </c>
      <c r="AH110" s="4">
        <v>0.37994449133827812</v>
      </c>
      <c r="AI110" s="4">
        <v>0.68768571932685252</v>
      </c>
      <c r="AJ110" s="4">
        <v>0.73428933604812896</v>
      </c>
      <c r="AK110" s="4">
        <v>0.76529415395757039</v>
      </c>
      <c r="AL110" s="4">
        <v>0.64729817190688077</v>
      </c>
      <c r="AM110" s="4">
        <v>0.32622736900429683</v>
      </c>
      <c r="AN110" s="4">
        <v>0.15585114146270107</v>
      </c>
      <c r="AO110" s="4">
        <v>0.7529058180443976</v>
      </c>
      <c r="AP110" s="4">
        <v>0.8564961087916988</v>
      </c>
      <c r="AQ110" s="4">
        <v>0.52107334269572259</v>
      </c>
      <c r="AR110" s="4">
        <v>7.2804917734805352E-2</v>
      </c>
      <c r="AS110" s="4">
        <v>0.95258796114322952</v>
      </c>
      <c r="AT110" s="4">
        <v>0.89146435293101844</v>
      </c>
      <c r="AU110" s="4">
        <v>0.70823181576391991</v>
      </c>
      <c r="AV110" s="4">
        <v>0.83196816611870117</v>
      </c>
      <c r="AW110" s="4">
        <v>0.51051297501901449</v>
      </c>
      <c r="AX110" s="4">
        <v>0.23213229567123028</v>
      </c>
      <c r="AY110" s="4">
        <v>0.38514592354097965</v>
      </c>
      <c r="AZ110" s="4">
        <v>0.48489371109338963</v>
      </c>
      <c r="BA110" s="4">
        <v>0.21706643574239104</v>
      </c>
      <c r="BB110" s="4">
        <v>0.61745177074624713</v>
      </c>
      <c r="BC110" s="4">
        <v>0.26144862966168869</v>
      </c>
      <c r="BD110" s="4">
        <v>0.82207329400935025</v>
      </c>
      <c r="BE110" s="4">
        <v>0.72476289047189213</v>
      </c>
      <c r="BF110" s="4">
        <v>6.4404450851055062E-2</v>
      </c>
      <c r="BG110" s="4">
        <v>0.73249912439088838</v>
      </c>
      <c r="BH110" s="4">
        <v>0.67779315596511991</v>
      </c>
      <c r="BI110" s="4">
        <v>0.53159314822852233</v>
      </c>
      <c r="BJ110" s="4">
        <v>0.13020878465948693</v>
      </c>
      <c r="BK110" s="4">
        <v>0.30063153998600101</v>
      </c>
      <c r="BL110" s="4">
        <v>0.40893751040507698</v>
      </c>
      <c r="BM110" s="4">
        <v>0.5645535937378815</v>
      </c>
      <c r="BN110" s="4">
        <v>0.12478902610354592</v>
      </c>
      <c r="BO110" s="4">
        <v>0.53925481110865803</v>
      </c>
      <c r="BP110" s="4">
        <v>9.9928114187489814E-2</v>
      </c>
      <c r="BQ110" s="4">
        <v>6.0728608325281597E-2</v>
      </c>
      <c r="BR110" s="4">
        <v>0.76389434916176657</v>
      </c>
      <c r="BS110" s="4">
        <v>0.47425759024983416</v>
      </c>
      <c r="BT110" s="4">
        <v>9.9695129382510683E-2</v>
      </c>
      <c r="BU110" s="4">
        <v>0.99305887526380965</v>
      </c>
      <c r="BV110" s="4">
        <v>0.93086114075650661</v>
      </c>
      <c r="BW110" s="4">
        <v>0.23602697714748733</v>
      </c>
      <c r="BX110" s="4">
        <v>0.35591641445194955</v>
      </c>
      <c r="BY110" s="4">
        <v>0.55941193327378691</v>
      </c>
      <c r="BZ110" s="4">
        <v>0.95977722829688195</v>
      </c>
      <c r="CA110" s="4">
        <v>0.90963075665346571</v>
      </c>
      <c r="CB110" s="4">
        <v>0.71851014515116429</v>
      </c>
      <c r="CC110" s="4">
        <v>0.7290637126014301</v>
      </c>
      <c r="CD110" s="4">
        <v>0.51272537187868539</v>
      </c>
      <c r="CE110" s="4">
        <v>0.63558357124355136</v>
      </c>
      <c r="CF110" s="4">
        <v>0.13896291722654441</v>
      </c>
      <c r="CG110" s="4">
        <v>0.15293082269768921</v>
      </c>
      <c r="CH110" s="4">
        <v>0.77788953394954918</v>
      </c>
      <c r="CI110" s="4">
        <v>0.28108075448904635</v>
      </c>
      <c r="CJ110" s="4">
        <v>0.6255686717345802</v>
      </c>
      <c r="CK110" s="4">
        <v>0.45152357354216499</v>
      </c>
      <c r="CL110" s="4">
        <v>8.150861101264284E-3</v>
      </c>
      <c r="CM110" s="4">
        <v>0.84829375585797517</v>
      </c>
      <c r="CN110" s="4">
        <v>9.9043629037938063E-2</v>
      </c>
      <c r="CO110" s="4">
        <v>0.63645838160956125</v>
      </c>
      <c r="CP110" s="4">
        <v>0.34952914063200358</v>
      </c>
      <c r="CQ110" s="4">
        <v>0.35567462123529525</v>
      </c>
      <c r="CR110" s="4">
        <v>0.14293883225103532</v>
      </c>
      <c r="CS110" s="4">
        <v>0.3846516536970418</v>
      </c>
      <c r="CT110" s="4">
        <v>5.2479484655733488E-2</v>
      </c>
      <c r="CU110" s="4">
        <v>0.29473838787441942</v>
      </c>
      <c r="CV110" s="4">
        <v>0.62347909826789227</v>
      </c>
      <c r="CW110" s="4">
        <v>0.34897234139250666</v>
      </c>
      <c r="CX110" s="4">
        <v>0.39028093835844302</v>
      </c>
      <c r="CY110" s="4">
        <v>1.494218876068476E-2</v>
      </c>
      <c r="CZ110" s="4">
        <v>0.10726186742679711</v>
      </c>
      <c r="DA110" s="4">
        <v>0.93978523285720805</v>
      </c>
      <c r="DB110" s="4">
        <v>0.26820616980931034</v>
      </c>
      <c r="DC110" s="4">
        <v>0.44052039299522705</v>
      </c>
      <c r="DD110" s="4">
        <v>0.33512025179079774</v>
      </c>
      <c r="DE110" s="4">
        <v>0.74599270487996427</v>
      </c>
      <c r="DF110" s="4">
        <v>0.82474045326543688</v>
      </c>
      <c r="DG110" s="4">
        <v>0.4172077615712344</v>
      </c>
      <c r="DH110" s="4">
        <v>1.0036417498429095E-3</v>
      </c>
      <c r="DI110" s="4">
        <v>0.18749544284433062</v>
      </c>
      <c r="DJ110" s="4">
        <v>9.918857070832654E-2</v>
      </c>
      <c r="DK110" s="4">
        <v>0.74350879179203122</v>
      </c>
      <c r="DL110" s="4">
        <v>0.35961327747476723</v>
      </c>
      <c r="DM110" s="4">
        <v>0.62354114371119429</v>
      </c>
      <c r="DN110" s="4">
        <v>0.75968743389857574</v>
      </c>
      <c r="DO110" s="4">
        <v>0.34527102634768114</v>
      </c>
      <c r="DP110" s="4">
        <v>78</v>
      </c>
      <c r="DQ110" s="4">
        <v>9</v>
      </c>
      <c r="DR110" s="4">
        <v>12</v>
      </c>
      <c r="DS110" s="4">
        <v>44</v>
      </c>
      <c r="DT110" s="4">
        <v>8</v>
      </c>
      <c r="DU110" s="4">
        <v>83</v>
      </c>
      <c r="DV110" s="4">
        <v>17</v>
      </c>
      <c r="DW110" s="4">
        <v>92</v>
      </c>
      <c r="DX110" s="4">
        <v>45</v>
      </c>
      <c r="DY110" s="4">
        <v>63</v>
      </c>
      <c r="DZ110" s="4">
        <v>97</v>
      </c>
      <c r="EA110" s="4">
        <v>50</v>
      </c>
      <c r="EB110" s="4">
        <v>87</v>
      </c>
      <c r="EC110" s="4">
        <v>14</v>
      </c>
      <c r="ED110" s="4">
        <v>59</v>
      </c>
      <c r="EE110" s="4">
        <v>31</v>
      </c>
      <c r="EF110" s="4">
        <v>25</v>
      </c>
      <c r="EG110" s="4">
        <v>19</v>
      </c>
      <c r="EH110" s="4">
        <v>33</v>
      </c>
      <c r="EI110" s="4">
        <v>68</v>
      </c>
      <c r="EJ110" s="4">
        <v>79</v>
      </c>
      <c r="EK110" s="4">
        <v>22</v>
      </c>
      <c r="EL110" s="4">
        <v>10</v>
      </c>
      <c r="EM110" s="4">
        <v>46</v>
      </c>
      <c r="EN110" s="4">
        <v>93</v>
      </c>
      <c r="EO110" s="4">
        <v>3</v>
      </c>
      <c r="EP110" s="4">
        <v>7</v>
      </c>
      <c r="EQ110" s="4">
        <v>30</v>
      </c>
      <c r="ER110" s="4">
        <v>13</v>
      </c>
      <c r="ES110" s="4">
        <v>48</v>
      </c>
      <c r="ET110" s="4">
        <v>75</v>
      </c>
      <c r="EU110" s="4">
        <v>57</v>
      </c>
      <c r="EV110" s="4">
        <v>49</v>
      </c>
      <c r="EW110" s="4">
        <v>76</v>
      </c>
      <c r="EX110" s="4">
        <v>39</v>
      </c>
      <c r="EY110" s="4">
        <v>73</v>
      </c>
      <c r="EZ110" s="4">
        <v>16</v>
      </c>
      <c r="FA110" s="4">
        <v>28</v>
      </c>
      <c r="FB110" s="4">
        <v>94</v>
      </c>
      <c r="FC110" s="4">
        <v>26</v>
      </c>
      <c r="FD110" s="4">
        <v>32</v>
      </c>
      <c r="FE110" s="4">
        <v>43</v>
      </c>
      <c r="FF110" s="4">
        <v>84</v>
      </c>
      <c r="FG110" s="4">
        <v>69</v>
      </c>
      <c r="FH110" s="4">
        <v>55</v>
      </c>
      <c r="FI110" s="4">
        <v>40</v>
      </c>
      <c r="FJ110" s="4">
        <v>85</v>
      </c>
      <c r="FK110" s="4">
        <v>42</v>
      </c>
      <c r="FL110" s="4">
        <v>88</v>
      </c>
      <c r="FM110" s="4">
        <v>95</v>
      </c>
      <c r="FN110" s="4">
        <v>20</v>
      </c>
      <c r="FO110" s="4">
        <v>51</v>
      </c>
      <c r="FP110" s="4">
        <v>89</v>
      </c>
      <c r="FQ110" s="4">
        <v>1</v>
      </c>
      <c r="FR110" s="4">
        <v>5</v>
      </c>
      <c r="FS110" s="4">
        <v>74</v>
      </c>
      <c r="FT110" s="4">
        <v>61</v>
      </c>
      <c r="FU110" s="4">
        <v>41</v>
      </c>
      <c r="FV110" s="4">
        <v>2</v>
      </c>
      <c r="FW110" s="4">
        <v>6</v>
      </c>
      <c r="FX110" s="4">
        <v>29</v>
      </c>
      <c r="FY110" s="4">
        <v>27</v>
      </c>
      <c r="FZ110" s="4">
        <v>47</v>
      </c>
      <c r="GA110" s="4">
        <v>35</v>
      </c>
      <c r="GB110" s="4">
        <v>82</v>
      </c>
      <c r="GC110" s="4">
        <v>80</v>
      </c>
      <c r="GD110" s="4">
        <v>18</v>
      </c>
      <c r="GE110" s="4">
        <v>71</v>
      </c>
      <c r="GF110" s="4">
        <v>36</v>
      </c>
      <c r="GG110" s="4">
        <v>52</v>
      </c>
      <c r="GH110" s="4">
        <v>99</v>
      </c>
      <c r="GI110" s="4">
        <v>11</v>
      </c>
      <c r="GJ110" s="4">
        <v>91</v>
      </c>
      <c r="GK110" s="4">
        <v>34</v>
      </c>
      <c r="GL110" s="4">
        <v>64</v>
      </c>
      <c r="GM110" s="4">
        <v>62</v>
      </c>
      <c r="GN110" s="4">
        <v>81</v>
      </c>
      <c r="GO110" s="4">
        <v>58</v>
      </c>
      <c r="GP110" s="4">
        <v>96</v>
      </c>
      <c r="GQ110" s="4">
        <v>70</v>
      </c>
      <c r="GR110" s="4">
        <v>38</v>
      </c>
      <c r="GS110" s="4">
        <v>65</v>
      </c>
      <c r="GT110" s="4">
        <v>56</v>
      </c>
      <c r="GU110" s="4">
        <v>98</v>
      </c>
      <c r="GV110" s="4">
        <v>86</v>
      </c>
      <c r="GW110" s="4">
        <v>4</v>
      </c>
      <c r="GX110" s="4">
        <v>72</v>
      </c>
      <c r="GY110" s="4">
        <v>53</v>
      </c>
      <c r="GZ110" s="4">
        <v>67</v>
      </c>
      <c r="HA110" s="4">
        <v>23</v>
      </c>
      <c r="HB110" s="4">
        <v>15</v>
      </c>
      <c r="HC110" s="4">
        <v>54</v>
      </c>
      <c r="HD110" s="4">
        <v>100</v>
      </c>
      <c r="HE110" s="4">
        <v>77</v>
      </c>
      <c r="HF110" s="4">
        <v>90</v>
      </c>
      <c r="HG110" s="4">
        <v>24</v>
      </c>
      <c r="HH110" s="4">
        <v>60</v>
      </c>
      <c r="HI110" s="4">
        <v>37</v>
      </c>
      <c r="HJ110" s="4">
        <v>21</v>
      </c>
      <c r="HK110" s="4">
        <v>66</v>
      </c>
      <c r="HL110" s="4" t="str">
        <f t="shared" si="103"/>
        <v>white male</v>
      </c>
      <c r="HM110" s="4" t="str">
        <f t="shared" si="105"/>
        <v>white female</v>
      </c>
      <c r="HN110" s="4" t="str">
        <f t="shared" si="106"/>
        <v>white female</v>
      </c>
      <c r="HO110" s="4" t="str">
        <f t="shared" si="107"/>
        <v>white female</v>
      </c>
      <c r="HP110" s="4" t="str">
        <f t="shared" si="108"/>
        <v>white female</v>
      </c>
      <c r="HQ110" s="4" t="str">
        <f t="shared" si="109"/>
        <v>white male</v>
      </c>
      <c r="HR110" s="4" t="str">
        <f t="shared" si="110"/>
        <v>white female</v>
      </c>
      <c r="HS110" s="4" t="str">
        <f t="shared" si="111"/>
        <v>white male</v>
      </c>
      <c r="HT110" s="4" t="str">
        <f t="shared" si="112"/>
        <v>white female</v>
      </c>
      <c r="HU110" s="4" t="str">
        <f t="shared" si="113"/>
        <v>white male</v>
      </c>
      <c r="HV110" s="4" t="str">
        <f t="shared" si="114"/>
        <v>brown female</v>
      </c>
      <c r="HW110" s="4" t="str">
        <f t="shared" si="115"/>
        <v>white male</v>
      </c>
      <c r="HX110" s="4" t="str">
        <f t="shared" si="116"/>
        <v>white male</v>
      </c>
      <c r="HY110" s="4" t="str">
        <f t="shared" si="117"/>
        <v>white female</v>
      </c>
      <c r="HZ110" s="4" t="str">
        <f t="shared" si="118"/>
        <v>white male</v>
      </c>
      <c r="IA110" s="4" t="str">
        <f t="shared" si="119"/>
        <v>white female</v>
      </c>
      <c r="IB110" s="4" t="str">
        <f t="shared" si="120"/>
        <v>white female</v>
      </c>
      <c r="IC110" s="4" t="str">
        <f t="shared" si="121"/>
        <v>white female</v>
      </c>
      <c r="ID110" s="4" t="str">
        <f t="shared" si="122"/>
        <v>white female</v>
      </c>
      <c r="IE110" s="4" t="str">
        <f t="shared" si="123"/>
        <v>white male</v>
      </c>
      <c r="IF110" s="4" t="str">
        <f t="shared" si="124"/>
        <v>white male</v>
      </c>
      <c r="IG110" s="4" t="str">
        <f t="shared" si="125"/>
        <v>white female</v>
      </c>
      <c r="IH110" s="4" t="str">
        <f t="shared" si="126"/>
        <v>white female</v>
      </c>
      <c r="II110" s="4" t="str">
        <f t="shared" si="127"/>
        <v>white female</v>
      </c>
      <c r="IJ110" s="4" t="str">
        <f t="shared" si="128"/>
        <v>white male</v>
      </c>
      <c r="IK110" s="4" t="str">
        <f t="shared" si="129"/>
        <v>white female</v>
      </c>
      <c r="IL110" s="4" t="str">
        <f t="shared" si="130"/>
        <v>white female</v>
      </c>
      <c r="IM110" s="4" t="str">
        <f t="shared" si="131"/>
        <v>white female</v>
      </c>
      <c r="IN110" s="4" t="str">
        <f t="shared" si="132"/>
        <v>white female</v>
      </c>
      <c r="IO110" s="4" t="str">
        <f t="shared" si="133"/>
        <v>white male</v>
      </c>
      <c r="IP110" s="4" t="str">
        <f t="shared" si="134"/>
        <v>white male</v>
      </c>
      <c r="IQ110" s="4" t="str">
        <f t="shared" si="135"/>
        <v>white male</v>
      </c>
      <c r="IR110" s="4" t="str">
        <f t="shared" si="136"/>
        <v>white male</v>
      </c>
      <c r="IS110" s="4" t="str">
        <f t="shared" si="137"/>
        <v>white male</v>
      </c>
      <c r="IT110" s="4" t="str">
        <f t="shared" si="138"/>
        <v>white female</v>
      </c>
      <c r="IU110" s="4" t="str">
        <f t="shared" si="139"/>
        <v>white male</v>
      </c>
      <c r="IV110" s="4" t="str">
        <f t="shared" si="140"/>
        <v>white female</v>
      </c>
      <c r="IW110" s="4" t="str">
        <f t="shared" si="141"/>
        <v>white female</v>
      </c>
      <c r="IX110" s="4" t="str">
        <f t="shared" si="142"/>
        <v>white male</v>
      </c>
      <c r="IY110" s="4" t="str">
        <f t="shared" si="143"/>
        <v>white female</v>
      </c>
      <c r="IZ110" s="4" t="str">
        <f t="shared" si="144"/>
        <v>white female</v>
      </c>
      <c r="JA110" s="4" t="str">
        <f t="shared" si="145"/>
        <v>white female</v>
      </c>
      <c r="JB110" s="4" t="str">
        <f t="shared" si="146"/>
        <v>white male</v>
      </c>
      <c r="JC110" s="4" t="str">
        <f t="shared" si="147"/>
        <v>white male</v>
      </c>
      <c r="JD110" s="4" t="str">
        <f t="shared" si="148"/>
        <v>white male</v>
      </c>
      <c r="JE110" s="4" t="str">
        <f t="shared" si="149"/>
        <v>white female</v>
      </c>
      <c r="JF110" s="4" t="str">
        <f t="shared" si="150"/>
        <v>white male</v>
      </c>
      <c r="JG110" s="4" t="str">
        <f t="shared" si="151"/>
        <v>white female</v>
      </c>
      <c r="JH110" s="4" t="str">
        <f t="shared" si="152"/>
        <v>white male</v>
      </c>
      <c r="JI110" s="4" t="str">
        <f t="shared" si="153"/>
        <v>white male</v>
      </c>
      <c r="JJ110" s="4" t="str">
        <f t="shared" si="154"/>
        <v>white female</v>
      </c>
      <c r="JK110" s="4" t="str">
        <f t="shared" si="155"/>
        <v>white male</v>
      </c>
      <c r="JL110" s="4" t="str">
        <f t="shared" si="156"/>
        <v>white male</v>
      </c>
      <c r="JM110" s="4" t="str">
        <f t="shared" si="157"/>
        <v>white female</v>
      </c>
      <c r="JN110" s="4" t="str">
        <f t="shared" si="158"/>
        <v>white female</v>
      </c>
      <c r="JO110" s="4" t="str">
        <f t="shared" si="159"/>
        <v>white male</v>
      </c>
      <c r="JP110" s="4" t="str">
        <f t="shared" si="160"/>
        <v>white male</v>
      </c>
      <c r="JQ110" s="4" t="str">
        <f t="shared" si="161"/>
        <v>white female</v>
      </c>
      <c r="JR110" s="4" t="str">
        <f t="shared" si="162"/>
        <v>white female</v>
      </c>
      <c r="JS110" s="4" t="str">
        <f t="shared" si="163"/>
        <v>white female</v>
      </c>
      <c r="JT110" s="4" t="str">
        <f t="shared" si="164"/>
        <v>white female</v>
      </c>
      <c r="JU110" s="4" t="str">
        <f t="shared" si="165"/>
        <v>white female</v>
      </c>
      <c r="JV110" s="4" t="str">
        <f t="shared" si="166"/>
        <v>white female</v>
      </c>
      <c r="JW110" s="4" t="str">
        <f t="shared" si="167"/>
        <v>white female</v>
      </c>
      <c r="JX110" s="4" t="str">
        <f t="shared" si="104"/>
        <v>white male</v>
      </c>
      <c r="JY110" s="4" t="str">
        <f t="shared" si="193"/>
        <v>white male</v>
      </c>
      <c r="JZ110" s="4" t="str">
        <f t="shared" si="194"/>
        <v>white female</v>
      </c>
      <c r="KA110" s="4" t="str">
        <f t="shared" si="195"/>
        <v>white male</v>
      </c>
      <c r="KB110" s="4" t="str">
        <f t="shared" si="196"/>
        <v>white female</v>
      </c>
      <c r="KC110" s="4" t="str">
        <f t="shared" si="197"/>
        <v>white male</v>
      </c>
      <c r="KD110" s="4" t="str">
        <f t="shared" si="198"/>
        <v>brown male</v>
      </c>
      <c r="KE110" s="4" t="str">
        <f t="shared" si="199"/>
        <v>white female</v>
      </c>
      <c r="KF110" s="4" t="str">
        <f t="shared" si="200"/>
        <v>white male</v>
      </c>
      <c r="KG110" s="4" t="str">
        <f t="shared" si="201"/>
        <v>white female</v>
      </c>
      <c r="KH110" s="4" t="str">
        <f t="shared" si="202"/>
        <v>white male</v>
      </c>
      <c r="KI110" s="4" t="str">
        <f t="shared" si="168"/>
        <v>white male</v>
      </c>
      <c r="KJ110" s="4" t="str">
        <f t="shared" si="169"/>
        <v>white male</v>
      </c>
      <c r="KK110" s="4" t="str">
        <f t="shared" si="170"/>
        <v>white male</v>
      </c>
      <c r="KL110" s="4" t="str">
        <f t="shared" si="171"/>
        <v>yellow male</v>
      </c>
      <c r="KM110" s="4" t="str">
        <f t="shared" si="172"/>
        <v>white male</v>
      </c>
      <c r="KN110" s="4" t="str">
        <f t="shared" si="173"/>
        <v>white female</v>
      </c>
      <c r="KO110" s="4" t="str">
        <f t="shared" si="174"/>
        <v>white male</v>
      </c>
      <c r="KP110" s="4" t="str">
        <f t="shared" si="175"/>
        <v>white male</v>
      </c>
      <c r="KQ110" s="4" t="str">
        <f t="shared" si="176"/>
        <v>brown male</v>
      </c>
      <c r="KR110" s="4" t="str">
        <f t="shared" si="177"/>
        <v>white male</v>
      </c>
      <c r="KS110" s="4" t="str">
        <f t="shared" si="178"/>
        <v>white female</v>
      </c>
      <c r="KT110" s="4" t="str">
        <f t="shared" si="179"/>
        <v>white male</v>
      </c>
      <c r="KU110" s="4" t="str">
        <f t="shared" si="180"/>
        <v>white male</v>
      </c>
      <c r="KV110" s="4" t="str">
        <f t="shared" si="181"/>
        <v>white male</v>
      </c>
      <c r="KW110" s="4" t="str">
        <f t="shared" si="182"/>
        <v>white female</v>
      </c>
      <c r="KX110" s="4" t="str">
        <f t="shared" si="183"/>
        <v>white female</v>
      </c>
      <c r="KY110" s="4" t="str">
        <f t="shared" si="184"/>
        <v>white male</v>
      </c>
      <c r="KZ110" s="4" t="str">
        <f t="shared" si="185"/>
        <v>black male</v>
      </c>
      <c r="LA110" s="4" t="str">
        <f t="shared" si="186"/>
        <v>white male</v>
      </c>
      <c r="LB110" s="4" t="str">
        <f t="shared" si="187"/>
        <v>white male</v>
      </c>
      <c r="LC110" s="4" t="str">
        <f t="shared" si="188"/>
        <v>white female</v>
      </c>
      <c r="LD110" s="4" t="str">
        <f t="shared" si="189"/>
        <v>white male</v>
      </c>
      <c r="LE110" s="4" t="str">
        <f t="shared" si="190"/>
        <v>white female</v>
      </c>
      <c r="LF110" s="4" t="str">
        <f t="shared" si="191"/>
        <v>white female</v>
      </c>
      <c r="LG110" s="4" t="str">
        <f t="shared" si="192"/>
        <v>white male</v>
      </c>
    </row>
    <row r="111" spans="2:319" x14ac:dyDescent="0.3">
      <c r="B111" s="4">
        <v>110</v>
      </c>
      <c r="C111" s="4">
        <v>5</v>
      </c>
      <c r="D111" s="51" t="s">
        <v>1417</v>
      </c>
      <c r="E111" s="4" t="s">
        <v>552</v>
      </c>
      <c r="F111" s="4" t="str">
        <f>VLOOKUP(E111,populations!C:E,3,FALSE)</f>
        <v>49 million</v>
      </c>
      <c r="G111" s="4" t="s">
        <v>552</v>
      </c>
      <c r="H111" s="4">
        <f>COUNTIF(ethnicities!C:C,countries!G111)</f>
        <v>1</v>
      </c>
      <c r="I111" s="4">
        <f>VLOOKUP($G111,ethnicities!$C:$I,3,FALSE)</f>
        <v>20</v>
      </c>
      <c r="J111" s="4">
        <f>VLOOKUP($G111,ethnicities!$C:$I,4,FALSE)</f>
        <v>1</v>
      </c>
      <c r="K111" s="4">
        <f>VLOOKUP($G111,ethnicities!$C:$I,5,FALSE)</f>
        <v>75</v>
      </c>
      <c r="L111" s="4">
        <f>VLOOKUP($G111,ethnicities!$C:$I,6,FALSE)</f>
        <v>4</v>
      </c>
      <c r="M111" s="4">
        <f>VLOOKUP($G111,ethnicities!$C:$I,7,FALSE)</f>
        <v>100</v>
      </c>
      <c r="N111" s="4" t="s">
        <v>552</v>
      </c>
      <c r="O111" s="4">
        <f>COUNTIF(male_names!E:E,countries!N111)</f>
        <v>1</v>
      </c>
      <c r="P111" s="4" t="str">
        <f>VLOOKUP(N111,male_names!E:G,3,FALSE)</f>
        <v>Santiago</v>
      </c>
      <c r="Q111" s="4" t="s">
        <v>552</v>
      </c>
      <c r="R111" s="4">
        <f>COUNTIF(female_names!E:E,countries!Q111)</f>
        <v>1</v>
      </c>
      <c r="S111" s="4" t="str">
        <f>VLOOKUP(Q111,female_names!E:G,3,FALSE)</f>
        <v>Mariana</v>
      </c>
      <c r="T111" s="4">
        <v>0.54146246383748564</v>
      </c>
      <c r="U111" s="4">
        <v>0.33387057257818653</v>
      </c>
      <c r="V111" s="4">
        <v>0.95856416404230393</v>
      </c>
      <c r="W111" s="4">
        <v>4.1968010861227478E-3</v>
      </c>
      <c r="X111" s="4">
        <v>0.3565654189857741</v>
      </c>
      <c r="Y111" s="4">
        <v>0.49511196991931228</v>
      </c>
      <c r="Z111" s="4">
        <v>0.65231711195887054</v>
      </c>
      <c r="AA111" s="4">
        <v>0.42478689509349954</v>
      </c>
      <c r="AB111" s="4">
        <v>0.38944780171134197</v>
      </c>
      <c r="AC111" s="4">
        <v>0.1581209931085511</v>
      </c>
      <c r="AD111" s="4">
        <v>0.23120665004450558</v>
      </c>
      <c r="AE111" s="4">
        <v>0.131780541097961</v>
      </c>
      <c r="AF111" s="4">
        <v>0.82760462734953377</v>
      </c>
      <c r="AG111" s="4">
        <v>0.26171600179177601</v>
      </c>
      <c r="AH111" s="4">
        <v>0.47432892481971689</v>
      </c>
      <c r="AI111" s="4">
        <v>0.66379997362361443</v>
      </c>
      <c r="AJ111" s="4">
        <v>0.72891106520483095</v>
      </c>
      <c r="AK111" s="4">
        <v>0.86562001261243371</v>
      </c>
      <c r="AL111" s="4">
        <v>0.83957838427050946</v>
      </c>
      <c r="AM111" s="4">
        <v>0.3959985963849274</v>
      </c>
      <c r="AN111" s="4">
        <v>0.70973205422380825</v>
      </c>
      <c r="AO111" s="4">
        <v>0.55271621042571217</v>
      </c>
      <c r="AP111" s="4">
        <v>0.12569934901016566</v>
      </c>
      <c r="AQ111" s="4">
        <v>0.68393237651811567</v>
      </c>
      <c r="AR111" s="4">
        <v>4.8729014190421416E-2</v>
      </c>
      <c r="AS111" s="4">
        <v>0.5031833522509912</v>
      </c>
      <c r="AT111" s="4">
        <v>7.2776855956314446E-2</v>
      </c>
      <c r="AU111" s="4">
        <v>0.78442900513518865</v>
      </c>
      <c r="AV111" s="4">
        <v>0.61158344263672604</v>
      </c>
      <c r="AW111" s="4">
        <v>0.12479380123989137</v>
      </c>
      <c r="AX111" s="4">
        <v>7.7599648283664502E-2</v>
      </c>
      <c r="AY111" s="4">
        <v>0.4658643636930081</v>
      </c>
      <c r="AZ111" s="4">
        <v>0.60449110069667422</v>
      </c>
      <c r="BA111" s="4">
        <v>0.10148772387205052</v>
      </c>
      <c r="BB111" s="4">
        <v>0.91794244443399398</v>
      </c>
      <c r="BC111" s="4">
        <v>0.48340550325206832</v>
      </c>
      <c r="BD111" s="4">
        <v>0.44529645810482454</v>
      </c>
      <c r="BE111" s="4">
        <v>0.10718624506960073</v>
      </c>
      <c r="BF111" s="4">
        <v>0.81258364111648629</v>
      </c>
      <c r="BG111" s="4">
        <v>0.90013591923617042</v>
      </c>
      <c r="BH111" s="4">
        <v>0.68917911078035332</v>
      </c>
      <c r="BI111" s="4">
        <v>0.9079992376284769</v>
      </c>
      <c r="BJ111" s="4">
        <v>0.47563495288540325</v>
      </c>
      <c r="BK111" s="4">
        <v>0.2054281134529371</v>
      </c>
      <c r="BL111" s="4">
        <v>0.20439906766469296</v>
      </c>
      <c r="BM111" s="4">
        <v>0.31414202797147905</v>
      </c>
      <c r="BN111" s="4">
        <v>0.9600006274378311</v>
      </c>
      <c r="BO111" s="4">
        <v>1.6345034371652023E-3</v>
      </c>
      <c r="BP111" s="4">
        <v>0.33999440893422384</v>
      </c>
      <c r="BQ111" s="4">
        <v>0.67482660039207543</v>
      </c>
      <c r="BR111" s="4">
        <v>0.41010366867901982</v>
      </c>
      <c r="BS111" s="4">
        <v>0.26347742761729809</v>
      </c>
      <c r="BT111" s="4">
        <v>0.33822595554802737</v>
      </c>
      <c r="BU111" s="4">
        <v>0.39405359681888874</v>
      </c>
      <c r="BV111" s="4">
        <v>0.33046033580872847</v>
      </c>
      <c r="BW111" s="4">
        <v>0.23530379467111584</v>
      </c>
      <c r="BX111" s="4">
        <v>3.614331255147718E-2</v>
      </c>
      <c r="BY111" s="4">
        <v>0.23237381141078961</v>
      </c>
      <c r="BZ111" s="4">
        <v>0.93675932150050922</v>
      </c>
      <c r="CA111" s="4">
        <v>0.67453438303696434</v>
      </c>
      <c r="CB111" s="4">
        <v>0.63354155067032636</v>
      </c>
      <c r="CC111" s="4">
        <v>0.78140763860548501</v>
      </c>
      <c r="CD111" s="4">
        <v>0.27260069583734348</v>
      </c>
      <c r="CE111" s="4">
        <v>3.2887868093259276E-2</v>
      </c>
      <c r="CF111" s="4">
        <v>0.2239177154198263</v>
      </c>
      <c r="CG111" s="4">
        <v>0.85307518435349061</v>
      </c>
      <c r="CH111" s="4">
        <v>0.20241975397302858</v>
      </c>
      <c r="CI111" s="4">
        <v>0.80862694538832758</v>
      </c>
      <c r="CJ111" s="4">
        <v>0.48388188141039401</v>
      </c>
      <c r="CK111" s="4">
        <v>0.39204281538666885</v>
      </c>
      <c r="CL111" s="4">
        <v>0.38349851510024224</v>
      </c>
      <c r="CM111" s="4">
        <v>0.4829176701686243</v>
      </c>
      <c r="CN111" s="4">
        <v>0.71072656504981246</v>
      </c>
      <c r="CO111" s="4">
        <v>0.28321191274874524</v>
      </c>
      <c r="CP111" s="4">
        <v>0.58365298135422061</v>
      </c>
      <c r="CQ111" s="4">
        <v>0.50390730062906508</v>
      </c>
      <c r="CR111" s="4">
        <v>0.89273700811078804</v>
      </c>
      <c r="CS111" s="4">
        <v>0.58816403450369736</v>
      </c>
      <c r="CT111" s="4">
        <v>0.57764702372442245</v>
      </c>
      <c r="CU111" s="4">
        <v>2.6001051583416701E-2</v>
      </c>
      <c r="CV111" s="4">
        <v>0.79039209034794933</v>
      </c>
      <c r="CW111" s="4">
        <v>0.50756082072229325</v>
      </c>
      <c r="CX111" s="4">
        <v>0.24962539632390379</v>
      </c>
      <c r="CY111" s="4">
        <v>0.42476317352198001</v>
      </c>
      <c r="CZ111" s="4">
        <v>0.80008135576254247</v>
      </c>
      <c r="DA111" s="4">
        <v>1.942380231534957E-2</v>
      </c>
      <c r="DB111" s="4">
        <v>0.24020409361957951</v>
      </c>
      <c r="DC111" s="4">
        <v>0.80841521164727781</v>
      </c>
      <c r="DD111" s="4">
        <v>0.77488780217634845</v>
      </c>
      <c r="DE111" s="4">
        <v>0.55410707324138175</v>
      </c>
      <c r="DF111" s="4">
        <v>0.76108333605591816</v>
      </c>
      <c r="DG111" s="4">
        <v>3.5501273333035099E-3</v>
      </c>
      <c r="DH111" s="4">
        <v>0.74386849184257342</v>
      </c>
      <c r="DI111" s="4">
        <v>0.48399287140069547</v>
      </c>
      <c r="DJ111" s="4">
        <v>0.93958874475165721</v>
      </c>
      <c r="DK111" s="4">
        <v>0.21867276271077873</v>
      </c>
      <c r="DL111" s="4">
        <v>0.38745996803563854</v>
      </c>
      <c r="DM111" s="4">
        <v>0.84956152464949797</v>
      </c>
      <c r="DN111" s="4">
        <v>0.87447134159040651</v>
      </c>
      <c r="DO111" s="4">
        <v>0.30126066890193803</v>
      </c>
      <c r="DP111" s="4">
        <v>42</v>
      </c>
      <c r="DQ111" s="4">
        <v>67</v>
      </c>
      <c r="DR111" s="4">
        <v>2</v>
      </c>
      <c r="DS111" s="4">
        <v>98</v>
      </c>
      <c r="DT111" s="4">
        <v>64</v>
      </c>
      <c r="DU111" s="4">
        <v>46</v>
      </c>
      <c r="DV111" s="4">
        <v>33</v>
      </c>
      <c r="DW111" s="4">
        <v>55</v>
      </c>
      <c r="DX111" s="4">
        <v>61</v>
      </c>
      <c r="DY111" s="4">
        <v>85</v>
      </c>
      <c r="DZ111" s="4">
        <v>79</v>
      </c>
      <c r="EA111" s="4">
        <v>86</v>
      </c>
      <c r="EB111" s="4">
        <v>14</v>
      </c>
      <c r="EC111" s="4">
        <v>74</v>
      </c>
      <c r="ED111" s="4">
        <v>52</v>
      </c>
      <c r="EE111" s="4">
        <v>32</v>
      </c>
      <c r="EF111" s="4">
        <v>25</v>
      </c>
      <c r="EG111" s="4">
        <v>10</v>
      </c>
      <c r="EH111" s="4">
        <v>13</v>
      </c>
      <c r="EI111" s="4">
        <v>58</v>
      </c>
      <c r="EJ111" s="4">
        <v>27</v>
      </c>
      <c r="EK111" s="4">
        <v>41</v>
      </c>
      <c r="EL111" s="4">
        <v>87</v>
      </c>
      <c r="EM111" s="4">
        <v>29</v>
      </c>
      <c r="EN111" s="4">
        <v>93</v>
      </c>
      <c r="EO111" s="4">
        <v>45</v>
      </c>
      <c r="EP111" s="4">
        <v>92</v>
      </c>
      <c r="EQ111" s="4">
        <v>20</v>
      </c>
      <c r="ER111" s="4">
        <v>35</v>
      </c>
      <c r="ES111" s="4">
        <v>88</v>
      </c>
      <c r="ET111" s="4">
        <v>91</v>
      </c>
      <c r="EU111" s="4">
        <v>53</v>
      </c>
      <c r="EV111" s="4">
        <v>36</v>
      </c>
      <c r="EW111" s="4">
        <v>90</v>
      </c>
      <c r="EX111" s="4">
        <v>5</v>
      </c>
      <c r="EY111" s="4">
        <v>49</v>
      </c>
      <c r="EZ111" s="4">
        <v>54</v>
      </c>
      <c r="FA111" s="4">
        <v>89</v>
      </c>
      <c r="FB111" s="4">
        <v>15</v>
      </c>
      <c r="FC111" s="4">
        <v>7</v>
      </c>
      <c r="FD111" s="4">
        <v>28</v>
      </c>
      <c r="FE111" s="4">
        <v>6</v>
      </c>
      <c r="FF111" s="4">
        <v>51</v>
      </c>
      <c r="FG111" s="4">
        <v>82</v>
      </c>
      <c r="FH111" s="4">
        <v>83</v>
      </c>
      <c r="FI111" s="4">
        <v>69</v>
      </c>
      <c r="FJ111" s="4">
        <v>1</v>
      </c>
      <c r="FK111" s="4">
        <v>100</v>
      </c>
      <c r="FL111" s="4">
        <v>65</v>
      </c>
      <c r="FM111" s="4">
        <v>30</v>
      </c>
      <c r="FN111" s="4">
        <v>57</v>
      </c>
      <c r="FO111" s="4">
        <v>73</v>
      </c>
      <c r="FP111" s="4">
        <v>66</v>
      </c>
      <c r="FQ111" s="4">
        <v>59</v>
      </c>
      <c r="FR111" s="4">
        <v>68</v>
      </c>
      <c r="FS111" s="4">
        <v>77</v>
      </c>
      <c r="FT111" s="4">
        <v>94</v>
      </c>
      <c r="FU111" s="4">
        <v>78</v>
      </c>
      <c r="FV111" s="4">
        <v>4</v>
      </c>
      <c r="FW111" s="4">
        <v>31</v>
      </c>
      <c r="FX111" s="4">
        <v>34</v>
      </c>
      <c r="FY111" s="4">
        <v>21</v>
      </c>
      <c r="FZ111" s="4">
        <v>72</v>
      </c>
      <c r="GA111" s="4">
        <v>95</v>
      </c>
      <c r="GB111" s="4">
        <v>80</v>
      </c>
      <c r="GC111" s="4">
        <v>11</v>
      </c>
      <c r="GD111" s="4">
        <v>84</v>
      </c>
      <c r="GE111" s="4">
        <v>16</v>
      </c>
      <c r="GF111" s="4">
        <v>48</v>
      </c>
      <c r="GG111" s="4">
        <v>60</v>
      </c>
      <c r="GH111" s="4">
        <v>63</v>
      </c>
      <c r="GI111" s="4">
        <v>50</v>
      </c>
      <c r="GJ111" s="4">
        <v>26</v>
      </c>
      <c r="GK111" s="4">
        <v>71</v>
      </c>
      <c r="GL111" s="4">
        <v>38</v>
      </c>
      <c r="GM111" s="4">
        <v>44</v>
      </c>
      <c r="GN111" s="4">
        <v>8</v>
      </c>
      <c r="GO111" s="4">
        <v>37</v>
      </c>
      <c r="GP111" s="4">
        <v>39</v>
      </c>
      <c r="GQ111" s="4">
        <v>96</v>
      </c>
      <c r="GR111" s="4">
        <v>19</v>
      </c>
      <c r="GS111" s="4">
        <v>43</v>
      </c>
      <c r="GT111" s="4">
        <v>75</v>
      </c>
      <c r="GU111" s="4">
        <v>56</v>
      </c>
      <c r="GV111" s="4">
        <v>18</v>
      </c>
      <c r="GW111" s="4">
        <v>97</v>
      </c>
      <c r="GX111" s="4">
        <v>76</v>
      </c>
      <c r="GY111" s="4">
        <v>17</v>
      </c>
      <c r="GZ111" s="4">
        <v>22</v>
      </c>
      <c r="HA111" s="4">
        <v>40</v>
      </c>
      <c r="HB111" s="4">
        <v>23</v>
      </c>
      <c r="HC111" s="4">
        <v>99</v>
      </c>
      <c r="HD111" s="4">
        <v>24</v>
      </c>
      <c r="HE111" s="4">
        <v>47</v>
      </c>
      <c r="HF111" s="4">
        <v>3</v>
      </c>
      <c r="HG111" s="4">
        <v>81</v>
      </c>
      <c r="HH111" s="4">
        <v>62</v>
      </c>
      <c r="HI111" s="4">
        <v>12</v>
      </c>
      <c r="HJ111" s="4">
        <v>9</v>
      </c>
      <c r="HK111" s="4">
        <v>70</v>
      </c>
      <c r="HL111" s="4" t="str">
        <f t="shared" si="103"/>
        <v>brown female</v>
      </c>
      <c r="HM111" s="4" t="str">
        <f t="shared" si="105"/>
        <v>brown male</v>
      </c>
      <c r="HN111" s="4" t="str">
        <f t="shared" si="106"/>
        <v>white female</v>
      </c>
      <c r="HO111" s="4" t="str">
        <f t="shared" si="107"/>
        <v>black female</v>
      </c>
      <c r="HP111" s="4" t="str">
        <f t="shared" si="108"/>
        <v>brown male</v>
      </c>
      <c r="HQ111" s="4" t="str">
        <f t="shared" si="109"/>
        <v>brown female</v>
      </c>
      <c r="HR111" s="4" t="str">
        <f t="shared" si="110"/>
        <v>brown female</v>
      </c>
      <c r="HS111" s="4" t="str">
        <f t="shared" si="111"/>
        <v>brown female</v>
      </c>
      <c r="HT111" s="4" t="str">
        <f t="shared" si="112"/>
        <v>brown male</v>
      </c>
      <c r="HU111" s="4" t="str">
        <f t="shared" si="113"/>
        <v>brown male</v>
      </c>
      <c r="HV111" s="4" t="str">
        <f t="shared" si="114"/>
        <v>brown male</v>
      </c>
      <c r="HW111" s="4" t="str">
        <f t="shared" si="115"/>
        <v>brown male</v>
      </c>
      <c r="HX111" s="4" t="str">
        <f t="shared" si="116"/>
        <v>white male</v>
      </c>
      <c r="HY111" s="4" t="str">
        <f t="shared" si="117"/>
        <v>brown male</v>
      </c>
      <c r="HZ111" s="4" t="str">
        <f t="shared" si="118"/>
        <v>brown female</v>
      </c>
      <c r="IA111" s="4" t="str">
        <f t="shared" si="119"/>
        <v>brown female</v>
      </c>
      <c r="IB111" s="4" t="str">
        <f t="shared" si="120"/>
        <v>brown female</v>
      </c>
      <c r="IC111" s="4" t="str">
        <f t="shared" si="121"/>
        <v>white female</v>
      </c>
      <c r="ID111" s="4" t="str">
        <f t="shared" si="122"/>
        <v>white male</v>
      </c>
      <c r="IE111" s="4" t="str">
        <f t="shared" si="123"/>
        <v>brown female</v>
      </c>
      <c r="IF111" s="4" t="str">
        <f t="shared" si="124"/>
        <v>brown female</v>
      </c>
      <c r="IG111" s="4" t="str">
        <f t="shared" si="125"/>
        <v>brown female</v>
      </c>
      <c r="IH111" s="4" t="str">
        <f t="shared" si="126"/>
        <v>brown male</v>
      </c>
      <c r="II111" s="4" t="str">
        <f t="shared" si="127"/>
        <v>brown female</v>
      </c>
      <c r="IJ111" s="4" t="str">
        <f t="shared" si="128"/>
        <v>brown male</v>
      </c>
      <c r="IK111" s="4" t="str">
        <f t="shared" si="129"/>
        <v>brown female</v>
      </c>
      <c r="IL111" s="4" t="str">
        <f t="shared" si="130"/>
        <v>brown male</v>
      </c>
      <c r="IM111" s="4" t="str">
        <f t="shared" si="131"/>
        <v>white male</v>
      </c>
      <c r="IN111" s="4" t="str">
        <f t="shared" si="132"/>
        <v>brown female</v>
      </c>
      <c r="IO111" s="4" t="str">
        <f t="shared" si="133"/>
        <v>brown male</v>
      </c>
      <c r="IP111" s="4" t="str">
        <f t="shared" si="134"/>
        <v>brown male</v>
      </c>
      <c r="IQ111" s="4" t="str">
        <f t="shared" si="135"/>
        <v>brown female</v>
      </c>
      <c r="IR111" s="4" t="str">
        <f t="shared" si="136"/>
        <v>brown female</v>
      </c>
      <c r="IS111" s="4" t="str">
        <f t="shared" si="137"/>
        <v>brown male</v>
      </c>
      <c r="IT111" s="4" t="str">
        <f t="shared" si="138"/>
        <v>white female</v>
      </c>
      <c r="IU111" s="4" t="str">
        <f t="shared" si="139"/>
        <v>brown female</v>
      </c>
      <c r="IV111" s="4" t="str">
        <f t="shared" si="140"/>
        <v>brown female</v>
      </c>
      <c r="IW111" s="4" t="str">
        <f t="shared" si="141"/>
        <v>brown male</v>
      </c>
      <c r="IX111" s="4" t="str">
        <f t="shared" si="142"/>
        <v>white male</v>
      </c>
      <c r="IY111" s="4" t="str">
        <f t="shared" si="143"/>
        <v>white female</v>
      </c>
      <c r="IZ111" s="4" t="str">
        <f t="shared" si="144"/>
        <v>brown female</v>
      </c>
      <c r="JA111" s="4" t="str">
        <f t="shared" si="145"/>
        <v>white female</v>
      </c>
      <c r="JB111" s="4" t="str">
        <f t="shared" si="146"/>
        <v>brown female</v>
      </c>
      <c r="JC111" s="4" t="str">
        <f t="shared" si="147"/>
        <v>brown male</v>
      </c>
      <c r="JD111" s="4" t="str">
        <f t="shared" si="148"/>
        <v>brown male</v>
      </c>
      <c r="JE111" s="4" t="str">
        <f t="shared" si="149"/>
        <v>brown male</v>
      </c>
      <c r="JF111" s="4" t="str">
        <f t="shared" si="150"/>
        <v>white female</v>
      </c>
      <c r="JG111" s="4" t="str">
        <f t="shared" si="151"/>
        <v>black male</v>
      </c>
      <c r="JH111" s="4" t="str">
        <f t="shared" si="152"/>
        <v>brown male</v>
      </c>
      <c r="JI111" s="4" t="str">
        <f t="shared" si="153"/>
        <v>brown female</v>
      </c>
      <c r="JJ111" s="4" t="str">
        <f t="shared" si="154"/>
        <v>brown female</v>
      </c>
      <c r="JK111" s="4" t="str">
        <f t="shared" si="155"/>
        <v>brown male</v>
      </c>
      <c r="JL111" s="4" t="str">
        <f t="shared" si="156"/>
        <v>brown male</v>
      </c>
      <c r="JM111" s="4" t="str">
        <f t="shared" si="157"/>
        <v>brown male</v>
      </c>
      <c r="JN111" s="4" t="str">
        <f t="shared" si="158"/>
        <v>brown male</v>
      </c>
      <c r="JO111" s="4" t="str">
        <f t="shared" si="159"/>
        <v>brown male</v>
      </c>
      <c r="JP111" s="4" t="str">
        <f t="shared" si="160"/>
        <v>brown male</v>
      </c>
      <c r="JQ111" s="4" t="str">
        <f t="shared" si="161"/>
        <v>brown male</v>
      </c>
      <c r="JR111" s="4" t="str">
        <f t="shared" si="162"/>
        <v>white female</v>
      </c>
      <c r="JS111" s="4" t="str">
        <f t="shared" si="163"/>
        <v>brown female</v>
      </c>
      <c r="JT111" s="4" t="str">
        <f t="shared" si="164"/>
        <v>brown female</v>
      </c>
      <c r="JU111" s="4" t="str">
        <f t="shared" si="165"/>
        <v>yellow male</v>
      </c>
      <c r="JV111" s="4" t="str">
        <f t="shared" si="166"/>
        <v>brown male</v>
      </c>
      <c r="JW111" s="4" t="str">
        <f t="shared" si="167"/>
        <v>brown male</v>
      </c>
      <c r="JX111" s="4" t="str">
        <f t="shared" si="104"/>
        <v>brown male</v>
      </c>
      <c r="JY111" s="4" t="str">
        <f t="shared" si="193"/>
        <v>white male</v>
      </c>
      <c r="JZ111" s="4" t="str">
        <f t="shared" si="194"/>
        <v>brown male</v>
      </c>
      <c r="KA111" s="4" t="str">
        <f t="shared" si="195"/>
        <v>white male</v>
      </c>
      <c r="KB111" s="4" t="str">
        <f t="shared" si="196"/>
        <v>brown female</v>
      </c>
      <c r="KC111" s="4" t="str">
        <f t="shared" si="197"/>
        <v>brown male</v>
      </c>
      <c r="KD111" s="4" t="str">
        <f t="shared" si="198"/>
        <v>brown male</v>
      </c>
      <c r="KE111" s="4" t="str">
        <f t="shared" si="199"/>
        <v>brown female</v>
      </c>
      <c r="KF111" s="4" t="str">
        <f t="shared" si="200"/>
        <v>brown female</v>
      </c>
      <c r="KG111" s="4" t="str">
        <f t="shared" si="201"/>
        <v>brown male</v>
      </c>
      <c r="KH111" s="4" t="str">
        <f t="shared" si="202"/>
        <v>brown female</v>
      </c>
      <c r="KI111" s="4" t="str">
        <f t="shared" si="168"/>
        <v>brown female</v>
      </c>
      <c r="KJ111" s="4" t="str">
        <f t="shared" si="169"/>
        <v>white female</v>
      </c>
      <c r="KK111" s="4" t="str">
        <f t="shared" si="170"/>
        <v>brown female</v>
      </c>
      <c r="KL111" s="4" t="str">
        <f t="shared" si="171"/>
        <v>brown female</v>
      </c>
      <c r="KM111" s="4" t="str">
        <f t="shared" si="172"/>
        <v>brown male</v>
      </c>
      <c r="KN111" s="4" t="str">
        <f t="shared" si="173"/>
        <v>white male</v>
      </c>
      <c r="KO111" s="4" t="str">
        <f t="shared" si="174"/>
        <v>brown female</v>
      </c>
      <c r="KP111" s="4" t="str">
        <f t="shared" si="175"/>
        <v>brown male</v>
      </c>
      <c r="KQ111" s="4" t="str">
        <f t="shared" si="176"/>
        <v>brown female</v>
      </c>
      <c r="KR111" s="4" t="str">
        <f t="shared" si="177"/>
        <v>white male</v>
      </c>
      <c r="KS111" s="4" t="str">
        <f t="shared" si="178"/>
        <v>black female</v>
      </c>
      <c r="KT111" s="4" t="str">
        <f t="shared" si="179"/>
        <v>brown male</v>
      </c>
      <c r="KU111" s="4" t="str">
        <f t="shared" si="180"/>
        <v>white male</v>
      </c>
      <c r="KV111" s="4" t="str">
        <f t="shared" si="181"/>
        <v>brown female</v>
      </c>
      <c r="KW111" s="4" t="str">
        <f t="shared" si="182"/>
        <v>brown female</v>
      </c>
      <c r="KX111" s="4" t="str">
        <f t="shared" si="183"/>
        <v>brown female</v>
      </c>
      <c r="KY111" s="4" t="str">
        <f t="shared" si="184"/>
        <v>black male</v>
      </c>
      <c r="KZ111" s="4" t="str">
        <f t="shared" si="185"/>
        <v>brown female</v>
      </c>
      <c r="LA111" s="4" t="str">
        <f t="shared" si="186"/>
        <v>brown female</v>
      </c>
      <c r="LB111" s="4" t="str">
        <f t="shared" si="187"/>
        <v>white female</v>
      </c>
      <c r="LC111" s="4" t="str">
        <f t="shared" si="188"/>
        <v>brown male</v>
      </c>
      <c r="LD111" s="4" t="str">
        <f t="shared" si="189"/>
        <v>brown male</v>
      </c>
      <c r="LE111" s="4" t="str">
        <f t="shared" si="190"/>
        <v>white male</v>
      </c>
      <c r="LF111" s="4" t="str">
        <f t="shared" si="191"/>
        <v>white female</v>
      </c>
      <c r="LG111" s="4" t="str">
        <f t="shared" si="192"/>
        <v>brown male</v>
      </c>
    </row>
    <row r="112" spans="2:319" x14ac:dyDescent="0.3">
      <c r="B112" s="4">
        <v>111</v>
      </c>
      <c r="C112" s="4">
        <v>5</v>
      </c>
      <c r="D112" s="51" t="s">
        <v>1417</v>
      </c>
      <c r="E112" s="4" t="s">
        <v>561</v>
      </c>
      <c r="F112" s="4" t="str">
        <f>VLOOKUP(E112,populations!C:E,3,FALSE)</f>
        <v>16 million</v>
      </c>
      <c r="G112" s="4" t="s">
        <v>561</v>
      </c>
      <c r="H112" s="4">
        <f>COUNTIF(ethnicities!C:C,countries!G112)</f>
        <v>1</v>
      </c>
      <c r="I112" s="4">
        <f>VLOOKUP($G112,ethnicities!$C:$I,3,FALSE)</f>
        <v>1</v>
      </c>
      <c r="J112" s="4">
        <f>VLOOKUP($G112,ethnicities!$C:$I,4,FALSE)</f>
        <v>1</v>
      </c>
      <c r="K112" s="4">
        <f>VLOOKUP($G112,ethnicities!$C:$I,5,FALSE)</f>
        <v>95</v>
      </c>
      <c r="L112" s="4">
        <f>VLOOKUP($G112,ethnicities!$C:$I,6,FALSE)</f>
        <v>3</v>
      </c>
      <c r="M112" s="4">
        <f>VLOOKUP($G112,ethnicities!$C:$I,7,FALSE)</f>
        <v>100</v>
      </c>
      <c r="N112" s="4" t="s">
        <v>552</v>
      </c>
      <c r="O112" s="4">
        <f>COUNTIF(male_names!E:E,countries!N112)</f>
        <v>1</v>
      </c>
      <c r="P112" s="4" t="str">
        <f>VLOOKUP(N112,male_names!E:G,3,FALSE)</f>
        <v>Santiago</v>
      </c>
      <c r="Q112" s="4" t="s">
        <v>552</v>
      </c>
      <c r="R112" s="4">
        <f>COUNTIF(female_names!E:E,countries!Q112)</f>
        <v>1</v>
      </c>
      <c r="S112" s="4" t="str">
        <f>VLOOKUP(Q112,female_names!E:G,3,FALSE)</f>
        <v>Mariana</v>
      </c>
      <c r="T112" s="4">
        <v>0.43405923109912481</v>
      </c>
      <c r="U112" s="4">
        <v>0.45398311483076681</v>
      </c>
      <c r="V112" s="4">
        <v>0.94350684159186038</v>
      </c>
      <c r="W112" s="4">
        <v>0.16196405569881211</v>
      </c>
      <c r="X112" s="4">
        <v>0.43474824179115024</v>
      </c>
      <c r="Y112" s="4">
        <v>0.92143360823602793</v>
      </c>
      <c r="Z112" s="4">
        <v>0.4866838078034369</v>
      </c>
      <c r="AA112" s="4">
        <v>0.85713402792637983</v>
      </c>
      <c r="AB112" s="4">
        <v>0.11862910592824527</v>
      </c>
      <c r="AC112" s="4">
        <v>0.7699145168280902</v>
      </c>
      <c r="AD112" s="4">
        <v>0.37367411917941384</v>
      </c>
      <c r="AE112" s="4">
        <v>0.6762446939753376</v>
      </c>
      <c r="AF112" s="4">
        <v>0.66255168014342014</v>
      </c>
      <c r="AG112" s="4">
        <v>0.95325618863051764</v>
      </c>
      <c r="AH112" s="4">
        <v>0.62440178300678384</v>
      </c>
      <c r="AI112" s="4">
        <v>0.19791407937474059</v>
      </c>
      <c r="AJ112" s="4">
        <v>0.6225952586343616</v>
      </c>
      <c r="AK112" s="4">
        <v>0.47958737694664333</v>
      </c>
      <c r="AL112" s="4">
        <v>0.68571119942202052</v>
      </c>
      <c r="AM112" s="4">
        <v>0.29939675781902753</v>
      </c>
      <c r="AN112" s="4">
        <v>0.98786216385921599</v>
      </c>
      <c r="AO112" s="4">
        <v>0.86366434300903228</v>
      </c>
      <c r="AP112" s="4">
        <v>0.33392989203442502</v>
      </c>
      <c r="AQ112" s="4">
        <v>0.85947720987829901</v>
      </c>
      <c r="AR112" s="4">
        <v>8.808934579818517E-2</v>
      </c>
      <c r="AS112" s="4">
        <v>0.94149748869962158</v>
      </c>
      <c r="AT112" s="4">
        <v>9.3988222288820644E-2</v>
      </c>
      <c r="AU112" s="4">
        <v>0.88824533899474445</v>
      </c>
      <c r="AV112" s="4">
        <v>0.16881024833092828</v>
      </c>
      <c r="AW112" s="4">
        <v>0.19428536760916204</v>
      </c>
      <c r="AX112" s="4">
        <v>0.96983147775761824</v>
      </c>
      <c r="AY112" s="4">
        <v>0.15540223883206838</v>
      </c>
      <c r="AZ112" s="4">
        <v>0.41748668969795533</v>
      </c>
      <c r="BA112" s="4">
        <v>0.5812732432256672</v>
      </c>
      <c r="BB112" s="4">
        <v>0.72212499059427204</v>
      </c>
      <c r="BC112" s="4">
        <v>0.26690771646002998</v>
      </c>
      <c r="BD112" s="4">
        <v>8.167141149256274E-2</v>
      </c>
      <c r="BE112" s="4">
        <v>0.70507375894710989</v>
      </c>
      <c r="BF112" s="4">
        <v>0.93846356133188302</v>
      </c>
      <c r="BG112" s="4">
        <v>0.84830746158707382</v>
      </c>
      <c r="BH112" s="4">
        <v>0.58093974596953335</v>
      </c>
      <c r="BI112" s="4">
        <v>0.1893919623786009</v>
      </c>
      <c r="BJ112" s="4">
        <v>0.24258467683683116</v>
      </c>
      <c r="BK112" s="4">
        <v>0.64218059282033135</v>
      </c>
      <c r="BL112" s="4">
        <v>4.3626286251630231E-2</v>
      </c>
      <c r="BM112" s="4">
        <v>0.52834324609095717</v>
      </c>
      <c r="BN112" s="4">
        <v>0.32960017719076939</v>
      </c>
      <c r="BO112" s="4">
        <v>0.58935621118562187</v>
      </c>
      <c r="BP112" s="4">
        <v>0.3774956872777655</v>
      </c>
      <c r="BQ112" s="4">
        <v>0.91737433707271865</v>
      </c>
      <c r="BR112" s="4">
        <v>0.78946804128758985</v>
      </c>
      <c r="BS112" s="4">
        <v>0.75310555219498643</v>
      </c>
      <c r="BT112" s="4">
        <v>0.81328804794713028</v>
      </c>
      <c r="BU112" s="4">
        <v>0.38124583992131433</v>
      </c>
      <c r="BV112" s="4">
        <v>0.85273367173267323</v>
      </c>
      <c r="BW112" s="4">
        <v>0.86457286186185245</v>
      </c>
      <c r="BX112" s="4">
        <v>0.96913413924814285</v>
      </c>
      <c r="BY112" s="4">
        <v>0.64965999619662695</v>
      </c>
      <c r="BZ112" s="4">
        <v>0.79687226842317183</v>
      </c>
      <c r="CA112" s="4">
        <v>0.26091006582565468</v>
      </c>
      <c r="CB112" s="4">
        <v>0.35956529277152782</v>
      </c>
      <c r="CC112" s="4">
        <v>0.98354766820236506</v>
      </c>
      <c r="CD112" s="4">
        <v>0.99236610685739302</v>
      </c>
      <c r="CE112" s="4">
        <v>0.88076113222938146</v>
      </c>
      <c r="CF112" s="4">
        <v>0.68859413939212299</v>
      </c>
      <c r="CG112" s="4">
        <v>0.70974370460492431</v>
      </c>
      <c r="CH112" s="4">
        <v>1.9327983264774473E-2</v>
      </c>
      <c r="CI112" s="4">
        <v>3.001497122089436E-2</v>
      </c>
      <c r="CJ112" s="4">
        <v>0.85933512948079416</v>
      </c>
      <c r="CK112" s="4">
        <v>0.2746395995482257</v>
      </c>
      <c r="CL112" s="4">
        <v>0.81050074296858365</v>
      </c>
      <c r="CM112" s="4">
        <v>0.65653447961722455</v>
      </c>
      <c r="CN112" s="4">
        <v>0.27456752024149544</v>
      </c>
      <c r="CO112" s="4">
        <v>0.80793549059768754</v>
      </c>
      <c r="CP112" s="4">
        <v>0.85973252479097739</v>
      </c>
      <c r="CQ112" s="4">
        <v>7.0115112965175919E-2</v>
      </c>
      <c r="CR112" s="4">
        <v>0.90982162790455934</v>
      </c>
      <c r="CS112" s="4">
        <v>0.12193324652030624</v>
      </c>
      <c r="CT112" s="4">
        <v>0.2262887312228774</v>
      </c>
      <c r="CU112" s="4">
        <v>0.65247767044847149</v>
      </c>
      <c r="CV112" s="4">
        <v>0.24840684552555004</v>
      </c>
      <c r="CW112" s="4">
        <v>0.53220893413762815</v>
      </c>
      <c r="CX112" s="4">
        <v>0.6309171093195769</v>
      </c>
      <c r="CY112" s="4">
        <v>0.33817662525402647</v>
      </c>
      <c r="CZ112" s="4">
        <v>0.84693792300758175</v>
      </c>
      <c r="DA112" s="4">
        <v>0.18995282160751703</v>
      </c>
      <c r="DB112" s="4">
        <v>0.94202464831151933</v>
      </c>
      <c r="DC112" s="4">
        <v>0.11571647317213607</v>
      </c>
      <c r="DD112" s="4">
        <v>0.42615184460039746</v>
      </c>
      <c r="DE112" s="4">
        <v>0.5178989374863805</v>
      </c>
      <c r="DF112" s="4">
        <v>0.1494145682006176</v>
      </c>
      <c r="DG112" s="4">
        <v>0.52002613787918373</v>
      </c>
      <c r="DH112" s="4">
        <v>0.97721742950193902</v>
      </c>
      <c r="DI112" s="4">
        <v>9.2143552377331406E-2</v>
      </c>
      <c r="DJ112" s="4">
        <v>6.2780721760397284E-2</v>
      </c>
      <c r="DK112" s="4">
        <v>0.2129961816056869</v>
      </c>
      <c r="DL112" s="4">
        <v>0.86984028415859216</v>
      </c>
      <c r="DM112" s="4">
        <v>0.94369296335866104</v>
      </c>
      <c r="DN112" s="4">
        <v>0.15070416856223534</v>
      </c>
      <c r="DO112" s="4">
        <v>0.1262726788776235</v>
      </c>
      <c r="DP112" s="4">
        <v>60</v>
      </c>
      <c r="DQ112" s="4">
        <v>58</v>
      </c>
      <c r="DR112" s="4">
        <v>9</v>
      </c>
      <c r="DS112" s="4">
        <v>84</v>
      </c>
      <c r="DT112" s="4">
        <v>59</v>
      </c>
      <c r="DU112" s="4">
        <v>13</v>
      </c>
      <c r="DV112" s="4">
        <v>56</v>
      </c>
      <c r="DW112" s="4">
        <v>24</v>
      </c>
      <c r="DX112" s="4">
        <v>90</v>
      </c>
      <c r="DY112" s="4">
        <v>33</v>
      </c>
      <c r="DZ112" s="4">
        <v>65</v>
      </c>
      <c r="EA112" s="4">
        <v>40</v>
      </c>
      <c r="EB112" s="4">
        <v>41</v>
      </c>
      <c r="EC112" s="4">
        <v>7</v>
      </c>
      <c r="ED112" s="4">
        <v>47</v>
      </c>
      <c r="EE112" s="4">
        <v>79</v>
      </c>
      <c r="EF112" s="4">
        <v>48</v>
      </c>
      <c r="EG112" s="4">
        <v>57</v>
      </c>
      <c r="EH112" s="4">
        <v>39</v>
      </c>
      <c r="EI112" s="4">
        <v>70</v>
      </c>
      <c r="EJ112" s="4">
        <v>2</v>
      </c>
      <c r="EK112" s="4">
        <v>20</v>
      </c>
      <c r="EL112" s="4">
        <v>68</v>
      </c>
      <c r="EM112" s="4">
        <v>22</v>
      </c>
      <c r="EN112" s="4">
        <v>94</v>
      </c>
      <c r="EO112" s="4">
        <v>11</v>
      </c>
      <c r="EP112" s="4">
        <v>92</v>
      </c>
      <c r="EQ112" s="4">
        <v>16</v>
      </c>
      <c r="ER112" s="4">
        <v>83</v>
      </c>
      <c r="ES112" s="4">
        <v>80</v>
      </c>
      <c r="ET112" s="4">
        <v>5</v>
      </c>
      <c r="EU112" s="4">
        <v>85</v>
      </c>
      <c r="EV112" s="4">
        <v>62</v>
      </c>
      <c r="EW112" s="4">
        <v>50</v>
      </c>
      <c r="EX112" s="4">
        <v>35</v>
      </c>
      <c r="EY112" s="4">
        <v>73</v>
      </c>
      <c r="EZ112" s="4">
        <v>95</v>
      </c>
      <c r="FA112" s="4">
        <v>37</v>
      </c>
      <c r="FB112" s="4">
        <v>12</v>
      </c>
      <c r="FC112" s="4">
        <v>26</v>
      </c>
      <c r="FD112" s="4">
        <v>51</v>
      </c>
      <c r="FE112" s="4">
        <v>82</v>
      </c>
      <c r="FF112" s="4">
        <v>76</v>
      </c>
      <c r="FG112" s="4">
        <v>45</v>
      </c>
      <c r="FH112" s="4">
        <v>98</v>
      </c>
      <c r="FI112" s="4">
        <v>53</v>
      </c>
      <c r="FJ112" s="4">
        <v>69</v>
      </c>
      <c r="FK112" s="4">
        <v>49</v>
      </c>
      <c r="FL112" s="4">
        <v>64</v>
      </c>
      <c r="FM112" s="4">
        <v>14</v>
      </c>
      <c r="FN112" s="4">
        <v>32</v>
      </c>
      <c r="FO112" s="4">
        <v>34</v>
      </c>
      <c r="FP112" s="4">
        <v>28</v>
      </c>
      <c r="FQ112" s="4">
        <v>63</v>
      </c>
      <c r="FR112" s="4">
        <v>25</v>
      </c>
      <c r="FS112" s="4">
        <v>19</v>
      </c>
      <c r="FT112" s="4">
        <v>6</v>
      </c>
      <c r="FU112" s="4">
        <v>44</v>
      </c>
      <c r="FV112" s="4">
        <v>31</v>
      </c>
      <c r="FW112" s="4">
        <v>74</v>
      </c>
      <c r="FX112" s="4">
        <v>66</v>
      </c>
      <c r="FY112" s="4">
        <v>3</v>
      </c>
      <c r="FZ112" s="4">
        <v>1</v>
      </c>
      <c r="GA112" s="4">
        <v>17</v>
      </c>
      <c r="GB112" s="4">
        <v>38</v>
      </c>
      <c r="GC112" s="4">
        <v>36</v>
      </c>
      <c r="GD112" s="4">
        <v>100</v>
      </c>
      <c r="GE112" s="4">
        <v>99</v>
      </c>
      <c r="GF112" s="4">
        <v>23</v>
      </c>
      <c r="GG112" s="4">
        <v>71</v>
      </c>
      <c r="GH112" s="4">
        <v>29</v>
      </c>
      <c r="GI112" s="4">
        <v>42</v>
      </c>
      <c r="GJ112" s="4">
        <v>72</v>
      </c>
      <c r="GK112" s="4">
        <v>30</v>
      </c>
      <c r="GL112" s="4">
        <v>21</v>
      </c>
      <c r="GM112" s="4">
        <v>96</v>
      </c>
      <c r="GN112" s="4">
        <v>15</v>
      </c>
      <c r="GO112" s="4">
        <v>89</v>
      </c>
      <c r="GP112" s="4">
        <v>77</v>
      </c>
      <c r="GQ112" s="4">
        <v>43</v>
      </c>
      <c r="GR112" s="4">
        <v>75</v>
      </c>
      <c r="GS112" s="4">
        <v>52</v>
      </c>
      <c r="GT112" s="4">
        <v>46</v>
      </c>
      <c r="GU112" s="4">
        <v>67</v>
      </c>
      <c r="GV112" s="4">
        <v>27</v>
      </c>
      <c r="GW112" s="4">
        <v>81</v>
      </c>
      <c r="GX112" s="4">
        <v>10</v>
      </c>
      <c r="GY112" s="4">
        <v>91</v>
      </c>
      <c r="GZ112" s="4">
        <v>61</v>
      </c>
      <c r="HA112" s="4">
        <v>55</v>
      </c>
      <c r="HB112" s="4">
        <v>87</v>
      </c>
      <c r="HC112" s="4">
        <v>54</v>
      </c>
      <c r="HD112" s="4">
        <v>4</v>
      </c>
      <c r="HE112" s="4">
        <v>93</v>
      </c>
      <c r="HF112" s="4">
        <v>97</v>
      </c>
      <c r="HG112" s="4">
        <v>78</v>
      </c>
      <c r="HH112" s="4">
        <v>18</v>
      </c>
      <c r="HI112" s="4">
        <v>8</v>
      </c>
      <c r="HJ112" s="4">
        <v>86</v>
      </c>
      <c r="HK112" s="4">
        <v>88</v>
      </c>
      <c r="HL112" s="4" t="str">
        <f t="shared" si="103"/>
        <v>brown male</v>
      </c>
      <c r="HM112" s="4" t="str">
        <f t="shared" si="105"/>
        <v>brown male</v>
      </c>
      <c r="HN112" s="4" t="str">
        <f t="shared" si="106"/>
        <v>brown female</v>
      </c>
      <c r="HO112" s="4" t="str">
        <f t="shared" si="107"/>
        <v>brown male</v>
      </c>
      <c r="HP112" s="4" t="str">
        <f t="shared" si="108"/>
        <v>brown male</v>
      </c>
      <c r="HQ112" s="4" t="str">
        <f t="shared" si="109"/>
        <v>brown female</v>
      </c>
      <c r="HR112" s="4" t="str">
        <f t="shared" si="110"/>
        <v>brown male</v>
      </c>
      <c r="HS112" s="4" t="str">
        <f t="shared" si="111"/>
        <v>brown female</v>
      </c>
      <c r="HT112" s="4" t="str">
        <f t="shared" si="112"/>
        <v>brown male</v>
      </c>
      <c r="HU112" s="4" t="str">
        <f t="shared" si="113"/>
        <v>brown female</v>
      </c>
      <c r="HV112" s="4" t="str">
        <f t="shared" si="114"/>
        <v>brown male</v>
      </c>
      <c r="HW112" s="4" t="str">
        <f t="shared" si="115"/>
        <v>brown female</v>
      </c>
      <c r="HX112" s="4" t="str">
        <f t="shared" si="116"/>
        <v>brown female</v>
      </c>
      <c r="HY112" s="4" t="str">
        <f t="shared" si="117"/>
        <v>brown female</v>
      </c>
      <c r="HZ112" s="4" t="str">
        <f t="shared" si="118"/>
        <v>brown female</v>
      </c>
      <c r="IA112" s="4" t="str">
        <f t="shared" si="119"/>
        <v>brown male</v>
      </c>
      <c r="IB112" s="4" t="str">
        <f t="shared" si="120"/>
        <v>brown female</v>
      </c>
      <c r="IC112" s="4" t="str">
        <f t="shared" si="121"/>
        <v>brown male</v>
      </c>
      <c r="ID112" s="4" t="str">
        <f t="shared" si="122"/>
        <v>brown female</v>
      </c>
      <c r="IE112" s="4" t="str">
        <f t="shared" si="123"/>
        <v>brown male</v>
      </c>
      <c r="IF112" s="4" t="str">
        <f t="shared" si="124"/>
        <v>yellow male</v>
      </c>
      <c r="IG112" s="4" t="str">
        <f t="shared" si="125"/>
        <v>brown female</v>
      </c>
      <c r="IH112" s="4" t="str">
        <f t="shared" si="126"/>
        <v>brown male</v>
      </c>
      <c r="II112" s="4" t="str">
        <f t="shared" si="127"/>
        <v>brown female</v>
      </c>
      <c r="IJ112" s="4" t="str">
        <f t="shared" si="128"/>
        <v>brown male</v>
      </c>
      <c r="IK112" s="4" t="str">
        <f t="shared" si="129"/>
        <v>brown female</v>
      </c>
      <c r="IL112" s="4" t="str">
        <f t="shared" si="130"/>
        <v>brown male</v>
      </c>
      <c r="IM112" s="4" t="str">
        <f t="shared" si="131"/>
        <v>brown female</v>
      </c>
      <c r="IN112" s="4" t="str">
        <f t="shared" si="132"/>
        <v>brown male</v>
      </c>
      <c r="IO112" s="4" t="str">
        <f t="shared" si="133"/>
        <v>brown male</v>
      </c>
      <c r="IP112" s="4" t="str">
        <f t="shared" si="134"/>
        <v>brown female</v>
      </c>
      <c r="IQ112" s="4" t="str">
        <f t="shared" si="135"/>
        <v>brown male</v>
      </c>
      <c r="IR112" s="4" t="str">
        <f t="shared" si="136"/>
        <v>brown male</v>
      </c>
      <c r="IS112" s="4" t="str">
        <f t="shared" si="137"/>
        <v>brown male</v>
      </c>
      <c r="IT112" s="4" t="str">
        <f t="shared" si="138"/>
        <v>brown female</v>
      </c>
      <c r="IU112" s="4" t="str">
        <f t="shared" si="139"/>
        <v>brown male</v>
      </c>
      <c r="IV112" s="4" t="str">
        <f t="shared" si="140"/>
        <v>brown male</v>
      </c>
      <c r="IW112" s="4" t="str">
        <f t="shared" si="141"/>
        <v>brown female</v>
      </c>
      <c r="IX112" s="4" t="str">
        <f t="shared" si="142"/>
        <v>brown female</v>
      </c>
      <c r="IY112" s="4" t="str">
        <f t="shared" si="143"/>
        <v>brown female</v>
      </c>
      <c r="IZ112" s="4" t="str">
        <f t="shared" si="144"/>
        <v>brown male</v>
      </c>
      <c r="JA112" s="4" t="str">
        <f t="shared" si="145"/>
        <v>brown male</v>
      </c>
      <c r="JB112" s="4" t="str">
        <f t="shared" si="146"/>
        <v>brown male</v>
      </c>
      <c r="JC112" s="4" t="str">
        <f t="shared" si="147"/>
        <v>brown female</v>
      </c>
      <c r="JD112" s="4" t="str">
        <f t="shared" si="148"/>
        <v>black female</v>
      </c>
      <c r="JE112" s="4" t="str">
        <f t="shared" si="149"/>
        <v>brown male</v>
      </c>
      <c r="JF112" s="4" t="str">
        <f t="shared" si="150"/>
        <v>brown male</v>
      </c>
      <c r="JG112" s="4" t="str">
        <f t="shared" si="151"/>
        <v>brown female</v>
      </c>
      <c r="JH112" s="4" t="str">
        <f t="shared" si="152"/>
        <v>brown male</v>
      </c>
      <c r="JI112" s="4" t="str">
        <f t="shared" si="153"/>
        <v>brown female</v>
      </c>
      <c r="JJ112" s="4" t="str">
        <f t="shared" si="154"/>
        <v>brown female</v>
      </c>
      <c r="JK112" s="4" t="str">
        <f t="shared" si="155"/>
        <v>brown female</v>
      </c>
      <c r="JL112" s="4" t="str">
        <f t="shared" si="156"/>
        <v>brown female</v>
      </c>
      <c r="JM112" s="4" t="str">
        <f t="shared" si="157"/>
        <v>brown male</v>
      </c>
      <c r="JN112" s="4" t="str">
        <f t="shared" si="158"/>
        <v>brown female</v>
      </c>
      <c r="JO112" s="4" t="str">
        <f t="shared" si="159"/>
        <v>brown female</v>
      </c>
      <c r="JP112" s="4" t="str">
        <f t="shared" si="160"/>
        <v>brown female</v>
      </c>
      <c r="JQ112" s="4" t="str">
        <f t="shared" si="161"/>
        <v>brown female</v>
      </c>
      <c r="JR112" s="4" t="str">
        <f t="shared" si="162"/>
        <v>brown female</v>
      </c>
      <c r="JS112" s="4" t="str">
        <f t="shared" si="163"/>
        <v>brown male</v>
      </c>
      <c r="JT112" s="4" t="str">
        <f t="shared" si="164"/>
        <v>brown male</v>
      </c>
      <c r="JU112" s="4" t="str">
        <f t="shared" si="165"/>
        <v>brown female</v>
      </c>
      <c r="JV112" s="4" t="str">
        <f t="shared" si="166"/>
        <v>white male</v>
      </c>
      <c r="JW112" s="4" t="str">
        <f t="shared" si="167"/>
        <v>brown female</v>
      </c>
      <c r="JX112" s="4" t="str">
        <f t="shared" si="104"/>
        <v>brown female</v>
      </c>
      <c r="JY112" s="4" t="str">
        <f t="shared" si="193"/>
        <v>brown female</v>
      </c>
      <c r="JZ112" s="4" t="str">
        <f t="shared" si="194"/>
        <v>black male</v>
      </c>
      <c r="KA112" s="4" t="str">
        <f t="shared" si="195"/>
        <v>black male</v>
      </c>
      <c r="KB112" s="4" t="str">
        <f t="shared" si="196"/>
        <v>brown female</v>
      </c>
      <c r="KC112" s="4" t="str">
        <f t="shared" si="197"/>
        <v>brown male</v>
      </c>
      <c r="KD112" s="4" t="str">
        <f t="shared" si="198"/>
        <v>brown female</v>
      </c>
      <c r="KE112" s="4" t="str">
        <f t="shared" si="199"/>
        <v>brown female</v>
      </c>
      <c r="KF112" s="4" t="str">
        <f t="shared" si="200"/>
        <v>brown male</v>
      </c>
      <c r="KG112" s="4" t="str">
        <f t="shared" si="201"/>
        <v>brown female</v>
      </c>
      <c r="KH112" s="4" t="str">
        <f t="shared" si="202"/>
        <v>brown female</v>
      </c>
      <c r="KI112" s="4" t="str">
        <f t="shared" si="168"/>
        <v>brown male</v>
      </c>
      <c r="KJ112" s="4" t="str">
        <f t="shared" si="169"/>
        <v>brown female</v>
      </c>
      <c r="KK112" s="4" t="str">
        <f t="shared" si="170"/>
        <v>brown male</v>
      </c>
      <c r="KL112" s="4" t="str">
        <f t="shared" si="171"/>
        <v>brown male</v>
      </c>
      <c r="KM112" s="4" t="str">
        <f t="shared" si="172"/>
        <v>brown female</v>
      </c>
      <c r="KN112" s="4" t="str">
        <f t="shared" si="173"/>
        <v>brown male</v>
      </c>
      <c r="KO112" s="4" t="str">
        <f t="shared" si="174"/>
        <v>brown male</v>
      </c>
      <c r="KP112" s="4" t="str">
        <f t="shared" si="175"/>
        <v>brown female</v>
      </c>
      <c r="KQ112" s="4" t="str">
        <f t="shared" si="176"/>
        <v>brown male</v>
      </c>
      <c r="KR112" s="4" t="str">
        <f t="shared" si="177"/>
        <v>brown female</v>
      </c>
      <c r="KS112" s="4" t="str">
        <f t="shared" si="178"/>
        <v>brown male</v>
      </c>
      <c r="KT112" s="4" t="str">
        <f t="shared" si="179"/>
        <v>brown female</v>
      </c>
      <c r="KU112" s="4" t="str">
        <f t="shared" si="180"/>
        <v>brown male</v>
      </c>
      <c r="KV112" s="4" t="str">
        <f t="shared" si="181"/>
        <v>brown male</v>
      </c>
      <c r="KW112" s="4" t="str">
        <f t="shared" si="182"/>
        <v>brown male</v>
      </c>
      <c r="KX112" s="4" t="str">
        <f t="shared" si="183"/>
        <v>brown male</v>
      </c>
      <c r="KY112" s="4" t="str">
        <f t="shared" si="184"/>
        <v>brown male</v>
      </c>
      <c r="KZ112" s="4" t="str">
        <f t="shared" si="185"/>
        <v>brown female</v>
      </c>
      <c r="LA112" s="4" t="str">
        <f t="shared" si="186"/>
        <v>brown male</v>
      </c>
      <c r="LB112" s="4" t="str">
        <f t="shared" si="187"/>
        <v>brown male</v>
      </c>
      <c r="LC112" s="4" t="str">
        <f t="shared" si="188"/>
        <v>brown male</v>
      </c>
      <c r="LD112" s="4" t="str">
        <f t="shared" si="189"/>
        <v>brown female</v>
      </c>
      <c r="LE112" s="4" t="str">
        <f t="shared" si="190"/>
        <v>brown female</v>
      </c>
      <c r="LF112" s="4" t="str">
        <f t="shared" si="191"/>
        <v>brown male</v>
      </c>
      <c r="LG112" s="4" t="str">
        <f t="shared" si="192"/>
        <v>brown male</v>
      </c>
    </row>
    <row r="113" spans="2:319" x14ac:dyDescent="0.3">
      <c r="B113" s="4">
        <v>112</v>
      </c>
      <c r="C113" s="4">
        <v>5</v>
      </c>
      <c r="D113" s="51" t="s">
        <v>1417</v>
      </c>
      <c r="E113" s="4" t="s">
        <v>1419</v>
      </c>
      <c r="F113" s="4" t="str">
        <f>VLOOKUP(E113,populations!C:E,3,FALSE)</f>
        <v>3 thousand</v>
      </c>
      <c r="G113" s="4" t="s">
        <v>1392</v>
      </c>
      <c r="H113" s="4">
        <f>COUNTIF(ethnicities!C:C,countries!G113)</f>
        <v>1</v>
      </c>
      <c r="I113" s="4">
        <f>VLOOKUP($G113,ethnicities!$C:$I,3,FALSE)</f>
        <v>92</v>
      </c>
      <c r="J113" s="4">
        <f>VLOOKUP($G113,ethnicities!$C:$I,4,FALSE)</f>
        <v>1</v>
      </c>
      <c r="K113" s="4">
        <f>VLOOKUP($G113,ethnicities!$C:$I,5,FALSE)</f>
        <v>5</v>
      </c>
      <c r="L113" s="4">
        <f>VLOOKUP($G113,ethnicities!$C:$I,6,FALSE)</f>
        <v>2</v>
      </c>
      <c r="M113" s="4">
        <f>VLOOKUP($G113,ethnicities!$C:$I,7,FALSE)</f>
        <v>100</v>
      </c>
      <c r="N113" s="4" t="s">
        <v>1392</v>
      </c>
      <c r="O113" s="4">
        <f>COUNTIF(male_names!E:E,countries!N113)</f>
        <v>1</v>
      </c>
      <c r="P113" s="4" t="str">
        <f>VLOOKUP(N113,male_names!E:G,3,FALSE)</f>
        <v>Jack</v>
      </c>
      <c r="Q113" s="4" t="s">
        <v>1392</v>
      </c>
      <c r="R113" s="4">
        <f>COUNTIF(female_names!E:E,countries!Q113)</f>
        <v>1</v>
      </c>
      <c r="S113" s="4" t="str">
        <f>VLOOKUP(Q113,female_names!E:G,3,FALSE)</f>
        <v>Amelia</v>
      </c>
      <c r="T113" s="4">
        <v>0.6075127886068743</v>
      </c>
      <c r="U113" s="4">
        <v>0.21084247259193678</v>
      </c>
      <c r="V113" s="4">
        <v>0.6706091622778948</v>
      </c>
      <c r="W113" s="4">
        <v>0.61346776432352468</v>
      </c>
      <c r="X113" s="4">
        <v>1.6532252834710048E-3</v>
      </c>
      <c r="Y113" s="4">
        <v>0.74911780252573701</v>
      </c>
      <c r="Z113" s="4">
        <v>0.72604244753388458</v>
      </c>
      <c r="AA113" s="4">
        <v>0.7018838822641188</v>
      </c>
      <c r="AB113" s="4">
        <v>8.672162673557493E-2</v>
      </c>
      <c r="AC113" s="4">
        <v>0.31532269456872952</v>
      </c>
      <c r="AD113" s="4">
        <v>0.60214071940025005</v>
      </c>
      <c r="AE113" s="4">
        <v>0.37572992497649693</v>
      </c>
      <c r="AF113" s="4">
        <v>0.66848545623872302</v>
      </c>
      <c r="AG113" s="4">
        <v>0.56918531478768641</v>
      </c>
      <c r="AH113" s="4">
        <v>0.48494833043586139</v>
      </c>
      <c r="AI113" s="4">
        <v>0.90898524780073653</v>
      </c>
      <c r="AJ113" s="4">
        <v>0.34825760074446166</v>
      </c>
      <c r="AK113" s="4">
        <v>0.49047013752916191</v>
      </c>
      <c r="AL113" s="4">
        <v>0.71496869723342049</v>
      </c>
      <c r="AM113" s="4">
        <v>0.18958882851467207</v>
      </c>
      <c r="AN113" s="4">
        <v>0.56151592361400127</v>
      </c>
      <c r="AO113" s="4">
        <v>0.99518828035067386</v>
      </c>
      <c r="AP113" s="4">
        <v>0.34468451367315367</v>
      </c>
      <c r="AQ113" s="4">
        <v>0.15817991487027194</v>
      </c>
      <c r="AR113" s="4">
        <v>0.9736704866956214</v>
      </c>
      <c r="AS113" s="4">
        <v>0.86204650464581423</v>
      </c>
      <c r="AT113" s="4">
        <v>0.71100112014237593</v>
      </c>
      <c r="AU113" s="4">
        <v>0.36492002837889226</v>
      </c>
      <c r="AV113" s="4">
        <v>0.88115651917143134</v>
      </c>
      <c r="AW113" s="4">
        <v>0.87461124143261482</v>
      </c>
      <c r="AX113" s="4">
        <v>0.64362254879351022</v>
      </c>
      <c r="AY113" s="4">
        <v>0.51457765341580364</v>
      </c>
      <c r="AZ113" s="4">
        <v>9.5648726410224594E-4</v>
      </c>
      <c r="BA113" s="4">
        <v>0.69047509730898649</v>
      </c>
      <c r="BB113" s="4">
        <v>0.7517147149809088</v>
      </c>
      <c r="BC113" s="4">
        <v>0.49004193026241138</v>
      </c>
      <c r="BD113" s="4">
        <v>0.8869602188986655</v>
      </c>
      <c r="BE113" s="4">
        <v>0.56140780850581806</v>
      </c>
      <c r="BF113" s="4">
        <v>0.14020615973865846</v>
      </c>
      <c r="BG113" s="4">
        <v>0.73643760510240697</v>
      </c>
      <c r="BH113" s="4">
        <v>0.16387279190781534</v>
      </c>
      <c r="BI113" s="4">
        <v>1.3972753222199263E-2</v>
      </c>
      <c r="BJ113" s="4">
        <v>0.32329469448224613</v>
      </c>
      <c r="BK113" s="4">
        <v>0.26622331854970749</v>
      </c>
      <c r="BL113" s="4">
        <v>0.79346802418467988</v>
      </c>
      <c r="BM113" s="4">
        <v>0.71440939573641615</v>
      </c>
      <c r="BN113" s="4">
        <v>0.3439525964965594</v>
      </c>
      <c r="BO113" s="4">
        <v>0.75737854313585251</v>
      </c>
      <c r="BP113" s="4">
        <v>0.65464247583983914</v>
      </c>
      <c r="BQ113" s="4">
        <v>0.91508052359249115</v>
      </c>
      <c r="BR113" s="4">
        <v>0.20620139303975116</v>
      </c>
      <c r="BS113" s="4">
        <v>0.71431870854091517</v>
      </c>
      <c r="BT113" s="4">
        <v>0.30985208723258562</v>
      </c>
      <c r="BU113" s="4">
        <v>0.6370591691396682</v>
      </c>
      <c r="BV113" s="4">
        <v>0.83892038587474071</v>
      </c>
      <c r="BW113" s="4">
        <v>0.63690243963470672</v>
      </c>
      <c r="BX113" s="4">
        <v>0.48887754241937098</v>
      </c>
      <c r="BY113" s="4">
        <v>0.58663112701876352</v>
      </c>
      <c r="BZ113" s="4">
        <v>0.50115058768088738</v>
      </c>
      <c r="CA113" s="4">
        <v>1.75570955603499E-3</v>
      </c>
      <c r="CB113" s="4">
        <v>0.53396164392628953</v>
      </c>
      <c r="CC113" s="4">
        <v>0.79297076275399914</v>
      </c>
      <c r="CD113" s="4">
        <v>0.1391760910893457</v>
      </c>
      <c r="CE113" s="4">
        <v>0.3119055629714097</v>
      </c>
      <c r="CF113" s="4">
        <v>8.8239367504775346E-2</v>
      </c>
      <c r="CG113" s="4">
        <v>0.6679864800865114</v>
      </c>
      <c r="CH113" s="4">
        <v>0.95007871610725425</v>
      </c>
      <c r="CI113" s="4">
        <v>0.96772008427492884</v>
      </c>
      <c r="CJ113" s="4">
        <v>0.83712526554514444</v>
      </c>
      <c r="CK113" s="4">
        <v>0.97992698742392292</v>
      </c>
      <c r="CL113" s="4">
        <v>0.68077702927689188</v>
      </c>
      <c r="CM113" s="4">
        <v>0.93165925585896758</v>
      </c>
      <c r="CN113" s="4">
        <v>0.62477180365642315</v>
      </c>
      <c r="CO113" s="4">
        <v>0.3719857613669445</v>
      </c>
      <c r="CP113" s="4">
        <v>0.39990534110662457</v>
      </c>
      <c r="CQ113" s="4">
        <v>0.56638403223748746</v>
      </c>
      <c r="CR113" s="4">
        <v>0.99578920035024288</v>
      </c>
      <c r="CS113" s="4">
        <v>0.11055674050975572</v>
      </c>
      <c r="CT113" s="4">
        <v>0.48421964972717035</v>
      </c>
      <c r="CU113" s="4">
        <v>4.6439572021640729E-2</v>
      </c>
      <c r="CV113" s="4">
        <v>0.81482978099162895</v>
      </c>
      <c r="CW113" s="4">
        <v>0.32974872334850824</v>
      </c>
      <c r="CX113" s="4">
        <v>0.4227627315788679</v>
      </c>
      <c r="CY113" s="4">
        <v>0.60292795184107661</v>
      </c>
      <c r="CZ113" s="4">
        <v>0.31912311056292708</v>
      </c>
      <c r="DA113" s="4">
        <v>0.92242121952886702</v>
      </c>
      <c r="DB113" s="4">
        <v>0.66503679108172919</v>
      </c>
      <c r="DC113" s="4">
        <v>0.80847197166106055</v>
      </c>
      <c r="DD113" s="4">
        <v>0.19095143387595459</v>
      </c>
      <c r="DE113" s="4">
        <v>0.92008614909812647</v>
      </c>
      <c r="DF113" s="4">
        <v>0.19635182675677842</v>
      </c>
      <c r="DG113" s="4">
        <v>0.14098184014639359</v>
      </c>
      <c r="DH113" s="4">
        <v>0.70483072526236235</v>
      </c>
      <c r="DI113" s="4">
        <v>0.49858412916615047</v>
      </c>
      <c r="DJ113" s="4">
        <v>4.3670230869839122E-2</v>
      </c>
      <c r="DK113" s="4">
        <v>0.27208173146605874</v>
      </c>
      <c r="DL113" s="4">
        <v>0.2602130675595018</v>
      </c>
      <c r="DM113" s="4">
        <v>0.85977510843508753</v>
      </c>
      <c r="DN113" s="4">
        <v>0.5911865300436312</v>
      </c>
      <c r="DO113" s="4">
        <v>0.85070335266911401</v>
      </c>
      <c r="DP113" s="4">
        <v>47</v>
      </c>
      <c r="DQ113" s="4">
        <v>82</v>
      </c>
      <c r="DR113" s="4">
        <v>37</v>
      </c>
      <c r="DS113" s="4">
        <v>46</v>
      </c>
      <c r="DT113" s="4">
        <v>99</v>
      </c>
      <c r="DU113" s="4">
        <v>26</v>
      </c>
      <c r="DV113" s="4">
        <v>28</v>
      </c>
      <c r="DW113" s="4">
        <v>34</v>
      </c>
      <c r="DX113" s="4">
        <v>94</v>
      </c>
      <c r="DY113" s="4">
        <v>76</v>
      </c>
      <c r="DZ113" s="4">
        <v>49</v>
      </c>
      <c r="EA113" s="4">
        <v>67</v>
      </c>
      <c r="EB113" s="4">
        <v>38</v>
      </c>
      <c r="EC113" s="4">
        <v>52</v>
      </c>
      <c r="ED113" s="4">
        <v>63</v>
      </c>
      <c r="EE113" s="4">
        <v>11</v>
      </c>
      <c r="EF113" s="4">
        <v>70</v>
      </c>
      <c r="EG113" s="4">
        <v>60</v>
      </c>
      <c r="EH113" s="4">
        <v>29</v>
      </c>
      <c r="EI113" s="4">
        <v>86</v>
      </c>
      <c r="EJ113" s="4">
        <v>54</v>
      </c>
      <c r="EK113" s="4">
        <v>2</v>
      </c>
      <c r="EL113" s="4">
        <v>71</v>
      </c>
      <c r="EM113" s="4">
        <v>88</v>
      </c>
      <c r="EN113" s="4">
        <v>4</v>
      </c>
      <c r="EO113" s="4">
        <v>15</v>
      </c>
      <c r="EP113" s="4">
        <v>32</v>
      </c>
      <c r="EQ113" s="4">
        <v>69</v>
      </c>
      <c r="ER113" s="4">
        <v>13</v>
      </c>
      <c r="ES113" s="4">
        <v>14</v>
      </c>
      <c r="ET113" s="4">
        <v>42</v>
      </c>
      <c r="EU113" s="4">
        <v>57</v>
      </c>
      <c r="EV113" s="4">
        <v>100</v>
      </c>
      <c r="EW113" s="4">
        <v>35</v>
      </c>
      <c r="EX113" s="4">
        <v>25</v>
      </c>
      <c r="EY113" s="4">
        <v>61</v>
      </c>
      <c r="EZ113" s="4">
        <v>12</v>
      </c>
      <c r="FA113" s="4">
        <v>55</v>
      </c>
      <c r="FB113" s="4">
        <v>90</v>
      </c>
      <c r="FC113" s="4">
        <v>27</v>
      </c>
      <c r="FD113" s="4">
        <v>87</v>
      </c>
      <c r="FE113" s="4">
        <v>97</v>
      </c>
      <c r="FF113" s="4">
        <v>74</v>
      </c>
      <c r="FG113" s="4">
        <v>80</v>
      </c>
      <c r="FH113" s="4">
        <v>22</v>
      </c>
      <c r="FI113" s="4">
        <v>30</v>
      </c>
      <c r="FJ113" s="4">
        <v>72</v>
      </c>
      <c r="FK113" s="4">
        <v>24</v>
      </c>
      <c r="FL113" s="4">
        <v>41</v>
      </c>
      <c r="FM113" s="4">
        <v>10</v>
      </c>
      <c r="FN113" s="4">
        <v>83</v>
      </c>
      <c r="FO113" s="4">
        <v>31</v>
      </c>
      <c r="FP113" s="4">
        <v>78</v>
      </c>
      <c r="FQ113" s="4">
        <v>43</v>
      </c>
      <c r="FR113" s="4">
        <v>18</v>
      </c>
      <c r="FS113" s="4">
        <v>44</v>
      </c>
      <c r="FT113" s="4">
        <v>62</v>
      </c>
      <c r="FU113" s="4">
        <v>51</v>
      </c>
      <c r="FV113" s="4">
        <v>58</v>
      </c>
      <c r="FW113" s="4">
        <v>98</v>
      </c>
      <c r="FX113" s="4">
        <v>56</v>
      </c>
      <c r="FY113" s="4">
        <v>23</v>
      </c>
      <c r="FZ113" s="4">
        <v>91</v>
      </c>
      <c r="GA113" s="4">
        <v>77</v>
      </c>
      <c r="GB113" s="4">
        <v>93</v>
      </c>
      <c r="GC113" s="4">
        <v>39</v>
      </c>
      <c r="GD113" s="4">
        <v>6</v>
      </c>
      <c r="GE113" s="4">
        <v>5</v>
      </c>
      <c r="GF113" s="4">
        <v>19</v>
      </c>
      <c r="GG113" s="4">
        <v>3</v>
      </c>
      <c r="GH113" s="4">
        <v>36</v>
      </c>
      <c r="GI113" s="4">
        <v>7</v>
      </c>
      <c r="GJ113" s="4">
        <v>45</v>
      </c>
      <c r="GK113" s="4">
        <v>68</v>
      </c>
      <c r="GL113" s="4">
        <v>66</v>
      </c>
      <c r="GM113" s="4">
        <v>53</v>
      </c>
      <c r="GN113" s="4">
        <v>1</v>
      </c>
      <c r="GO113" s="4">
        <v>92</v>
      </c>
      <c r="GP113" s="4">
        <v>64</v>
      </c>
      <c r="GQ113" s="4">
        <v>95</v>
      </c>
      <c r="GR113" s="4">
        <v>20</v>
      </c>
      <c r="GS113" s="4">
        <v>73</v>
      </c>
      <c r="GT113" s="4">
        <v>65</v>
      </c>
      <c r="GU113" s="4">
        <v>48</v>
      </c>
      <c r="GV113" s="4">
        <v>75</v>
      </c>
      <c r="GW113" s="4">
        <v>8</v>
      </c>
      <c r="GX113" s="4">
        <v>40</v>
      </c>
      <c r="GY113" s="4">
        <v>21</v>
      </c>
      <c r="GZ113" s="4">
        <v>85</v>
      </c>
      <c r="HA113" s="4">
        <v>9</v>
      </c>
      <c r="HB113" s="4">
        <v>84</v>
      </c>
      <c r="HC113" s="4">
        <v>89</v>
      </c>
      <c r="HD113" s="4">
        <v>33</v>
      </c>
      <c r="HE113" s="4">
        <v>59</v>
      </c>
      <c r="HF113" s="4">
        <v>96</v>
      </c>
      <c r="HG113" s="4">
        <v>79</v>
      </c>
      <c r="HH113" s="4">
        <v>81</v>
      </c>
      <c r="HI113" s="4">
        <v>16</v>
      </c>
      <c r="HJ113" s="4">
        <v>50</v>
      </c>
      <c r="HK113" s="4">
        <v>17</v>
      </c>
      <c r="HL113" s="4" t="str">
        <f t="shared" si="103"/>
        <v>white male</v>
      </c>
      <c r="HM113" s="4" t="str">
        <f t="shared" si="105"/>
        <v>white male</v>
      </c>
      <c r="HN113" s="4" t="str">
        <f t="shared" si="106"/>
        <v>white female</v>
      </c>
      <c r="HO113" s="4" t="str">
        <f t="shared" si="107"/>
        <v>white female</v>
      </c>
      <c r="HP113" s="4" t="str">
        <f t="shared" si="108"/>
        <v>black female</v>
      </c>
      <c r="HQ113" s="4" t="str">
        <f t="shared" si="109"/>
        <v>white female</v>
      </c>
      <c r="HR113" s="4" t="str">
        <f t="shared" si="110"/>
        <v>white female</v>
      </c>
      <c r="HS113" s="4" t="str">
        <f t="shared" si="111"/>
        <v>white female</v>
      </c>
      <c r="HT113" s="4" t="str">
        <f t="shared" si="112"/>
        <v>brown female</v>
      </c>
      <c r="HU113" s="4" t="str">
        <f t="shared" si="113"/>
        <v>white male</v>
      </c>
      <c r="HV113" s="4" t="str">
        <f t="shared" si="114"/>
        <v>white male</v>
      </c>
      <c r="HW113" s="4" t="str">
        <f t="shared" si="115"/>
        <v>white male</v>
      </c>
      <c r="HX113" s="4" t="str">
        <f t="shared" si="116"/>
        <v>white female</v>
      </c>
      <c r="HY113" s="4" t="str">
        <f t="shared" si="117"/>
        <v>white male</v>
      </c>
      <c r="HZ113" s="4" t="str">
        <f t="shared" si="118"/>
        <v>white male</v>
      </c>
      <c r="IA113" s="4" t="str">
        <f t="shared" si="119"/>
        <v>white female</v>
      </c>
      <c r="IB113" s="4" t="str">
        <f t="shared" si="120"/>
        <v>white male</v>
      </c>
      <c r="IC113" s="4" t="str">
        <f t="shared" si="121"/>
        <v>white male</v>
      </c>
      <c r="ID113" s="4" t="str">
        <f t="shared" si="122"/>
        <v>white female</v>
      </c>
      <c r="IE113" s="4" t="str">
        <f t="shared" si="123"/>
        <v>white male</v>
      </c>
      <c r="IF113" s="4" t="str">
        <f t="shared" si="124"/>
        <v>white male</v>
      </c>
      <c r="IG113" s="4" t="str">
        <f t="shared" si="125"/>
        <v>white female</v>
      </c>
      <c r="IH113" s="4" t="str">
        <f t="shared" si="126"/>
        <v>white male</v>
      </c>
      <c r="II113" s="4" t="str">
        <f t="shared" si="127"/>
        <v>white male</v>
      </c>
      <c r="IJ113" s="4" t="str">
        <f t="shared" si="128"/>
        <v>white female</v>
      </c>
      <c r="IK113" s="4" t="str">
        <f t="shared" si="129"/>
        <v>white female</v>
      </c>
      <c r="IL113" s="4" t="str">
        <f t="shared" si="130"/>
        <v>white female</v>
      </c>
      <c r="IM113" s="4" t="str">
        <f t="shared" si="131"/>
        <v>white male</v>
      </c>
      <c r="IN113" s="4" t="str">
        <f t="shared" si="132"/>
        <v>white female</v>
      </c>
      <c r="IO113" s="4" t="str">
        <f t="shared" si="133"/>
        <v>white female</v>
      </c>
      <c r="IP113" s="4" t="str">
        <f t="shared" si="134"/>
        <v>white female</v>
      </c>
      <c r="IQ113" s="4" t="str">
        <f t="shared" si="135"/>
        <v>white male</v>
      </c>
      <c r="IR113" s="4" t="str">
        <f t="shared" si="136"/>
        <v>black male</v>
      </c>
      <c r="IS113" s="4" t="str">
        <f t="shared" si="137"/>
        <v>white female</v>
      </c>
      <c r="IT113" s="4" t="str">
        <f t="shared" si="138"/>
        <v>white female</v>
      </c>
      <c r="IU113" s="4" t="str">
        <f t="shared" si="139"/>
        <v>white male</v>
      </c>
      <c r="IV113" s="4" t="str">
        <f t="shared" si="140"/>
        <v>white female</v>
      </c>
      <c r="IW113" s="4" t="str">
        <f t="shared" si="141"/>
        <v>white male</v>
      </c>
      <c r="IX113" s="4" t="str">
        <f t="shared" si="142"/>
        <v>white male</v>
      </c>
      <c r="IY113" s="4" t="str">
        <f t="shared" si="143"/>
        <v>white female</v>
      </c>
      <c r="IZ113" s="4" t="str">
        <f t="shared" si="144"/>
        <v>white male</v>
      </c>
      <c r="JA113" s="4" t="str">
        <f t="shared" si="145"/>
        <v>brown male</v>
      </c>
      <c r="JB113" s="4" t="str">
        <f t="shared" si="146"/>
        <v>white male</v>
      </c>
      <c r="JC113" s="4" t="str">
        <f t="shared" si="147"/>
        <v>white male</v>
      </c>
      <c r="JD113" s="4" t="str">
        <f t="shared" si="148"/>
        <v>white female</v>
      </c>
      <c r="JE113" s="4" t="str">
        <f t="shared" si="149"/>
        <v>white female</v>
      </c>
      <c r="JF113" s="4" t="str">
        <f t="shared" si="150"/>
        <v>white male</v>
      </c>
      <c r="JG113" s="4" t="str">
        <f t="shared" si="151"/>
        <v>white female</v>
      </c>
      <c r="JH113" s="4" t="str">
        <f t="shared" si="152"/>
        <v>white female</v>
      </c>
      <c r="JI113" s="4" t="str">
        <f t="shared" si="153"/>
        <v>white female</v>
      </c>
      <c r="JJ113" s="4" t="str">
        <f t="shared" si="154"/>
        <v>white male</v>
      </c>
      <c r="JK113" s="4" t="str">
        <f t="shared" si="155"/>
        <v>white female</v>
      </c>
      <c r="JL113" s="4" t="str">
        <f t="shared" si="156"/>
        <v>white male</v>
      </c>
      <c r="JM113" s="4" t="str">
        <f t="shared" si="157"/>
        <v>white female</v>
      </c>
      <c r="JN113" s="4" t="str">
        <f t="shared" si="158"/>
        <v>white female</v>
      </c>
      <c r="JO113" s="4" t="str">
        <f t="shared" si="159"/>
        <v>white female</v>
      </c>
      <c r="JP113" s="4" t="str">
        <f t="shared" si="160"/>
        <v>white male</v>
      </c>
      <c r="JQ113" s="4" t="str">
        <f t="shared" si="161"/>
        <v>white male</v>
      </c>
      <c r="JR113" s="4" t="str">
        <f t="shared" si="162"/>
        <v>white male</v>
      </c>
      <c r="JS113" s="4" t="str">
        <f t="shared" si="163"/>
        <v>brown male</v>
      </c>
      <c r="JT113" s="4" t="str">
        <f t="shared" si="164"/>
        <v>white male</v>
      </c>
      <c r="JU113" s="4" t="str">
        <f t="shared" si="165"/>
        <v>white female</v>
      </c>
      <c r="JV113" s="4" t="str">
        <f t="shared" si="166"/>
        <v>white male</v>
      </c>
      <c r="JW113" s="4" t="str">
        <f t="shared" si="167"/>
        <v>white male</v>
      </c>
      <c r="JX113" s="4" t="str">
        <f t="shared" si="104"/>
        <v>yellow male</v>
      </c>
      <c r="JY113" s="4" t="str">
        <f t="shared" si="193"/>
        <v>white female</v>
      </c>
      <c r="JZ113" s="4" t="str">
        <f t="shared" si="194"/>
        <v>white female</v>
      </c>
      <c r="KA113" s="4" t="str">
        <f t="shared" si="195"/>
        <v>white female</v>
      </c>
      <c r="KB113" s="4" t="str">
        <f t="shared" si="196"/>
        <v>white female</v>
      </c>
      <c r="KC113" s="4" t="str">
        <f t="shared" si="197"/>
        <v>white female</v>
      </c>
      <c r="KD113" s="4" t="str">
        <f t="shared" si="198"/>
        <v>white female</v>
      </c>
      <c r="KE113" s="4" t="str">
        <f t="shared" si="199"/>
        <v>white female</v>
      </c>
      <c r="KF113" s="4" t="str">
        <f t="shared" si="200"/>
        <v>white female</v>
      </c>
      <c r="KG113" s="4" t="str">
        <f t="shared" si="201"/>
        <v>white male</v>
      </c>
      <c r="KH113" s="4" t="str">
        <f t="shared" si="202"/>
        <v>white male</v>
      </c>
      <c r="KI113" s="4" t="str">
        <f t="shared" si="168"/>
        <v>white male</v>
      </c>
      <c r="KJ113" s="4" t="str">
        <f t="shared" si="169"/>
        <v>white female</v>
      </c>
      <c r="KK113" s="4" t="str">
        <f t="shared" si="170"/>
        <v>white male</v>
      </c>
      <c r="KL113" s="4" t="str">
        <f t="shared" si="171"/>
        <v>white male</v>
      </c>
      <c r="KM113" s="4" t="str">
        <f t="shared" si="172"/>
        <v>brown female</v>
      </c>
      <c r="KN113" s="4" t="str">
        <f t="shared" si="173"/>
        <v>white female</v>
      </c>
      <c r="KO113" s="4" t="str">
        <f t="shared" si="174"/>
        <v>white male</v>
      </c>
      <c r="KP113" s="4" t="str">
        <f t="shared" si="175"/>
        <v>white male</v>
      </c>
      <c r="KQ113" s="4" t="str">
        <f t="shared" si="176"/>
        <v>white male</v>
      </c>
      <c r="KR113" s="4" t="str">
        <f t="shared" si="177"/>
        <v>white male</v>
      </c>
      <c r="KS113" s="4" t="str">
        <f t="shared" si="178"/>
        <v>white female</v>
      </c>
      <c r="KT113" s="4" t="str">
        <f t="shared" si="179"/>
        <v>white female</v>
      </c>
      <c r="KU113" s="4" t="str">
        <f t="shared" si="180"/>
        <v>white female</v>
      </c>
      <c r="KV113" s="4" t="str">
        <f t="shared" si="181"/>
        <v>white male</v>
      </c>
      <c r="KW113" s="4" t="str">
        <f t="shared" si="182"/>
        <v>white female</v>
      </c>
      <c r="KX113" s="4" t="str">
        <f t="shared" si="183"/>
        <v>white male</v>
      </c>
      <c r="KY113" s="4" t="str">
        <f t="shared" si="184"/>
        <v>white male</v>
      </c>
      <c r="KZ113" s="4" t="str">
        <f t="shared" si="185"/>
        <v>white female</v>
      </c>
      <c r="LA113" s="4" t="str">
        <f t="shared" si="186"/>
        <v>white male</v>
      </c>
      <c r="LB113" s="4" t="str">
        <f t="shared" si="187"/>
        <v>brown male</v>
      </c>
      <c r="LC113" s="4" t="str">
        <f t="shared" si="188"/>
        <v>white male</v>
      </c>
      <c r="LD113" s="4" t="str">
        <f t="shared" si="189"/>
        <v>white male</v>
      </c>
      <c r="LE113" s="4" t="str">
        <f t="shared" si="190"/>
        <v>white female</v>
      </c>
      <c r="LF113" s="4" t="str">
        <f t="shared" si="191"/>
        <v>white male</v>
      </c>
      <c r="LG113" s="4" t="str">
        <f t="shared" si="192"/>
        <v>white female</v>
      </c>
    </row>
    <row r="114" spans="2:319" x14ac:dyDescent="0.3">
      <c r="B114" s="4">
        <v>113</v>
      </c>
      <c r="C114" s="4">
        <v>5</v>
      </c>
      <c r="D114" s="51" t="s">
        <v>1417</v>
      </c>
      <c r="E114" s="4" t="s">
        <v>1420</v>
      </c>
      <c r="F114" s="4" t="str">
        <f>VLOOKUP(E114,populations!C:E,3,FALSE)</f>
        <v>280 thousand</v>
      </c>
      <c r="G114" s="4" t="s">
        <v>579</v>
      </c>
      <c r="H114" s="4">
        <f>COUNTIF(ethnicities!C:C,countries!G114)</f>
        <v>1</v>
      </c>
      <c r="I114" s="4">
        <f>VLOOKUP($G114,ethnicities!$C:$I,3,FALSE)</f>
        <v>2</v>
      </c>
      <c r="J114" s="4">
        <f>VLOOKUP($G114,ethnicities!$C:$I,4,FALSE)</f>
        <v>2</v>
      </c>
      <c r="K114" s="4">
        <f>VLOOKUP($G114,ethnicities!$C:$I,5,FALSE)</f>
        <v>60</v>
      </c>
      <c r="L114" s="4">
        <f>VLOOKUP($G114,ethnicities!$C:$I,6,FALSE)</f>
        <v>36</v>
      </c>
      <c r="M114" s="4">
        <f>VLOOKUP($G114,ethnicities!$C:$I,7,FALSE)</f>
        <v>100</v>
      </c>
      <c r="N114" s="4" t="s">
        <v>1422</v>
      </c>
      <c r="O114" s="4">
        <f>COUNTIF(male_names!E:E,countries!N114)</f>
        <v>1</v>
      </c>
      <c r="P114" s="4" t="str">
        <f>VLOOKUP(N114,male_names!E:G,3,FALSE)</f>
        <v>Sebastian</v>
      </c>
      <c r="Q114" s="4" t="s">
        <v>1422</v>
      </c>
      <c r="R114" s="4">
        <f>COUNTIF(female_names!E:E,countries!Q114)</f>
        <v>1</v>
      </c>
      <c r="S114" s="4" t="str">
        <f>VLOOKUP(Q114,female_names!E:G,3,FALSE)</f>
        <v>Camila</v>
      </c>
      <c r="T114" s="4">
        <v>0.35220182195513527</v>
      </c>
      <c r="U114" s="4">
        <v>0.4722730189391412</v>
      </c>
      <c r="V114" s="4">
        <v>0.62494067790334673</v>
      </c>
      <c r="W114" s="4">
        <v>5.4790125170782189E-2</v>
      </c>
      <c r="X114" s="4">
        <v>0.88189283660462281</v>
      </c>
      <c r="Y114" s="4">
        <v>0.12995274107239552</v>
      </c>
      <c r="Z114" s="4">
        <v>0.75262707423741193</v>
      </c>
      <c r="AA114" s="4">
        <v>0.49302603585221516</v>
      </c>
      <c r="AB114" s="4">
        <v>0.92237554006409139</v>
      </c>
      <c r="AC114" s="4">
        <v>0.71923183165630489</v>
      </c>
      <c r="AD114" s="4">
        <v>0.14881734731754304</v>
      </c>
      <c r="AE114" s="4">
        <v>0.97017263005223775</v>
      </c>
      <c r="AF114" s="4">
        <v>0.20476299629292727</v>
      </c>
      <c r="AG114" s="4">
        <v>0.35900819845417975</v>
      </c>
      <c r="AH114" s="4">
        <v>0.96353225419197774</v>
      </c>
      <c r="AI114" s="4">
        <v>0.28549405261679361</v>
      </c>
      <c r="AJ114" s="4">
        <v>0.79111847988641948</v>
      </c>
      <c r="AK114" s="4">
        <v>0.25778060082308729</v>
      </c>
      <c r="AL114" s="4">
        <v>0.36311813882472688</v>
      </c>
      <c r="AM114" s="4">
        <v>7.4620112265851746E-2</v>
      </c>
      <c r="AN114" s="4">
        <v>0.1889526075555964</v>
      </c>
      <c r="AO114" s="4">
        <v>0.91150877460845292</v>
      </c>
      <c r="AP114" s="4">
        <v>0.50668528546307012</v>
      </c>
      <c r="AQ114" s="4">
        <v>0.95887979526835609</v>
      </c>
      <c r="AR114" s="4">
        <v>0.90995154348320373</v>
      </c>
      <c r="AS114" s="4">
        <v>0.12413988279484744</v>
      </c>
      <c r="AT114" s="4">
        <v>0.60850666023549294</v>
      </c>
      <c r="AU114" s="4">
        <v>0.79791648937096349</v>
      </c>
      <c r="AV114" s="4">
        <v>0.83090742599764777</v>
      </c>
      <c r="AW114" s="4">
        <v>0.66784607209983504</v>
      </c>
      <c r="AX114" s="4">
        <v>0.58684748872811909</v>
      </c>
      <c r="AY114" s="4">
        <v>0.39080206308187326</v>
      </c>
      <c r="AZ114" s="4">
        <v>0.4982528899080223</v>
      </c>
      <c r="BA114" s="4">
        <v>0.90742129493348545</v>
      </c>
      <c r="BB114" s="4">
        <v>0.68390032797062716</v>
      </c>
      <c r="BC114" s="4">
        <v>0.83764162235410322</v>
      </c>
      <c r="BD114" s="4">
        <v>9.7758592863013249E-2</v>
      </c>
      <c r="BE114" s="4">
        <v>4.8693513851379433E-2</v>
      </c>
      <c r="BF114" s="4">
        <v>0.72789279745875191</v>
      </c>
      <c r="BG114" s="4">
        <v>0.10015440809072018</v>
      </c>
      <c r="BH114" s="4">
        <v>0.16083436119570071</v>
      </c>
      <c r="BI114" s="4">
        <v>0.39127178835421683</v>
      </c>
      <c r="BJ114" s="4">
        <v>0.36784129021658363</v>
      </c>
      <c r="BK114" s="4">
        <v>0.94412473090235838</v>
      </c>
      <c r="BL114" s="4">
        <v>0.70924761097911049</v>
      </c>
      <c r="BM114" s="4">
        <v>0.27431295662232424</v>
      </c>
      <c r="BN114" s="4">
        <v>0.84341787122039158</v>
      </c>
      <c r="BO114" s="4">
        <v>0.28368430313153348</v>
      </c>
      <c r="BP114" s="4">
        <v>0.59175405786210666</v>
      </c>
      <c r="BQ114" s="4">
        <v>0.14994041020050275</v>
      </c>
      <c r="BR114" s="4">
        <v>0.42381499608635931</v>
      </c>
      <c r="BS114" s="4">
        <v>0.40007491346266699</v>
      </c>
      <c r="BT114" s="4">
        <v>0.95432569960927227</v>
      </c>
      <c r="BU114" s="4">
        <v>0.49112225331313519</v>
      </c>
      <c r="BV114" s="4">
        <v>9.8946215147013961E-2</v>
      </c>
      <c r="BW114" s="4">
        <v>0.72088585310768549</v>
      </c>
      <c r="BX114" s="4">
        <v>0.73216235682481656</v>
      </c>
      <c r="BY114" s="4">
        <v>0.23517632488669271</v>
      </c>
      <c r="BZ114" s="4">
        <v>0.21479831507786185</v>
      </c>
      <c r="CA114" s="4">
        <v>0.39892876801779331</v>
      </c>
      <c r="CB114" s="4">
        <v>0.41189957080211359</v>
      </c>
      <c r="CC114" s="4">
        <v>0.26757224328832319</v>
      </c>
      <c r="CD114" s="4">
        <v>0.65878575434464681</v>
      </c>
      <c r="CE114" s="4">
        <v>0.28915561054446937</v>
      </c>
      <c r="CF114" s="4">
        <v>0.20974871899468073</v>
      </c>
      <c r="CG114" s="4">
        <v>0.78601377278200313</v>
      </c>
      <c r="CH114" s="4">
        <v>0.78951053403052696</v>
      </c>
      <c r="CI114" s="4">
        <v>0.5197273546597575</v>
      </c>
      <c r="CJ114" s="4">
        <v>0.95544622715012273</v>
      </c>
      <c r="CK114" s="4">
        <v>0.5741828313251971</v>
      </c>
      <c r="CL114" s="4">
        <v>0.68602085748677555</v>
      </c>
      <c r="CM114" s="4">
        <v>0.25152632313925971</v>
      </c>
      <c r="CN114" s="4">
        <v>0.12755522951259535</v>
      </c>
      <c r="CO114" s="4">
        <v>0.10075323017769311</v>
      </c>
      <c r="CP114" s="4">
        <v>0.2002450041713153</v>
      </c>
      <c r="CQ114" s="4">
        <v>0.77530702094267956</v>
      </c>
      <c r="CR114" s="4">
        <v>0.52291524490445551</v>
      </c>
      <c r="CS114" s="4">
        <v>4.2100708368982165E-2</v>
      </c>
      <c r="CT114" s="4">
        <v>0.73121396669930616</v>
      </c>
      <c r="CU114" s="4">
        <v>0.87998145313675924</v>
      </c>
      <c r="CV114" s="4">
        <v>0.57243516165666031</v>
      </c>
      <c r="CW114" s="4">
        <v>0.73776231683513882</v>
      </c>
      <c r="CX114" s="4">
        <v>0.96581020157384867</v>
      </c>
      <c r="CY114" s="4">
        <v>0.69833303958119486</v>
      </c>
      <c r="CZ114" s="4">
        <v>9.6341900690761095E-2</v>
      </c>
      <c r="DA114" s="4">
        <v>0.45985874472378019</v>
      </c>
      <c r="DB114" s="4">
        <v>0.19313461086751793</v>
      </c>
      <c r="DC114" s="4">
        <v>0.34608656459981813</v>
      </c>
      <c r="DD114" s="4">
        <v>0.20414986751568975</v>
      </c>
      <c r="DE114" s="4">
        <v>0.54503795810961198</v>
      </c>
      <c r="DF114" s="4">
        <v>0.76878487410607266</v>
      </c>
      <c r="DG114" s="4">
        <v>0.23176458896429386</v>
      </c>
      <c r="DH114" s="4">
        <v>0.93373131449147506</v>
      </c>
      <c r="DI114" s="4">
        <v>0.41673400577208131</v>
      </c>
      <c r="DJ114" s="4">
        <v>0.45009817330281732</v>
      </c>
      <c r="DK114" s="4">
        <v>4.2950123861105749E-2</v>
      </c>
      <c r="DL114" s="4">
        <v>0.86353980103512518</v>
      </c>
      <c r="DM114" s="4">
        <v>0.61759989846647789</v>
      </c>
      <c r="DN114" s="4">
        <v>0.98677398122169269</v>
      </c>
      <c r="DO114" s="4">
        <v>0.72550185252473687</v>
      </c>
      <c r="DP114" s="4">
        <v>67</v>
      </c>
      <c r="DQ114" s="4">
        <v>54</v>
      </c>
      <c r="DR114" s="4">
        <v>40</v>
      </c>
      <c r="DS114" s="4">
        <v>97</v>
      </c>
      <c r="DT114" s="4">
        <v>14</v>
      </c>
      <c r="DU114" s="4">
        <v>88</v>
      </c>
      <c r="DV114" s="4">
        <v>26</v>
      </c>
      <c r="DW114" s="4">
        <v>52</v>
      </c>
      <c r="DX114" s="4">
        <v>10</v>
      </c>
      <c r="DY114" s="4">
        <v>33</v>
      </c>
      <c r="DZ114" s="4">
        <v>87</v>
      </c>
      <c r="EA114" s="4">
        <v>2</v>
      </c>
      <c r="EB114" s="4">
        <v>80</v>
      </c>
      <c r="EC114" s="4">
        <v>66</v>
      </c>
      <c r="ED114" s="4">
        <v>4</v>
      </c>
      <c r="EE114" s="4">
        <v>70</v>
      </c>
      <c r="EF114" s="4">
        <v>21</v>
      </c>
      <c r="EG114" s="4">
        <v>74</v>
      </c>
      <c r="EH114" s="4">
        <v>65</v>
      </c>
      <c r="EI114" s="4">
        <v>96</v>
      </c>
      <c r="EJ114" s="4">
        <v>84</v>
      </c>
      <c r="EK114" s="4">
        <v>11</v>
      </c>
      <c r="EL114" s="4">
        <v>50</v>
      </c>
      <c r="EM114" s="4">
        <v>5</v>
      </c>
      <c r="EN114" s="4">
        <v>12</v>
      </c>
      <c r="EO114" s="4">
        <v>90</v>
      </c>
      <c r="EP114" s="4">
        <v>42</v>
      </c>
      <c r="EQ114" s="4">
        <v>20</v>
      </c>
      <c r="ER114" s="4">
        <v>19</v>
      </c>
      <c r="ES114" s="4">
        <v>38</v>
      </c>
      <c r="ET114" s="4">
        <v>44</v>
      </c>
      <c r="EU114" s="4">
        <v>63</v>
      </c>
      <c r="EV114" s="4">
        <v>51</v>
      </c>
      <c r="EW114" s="4">
        <v>13</v>
      </c>
      <c r="EX114" s="4">
        <v>37</v>
      </c>
      <c r="EY114" s="4">
        <v>18</v>
      </c>
      <c r="EZ114" s="4">
        <v>94</v>
      </c>
      <c r="FA114" s="4">
        <v>98</v>
      </c>
      <c r="FB114" s="4">
        <v>30</v>
      </c>
      <c r="FC114" s="4">
        <v>92</v>
      </c>
      <c r="FD114" s="4">
        <v>85</v>
      </c>
      <c r="FE114" s="4">
        <v>62</v>
      </c>
      <c r="FF114" s="4">
        <v>64</v>
      </c>
      <c r="FG114" s="4">
        <v>8</v>
      </c>
      <c r="FH114" s="4">
        <v>34</v>
      </c>
      <c r="FI114" s="4">
        <v>72</v>
      </c>
      <c r="FJ114" s="4">
        <v>17</v>
      </c>
      <c r="FK114" s="4">
        <v>71</v>
      </c>
      <c r="FL114" s="4">
        <v>43</v>
      </c>
      <c r="FM114" s="4">
        <v>86</v>
      </c>
      <c r="FN114" s="4">
        <v>57</v>
      </c>
      <c r="FO114" s="4">
        <v>60</v>
      </c>
      <c r="FP114" s="4">
        <v>7</v>
      </c>
      <c r="FQ114" s="4">
        <v>53</v>
      </c>
      <c r="FR114" s="4">
        <v>93</v>
      </c>
      <c r="FS114" s="4">
        <v>32</v>
      </c>
      <c r="FT114" s="4">
        <v>28</v>
      </c>
      <c r="FU114" s="4">
        <v>76</v>
      </c>
      <c r="FV114" s="4">
        <v>78</v>
      </c>
      <c r="FW114" s="4">
        <v>61</v>
      </c>
      <c r="FX114" s="4">
        <v>59</v>
      </c>
      <c r="FY114" s="4">
        <v>73</v>
      </c>
      <c r="FZ114" s="4">
        <v>39</v>
      </c>
      <c r="GA114" s="4">
        <v>69</v>
      </c>
      <c r="GB114" s="4">
        <v>79</v>
      </c>
      <c r="GC114" s="4">
        <v>23</v>
      </c>
      <c r="GD114" s="4">
        <v>22</v>
      </c>
      <c r="GE114" s="4">
        <v>49</v>
      </c>
      <c r="GF114" s="4">
        <v>6</v>
      </c>
      <c r="GG114" s="4">
        <v>45</v>
      </c>
      <c r="GH114" s="4">
        <v>36</v>
      </c>
      <c r="GI114" s="4">
        <v>75</v>
      </c>
      <c r="GJ114" s="4">
        <v>89</v>
      </c>
      <c r="GK114" s="4">
        <v>91</v>
      </c>
      <c r="GL114" s="4">
        <v>82</v>
      </c>
      <c r="GM114" s="4">
        <v>24</v>
      </c>
      <c r="GN114" s="4">
        <v>48</v>
      </c>
      <c r="GO114" s="4">
        <v>100</v>
      </c>
      <c r="GP114" s="4">
        <v>29</v>
      </c>
      <c r="GQ114" s="4">
        <v>15</v>
      </c>
      <c r="GR114" s="4">
        <v>46</v>
      </c>
      <c r="GS114" s="4">
        <v>27</v>
      </c>
      <c r="GT114" s="4">
        <v>3</v>
      </c>
      <c r="GU114" s="4">
        <v>35</v>
      </c>
      <c r="GV114" s="4">
        <v>95</v>
      </c>
      <c r="GW114" s="4">
        <v>55</v>
      </c>
      <c r="GX114" s="4">
        <v>83</v>
      </c>
      <c r="GY114" s="4">
        <v>68</v>
      </c>
      <c r="GZ114" s="4">
        <v>81</v>
      </c>
      <c r="HA114" s="4">
        <v>47</v>
      </c>
      <c r="HB114" s="4">
        <v>25</v>
      </c>
      <c r="HC114" s="4">
        <v>77</v>
      </c>
      <c r="HD114" s="4">
        <v>9</v>
      </c>
      <c r="HE114" s="4">
        <v>58</v>
      </c>
      <c r="HF114" s="4">
        <v>56</v>
      </c>
      <c r="HG114" s="4">
        <v>99</v>
      </c>
      <c r="HH114" s="4">
        <v>16</v>
      </c>
      <c r="HI114" s="4">
        <v>41</v>
      </c>
      <c r="HJ114" s="4">
        <v>1</v>
      </c>
      <c r="HK114" s="4">
        <v>31</v>
      </c>
      <c r="HL114" s="4" t="str">
        <f t="shared" si="103"/>
        <v>black female</v>
      </c>
      <c r="HM114" s="4" t="str">
        <f t="shared" si="105"/>
        <v>brown male</v>
      </c>
      <c r="HN114" s="4" t="str">
        <f t="shared" si="106"/>
        <v>brown male</v>
      </c>
      <c r="HO114" s="4" t="str">
        <f t="shared" si="107"/>
        <v>black male</v>
      </c>
      <c r="HP114" s="4" t="str">
        <f t="shared" si="108"/>
        <v>brown female</v>
      </c>
      <c r="HQ114" s="4" t="str">
        <f t="shared" si="109"/>
        <v>black male</v>
      </c>
      <c r="HR114" s="4" t="str">
        <f t="shared" si="110"/>
        <v>brown female</v>
      </c>
      <c r="HS114" s="4" t="str">
        <f t="shared" si="111"/>
        <v>brown male</v>
      </c>
      <c r="HT114" s="4" t="str">
        <f t="shared" si="112"/>
        <v>brown female</v>
      </c>
      <c r="HU114" s="4" t="str">
        <f t="shared" si="113"/>
        <v>brown female</v>
      </c>
      <c r="HV114" s="4" t="str">
        <f t="shared" si="114"/>
        <v>black male</v>
      </c>
      <c r="HW114" s="4" t="str">
        <f t="shared" si="115"/>
        <v>white male</v>
      </c>
      <c r="HX114" s="4" t="str">
        <f t="shared" si="116"/>
        <v>black female</v>
      </c>
      <c r="HY114" s="4" t="str">
        <f t="shared" si="117"/>
        <v>black female</v>
      </c>
      <c r="HZ114" s="4" t="str">
        <f t="shared" si="118"/>
        <v>yellow male</v>
      </c>
      <c r="IA114" s="4" t="str">
        <f t="shared" si="119"/>
        <v>black female</v>
      </c>
      <c r="IB114" s="4" t="str">
        <f t="shared" si="120"/>
        <v>brown female</v>
      </c>
      <c r="IC114" s="4" t="str">
        <f t="shared" si="121"/>
        <v>black female</v>
      </c>
      <c r="ID114" s="4" t="str">
        <f t="shared" si="122"/>
        <v>black female</v>
      </c>
      <c r="IE114" s="4" t="str">
        <f t="shared" si="123"/>
        <v>black male</v>
      </c>
      <c r="IF114" s="4" t="str">
        <f t="shared" si="124"/>
        <v>black male</v>
      </c>
      <c r="IG114" s="4" t="str">
        <f t="shared" si="125"/>
        <v>brown female</v>
      </c>
      <c r="IH114" s="4" t="str">
        <f t="shared" si="126"/>
        <v>brown male</v>
      </c>
      <c r="II114" s="4" t="str">
        <f t="shared" si="127"/>
        <v>brown female</v>
      </c>
      <c r="IJ114" s="4" t="str">
        <f t="shared" si="128"/>
        <v>brown female</v>
      </c>
      <c r="IK114" s="4" t="str">
        <f t="shared" si="129"/>
        <v>black male</v>
      </c>
      <c r="IL114" s="4" t="str">
        <f t="shared" si="130"/>
        <v>brown male</v>
      </c>
      <c r="IM114" s="4" t="str">
        <f t="shared" si="131"/>
        <v>brown female</v>
      </c>
      <c r="IN114" s="4" t="str">
        <f t="shared" si="132"/>
        <v>brown female</v>
      </c>
      <c r="IO114" s="4" t="str">
        <f t="shared" si="133"/>
        <v>brown male</v>
      </c>
      <c r="IP114" s="4" t="str">
        <f t="shared" si="134"/>
        <v>brown male</v>
      </c>
      <c r="IQ114" s="4" t="str">
        <f t="shared" si="135"/>
        <v>brown male</v>
      </c>
      <c r="IR114" s="4" t="str">
        <f t="shared" si="136"/>
        <v>brown male</v>
      </c>
      <c r="IS114" s="4" t="str">
        <f t="shared" si="137"/>
        <v>brown female</v>
      </c>
      <c r="IT114" s="4" t="str">
        <f t="shared" si="138"/>
        <v>brown male</v>
      </c>
      <c r="IU114" s="4" t="str">
        <f t="shared" si="139"/>
        <v>brown female</v>
      </c>
      <c r="IV114" s="4" t="str">
        <f t="shared" si="140"/>
        <v>black male</v>
      </c>
      <c r="IW114" s="4" t="str">
        <f t="shared" si="141"/>
        <v>black male</v>
      </c>
      <c r="IX114" s="4" t="str">
        <f t="shared" si="142"/>
        <v>brown female</v>
      </c>
      <c r="IY114" s="4" t="str">
        <f t="shared" si="143"/>
        <v>black male</v>
      </c>
      <c r="IZ114" s="4" t="str">
        <f t="shared" si="144"/>
        <v>black male</v>
      </c>
      <c r="JA114" s="4" t="str">
        <f t="shared" si="145"/>
        <v>brown male</v>
      </c>
      <c r="JB114" s="4" t="str">
        <f t="shared" si="146"/>
        <v>brown male</v>
      </c>
      <c r="JC114" s="4" t="str">
        <f t="shared" si="147"/>
        <v>brown female</v>
      </c>
      <c r="JD114" s="4" t="str">
        <f t="shared" si="148"/>
        <v>brown female</v>
      </c>
      <c r="JE114" s="4" t="str">
        <f t="shared" si="149"/>
        <v>black female</v>
      </c>
      <c r="JF114" s="4" t="str">
        <f t="shared" si="150"/>
        <v>brown female</v>
      </c>
      <c r="JG114" s="4" t="str">
        <f t="shared" si="151"/>
        <v>black female</v>
      </c>
      <c r="JH114" s="4" t="str">
        <f t="shared" si="152"/>
        <v>brown male</v>
      </c>
      <c r="JI114" s="4" t="str">
        <f t="shared" si="153"/>
        <v>black male</v>
      </c>
      <c r="JJ114" s="4" t="str">
        <f t="shared" si="154"/>
        <v>brown male</v>
      </c>
      <c r="JK114" s="4" t="str">
        <f t="shared" si="155"/>
        <v>brown male</v>
      </c>
      <c r="JL114" s="4" t="str">
        <f t="shared" si="156"/>
        <v>brown female</v>
      </c>
      <c r="JM114" s="4" t="str">
        <f t="shared" si="157"/>
        <v>brown male</v>
      </c>
      <c r="JN114" s="4" t="str">
        <f t="shared" si="158"/>
        <v>black male</v>
      </c>
      <c r="JO114" s="4" t="str">
        <f t="shared" si="159"/>
        <v>brown female</v>
      </c>
      <c r="JP114" s="4" t="str">
        <f t="shared" si="160"/>
        <v>brown female</v>
      </c>
      <c r="JQ114" s="4" t="str">
        <f t="shared" si="161"/>
        <v>black female</v>
      </c>
      <c r="JR114" s="4" t="str">
        <f t="shared" si="162"/>
        <v>black female</v>
      </c>
      <c r="JS114" s="4" t="str">
        <f t="shared" si="163"/>
        <v>brown male</v>
      </c>
      <c r="JT114" s="4" t="str">
        <f t="shared" si="164"/>
        <v>brown male</v>
      </c>
      <c r="JU114" s="4" t="str">
        <f t="shared" si="165"/>
        <v>black female</v>
      </c>
      <c r="JV114" s="4" t="str">
        <f t="shared" si="166"/>
        <v>brown male</v>
      </c>
      <c r="JW114" s="4" t="str">
        <f t="shared" si="167"/>
        <v>black female</v>
      </c>
      <c r="JX114" s="4" t="str">
        <f t="shared" si="104"/>
        <v>black female</v>
      </c>
      <c r="JY114" s="4" t="str">
        <f t="shared" si="193"/>
        <v>brown female</v>
      </c>
      <c r="JZ114" s="4" t="str">
        <f t="shared" si="194"/>
        <v>brown female</v>
      </c>
      <c r="KA114" s="4" t="str">
        <f t="shared" si="195"/>
        <v>brown male</v>
      </c>
      <c r="KB114" s="4" t="str">
        <f t="shared" si="196"/>
        <v>brown female</v>
      </c>
      <c r="KC114" s="4" t="str">
        <f t="shared" si="197"/>
        <v>brown male</v>
      </c>
      <c r="KD114" s="4" t="str">
        <f t="shared" si="198"/>
        <v>brown male</v>
      </c>
      <c r="KE114" s="4" t="str">
        <f t="shared" si="199"/>
        <v>black female</v>
      </c>
      <c r="KF114" s="4" t="str">
        <f t="shared" si="200"/>
        <v>black male</v>
      </c>
      <c r="KG114" s="4" t="str">
        <f t="shared" si="201"/>
        <v>black male</v>
      </c>
      <c r="KH114" s="4" t="str">
        <f t="shared" si="202"/>
        <v>black female</v>
      </c>
      <c r="KI114" s="4" t="str">
        <f t="shared" si="168"/>
        <v>brown female</v>
      </c>
      <c r="KJ114" s="4" t="str">
        <f t="shared" si="169"/>
        <v>brown male</v>
      </c>
      <c r="KK114" s="4" t="str">
        <f t="shared" si="170"/>
        <v>black male</v>
      </c>
      <c r="KL114" s="4" t="str">
        <f t="shared" si="171"/>
        <v>brown female</v>
      </c>
      <c r="KM114" s="4" t="str">
        <f t="shared" si="172"/>
        <v>brown female</v>
      </c>
      <c r="KN114" s="4" t="str">
        <f t="shared" si="173"/>
        <v>brown male</v>
      </c>
      <c r="KO114" s="4" t="str">
        <f t="shared" si="174"/>
        <v>brown female</v>
      </c>
      <c r="KP114" s="4" t="str">
        <f t="shared" si="175"/>
        <v>yellow female</v>
      </c>
      <c r="KQ114" s="4" t="str">
        <f t="shared" si="176"/>
        <v>brown male</v>
      </c>
      <c r="KR114" s="4" t="str">
        <f t="shared" si="177"/>
        <v>black male</v>
      </c>
      <c r="KS114" s="4" t="str">
        <f t="shared" si="178"/>
        <v>brown male</v>
      </c>
      <c r="KT114" s="4" t="str">
        <f t="shared" si="179"/>
        <v>black male</v>
      </c>
      <c r="KU114" s="4" t="str">
        <f t="shared" si="180"/>
        <v>black female</v>
      </c>
      <c r="KV114" s="4" t="str">
        <f t="shared" si="181"/>
        <v>black female</v>
      </c>
      <c r="KW114" s="4" t="str">
        <f t="shared" si="182"/>
        <v>brown male</v>
      </c>
      <c r="KX114" s="4" t="str">
        <f t="shared" si="183"/>
        <v>brown female</v>
      </c>
      <c r="KY114" s="4" t="str">
        <f t="shared" si="184"/>
        <v>black female</v>
      </c>
      <c r="KZ114" s="4" t="str">
        <f t="shared" si="185"/>
        <v>brown female</v>
      </c>
      <c r="LA114" s="4" t="str">
        <f t="shared" si="186"/>
        <v>brown male</v>
      </c>
      <c r="LB114" s="4" t="str">
        <f t="shared" si="187"/>
        <v>brown male</v>
      </c>
      <c r="LC114" s="4" t="str">
        <f t="shared" si="188"/>
        <v>black male</v>
      </c>
      <c r="LD114" s="4" t="str">
        <f t="shared" si="189"/>
        <v>brown female</v>
      </c>
      <c r="LE114" s="4" t="str">
        <f t="shared" si="190"/>
        <v>brown male</v>
      </c>
      <c r="LF114" s="4" t="str">
        <f t="shared" si="191"/>
        <v>white female</v>
      </c>
      <c r="LG114" s="4" t="str">
        <f t="shared" si="192"/>
        <v>brown female</v>
      </c>
    </row>
    <row r="115" spans="2:319" x14ac:dyDescent="0.3">
      <c r="B115" s="4">
        <v>114</v>
      </c>
      <c r="C115" s="4">
        <v>5</v>
      </c>
      <c r="D115" s="51" t="s">
        <v>1417</v>
      </c>
      <c r="E115" s="4" t="s">
        <v>579</v>
      </c>
      <c r="F115" s="4" t="str">
        <f>VLOOKUP(E115,populations!C:E,3,FALSE)</f>
        <v>780 thousand</v>
      </c>
      <c r="G115" s="4" t="s">
        <v>579</v>
      </c>
      <c r="H115" s="4">
        <f>COUNTIF(ethnicities!C:C,countries!G115)</f>
        <v>1</v>
      </c>
      <c r="I115" s="4">
        <f>VLOOKUP($G115,ethnicities!$C:$I,3,FALSE)</f>
        <v>2</v>
      </c>
      <c r="J115" s="4">
        <f>VLOOKUP($G115,ethnicities!$C:$I,4,FALSE)</f>
        <v>2</v>
      </c>
      <c r="K115" s="4">
        <f>VLOOKUP($G115,ethnicities!$C:$I,5,FALSE)</f>
        <v>60</v>
      </c>
      <c r="L115" s="4">
        <f>VLOOKUP($G115,ethnicities!$C:$I,6,FALSE)</f>
        <v>36</v>
      </c>
      <c r="M115" s="4">
        <f>VLOOKUP($G115,ethnicities!$C:$I,7,FALSE)</f>
        <v>100</v>
      </c>
      <c r="N115" s="4" t="s">
        <v>1422</v>
      </c>
      <c r="O115" s="4">
        <f>COUNTIF(male_names!E:E,countries!N115)</f>
        <v>1</v>
      </c>
      <c r="P115" s="4" t="str">
        <f>VLOOKUP(N115,male_names!E:G,3,FALSE)</f>
        <v>Sebastian</v>
      </c>
      <c r="Q115" s="4" t="s">
        <v>1422</v>
      </c>
      <c r="R115" s="4">
        <f>COUNTIF(female_names!E:E,countries!Q115)</f>
        <v>1</v>
      </c>
      <c r="S115" s="4" t="str">
        <f>VLOOKUP(Q115,female_names!E:G,3,FALSE)</f>
        <v>Camila</v>
      </c>
      <c r="T115" s="4">
        <v>6.5324720731613106E-2</v>
      </c>
      <c r="U115" s="4">
        <v>0.70861921620275647</v>
      </c>
      <c r="V115" s="4">
        <v>0.82038216034942035</v>
      </c>
      <c r="W115" s="4">
        <v>0.98925515086062543</v>
      </c>
      <c r="X115" s="4">
        <v>0.34266266116130351</v>
      </c>
      <c r="Y115" s="4">
        <v>0.71374801619401196</v>
      </c>
      <c r="Z115" s="4">
        <v>0.14977364074444532</v>
      </c>
      <c r="AA115" s="4">
        <v>0.88869642801099502</v>
      </c>
      <c r="AB115" s="4">
        <v>0.6535135205492274</v>
      </c>
      <c r="AC115" s="4">
        <v>0.26074636156877706</v>
      </c>
      <c r="AD115" s="4">
        <v>0.51769005846546012</v>
      </c>
      <c r="AE115" s="4">
        <v>0.25335759925587686</v>
      </c>
      <c r="AF115" s="4">
        <v>0.94800731169973607</v>
      </c>
      <c r="AG115" s="4">
        <v>0.494905579876459</v>
      </c>
      <c r="AH115" s="4">
        <v>0.56770291030672559</v>
      </c>
      <c r="AI115" s="4">
        <v>0.23473740601478432</v>
      </c>
      <c r="AJ115" s="4">
        <v>0.35094028189763737</v>
      </c>
      <c r="AK115" s="4">
        <v>0.4824549574135758</v>
      </c>
      <c r="AL115" s="4">
        <v>0.84479316209587463</v>
      </c>
      <c r="AM115" s="4">
        <v>0.21769743907990091</v>
      </c>
      <c r="AN115" s="4">
        <v>0.51592228663381501</v>
      </c>
      <c r="AO115" s="4">
        <v>0.25153692894720048</v>
      </c>
      <c r="AP115" s="4">
        <v>0.98198208532900078</v>
      </c>
      <c r="AQ115" s="4">
        <v>0.77607374257010264</v>
      </c>
      <c r="AR115" s="4">
        <v>0.66254468776579434</v>
      </c>
      <c r="AS115" s="4">
        <v>0.38693132889631354</v>
      </c>
      <c r="AT115" s="4">
        <v>0.46853512132225394</v>
      </c>
      <c r="AU115" s="4">
        <v>0.41057113465662887</v>
      </c>
      <c r="AV115" s="4">
        <v>4.213990664284506E-2</v>
      </c>
      <c r="AW115" s="4">
        <v>0.72289604450863154</v>
      </c>
      <c r="AX115" s="4">
        <v>0.12083946660353506</v>
      </c>
      <c r="AY115" s="4">
        <v>0.43469386145342148</v>
      </c>
      <c r="AZ115" s="4">
        <v>0.45571501936777759</v>
      </c>
      <c r="BA115" s="4">
        <v>0.69745890474628203</v>
      </c>
      <c r="BB115" s="4">
        <v>0.13575019290625978</v>
      </c>
      <c r="BC115" s="4">
        <v>0.88643945722930095</v>
      </c>
      <c r="BD115" s="4">
        <v>0.50772020901302362</v>
      </c>
      <c r="BE115" s="4">
        <v>0.5520949179763357</v>
      </c>
      <c r="BF115" s="4">
        <v>0.23300851651216925</v>
      </c>
      <c r="BG115" s="4">
        <v>0.59867569153888933</v>
      </c>
      <c r="BH115" s="4">
        <v>0.93409835718792245</v>
      </c>
      <c r="BI115" s="4">
        <v>0.73751452589262023</v>
      </c>
      <c r="BJ115" s="4">
        <v>0.82874227591475724</v>
      </c>
      <c r="BK115" s="4">
        <v>0.47428733951121427</v>
      </c>
      <c r="BL115" s="4">
        <v>0.77683478675717277</v>
      </c>
      <c r="BM115" s="4">
        <v>0.9881596173418199</v>
      </c>
      <c r="BN115" s="4">
        <v>0.23813370556729752</v>
      </c>
      <c r="BO115" s="4">
        <v>0.47867867621383431</v>
      </c>
      <c r="BP115" s="4">
        <v>0.55901357394196471</v>
      </c>
      <c r="BQ115" s="4">
        <v>0.65191095421903078</v>
      </c>
      <c r="BR115" s="4">
        <v>0.91350944306298509</v>
      </c>
      <c r="BS115" s="4">
        <v>0.73547509991071303</v>
      </c>
      <c r="BT115" s="4">
        <v>0.44868446908675841</v>
      </c>
      <c r="BU115" s="4">
        <v>0.325520045490169</v>
      </c>
      <c r="BV115" s="4">
        <v>0.79574850303987499</v>
      </c>
      <c r="BW115" s="4">
        <v>0.68394798028799975</v>
      </c>
      <c r="BX115" s="4">
        <v>0.88699523636471056</v>
      </c>
      <c r="BY115" s="4">
        <v>0.48440280965245897</v>
      </c>
      <c r="BZ115" s="4">
        <v>0.69122400424841668</v>
      </c>
      <c r="CA115" s="4">
        <v>0.26387142522078</v>
      </c>
      <c r="CB115" s="4">
        <v>0.18062402179826764</v>
      </c>
      <c r="CC115" s="4">
        <v>0.55153938675212455</v>
      </c>
      <c r="CD115" s="4">
        <v>0.38487840087406955</v>
      </c>
      <c r="CE115" s="4">
        <v>0.49721855792479297</v>
      </c>
      <c r="CF115" s="4">
        <v>0.9954790192103653</v>
      </c>
      <c r="CG115" s="4">
        <v>0.89458138854430935</v>
      </c>
      <c r="CH115" s="4">
        <v>0.47928856341296788</v>
      </c>
      <c r="CI115" s="4">
        <v>0.54184307760332073</v>
      </c>
      <c r="CJ115" s="4">
        <v>0.52600746376681518</v>
      </c>
      <c r="CK115" s="4">
        <v>0.7359856624712785</v>
      </c>
      <c r="CL115" s="4">
        <v>0.98458125394576179</v>
      </c>
      <c r="CM115" s="4">
        <v>0.38483503809483066</v>
      </c>
      <c r="CN115" s="4">
        <v>0.34481356327660462</v>
      </c>
      <c r="CO115" s="4">
        <v>0.43040331981822655</v>
      </c>
      <c r="CP115" s="4">
        <v>0.97418238581474947</v>
      </c>
      <c r="CQ115" s="4">
        <v>0.99958882632689772</v>
      </c>
      <c r="CR115" s="4">
        <v>5.6998998613783103E-3</v>
      </c>
      <c r="CS115" s="4">
        <v>0.67399156532047622</v>
      </c>
      <c r="CT115" s="4">
        <v>0.64078243261421386</v>
      </c>
      <c r="CU115" s="4">
        <v>0.36501218194370855</v>
      </c>
      <c r="CV115" s="4">
        <v>0.82418943419518065</v>
      </c>
      <c r="CW115" s="4">
        <v>0.60450792540771836</v>
      </c>
      <c r="CX115" s="4">
        <v>8.3173485941516079E-2</v>
      </c>
      <c r="CY115" s="4">
        <v>9.2445326819076912E-2</v>
      </c>
      <c r="CZ115" s="4">
        <v>0.63158435396221979</v>
      </c>
      <c r="DA115" s="4">
        <v>0.20138817377817209</v>
      </c>
      <c r="DB115" s="4">
        <v>0.29493492724192527</v>
      </c>
      <c r="DC115" s="4">
        <v>0.41179984321814334</v>
      </c>
      <c r="DD115" s="4">
        <v>0.95511239454452657</v>
      </c>
      <c r="DE115" s="4">
        <v>0.79879459321444968</v>
      </c>
      <c r="DF115" s="4">
        <v>0.60295079568163468</v>
      </c>
      <c r="DG115" s="4">
        <v>0.7600050206961666</v>
      </c>
      <c r="DH115" s="4">
        <v>0.83746916192449328</v>
      </c>
      <c r="DI115" s="4">
        <v>0.39060143208639642</v>
      </c>
      <c r="DJ115" s="4">
        <v>0.65807909697728662</v>
      </c>
      <c r="DK115" s="4">
        <v>0.7007255800393567</v>
      </c>
      <c r="DL115" s="4">
        <v>0.97363607280285025</v>
      </c>
      <c r="DM115" s="4">
        <v>0.21854752684290357</v>
      </c>
      <c r="DN115" s="4">
        <v>0.8140146012813253</v>
      </c>
      <c r="DO115" s="4">
        <v>0.88794982771986553</v>
      </c>
      <c r="DP115" s="4">
        <v>98</v>
      </c>
      <c r="DQ115" s="4">
        <v>34</v>
      </c>
      <c r="DR115" s="4">
        <v>22</v>
      </c>
      <c r="DS115" s="4">
        <v>3</v>
      </c>
      <c r="DT115" s="4">
        <v>79</v>
      </c>
      <c r="DU115" s="4">
        <v>33</v>
      </c>
      <c r="DV115" s="4">
        <v>93</v>
      </c>
      <c r="DW115" s="4">
        <v>14</v>
      </c>
      <c r="DX115" s="4">
        <v>42</v>
      </c>
      <c r="DY115" s="4">
        <v>83</v>
      </c>
      <c r="DZ115" s="4">
        <v>55</v>
      </c>
      <c r="EA115" s="4">
        <v>84</v>
      </c>
      <c r="EB115" s="4">
        <v>10</v>
      </c>
      <c r="EC115" s="4">
        <v>59</v>
      </c>
      <c r="ED115" s="4">
        <v>49</v>
      </c>
      <c r="EE115" s="4">
        <v>87</v>
      </c>
      <c r="EF115" s="4">
        <v>77</v>
      </c>
      <c r="EG115" s="4">
        <v>61</v>
      </c>
      <c r="EH115" s="4">
        <v>18</v>
      </c>
      <c r="EI115" s="4">
        <v>90</v>
      </c>
      <c r="EJ115" s="4">
        <v>56</v>
      </c>
      <c r="EK115" s="4">
        <v>85</v>
      </c>
      <c r="EL115" s="4">
        <v>6</v>
      </c>
      <c r="EM115" s="4">
        <v>27</v>
      </c>
      <c r="EN115" s="4">
        <v>40</v>
      </c>
      <c r="EO115" s="4">
        <v>73</v>
      </c>
      <c r="EP115" s="4">
        <v>65</v>
      </c>
      <c r="EQ115" s="4">
        <v>71</v>
      </c>
      <c r="ER115" s="4">
        <v>99</v>
      </c>
      <c r="ES115" s="4">
        <v>32</v>
      </c>
      <c r="ET115" s="4">
        <v>95</v>
      </c>
      <c r="EU115" s="4">
        <v>68</v>
      </c>
      <c r="EV115" s="4">
        <v>66</v>
      </c>
      <c r="EW115" s="4">
        <v>36</v>
      </c>
      <c r="EX115" s="4">
        <v>94</v>
      </c>
      <c r="EY115" s="4">
        <v>17</v>
      </c>
      <c r="EZ115" s="4">
        <v>57</v>
      </c>
      <c r="FA115" s="4">
        <v>51</v>
      </c>
      <c r="FB115" s="4">
        <v>88</v>
      </c>
      <c r="FC115" s="4">
        <v>48</v>
      </c>
      <c r="FD115" s="4">
        <v>11</v>
      </c>
      <c r="FE115" s="4">
        <v>29</v>
      </c>
      <c r="FF115" s="4">
        <v>20</v>
      </c>
      <c r="FG115" s="4">
        <v>64</v>
      </c>
      <c r="FH115" s="4">
        <v>26</v>
      </c>
      <c r="FI115" s="4">
        <v>4</v>
      </c>
      <c r="FJ115" s="4">
        <v>86</v>
      </c>
      <c r="FK115" s="4">
        <v>63</v>
      </c>
      <c r="FL115" s="4">
        <v>50</v>
      </c>
      <c r="FM115" s="4">
        <v>43</v>
      </c>
      <c r="FN115" s="4">
        <v>12</v>
      </c>
      <c r="FO115" s="4">
        <v>31</v>
      </c>
      <c r="FP115" s="4">
        <v>67</v>
      </c>
      <c r="FQ115" s="4">
        <v>80</v>
      </c>
      <c r="FR115" s="4">
        <v>25</v>
      </c>
      <c r="FS115" s="4">
        <v>38</v>
      </c>
      <c r="FT115" s="4">
        <v>16</v>
      </c>
      <c r="FU115" s="4">
        <v>60</v>
      </c>
      <c r="FV115" s="4">
        <v>37</v>
      </c>
      <c r="FW115" s="4">
        <v>82</v>
      </c>
      <c r="FX115" s="4">
        <v>92</v>
      </c>
      <c r="FY115" s="4">
        <v>52</v>
      </c>
      <c r="FZ115" s="4">
        <v>74</v>
      </c>
      <c r="GA115" s="4">
        <v>58</v>
      </c>
      <c r="GB115" s="4">
        <v>2</v>
      </c>
      <c r="GC115" s="4">
        <v>13</v>
      </c>
      <c r="GD115" s="4">
        <v>62</v>
      </c>
      <c r="GE115" s="4">
        <v>53</v>
      </c>
      <c r="GF115" s="4">
        <v>54</v>
      </c>
      <c r="GG115" s="4">
        <v>30</v>
      </c>
      <c r="GH115" s="4">
        <v>5</v>
      </c>
      <c r="GI115" s="4">
        <v>75</v>
      </c>
      <c r="GJ115" s="4">
        <v>78</v>
      </c>
      <c r="GK115" s="4">
        <v>69</v>
      </c>
      <c r="GL115" s="4">
        <v>7</v>
      </c>
      <c r="GM115" s="4">
        <v>1</v>
      </c>
      <c r="GN115" s="4">
        <v>100</v>
      </c>
      <c r="GO115" s="4">
        <v>39</v>
      </c>
      <c r="GP115" s="4">
        <v>44</v>
      </c>
      <c r="GQ115" s="4">
        <v>76</v>
      </c>
      <c r="GR115" s="4">
        <v>21</v>
      </c>
      <c r="GS115" s="4">
        <v>46</v>
      </c>
      <c r="GT115" s="4">
        <v>97</v>
      </c>
      <c r="GU115" s="4">
        <v>96</v>
      </c>
      <c r="GV115" s="4">
        <v>45</v>
      </c>
      <c r="GW115" s="4">
        <v>91</v>
      </c>
      <c r="GX115" s="4">
        <v>81</v>
      </c>
      <c r="GY115" s="4">
        <v>70</v>
      </c>
      <c r="GZ115" s="4">
        <v>9</v>
      </c>
      <c r="HA115" s="4">
        <v>24</v>
      </c>
      <c r="HB115" s="4">
        <v>47</v>
      </c>
      <c r="HC115" s="4">
        <v>28</v>
      </c>
      <c r="HD115" s="4">
        <v>19</v>
      </c>
      <c r="HE115" s="4">
        <v>72</v>
      </c>
      <c r="HF115" s="4">
        <v>41</v>
      </c>
      <c r="HG115" s="4">
        <v>35</v>
      </c>
      <c r="HH115" s="4">
        <v>8</v>
      </c>
      <c r="HI115" s="4">
        <v>89</v>
      </c>
      <c r="HJ115" s="4">
        <v>23</v>
      </c>
      <c r="HK115" s="4">
        <v>15</v>
      </c>
      <c r="HL115" s="4" t="str">
        <f t="shared" si="103"/>
        <v>black male</v>
      </c>
      <c r="HM115" s="4" t="str">
        <f t="shared" si="105"/>
        <v>brown female</v>
      </c>
      <c r="HN115" s="4" t="str">
        <f t="shared" si="106"/>
        <v>brown female</v>
      </c>
      <c r="HO115" s="4" t="str">
        <f t="shared" si="107"/>
        <v>yellow female</v>
      </c>
      <c r="HP115" s="4" t="str">
        <f t="shared" si="108"/>
        <v>black female</v>
      </c>
      <c r="HQ115" s="4" t="str">
        <f t="shared" si="109"/>
        <v>brown female</v>
      </c>
      <c r="HR115" s="4" t="str">
        <f t="shared" si="110"/>
        <v>black male</v>
      </c>
      <c r="HS115" s="4" t="str">
        <f t="shared" si="111"/>
        <v>brown female</v>
      </c>
      <c r="HT115" s="4" t="str">
        <f t="shared" si="112"/>
        <v>brown male</v>
      </c>
      <c r="HU115" s="4" t="str">
        <f t="shared" si="113"/>
        <v>black male</v>
      </c>
      <c r="HV115" s="4" t="str">
        <f t="shared" si="114"/>
        <v>brown male</v>
      </c>
      <c r="HW115" s="4" t="str">
        <f t="shared" si="115"/>
        <v>black male</v>
      </c>
      <c r="HX115" s="4" t="str">
        <f t="shared" si="116"/>
        <v>brown female</v>
      </c>
      <c r="HY115" s="4" t="str">
        <f t="shared" si="117"/>
        <v>brown male</v>
      </c>
      <c r="HZ115" s="4" t="str">
        <f t="shared" si="118"/>
        <v>brown male</v>
      </c>
      <c r="IA115" s="4" t="str">
        <f t="shared" si="119"/>
        <v>black male</v>
      </c>
      <c r="IB115" s="4" t="str">
        <f t="shared" si="120"/>
        <v>black female</v>
      </c>
      <c r="IC115" s="4" t="str">
        <f t="shared" si="121"/>
        <v>brown male</v>
      </c>
      <c r="ID115" s="4" t="str">
        <f t="shared" si="122"/>
        <v>brown female</v>
      </c>
      <c r="IE115" s="4" t="str">
        <f t="shared" si="123"/>
        <v>black male</v>
      </c>
      <c r="IF115" s="4" t="str">
        <f t="shared" si="124"/>
        <v>brown male</v>
      </c>
      <c r="IG115" s="4" t="str">
        <f t="shared" si="125"/>
        <v>black male</v>
      </c>
      <c r="IH115" s="4" t="str">
        <f t="shared" si="126"/>
        <v>brown female</v>
      </c>
      <c r="II115" s="4" t="str">
        <f t="shared" si="127"/>
        <v>brown female</v>
      </c>
      <c r="IJ115" s="4" t="str">
        <f t="shared" si="128"/>
        <v>brown male</v>
      </c>
      <c r="IK115" s="4" t="str">
        <f t="shared" si="129"/>
        <v>black female</v>
      </c>
      <c r="IL115" s="4" t="str">
        <f t="shared" si="130"/>
        <v>black female</v>
      </c>
      <c r="IM115" s="4" t="str">
        <f t="shared" si="131"/>
        <v>black female</v>
      </c>
      <c r="IN115" s="4" t="str">
        <f t="shared" si="132"/>
        <v>black male</v>
      </c>
      <c r="IO115" s="4" t="str">
        <f t="shared" si="133"/>
        <v>brown female</v>
      </c>
      <c r="IP115" s="4" t="str">
        <f t="shared" si="134"/>
        <v>black male</v>
      </c>
      <c r="IQ115" s="4" t="str">
        <f t="shared" si="135"/>
        <v>black female</v>
      </c>
      <c r="IR115" s="4" t="str">
        <f t="shared" si="136"/>
        <v>black female</v>
      </c>
      <c r="IS115" s="4" t="str">
        <f t="shared" si="137"/>
        <v>brown male</v>
      </c>
      <c r="IT115" s="4" t="str">
        <f t="shared" si="138"/>
        <v>black male</v>
      </c>
      <c r="IU115" s="4" t="str">
        <f t="shared" si="139"/>
        <v>brown female</v>
      </c>
      <c r="IV115" s="4" t="str">
        <f t="shared" si="140"/>
        <v>brown male</v>
      </c>
      <c r="IW115" s="4" t="str">
        <f t="shared" si="141"/>
        <v>brown male</v>
      </c>
      <c r="IX115" s="4" t="str">
        <f t="shared" si="142"/>
        <v>black male</v>
      </c>
      <c r="IY115" s="4" t="str">
        <f t="shared" si="143"/>
        <v>brown male</v>
      </c>
      <c r="IZ115" s="4" t="str">
        <f t="shared" si="144"/>
        <v>brown female</v>
      </c>
      <c r="JA115" s="4" t="str">
        <f t="shared" si="145"/>
        <v>brown female</v>
      </c>
      <c r="JB115" s="4" t="str">
        <f t="shared" si="146"/>
        <v>brown female</v>
      </c>
      <c r="JC115" s="4" t="str">
        <f t="shared" si="147"/>
        <v>brown male</v>
      </c>
      <c r="JD115" s="4" t="str">
        <f t="shared" si="148"/>
        <v>brown female</v>
      </c>
      <c r="JE115" s="4" t="str">
        <f t="shared" si="149"/>
        <v>yellow male</v>
      </c>
      <c r="JF115" s="4" t="str">
        <f t="shared" si="150"/>
        <v>black male</v>
      </c>
      <c r="JG115" s="4" t="str">
        <f t="shared" si="151"/>
        <v>brown male</v>
      </c>
      <c r="JH115" s="4" t="str">
        <f t="shared" si="152"/>
        <v>brown male</v>
      </c>
      <c r="JI115" s="4" t="str">
        <f t="shared" si="153"/>
        <v>brown male</v>
      </c>
      <c r="JJ115" s="4" t="str">
        <f t="shared" si="154"/>
        <v>brown female</v>
      </c>
      <c r="JK115" s="4" t="str">
        <f t="shared" si="155"/>
        <v>brown female</v>
      </c>
      <c r="JL115" s="4" t="str">
        <f t="shared" si="156"/>
        <v>black female</v>
      </c>
      <c r="JM115" s="4" t="str">
        <f t="shared" si="157"/>
        <v>black female</v>
      </c>
      <c r="JN115" s="4" t="str">
        <f t="shared" si="158"/>
        <v>brown female</v>
      </c>
      <c r="JO115" s="4" t="str">
        <f t="shared" si="159"/>
        <v>brown male</v>
      </c>
      <c r="JP115" s="4" t="str">
        <f t="shared" si="160"/>
        <v>brown female</v>
      </c>
      <c r="JQ115" s="4" t="str">
        <f t="shared" si="161"/>
        <v>brown male</v>
      </c>
      <c r="JR115" s="4" t="str">
        <f t="shared" si="162"/>
        <v>brown male</v>
      </c>
      <c r="JS115" s="4" t="str">
        <f t="shared" si="163"/>
        <v>black female</v>
      </c>
      <c r="JT115" s="4" t="str">
        <f t="shared" si="164"/>
        <v>black male</v>
      </c>
      <c r="JU115" s="4" t="str">
        <f t="shared" si="165"/>
        <v>brown male</v>
      </c>
      <c r="JV115" s="4" t="str">
        <f t="shared" si="166"/>
        <v>black female</v>
      </c>
      <c r="JW115" s="4" t="str">
        <f t="shared" si="167"/>
        <v>brown male</v>
      </c>
      <c r="JX115" s="4" t="str">
        <f t="shared" si="104"/>
        <v>white male</v>
      </c>
      <c r="JY115" s="4" t="str">
        <f t="shared" si="193"/>
        <v>brown female</v>
      </c>
      <c r="JZ115" s="4" t="str">
        <f t="shared" si="194"/>
        <v>brown male</v>
      </c>
      <c r="KA115" s="4" t="str">
        <f t="shared" si="195"/>
        <v>brown male</v>
      </c>
      <c r="KB115" s="4" t="str">
        <f t="shared" si="196"/>
        <v>brown male</v>
      </c>
      <c r="KC115" s="4" t="str">
        <f t="shared" si="197"/>
        <v>brown female</v>
      </c>
      <c r="KD115" s="4" t="str">
        <f t="shared" si="198"/>
        <v>brown female</v>
      </c>
      <c r="KE115" s="4" t="str">
        <f t="shared" si="199"/>
        <v>black female</v>
      </c>
      <c r="KF115" s="4" t="str">
        <f t="shared" si="200"/>
        <v>black female</v>
      </c>
      <c r="KG115" s="4" t="str">
        <f t="shared" si="201"/>
        <v>black female</v>
      </c>
      <c r="KH115" s="4" t="str">
        <f t="shared" si="202"/>
        <v>brown female</v>
      </c>
      <c r="KI115" s="4" t="str">
        <f t="shared" si="168"/>
        <v>white female</v>
      </c>
      <c r="KJ115" s="4" t="str">
        <f t="shared" si="169"/>
        <v>black male</v>
      </c>
      <c r="KK115" s="4" t="str">
        <f t="shared" si="170"/>
        <v>brown male</v>
      </c>
      <c r="KL115" s="4" t="str">
        <f t="shared" si="171"/>
        <v>brown male</v>
      </c>
      <c r="KM115" s="4" t="str">
        <f t="shared" si="172"/>
        <v>black female</v>
      </c>
      <c r="KN115" s="4" t="str">
        <f t="shared" si="173"/>
        <v>brown female</v>
      </c>
      <c r="KO115" s="4" t="str">
        <f t="shared" si="174"/>
        <v>brown male</v>
      </c>
      <c r="KP115" s="4" t="str">
        <f t="shared" si="175"/>
        <v>black male</v>
      </c>
      <c r="KQ115" s="4" t="str">
        <f t="shared" si="176"/>
        <v>black male</v>
      </c>
      <c r="KR115" s="4" t="str">
        <f t="shared" si="177"/>
        <v>brown male</v>
      </c>
      <c r="KS115" s="4" t="str">
        <f t="shared" si="178"/>
        <v>black male</v>
      </c>
      <c r="KT115" s="4" t="str">
        <f t="shared" si="179"/>
        <v>black female</v>
      </c>
      <c r="KU115" s="4" t="str">
        <f t="shared" si="180"/>
        <v>black female</v>
      </c>
      <c r="KV115" s="4" t="str">
        <f t="shared" si="181"/>
        <v>brown female</v>
      </c>
      <c r="KW115" s="4" t="str">
        <f t="shared" si="182"/>
        <v>brown female</v>
      </c>
      <c r="KX115" s="4" t="str">
        <f t="shared" si="183"/>
        <v>brown male</v>
      </c>
      <c r="KY115" s="4" t="str">
        <f t="shared" si="184"/>
        <v>brown female</v>
      </c>
      <c r="KZ115" s="4" t="str">
        <f t="shared" si="185"/>
        <v>brown female</v>
      </c>
      <c r="LA115" s="4" t="str">
        <f t="shared" si="186"/>
        <v>black female</v>
      </c>
      <c r="LB115" s="4" t="str">
        <f t="shared" si="187"/>
        <v>brown male</v>
      </c>
      <c r="LC115" s="4" t="str">
        <f t="shared" si="188"/>
        <v>brown male</v>
      </c>
      <c r="LD115" s="4" t="str">
        <f t="shared" si="189"/>
        <v>brown female</v>
      </c>
      <c r="LE115" s="4" t="str">
        <f t="shared" si="190"/>
        <v>black male</v>
      </c>
      <c r="LF115" s="4" t="str">
        <f t="shared" si="191"/>
        <v>brown female</v>
      </c>
      <c r="LG115" s="4" t="str">
        <f t="shared" si="192"/>
        <v>brown female</v>
      </c>
    </row>
    <row r="116" spans="2:319" x14ac:dyDescent="0.3">
      <c r="B116" s="4">
        <v>115</v>
      </c>
      <c r="C116" s="4">
        <v>5</v>
      </c>
      <c r="D116" s="51" t="s">
        <v>1417</v>
      </c>
      <c r="E116" s="4" t="s">
        <v>636</v>
      </c>
      <c r="F116" s="4" t="str">
        <f>VLOOKUP(E116,populations!C:E,3,FALSE)</f>
        <v>6 million</v>
      </c>
      <c r="G116" s="4" t="s">
        <v>636</v>
      </c>
      <c r="H116" s="4">
        <f>COUNTIF(ethnicities!C:C,countries!G116)</f>
        <v>1</v>
      </c>
      <c r="I116" s="4">
        <f>VLOOKUP($G116,ethnicities!$C:$I,3,FALSE)</f>
        <v>2</v>
      </c>
      <c r="J116" s="4">
        <f>VLOOKUP($G116,ethnicities!$C:$I,4,FALSE)</f>
        <v>1</v>
      </c>
      <c r="K116" s="4">
        <f>VLOOKUP($G116,ethnicities!$C:$I,5,FALSE)</f>
        <v>96</v>
      </c>
      <c r="L116" s="4">
        <f>VLOOKUP($G116,ethnicities!$C:$I,6,FALSE)</f>
        <v>1</v>
      </c>
      <c r="M116" s="4">
        <f>VLOOKUP($G116,ethnicities!$C:$I,7,FALSE)</f>
        <v>100</v>
      </c>
      <c r="N116" s="4" t="s">
        <v>636</v>
      </c>
      <c r="O116" s="4">
        <f>COUNTIF(male_names!E:E,countries!N116)</f>
        <v>1</v>
      </c>
      <c r="P116" s="4" t="str">
        <f>VLOOKUP(N116,male_names!E:G,3,FALSE)</f>
        <v>Ramon</v>
      </c>
      <c r="Q116" s="4" t="s">
        <v>636</v>
      </c>
      <c r="R116" s="4">
        <f>COUNTIF(female_names!E:E,countries!Q116)</f>
        <v>1</v>
      </c>
      <c r="S116" s="4" t="str">
        <f>VLOOKUP(Q116,female_names!E:G,3,FALSE)</f>
        <v>Maria</v>
      </c>
      <c r="T116" s="4">
        <v>0.33130630462384292</v>
      </c>
      <c r="U116" s="4">
        <v>0.88181600251923675</v>
      </c>
      <c r="V116" s="4">
        <v>0.86880862343978837</v>
      </c>
      <c r="W116" s="4">
        <v>0.79278644647263885</v>
      </c>
      <c r="X116" s="4">
        <v>0.24530590246409534</v>
      </c>
      <c r="Y116" s="4">
        <v>0.30363036894075879</v>
      </c>
      <c r="Z116" s="4">
        <v>0.71970663739355012</v>
      </c>
      <c r="AA116" s="4">
        <v>0.38373980252828332</v>
      </c>
      <c r="AB116" s="4">
        <v>0.20930785888698233</v>
      </c>
      <c r="AC116" s="4">
        <v>0.16236052906002874</v>
      </c>
      <c r="AD116" s="4">
        <v>0.94157395492792562</v>
      </c>
      <c r="AE116" s="4">
        <v>0.66878914285563495</v>
      </c>
      <c r="AF116" s="4">
        <v>0.36828200109237419</v>
      </c>
      <c r="AG116" s="4">
        <v>0.1312960677198336</v>
      </c>
      <c r="AH116" s="4">
        <v>0.25449783041534146</v>
      </c>
      <c r="AI116" s="4">
        <v>0.81912694906070138</v>
      </c>
      <c r="AJ116" s="4">
        <v>5.4206766897712866E-2</v>
      </c>
      <c r="AK116" s="4">
        <v>0.29473009110236037</v>
      </c>
      <c r="AL116" s="4">
        <v>0.50421980257987742</v>
      </c>
      <c r="AM116" s="4">
        <v>0.24440983509502789</v>
      </c>
      <c r="AN116" s="4">
        <v>3.8716290214018123E-3</v>
      </c>
      <c r="AO116" s="4">
        <v>0.10731037189599035</v>
      </c>
      <c r="AP116" s="4">
        <v>0.82250247024983925</v>
      </c>
      <c r="AQ116" s="4">
        <v>0.62412180731125133</v>
      </c>
      <c r="AR116" s="4">
        <v>0.23417692179976457</v>
      </c>
      <c r="AS116" s="4">
        <v>0.70171290469470882</v>
      </c>
      <c r="AT116" s="4">
        <v>0.14397903749128349</v>
      </c>
      <c r="AU116" s="4">
        <v>5.9225387088351344E-2</v>
      </c>
      <c r="AV116" s="4">
        <v>0.31683990823514174</v>
      </c>
      <c r="AW116" s="4">
        <v>0.40452340531862063</v>
      </c>
      <c r="AX116" s="4">
        <v>0.28615416417757622</v>
      </c>
      <c r="AY116" s="4">
        <v>0.61891949255240652</v>
      </c>
      <c r="AZ116" s="4">
        <v>0.67622996525728651</v>
      </c>
      <c r="BA116" s="4">
        <v>0.45746945496156721</v>
      </c>
      <c r="BB116" s="4">
        <v>4.1201319916120971E-3</v>
      </c>
      <c r="BC116" s="4">
        <v>0.64150801717528416</v>
      </c>
      <c r="BD116" s="4">
        <v>6.5227316715650629E-2</v>
      </c>
      <c r="BE116" s="4">
        <v>2.5413988476617577E-2</v>
      </c>
      <c r="BF116" s="4">
        <v>0.91666924318346377</v>
      </c>
      <c r="BG116" s="4">
        <v>0.48910778354348228</v>
      </c>
      <c r="BH116" s="4">
        <v>0.21727757044609808</v>
      </c>
      <c r="BI116" s="4">
        <v>0.55894924985132066</v>
      </c>
      <c r="BJ116" s="4">
        <v>0.89364123378950355</v>
      </c>
      <c r="BK116" s="4">
        <v>7.357772958484976E-2</v>
      </c>
      <c r="BL116" s="4">
        <v>0.79567075083900107</v>
      </c>
      <c r="BM116" s="4">
        <v>0.31903770859581526</v>
      </c>
      <c r="BN116" s="4">
        <v>0.24861233885285383</v>
      </c>
      <c r="BO116" s="4">
        <v>0.51168032098410354</v>
      </c>
      <c r="BP116" s="4">
        <v>0.76809230737764445</v>
      </c>
      <c r="BQ116" s="4">
        <v>0.34565630308737127</v>
      </c>
      <c r="BR116" s="4">
        <v>0.9486372115356565</v>
      </c>
      <c r="BS116" s="4">
        <v>0.2804007618052341</v>
      </c>
      <c r="BT116" s="4">
        <v>0.22101759863302883</v>
      </c>
      <c r="BU116" s="4">
        <v>0.54415640818474487</v>
      </c>
      <c r="BV116" s="4">
        <v>0.42418628532657143</v>
      </c>
      <c r="BW116" s="4">
        <v>0.32825137864636822</v>
      </c>
      <c r="BX116" s="4">
        <v>2.9784148221060791E-2</v>
      </c>
      <c r="BY116" s="4">
        <v>2.5389397627139432E-2</v>
      </c>
      <c r="BZ116" s="4">
        <v>0.35526650735757759</v>
      </c>
      <c r="CA116" s="4">
        <v>0.71614793021605538</v>
      </c>
      <c r="CB116" s="4">
        <v>0.21379671364328645</v>
      </c>
      <c r="CC116" s="4">
        <v>0.12721208683764307</v>
      </c>
      <c r="CD116" s="4">
        <v>0.91113210286121626</v>
      </c>
      <c r="CE116" s="4">
        <v>0.42695707367686664</v>
      </c>
      <c r="CF116" s="4">
        <v>0.7651993807010854</v>
      </c>
      <c r="CG116" s="4">
        <v>0.43932440749206125</v>
      </c>
      <c r="CH116" s="4">
        <v>0.24824046854872472</v>
      </c>
      <c r="CI116" s="4">
        <v>0.45004399708056575</v>
      </c>
      <c r="CJ116" s="4">
        <v>0.1009367133161635</v>
      </c>
      <c r="CK116" s="4">
        <v>0.28638577377834085</v>
      </c>
      <c r="CL116" s="4">
        <v>0.96952740281754002</v>
      </c>
      <c r="CM116" s="4">
        <v>9.2663014936452348E-2</v>
      </c>
      <c r="CN116" s="4">
        <v>0.56182335325505017</v>
      </c>
      <c r="CO116" s="4">
        <v>0.29295720183241991</v>
      </c>
      <c r="CP116" s="4">
        <v>0.56708174998859595</v>
      </c>
      <c r="CQ116" s="4">
        <v>0.7215013582055958</v>
      </c>
      <c r="CR116" s="4">
        <v>0.83213248013601426</v>
      </c>
      <c r="CS116" s="4">
        <v>0.46421565010016297</v>
      </c>
      <c r="CT116" s="4">
        <v>0.92859720247429822</v>
      </c>
      <c r="CU116" s="4">
        <v>0.21569691937799507</v>
      </c>
      <c r="CV116" s="4">
        <v>0.19788442846691934</v>
      </c>
      <c r="CW116" s="4">
        <v>0.90185995026674848</v>
      </c>
      <c r="CX116" s="4">
        <v>0.70643135067210594</v>
      </c>
      <c r="CY116" s="4">
        <v>0.82928581086846331</v>
      </c>
      <c r="CZ116" s="4">
        <v>0.72144091391621334</v>
      </c>
      <c r="DA116" s="4">
        <v>0.63939171193287325</v>
      </c>
      <c r="DB116" s="4">
        <v>0.54222474025066147</v>
      </c>
      <c r="DC116" s="4">
        <v>0.7228171761200356</v>
      </c>
      <c r="DD116" s="4">
        <v>2.52989087230302E-2</v>
      </c>
      <c r="DE116" s="4">
        <v>0.1845465434483835</v>
      </c>
      <c r="DF116" s="4">
        <v>0.75218420647317397</v>
      </c>
      <c r="DG116" s="4">
        <v>6.8968497051880573E-2</v>
      </c>
      <c r="DH116" s="4">
        <v>0.1690915026657569</v>
      </c>
      <c r="DI116" s="4">
        <v>0.99064651488268562</v>
      </c>
      <c r="DJ116" s="4">
        <v>0.72531615957403095</v>
      </c>
      <c r="DK116" s="4">
        <v>0.87379061245969047</v>
      </c>
      <c r="DL116" s="4">
        <v>0.6946079016899338</v>
      </c>
      <c r="DM116" s="4">
        <v>0.40100868803876299</v>
      </c>
      <c r="DN116" s="4">
        <v>0.82410270792603313</v>
      </c>
      <c r="DO116" s="4">
        <v>0.47716372704086751</v>
      </c>
      <c r="DP116" s="4">
        <v>59</v>
      </c>
      <c r="DQ116" s="4">
        <v>10</v>
      </c>
      <c r="DR116" s="4">
        <v>12</v>
      </c>
      <c r="DS116" s="4">
        <v>19</v>
      </c>
      <c r="DT116" s="4">
        <v>72</v>
      </c>
      <c r="DU116" s="4">
        <v>63</v>
      </c>
      <c r="DV116" s="4">
        <v>27</v>
      </c>
      <c r="DW116" s="4">
        <v>55</v>
      </c>
      <c r="DX116" s="4">
        <v>79</v>
      </c>
      <c r="DY116" s="4">
        <v>83</v>
      </c>
      <c r="DZ116" s="4">
        <v>4</v>
      </c>
      <c r="EA116" s="4">
        <v>33</v>
      </c>
      <c r="EB116" s="4">
        <v>56</v>
      </c>
      <c r="EC116" s="4">
        <v>85</v>
      </c>
      <c r="ED116" s="4">
        <v>69</v>
      </c>
      <c r="EE116" s="4">
        <v>17</v>
      </c>
      <c r="EF116" s="4">
        <v>94</v>
      </c>
      <c r="EG116" s="4">
        <v>64</v>
      </c>
      <c r="EH116" s="4">
        <v>44</v>
      </c>
      <c r="EI116" s="4">
        <v>73</v>
      </c>
      <c r="EJ116" s="4">
        <v>100</v>
      </c>
      <c r="EK116" s="4">
        <v>87</v>
      </c>
      <c r="EL116" s="4">
        <v>16</v>
      </c>
      <c r="EM116" s="4">
        <v>36</v>
      </c>
      <c r="EN116" s="4">
        <v>74</v>
      </c>
      <c r="EO116" s="4">
        <v>30</v>
      </c>
      <c r="EP116" s="4">
        <v>84</v>
      </c>
      <c r="EQ116" s="4">
        <v>93</v>
      </c>
      <c r="ER116" s="4">
        <v>62</v>
      </c>
      <c r="ES116" s="4">
        <v>53</v>
      </c>
      <c r="ET116" s="4">
        <v>67</v>
      </c>
      <c r="EU116" s="4">
        <v>37</v>
      </c>
      <c r="EV116" s="4">
        <v>32</v>
      </c>
      <c r="EW116" s="4">
        <v>48</v>
      </c>
      <c r="EX116" s="4">
        <v>99</v>
      </c>
      <c r="EY116" s="4">
        <v>34</v>
      </c>
      <c r="EZ116" s="4">
        <v>92</v>
      </c>
      <c r="FA116" s="4">
        <v>96</v>
      </c>
      <c r="FB116" s="4">
        <v>6</v>
      </c>
      <c r="FC116" s="4">
        <v>45</v>
      </c>
      <c r="FD116" s="4">
        <v>76</v>
      </c>
      <c r="FE116" s="4">
        <v>40</v>
      </c>
      <c r="FF116" s="4">
        <v>9</v>
      </c>
      <c r="FG116" s="4">
        <v>90</v>
      </c>
      <c r="FH116" s="4">
        <v>18</v>
      </c>
      <c r="FI116" s="4">
        <v>61</v>
      </c>
      <c r="FJ116" s="4">
        <v>70</v>
      </c>
      <c r="FK116" s="4">
        <v>43</v>
      </c>
      <c r="FL116" s="4">
        <v>20</v>
      </c>
      <c r="FM116" s="4">
        <v>58</v>
      </c>
      <c r="FN116" s="4">
        <v>3</v>
      </c>
      <c r="FO116" s="4">
        <v>68</v>
      </c>
      <c r="FP116" s="4">
        <v>75</v>
      </c>
      <c r="FQ116" s="4">
        <v>41</v>
      </c>
      <c r="FR116" s="4">
        <v>52</v>
      </c>
      <c r="FS116" s="4">
        <v>60</v>
      </c>
      <c r="FT116" s="4">
        <v>95</v>
      </c>
      <c r="FU116" s="4">
        <v>97</v>
      </c>
      <c r="FV116" s="4">
        <v>57</v>
      </c>
      <c r="FW116" s="4">
        <v>28</v>
      </c>
      <c r="FX116" s="4">
        <v>78</v>
      </c>
      <c r="FY116" s="4">
        <v>86</v>
      </c>
      <c r="FZ116" s="4">
        <v>7</v>
      </c>
      <c r="GA116" s="4">
        <v>51</v>
      </c>
      <c r="GB116" s="4">
        <v>21</v>
      </c>
      <c r="GC116" s="4">
        <v>50</v>
      </c>
      <c r="GD116" s="4">
        <v>71</v>
      </c>
      <c r="GE116" s="4">
        <v>49</v>
      </c>
      <c r="GF116" s="4">
        <v>88</v>
      </c>
      <c r="GG116" s="4">
        <v>66</v>
      </c>
      <c r="GH116" s="4">
        <v>2</v>
      </c>
      <c r="GI116" s="4">
        <v>89</v>
      </c>
      <c r="GJ116" s="4">
        <v>39</v>
      </c>
      <c r="GK116" s="4">
        <v>65</v>
      </c>
      <c r="GL116" s="4">
        <v>38</v>
      </c>
      <c r="GM116" s="4">
        <v>25</v>
      </c>
      <c r="GN116" s="4">
        <v>13</v>
      </c>
      <c r="GO116" s="4">
        <v>47</v>
      </c>
      <c r="GP116" s="4">
        <v>5</v>
      </c>
      <c r="GQ116" s="4">
        <v>77</v>
      </c>
      <c r="GR116" s="4">
        <v>80</v>
      </c>
      <c r="GS116" s="4">
        <v>8</v>
      </c>
      <c r="GT116" s="4">
        <v>29</v>
      </c>
      <c r="GU116" s="4">
        <v>14</v>
      </c>
      <c r="GV116" s="4">
        <v>26</v>
      </c>
      <c r="GW116" s="4">
        <v>35</v>
      </c>
      <c r="GX116" s="4">
        <v>42</v>
      </c>
      <c r="GY116" s="4">
        <v>24</v>
      </c>
      <c r="GZ116" s="4">
        <v>98</v>
      </c>
      <c r="HA116" s="4">
        <v>81</v>
      </c>
      <c r="HB116" s="4">
        <v>22</v>
      </c>
      <c r="HC116" s="4">
        <v>91</v>
      </c>
      <c r="HD116" s="4">
        <v>82</v>
      </c>
      <c r="HE116" s="4">
        <v>1</v>
      </c>
      <c r="HF116" s="4">
        <v>23</v>
      </c>
      <c r="HG116" s="4">
        <v>11</v>
      </c>
      <c r="HH116" s="4">
        <v>31</v>
      </c>
      <c r="HI116" s="4">
        <v>54</v>
      </c>
      <c r="HJ116" s="4">
        <v>15</v>
      </c>
      <c r="HK116" s="4">
        <v>46</v>
      </c>
      <c r="HL116" s="4" t="str">
        <f t="shared" si="103"/>
        <v>brown male</v>
      </c>
      <c r="HM116" s="4" t="str">
        <f t="shared" si="105"/>
        <v>brown female</v>
      </c>
      <c r="HN116" s="4" t="str">
        <f t="shared" si="106"/>
        <v>brown female</v>
      </c>
      <c r="HO116" s="4" t="str">
        <f t="shared" si="107"/>
        <v>brown female</v>
      </c>
      <c r="HP116" s="4" t="str">
        <f t="shared" si="108"/>
        <v>brown male</v>
      </c>
      <c r="HQ116" s="4" t="str">
        <f t="shared" si="109"/>
        <v>brown male</v>
      </c>
      <c r="HR116" s="4" t="str">
        <f t="shared" si="110"/>
        <v>brown female</v>
      </c>
      <c r="HS116" s="4" t="str">
        <f t="shared" si="111"/>
        <v>brown male</v>
      </c>
      <c r="HT116" s="4" t="str">
        <f t="shared" si="112"/>
        <v>brown male</v>
      </c>
      <c r="HU116" s="4" t="str">
        <f t="shared" si="113"/>
        <v>brown male</v>
      </c>
      <c r="HV116" s="4" t="str">
        <f t="shared" si="114"/>
        <v>brown female</v>
      </c>
      <c r="HW116" s="4" t="str">
        <f t="shared" si="115"/>
        <v>brown female</v>
      </c>
      <c r="HX116" s="4" t="str">
        <f t="shared" si="116"/>
        <v>brown male</v>
      </c>
      <c r="HY116" s="4" t="str">
        <f t="shared" si="117"/>
        <v>brown male</v>
      </c>
      <c r="HZ116" s="4" t="str">
        <f t="shared" si="118"/>
        <v>brown male</v>
      </c>
      <c r="IA116" s="4" t="str">
        <f t="shared" si="119"/>
        <v>brown female</v>
      </c>
      <c r="IB116" s="4" t="str">
        <f t="shared" si="120"/>
        <v>brown male</v>
      </c>
      <c r="IC116" s="4" t="str">
        <f t="shared" si="121"/>
        <v>brown male</v>
      </c>
      <c r="ID116" s="4" t="str">
        <f t="shared" si="122"/>
        <v>brown female</v>
      </c>
      <c r="IE116" s="4" t="str">
        <f t="shared" si="123"/>
        <v>brown male</v>
      </c>
      <c r="IF116" s="4" t="str">
        <f t="shared" si="124"/>
        <v>black male</v>
      </c>
      <c r="IG116" s="4" t="str">
        <f t="shared" si="125"/>
        <v>brown male</v>
      </c>
      <c r="IH116" s="4" t="str">
        <f t="shared" si="126"/>
        <v>brown female</v>
      </c>
      <c r="II116" s="4" t="str">
        <f t="shared" si="127"/>
        <v>brown female</v>
      </c>
      <c r="IJ116" s="4" t="str">
        <f t="shared" si="128"/>
        <v>brown male</v>
      </c>
      <c r="IK116" s="4" t="str">
        <f t="shared" si="129"/>
        <v>brown female</v>
      </c>
      <c r="IL116" s="4" t="str">
        <f t="shared" si="130"/>
        <v>brown male</v>
      </c>
      <c r="IM116" s="4" t="str">
        <f t="shared" si="131"/>
        <v>brown male</v>
      </c>
      <c r="IN116" s="4" t="str">
        <f t="shared" si="132"/>
        <v>brown male</v>
      </c>
      <c r="IO116" s="4" t="str">
        <f t="shared" si="133"/>
        <v>brown male</v>
      </c>
      <c r="IP116" s="4" t="str">
        <f t="shared" si="134"/>
        <v>brown male</v>
      </c>
      <c r="IQ116" s="4" t="str">
        <f t="shared" si="135"/>
        <v>brown female</v>
      </c>
      <c r="IR116" s="4" t="str">
        <f t="shared" si="136"/>
        <v>brown female</v>
      </c>
      <c r="IS116" s="4" t="str">
        <f t="shared" si="137"/>
        <v>brown female</v>
      </c>
      <c r="IT116" s="4" t="str">
        <f t="shared" si="138"/>
        <v>brown male</v>
      </c>
      <c r="IU116" s="4" t="str">
        <f t="shared" si="139"/>
        <v>brown female</v>
      </c>
      <c r="IV116" s="4" t="str">
        <f t="shared" si="140"/>
        <v>brown male</v>
      </c>
      <c r="IW116" s="4" t="str">
        <f t="shared" si="141"/>
        <v>brown male</v>
      </c>
      <c r="IX116" s="4" t="str">
        <f t="shared" si="142"/>
        <v>brown female</v>
      </c>
      <c r="IY116" s="4" t="str">
        <f t="shared" si="143"/>
        <v>brown female</v>
      </c>
      <c r="IZ116" s="4" t="str">
        <f t="shared" si="144"/>
        <v>brown male</v>
      </c>
      <c r="JA116" s="4" t="str">
        <f t="shared" si="145"/>
        <v>brown female</v>
      </c>
      <c r="JB116" s="4" t="str">
        <f t="shared" si="146"/>
        <v>brown female</v>
      </c>
      <c r="JC116" s="4" t="str">
        <f t="shared" si="147"/>
        <v>brown male</v>
      </c>
      <c r="JD116" s="4" t="str">
        <f t="shared" si="148"/>
        <v>brown female</v>
      </c>
      <c r="JE116" s="4" t="str">
        <f t="shared" si="149"/>
        <v>brown male</v>
      </c>
      <c r="JF116" s="4" t="str">
        <f t="shared" si="150"/>
        <v>brown male</v>
      </c>
      <c r="JG116" s="4" t="str">
        <f t="shared" si="151"/>
        <v>brown female</v>
      </c>
      <c r="JH116" s="4" t="str">
        <f t="shared" si="152"/>
        <v>brown female</v>
      </c>
      <c r="JI116" s="4" t="str">
        <f t="shared" si="153"/>
        <v>brown male</v>
      </c>
      <c r="JJ116" s="4" t="str">
        <f t="shared" si="154"/>
        <v>yellow male</v>
      </c>
      <c r="JK116" s="4" t="str">
        <f t="shared" si="155"/>
        <v>brown male</v>
      </c>
      <c r="JL116" s="4" t="str">
        <f t="shared" si="156"/>
        <v>brown male</v>
      </c>
      <c r="JM116" s="4" t="str">
        <f t="shared" si="157"/>
        <v>brown female</v>
      </c>
      <c r="JN116" s="4" t="str">
        <f t="shared" si="158"/>
        <v>brown male</v>
      </c>
      <c r="JO116" s="4" t="str">
        <f t="shared" si="159"/>
        <v>brown male</v>
      </c>
      <c r="JP116" s="4" t="str">
        <f t="shared" si="160"/>
        <v>brown male</v>
      </c>
      <c r="JQ116" s="4" t="str">
        <f t="shared" si="161"/>
        <v>brown male</v>
      </c>
      <c r="JR116" s="4" t="str">
        <f t="shared" si="162"/>
        <v>brown male</v>
      </c>
      <c r="JS116" s="4" t="str">
        <f t="shared" si="163"/>
        <v>brown female</v>
      </c>
      <c r="JT116" s="4" t="str">
        <f t="shared" si="164"/>
        <v>brown male</v>
      </c>
      <c r="JU116" s="4" t="str">
        <f t="shared" si="165"/>
        <v>brown male</v>
      </c>
      <c r="JV116" s="4" t="str">
        <f t="shared" si="166"/>
        <v>brown female</v>
      </c>
      <c r="JW116" s="4" t="str">
        <f t="shared" si="167"/>
        <v>brown female</v>
      </c>
      <c r="JX116" s="4" t="str">
        <f t="shared" si="104"/>
        <v>brown female</v>
      </c>
      <c r="JY116" s="4" t="str">
        <f t="shared" si="193"/>
        <v>brown female</v>
      </c>
      <c r="JZ116" s="4" t="str">
        <f t="shared" si="194"/>
        <v>brown male</v>
      </c>
      <c r="KA116" s="4" t="str">
        <f t="shared" si="195"/>
        <v>brown female</v>
      </c>
      <c r="KB116" s="4" t="str">
        <f t="shared" si="196"/>
        <v>brown male</v>
      </c>
      <c r="KC116" s="4" t="str">
        <f t="shared" si="197"/>
        <v>brown male</v>
      </c>
      <c r="KD116" s="4" t="str">
        <f t="shared" si="198"/>
        <v>white male</v>
      </c>
      <c r="KE116" s="4" t="str">
        <f t="shared" si="199"/>
        <v>brown male</v>
      </c>
      <c r="KF116" s="4" t="str">
        <f t="shared" si="200"/>
        <v>brown female</v>
      </c>
      <c r="KG116" s="4" t="str">
        <f t="shared" si="201"/>
        <v>brown male</v>
      </c>
      <c r="KH116" s="4" t="str">
        <f t="shared" si="202"/>
        <v>brown female</v>
      </c>
      <c r="KI116" s="4" t="str">
        <f t="shared" si="168"/>
        <v>brown female</v>
      </c>
      <c r="KJ116" s="4" t="str">
        <f t="shared" si="169"/>
        <v>brown female</v>
      </c>
      <c r="KK116" s="4" t="str">
        <f t="shared" si="170"/>
        <v>brown female</v>
      </c>
      <c r="KL116" s="4" t="str">
        <f t="shared" si="171"/>
        <v>brown female</v>
      </c>
      <c r="KM116" s="4" t="str">
        <f t="shared" si="172"/>
        <v>brown male</v>
      </c>
      <c r="KN116" s="4" t="str">
        <f t="shared" si="173"/>
        <v>brown male</v>
      </c>
      <c r="KO116" s="4" t="str">
        <f t="shared" si="174"/>
        <v>brown female</v>
      </c>
      <c r="KP116" s="4" t="str">
        <f t="shared" si="175"/>
        <v>brown female</v>
      </c>
      <c r="KQ116" s="4" t="str">
        <f t="shared" si="176"/>
        <v>brown female</v>
      </c>
      <c r="KR116" s="4" t="str">
        <f t="shared" si="177"/>
        <v>brown female</v>
      </c>
      <c r="KS116" s="4" t="str">
        <f t="shared" si="178"/>
        <v>brown female</v>
      </c>
      <c r="KT116" s="4" t="str">
        <f t="shared" si="179"/>
        <v>brown female</v>
      </c>
      <c r="KU116" s="4" t="str">
        <f t="shared" si="180"/>
        <v>brown female</v>
      </c>
      <c r="KV116" s="4" t="str">
        <f t="shared" si="181"/>
        <v>brown male</v>
      </c>
      <c r="KW116" s="4" t="str">
        <f t="shared" si="182"/>
        <v>brown male</v>
      </c>
      <c r="KX116" s="4" t="str">
        <f t="shared" si="183"/>
        <v>brown female</v>
      </c>
      <c r="KY116" s="4" t="str">
        <f t="shared" si="184"/>
        <v>brown male</v>
      </c>
      <c r="KZ116" s="4" t="str">
        <f t="shared" si="185"/>
        <v>brown male</v>
      </c>
      <c r="LA116" s="4" t="str">
        <f t="shared" si="186"/>
        <v>white female</v>
      </c>
      <c r="LB116" s="4" t="str">
        <f t="shared" si="187"/>
        <v>brown female</v>
      </c>
      <c r="LC116" s="4" t="str">
        <f t="shared" si="188"/>
        <v>brown female</v>
      </c>
      <c r="LD116" s="4" t="str">
        <f t="shared" si="189"/>
        <v>brown female</v>
      </c>
      <c r="LE116" s="4" t="str">
        <f t="shared" si="190"/>
        <v>brown male</v>
      </c>
      <c r="LF116" s="4" t="str">
        <f t="shared" si="191"/>
        <v>brown female</v>
      </c>
      <c r="LG116" s="4" t="str">
        <f t="shared" si="192"/>
        <v>brown female</v>
      </c>
    </row>
    <row r="117" spans="2:319" x14ac:dyDescent="0.3">
      <c r="B117" s="4">
        <v>116</v>
      </c>
      <c r="C117" s="4">
        <v>5</v>
      </c>
      <c r="D117" s="51" t="s">
        <v>1417</v>
      </c>
      <c r="E117" s="4" t="s">
        <v>637</v>
      </c>
      <c r="F117" s="4" t="str">
        <f>VLOOKUP(E117,populations!C:E,3,FALSE)</f>
        <v>32 million</v>
      </c>
      <c r="G117" s="4" t="s">
        <v>637</v>
      </c>
      <c r="H117" s="4">
        <f>COUNTIF(ethnicities!C:C,countries!G117)</f>
        <v>1</v>
      </c>
      <c r="I117" s="4">
        <f>VLOOKUP($G117,ethnicities!$C:$I,3,FALSE)</f>
        <v>15</v>
      </c>
      <c r="J117" s="4">
        <f>VLOOKUP($G117,ethnicities!$C:$I,4,FALSE)</f>
        <v>2</v>
      </c>
      <c r="K117" s="4">
        <f>VLOOKUP($G117,ethnicities!$C:$I,5,FALSE)</f>
        <v>82</v>
      </c>
      <c r="L117" s="4">
        <f>VLOOKUP($G117,ethnicities!$C:$I,6,FALSE)</f>
        <v>1</v>
      </c>
      <c r="M117" s="4">
        <f>VLOOKUP($G117,ethnicities!$C:$I,7,FALSE)</f>
        <v>100</v>
      </c>
      <c r="N117" s="4" t="s">
        <v>637</v>
      </c>
      <c r="O117" s="4">
        <f>COUNTIF(male_names!E:E,countries!N117)</f>
        <v>1</v>
      </c>
      <c r="P117" s="4" t="str">
        <f>VLOOKUP(N117,male_names!E:G,3,FALSE)</f>
        <v>Luis</v>
      </c>
      <c r="Q117" s="4" t="s">
        <v>637</v>
      </c>
      <c r="R117" s="4">
        <f>COUNTIF(female_names!E:E,countries!Q117)</f>
        <v>1</v>
      </c>
      <c r="S117" s="4" t="str">
        <f>VLOOKUP(Q117,female_names!E:G,3,FALSE)</f>
        <v>Maria</v>
      </c>
      <c r="T117" s="4">
        <v>8.6846051064863872E-2</v>
      </c>
      <c r="U117" s="4">
        <v>0.75171227530593909</v>
      </c>
      <c r="V117" s="4">
        <v>2.9664818530626191E-2</v>
      </c>
      <c r="W117" s="4">
        <v>0.55112781165857849</v>
      </c>
      <c r="X117" s="4">
        <v>0.79455172256561113</v>
      </c>
      <c r="Y117" s="4">
        <v>0.75043248072861712</v>
      </c>
      <c r="Z117" s="4">
        <v>0.44784448142283373</v>
      </c>
      <c r="AA117" s="4">
        <v>0.6116119462301699</v>
      </c>
      <c r="AB117" s="4">
        <v>0.71604043802526607</v>
      </c>
      <c r="AC117" s="4">
        <v>0.32262172032297209</v>
      </c>
      <c r="AD117" s="4">
        <v>0.50962804700693887</v>
      </c>
      <c r="AE117" s="4">
        <v>0.84461793338851565</v>
      </c>
      <c r="AF117" s="4">
        <v>0.38498400278730038</v>
      </c>
      <c r="AG117" s="4">
        <v>0.63880002562704619</v>
      </c>
      <c r="AH117" s="4">
        <v>0.89147554338345769</v>
      </c>
      <c r="AI117" s="4">
        <v>0.35353191542233908</v>
      </c>
      <c r="AJ117" s="4">
        <v>0.55852391207314667</v>
      </c>
      <c r="AK117" s="4">
        <v>0.11052632048714095</v>
      </c>
      <c r="AL117" s="4">
        <v>3.449525730016878E-2</v>
      </c>
      <c r="AM117" s="4">
        <v>0.9373395211439306</v>
      </c>
      <c r="AN117" s="4">
        <v>6.3728355288771965E-2</v>
      </c>
      <c r="AO117" s="4">
        <v>0.16659813436628923</v>
      </c>
      <c r="AP117" s="4">
        <v>0.30618348767693304</v>
      </c>
      <c r="AQ117" s="4">
        <v>0.54206047452676054</v>
      </c>
      <c r="AR117" s="4">
        <v>0.24734231629312964</v>
      </c>
      <c r="AS117" s="4">
        <v>0.79106223617231763</v>
      </c>
      <c r="AT117" s="4">
        <v>0.14307681474861289</v>
      </c>
      <c r="AU117" s="4">
        <v>0.35016820978220631</v>
      </c>
      <c r="AV117" s="4">
        <v>0.54664408853348645</v>
      </c>
      <c r="AW117" s="4">
        <v>0.13273368398225449</v>
      </c>
      <c r="AX117" s="4">
        <v>0.26881816483048104</v>
      </c>
      <c r="AY117" s="4">
        <v>0.32117641943716368</v>
      </c>
      <c r="AZ117" s="4">
        <v>0.89063577861891297</v>
      </c>
      <c r="BA117" s="4">
        <v>0.71124154327557665</v>
      </c>
      <c r="BB117" s="4">
        <v>0.54891426926373232</v>
      </c>
      <c r="BC117" s="4">
        <v>7.0293793860404463E-2</v>
      </c>
      <c r="BD117" s="4">
        <v>0.65424765918458105</v>
      </c>
      <c r="BE117" s="4">
        <v>0.97470302163178957</v>
      </c>
      <c r="BF117" s="4">
        <v>0.18908674031674022</v>
      </c>
      <c r="BG117" s="4">
        <v>0.88583001463838018</v>
      </c>
      <c r="BH117" s="4">
        <v>0.66645208880666806</v>
      </c>
      <c r="BI117" s="4">
        <v>0.93971477707309325</v>
      </c>
      <c r="BJ117" s="4">
        <v>0.80284875510189635</v>
      </c>
      <c r="BK117" s="4">
        <v>0.92596753893867967</v>
      </c>
      <c r="BL117" s="4">
        <v>0.13019832125639363</v>
      </c>
      <c r="BM117" s="4">
        <v>0.72494363179172316</v>
      </c>
      <c r="BN117" s="4">
        <v>0.82209471282180824</v>
      </c>
      <c r="BO117" s="4">
        <v>0.46724458912040612</v>
      </c>
      <c r="BP117" s="4">
        <v>0.24047326694875482</v>
      </c>
      <c r="BQ117" s="4">
        <v>0.1963133782868326</v>
      </c>
      <c r="BR117" s="4">
        <v>0.46066948643749628</v>
      </c>
      <c r="BS117" s="4">
        <v>0.84228943915610732</v>
      </c>
      <c r="BT117" s="4">
        <v>0.30036869486464723</v>
      </c>
      <c r="BU117" s="4">
        <v>0.81581121462721018</v>
      </c>
      <c r="BV117" s="4">
        <v>0.88093794356701782</v>
      </c>
      <c r="BW117" s="4">
        <v>0.17653123738595133</v>
      </c>
      <c r="BX117" s="4">
        <v>0.22056809955181345</v>
      </c>
      <c r="BY117" s="4">
        <v>0.45734136220910548</v>
      </c>
      <c r="BZ117" s="4">
        <v>0.9311373467065015</v>
      </c>
      <c r="CA117" s="4">
        <v>0.14021113302798027</v>
      </c>
      <c r="CB117" s="4">
        <v>0.28569711646964502</v>
      </c>
      <c r="CC117" s="4">
        <v>0.55831253621923638</v>
      </c>
      <c r="CD117" s="4">
        <v>0.98937785024156932</v>
      </c>
      <c r="CE117" s="4">
        <v>0.13846996268474088</v>
      </c>
      <c r="CF117" s="4">
        <v>0.35279987987395478</v>
      </c>
      <c r="CG117" s="4">
        <v>0.86261435800525033</v>
      </c>
      <c r="CH117" s="4">
        <v>0.11695187256247019</v>
      </c>
      <c r="CI117" s="4">
        <v>0.42712734062930013</v>
      </c>
      <c r="CJ117" s="4">
        <v>0.48463012842812092</v>
      </c>
      <c r="CK117" s="4">
        <v>0.86733404388098234</v>
      </c>
      <c r="CL117" s="4">
        <v>0.13002011060777019</v>
      </c>
      <c r="CM117" s="4">
        <v>0.6893300776292679</v>
      </c>
      <c r="CN117" s="4">
        <v>0.71015832640670418</v>
      </c>
      <c r="CO117" s="4">
        <v>0.19659027054039968</v>
      </c>
      <c r="CP117" s="4">
        <v>0.12909607391541689</v>
      </c>
      <c r="CQ117" s="4">
        <v>0.88085514124352038</v>
      </c>
      <c r="CR117" s="4">
        <v>0.78740332601447172</v>
      </c>
      <c r="CS117" s="4">
        <v>0.19044437478355858</v>
      </c>
      <c r="CT117" s="4">
        <v>0.92390873736734758</v>
      </c>
      <c r="CU117" s="4">
        <v>0.68578658326079045</v>
      </c>
      <c r="CV117" s="4">
        <v>0.63351308435885123</v>
      </c>
      <c r="CW117" s="4">
        <v>0.73357620914400457</v>
      </c>
      <c r="CX117" s="4">
        <v>0.32264756665851912</v>
      </c>
      <c r="CY117" s="4">
        <v>0.13813880214370344</v>
      </c>
      <c r="CZ117" s="4">
        <v>0.55561553198810998</v>
      </c>
      <c r="DA117" s="4">
        <v>0.13757862669059118</v>
      </c>
      <c r="DB117" s="4">
        <v>0.7005921291732109</v>
      </c>
      <c r="DC117" s="4">
        <v>0.93671566232869741</v>
      </c>
      <c r="DD117" s="4">
        <v>0.550003960088565</v>
      </c>
      <c r="DE117" s="4">
        <v>0.78531888908285796</v>
      </c>
      <c r="DF117" s="4">
        <v>2.8500269294129299E-2</v>
      </c>
      <c r="DG117" s="4">
        <v>0.71089797496919294</v>
      </c>
      <c r="DH117" s="4">
        <v>0.11895425738014787</v>
      </c>
      <c r="DI117" s="4">
        <v>0.69107985538967187</v>
      </c>
      <c r="DJ117" s="4">
        <v>0.65991233656672321</v>
      </c>
      <c r="DK117" s="4">
        <v>0.52301358462379888</v>
      </c>
      <c r="DL117" s="4">
        <v>0.7495803466820089</v>
      </c>
      <c r="DM117" s="4">
        <v>0.89079677226702325</v>
      </c>
      <c r="DN117" s="4">
        <v>0.73294773417450487</v>
      </c>
      <c r="DO117" s="4">
        <v>0.74423172064211796</v>
      </c>
      <c r="DP117" s="4">
        <v>95</v>
      </c>
      <c r="DQ117" s="4">
        <v>26</v>
      </c>
      <c r="DR117" s="4">
        <v>99</v>
      </c>
      <c r="DS117" s="4">
        <v>50</v>
      </c>
      <c r="DT117" s="4">
        <v>22</v>
      </c>
      <c r="DU117" s="4">
        <v>27</v>
      </c>
      <c r="DV117" s="4">
        <v>61</v>
      </c>
      <c r="DW117" s="4">
        <v>46</v>
      </c>
      <c r="DX117" s="4">
        <v>33</v>
      </c>
      <c r="DY117" s="4">
        <v>68</v>
      </c>
      <c r="DZ117" s="4">
        <v>56</v>
      </c>
      <c r="EA117" s="4">
        <v>17</v>
      </c>
      <c r="EB117" s="4">
        <v>63</v>
      </c>
      <c r="EC117" s="4">
        <v>44</v>
      </c>
      <c r="ED117" s="4">
        <v>9</v>
      </c>
      <c r="EE117" s="4">
        <v>64</v>
      </c>
      <c r="EF117" s="4">
        <v>47</v>
      </c>
      <c r="EG117" s="4">
        <v>94</v>
      </c>
      <c r="EH117" s="4">
        <v>98</v>
      </c>
      <c r="EI117" s="4">
        <v>4</v>
      </c>
      <c r="EJ117" s="4">
        <v>97</v>
      </c>
      <c r="EK117" s="4">
        <v>82</v>
      </c>
      <c r="EL117" s="4">
        <v>70</v>
      </c>
      <c r="EM117" s="4">
        <v>54</v>
      </c>
      <c r="EN117" s="4">
        <v>74</v>
      </c>
      <c r="EO117" s="4">
        <v>23</v>
      </c>
      <c r="EP117" s="4">
        <v>83</v>
      </c>
      <c r="EQ117" s="4">
        <v>66</v>
      </c>
      <c r="ER117" s="4">
        <v>53</v>
      </c>
      <c r="ES117" s="4">
        <v>88</v>
      </c>
      <c r="ET117" s="4">
        <v>73</v>
      </c>
      <c r="EU117" s="4">
        <v>69</v>
      </c>
      <c r="EV117" s="4">
        <v>11</v>
      </c>
      <c r="EW117" s="4">
        <v>34</v>
      </c>
      <c r="EX117" s="4">
        <v>52</v>
      </c>
      <c r="EY117" s="4">
        <v>96</v>
      </c>
      <c r="EZ117" s="4">
        <v>43</v>
      </c>
      <c r="FA117" s="4">
        <v>2</v>
      </c>
      <c r="FB117" s="4">
        <v>80</v>
      </c>
      <c r="FC117" s="4">
        <v>12</v>
      </c>
      <c r="FD117" s="4">
        <v>41</v>
      </c>
      <c r="FE117" s="4">
        <v>3</v>
      </c>
      <c r="FF117" s="4">
        <v>21</v>
      </c>
      <c r="FG117" s="4">
        <v>7</v>
      </c>
      <c r="FH117" s="4">
        <v>89</v>
      </c>
      <c r="FI117" s="4">
        <v>32</v>
      </c>
      <c r="FJ117" s="4">
        <v>19</v>
      </c>
      <c r="FK117" s="4">
        <v>58</v>
      </c>
      <c r="FL117" s="4">
        <v>75</v>
      </c>
      <c r="FM117" s="4">
        <v>78</v>
      </c>
      <c r="FN117" s="4">
        <v>59</v>
      </c>
      <c r="FO117" s="4">
        <v>18</v>
      </c>
      <c r="FP117" s="4">
        <v>71</v>
      </c>
      <c r="FQ117" s="4">
        <v>20</v>
      </c>
      <c r="FR117" s="4">
        <v>13</v>
      </c>
      <c r="FS117" s="4">
        <v>81</v>
      </c>
      <c r="FT117" s="4">
        <v>76</v>
      </c>
      <c r="FU117" s="4">
        <v>60</v>
      </c>
      <c r="FV117" s="4">
        <v>6</v>
      </c>
      <c r="FW117" s="4">
        <v>84</v>
      </c>
      <c r="FX117" s="4">
        <v>72</v>
      </c>
      <c r="FY117" s="4">
        <v>48</v>
      </c>
      <c r="FZ117" s="4">
        <v>1</v>
      </c>
      <c r="GA117" s="4">
        <v>85</v>
      </c>
      <c r="GB117" s="4">
        <v>65</v>
      </c>
      <c r="GC117" s="4">
        <v>16</v>
      </c>
      <c r="GD117" s="4">
        <v>93</v>
      </c>
      <c r="GE117" s="4">
        <v>62</v>
      </c>
      <c r="GF117" s="4">
        <v>57</v>
      </c>
      <c r="GG117" s="4">
        <v>15</v>
      </c>
      <c r="GH117" s="4">
        <v>90</v>
      </c>
      <c r="GI117" s="4">
        <v>39</v>
      </c>
      <c r="GJ117" s="4">
        <v>36</v>
      </c>
      <c r="GK117" s="4">
        <v>77</v>
      </c>
      <c r="GL117" s="4">
        <v>91</v>
      </c>
      <c r="GM117" s="4">
        <v>14</v>
      </c>
      <c r="GN117" s="4">
        <v>24</v>
      </c>
      <c r="GO117" s="4">
        <v>79</v>
      </c>
      <c r="GP117" s="4">
        <v>8</v>
      </c>
      <c r="GQ117" s="4">
        <v>40</v>
      </c>
      <c r="GR117" s="4">
        <v>45</v>
      </c>
      <c r="GS117" s="4">
        <v>30</v>
      </c>
      <c r="GT117" s="4">
        <v>67</v>
      </c>
      <c r="GU117" s="4">
        <v>86</v>
      </c>
      <c r="GV117" s="4">
        <v>49</v>
      </c>
      <c r="GW117" s="4">
        <v>87</v>
      </c>
      <c r="GX117" s="4">
        <v>37</v>
      </c>
      <c r="GY117" s="4">
        <v>5</v>
      </c>
      <c r="GZ117" s="4">
        <v>51</v>
      </c>
      <c r="HA117" s="4">
        <v>25</v>
      </c>
      <c r="HB117" s="4">
        <v>100</v>
      </c>
      <c r="HC117" s="4">
        <v>35</v>
      </c>
      <c r="HD117" s="4">
        <v>92</v>
      </c>
      <c r="HE117" s="4">
        <v>38</v>
      </c>
      <c r="HF117" s="4">
        <v>42</v>
      </c>
      <c r="HG117" s="4">
        <v>55</v>
      </c>
      <c r="HH117" s="4">
        <v>28</v>
      </c>
      <c r="HI117" s="4">
        <v>10</v>
      </c>
      <c r="HJ117" s="4">
        <v>31</v>
      </c>
      <c r="HK117" s="4">
        <v>29</v>
      </c>
      <c r="HL117" s="4" t="str">
        <f t="shared" si="103"/>
        <v>brown male</v>
      </c>
      <c r="HM117" s="4" t="str">
        <f t="shared" si="105"/>
        <v>brown female</v>
      </c>
      <c r="HN117" s="4" t="str">
        <f t="shared" si="106"/>
        <v>brown male</v>
      </c>
      <c r="HO117" s="4" t="str">
        <f t="shared" si="107"/>
        <v>brown female</v>
      </c>
      <c r="HP117" s="4" t="str">
        <f t="shared" si="108"/>
        <v>brown female</v>
      </c>
      <c r="HQ117" s="4" t="str">
        <f t="shared" si="109"/>
        <v>brown female</v>
      </c>
      <c r="HR117" s="4" t="str">
        <f t="shared" si="110"/>
        <v>brown male</v>
      </c>
      <c r="HS117" s="4" t="str">
        <f t="shared" si="111"/>
        <v>brown female</v>
      </c>
      <c r="HT117" s="4" t="str">
        <f t="shared" si="112"/>
        <v>brown female</v>
      </c>
      <c r="HU117" s="4" t="str">
        <f t="shared" si="113"/>
        <v>brown male</v>
      </c>
      <c r="HV117" s="4" t="str">
        <f t="shared" si="114"/>
        <v>brown female</v>
      </c>
      <c r="HW117" s="4" t="str">
        <f t="shared" si="115"/>
        <v>yellow male</v>
      </c>
      <c r="HX117" s="4" t="str">
        <f t="shared" si="116"/>
        <v>brown male</v>
      </c>
      <c r="HY117" s="4" t="str">
        <f t="shared" si="117"/>
        <v>brown female</v>
      </c>
      <c r="HZ117" s="4" t="str">
        <f t="shared" si="118"/>
        <v>white male</v>
      </c>
      <c r="IA117" s="4" t="str">
        <f t="shared" si="119"/>
        <v>brown male</v>
      </c>
      <c r="IB117" s="4" t="str">
        <f t="shared" si="120"/>
        <v>brown female</v>
      </c>
      <c r="IC117" s="4" t="str">
        <f t="shared" si="121"/>
        <v>brown male</v>
      </c>
      <c r="ID117" s="4" t="str">
        <f t="shared" si="122"/>
        <v>brown male</v>
      </c>
      <c r="IE117" s="4" t="str">
        <f t="shared" si="123"/>
        <v>white female</v>
      </c>
      <c r="IF117" s="4" t="str">
        <f t="shared" si="124"/>
        <v>brown male</v>
      </c>
      <c r="IG117" s="4" t="str">
        <f t="shared" si="125"/>
        <v>brown male</v>
      </c>
      <c r="IH117" s="4" t="str">
        <f t="shared" si="126"/>
        <v>brown male</v>
      </c>
      <c r="II117" s="4" t="str">
        <f t="shared" si="127"/>
        <v>brown female</v>
      </c>
      <c r="IJ117" s="4" t="str">
        <f t="shared" si="128"/>
        <v>brown male</v>
      </c>
      <c r="IK117" s="4" t="str">
        <f t="shared" si="129"/>
        <v>brown female</v>
      </c>
      <c r="IL117" s="4" t="str">
        <f t="shared" si="130"/>
        <v>brown male</v>
      </c>
      <c r="IM117" s="4" t="str">
        <f t="shared" si="131"/>
        <v>brown male</v>
      </c>
      <c r="IN117" s="4" t="str">
        <f t="shared" si="132"/>
        <v>brown female</v>
      </c>
      <c r="IO117" s="4" t="str">
        <f t="shared" si="133"/>
        <v>brown male</v>
      </c>
      <c r="IP117" s="4" t="str">
        <f t="shared" si="134"/>
        <v>brown male</v>
      </c>
      <c r="IQ117" s="4" t="str">
        <f t="shared" si="135"/>
        <v>brown male</v>
      </c>
      <c r="IR117" s="4" t="str">
        <f t="shared" si="136"/>
        <v>white male</v>
      </c>
      <c r="IS117" s="4" t="str">
        <f t="shared" si="137"/>
        <v>brown female</v>
      </c>
      <c r="IT117" s="4" t="str">
        <f t="shared" si="138"/>
        <v>brown female</v>
      </c>
      <c r="IU117" s="4" t="str">
        <f t="shared" si="139"/>
        <v>brown male</v>
      </c>
      <c r="IV117" s="4" t="str">
        <f t="shared" si="140"/>
        <v>brown female</v>
      </c>
      <c r="IW117" s="4" t="str">
        <f t="shared" si="141"/>
        <v>white female</v>
      </c>
      <c r="IX117" s="4" t="str">
        <f t="shared" si="142"/>
        <v>brown male</v>
      </c>
      <c r="IY117" s="4" t="str">
        <f t="shared" si="143"/>
        <v>white male</v>
      </c>
      <c r="IZ117" s="4" t="str">
        <f t="shared" si="144"/>
        <v>brown female</v>
      </c>
      <c r="JA117" s="4" t="str">
        <f t="shared" si="145"/>
        <v>white female</v>
      </c>
      <c r="JB117" s="4" t="str">
        <f t="shared" si="146"/>
        <v>brown female</v>
      </c>
      <c r="JC117" s="4" t="str">
        <f t="shared" si="147"/>
        <v>white female</v>
      </c>
      <c r="JD117" s="4" t="str">
        <f t="shared" si="148"/>
        <v>brown male</v>
      </c>
      <c r="JE117" s="4" t="str">
        <f t="shared" si="149"/>
        <v>brown female</v>
      </c>
      <c r="JF117" s="4" t="str">
        <f t="shared" si="150"/>
        <v>brown female</v>
      </c>
      <c r="JG117" s="4" t="str">
        <f t="shared" si="151"/>
        <v>brown female</v>
      </c>
      <c r="JH117" s="4" t="str">
        <f t="shared" si="152"/>
        <v>brown male</v>
      </c>
      <c r="JI117" s="4" t="str">
        <f t="shared" si="153"/>
        <v>brown male</v>
      </c>
      <c r="JJ117" s="4" t="str">
        <f t="shared" si="154"/>
        <v>brown male</v>
      </c>
      <c r="JK117" s="4" t="str">
        <f t="shared" si="155"/>
        <v>brown female</v>
      </c>
      <c r="JL117" s="4" t="str">
        <f t="shared" si="156"/>
        <v>brown male</v>
      </c>
      <c r="JM117" s="4" t="str">
        <f t="shared" si="157"/>
        <v>brown female</v>
      </c>
      <c r="JN117" s="4" t="str">
        <f t="shared" si="158"/>
        <v>white male</v>
      </c>
      <c r="JO117" s="4" t="str">
        <f t="shared" si="159"/>
        <v>brown male</v>
      </c>
      <c r="JP117" s="4" t="str">
        <f t="shared" si="160"/>
        <v>brown male</v>
      </c>
      <c r="JQ117" s="4" t="str">
        <f t="shared" si="161"/>
        <v>brown male</v>
      </c>
      <c r="JR117" s="4" t="str">
        <f t="shared" si="162"/>
        <v>white female</v>
      </c>
      <c r="JS117" s="4" t="str">
        <f t="shared" si="163"/>
        <v>brown male</v>
      </c>
      <c r="JT117" s="4" t="str">
        <f t="shared" si="164"/>
        <v>brown male</v>
      </c>
      <c r="JU117" s="4" t="str">
        <f t="shared" si="165"/>
        <v>brown female</v>
      </c>
      <c r="JV117" s="4" t="str">
        <f t="shared" si="166"/>
        <v>white female</v>
      </c>
      <c r="JW117" s="4" t="str">
        <f t="shared" si="167"/>
        <v>brown male</v>
      </c>
      <c r="JX117" s="4" t="str">
        <f t="shared" si="104"/>
        <v>brown male</v>
      </c>
      <c r="JY117" s="4" t="str">
        <f t="shared" si="193"/>
        <v>yellow female</v>
      </c>
      <c r="JZ117" s="4" t="str">
        <f t="shared" si="194"/>
        <v>brown male</v>
      </c>
      <c r="KA117" s="4" t="str">
        <f t="shared" si="195"/>
        <v>brown male</v>
      </c>
      <c r="KB117" s="4" t="str">
        <f t="shared" si="196"/>
        <v>brown female</v>
      </c>
      <c r="KC117" s="4" t="str">
        <f t="shared" si="197"/>
        <v>white male</v>
      </c>
      <c r="KD117" s="4" t="str">
        <f t="shared" si="198"/>
        <v>brown male</v>
      </c>
      <c r="KE117" s="4" t="str">
        <f t="shared" si="199"/>
        <v>brown female</v>
      </c>
      <c r="KF117" s="4" t="str">
        <f t="shared" si="200"/>
        <v>brown female</v>
      </c>
      <c r="KG117" s="4" t="str">
        <f t="shared" si="201"/>
        <v>brown male</v>
      </c>
      <c r="KH117" s="4" t="str">
        <f t="shared" si="202"/>
        <v>brown male</v>
      </c>
      <c r="KI117" s="4" t="str">
        <f t="shared" si="168"/>
        <v>white male</v>
      </c>
      <c r="KJ117" s="4" t="str">
        <f t="shared" si="169"/>
        <v>brown female</v>
      </c>
      <c r="KK117" s="4" t="str">
        <f t="shared" si="170"/>
        <v>brown male</v>
      </c>
      <c r="KL117" s="4" t="str">
        <f t="shared" si="171"/>
        <v>white male</v>
      </c>
      <c r="KM117" s="4" t="str">
        <f t="shared" si="172"/>
        <v>brown female</v>
      </c>
      <c r="KN117" s="4" t="str">
        <f t="shared" si="173"/>
        <v>brown female</v>
      </c>
      <c r="KO117" s="4" t="str">
        <f t="shared" si="174"/>
        <v>brown female</v>
      </c>
      <c r="KP117" s="4" t="str">
        <f t="shared" si="175"/>
        <v>brown male</v>
      </c>
      <c r="KQ117" s="4" t="str">
        <f t="shared" si="176"/>
        <v>brown male</v>
      </c>
      <c r="KR117" s="4" t="str">
        <f t="shared" si="177"/>
        <v>brown female</v>
      </c>
      <c r="KS117" s="4" t="str">
        <f t="shared" si="178"/>
        <v>brown male</v>
      </c>
      <c r="KT117" s="4" t="str">
        <f t="shared" si="179"/>
        <v>brown female</v>
      </c>
      <c r="KU117" s="4" t="str">
        <f t="shared" si="180"/>
        <v>white female</v>
      </c>
      <c r="KV117" s="4" t="str">
        <f t="shared" si="181"/>
        <v>brown female</v>
      </c>
      <c r="KW117" s="4" t="str">
        <f t="shared" si="182"/>
        <v>brown female</v>
      </c>
      <c r="KX117" s="4" t="str">
        <f t="shared" si="183"/>
        <v>black male</v>
      </c>
      <c r="KY117" s="4" t="str">
        <f t="shared" si="184"/>
        <v>brown female</v>
      </c>
      <c r="KZ117" s="4" t="str">
        <f t="shared" si="185"/>
        <v>brown male</v>
      </c>
      <c r="LA117" s="4" t="str">
        <f t="shared" si="186"/>
        <v>brown female</v>
      </c>
      <c r="LB117" s="4" t="str">
        <f t="shared" si="187"/>
        <v>brown female</v>
      </c>
      <c r="LC117" s="4" t="str">
        <f t="shared" si="188"/>
        <v>brown female</v>
      </c>
      <c r="LD117" s="4" t="str">
        <f t="shared" si="189"/>
        <v>brown female</v>
      </c>
      <c r="LE117" s="4" t="str">
        <f t="shared" si="190"/>
        <v>white male</v>
      </c>
      <c r="LF117" s="4" t="str">
        <f t="shared" si="191"/>
        <v>brown female</v>
      </c>
      <c r="LG117" s="4" t="str">
        <f t="shared" si="192"/>
        <v>brown female</v>
      </c>
    </row>
    <row r="118" spans="2:319" x14ac:dyDescent="0.3">
      <c r="B118" s="4">
        <v>117</v>
      </c>
      <c r="C118" s="4">
        <v>5</v>
      </c>
      <c r="D118" s="51" t="s">
        <v>1417</v>
      </c>
      <c r="E118" s="4" t="s">
        <v>1421</v>
      </c>
      <c r="F118" s="81" t="s">
        <v>3569</v>
      </c>
      <c r="G118" s="4" t="s">
        <v>1392</v>
      </c>
      <c r="H118" s="4">
        <f>COUNTIF(ethnicities!C:C,countries!G118)</f>
        <v>1</v>
      </c>
      <c r="I118" s="4">
        <f>VLOOKUP($G118,ethnicities!$C:$I,3,FALSE)</f>
        <v>92</v>
      </c>
      <c r="J118" s="4">
        <f>VLOOKUP($G118,ethnicities!$C:$I,4,FALSE)</f>
        <v>1</v>
      </c>
      <c r="K118" s="4">
        <f>VLOOKUP($G118,ethnicities!$C:$I,5,FALSE)</f>
        <v>5</v>
      </c>
      <c r="L118" s="4">
        <f>VLOOKUP($G118,ethnicities!$C:$I,6,FALSE)</f>
        <v>2</v>
      </c>
      <c r="M118" s="4">
        <f>VLOOKUP($G118,ethnicities!$C:$I,7,FALSE)</f>
        <v>100</v>
      </c>
      <c r="N118" s="4" t="s">
        <v>1392</v>
      </c>
      <c r="O118" s="4">
        <f>COUNTIF(male_names!E:E,countries!N118)</f>
        <v>1</v>
      </c>
      <c r="P118" s="4" t="str">
        <f>VLOOKUP(N118,male_names!E:G,3,FALSE)</f>
        <v>Jack</v>
      </c>
      <c r="Q118" s="4" t="s">
        <v>1392</v>
      </c>
      <c r="R118" s="4">
        <f>COUNTIF(female_names!E:E,countries!Q118)</f>
        <v>1</v>
      </c>
      <c r="S118" s="4" t="str">
        <f>VLOOKUP(Q118,female_names!E:G,3,FALSE)</f>
        <v>Amelia</v>
      </c>
      <c r="T118" s="4">
        <v>0.46391745159702258</v>
      </c>
      <c r="U118" s="4">
        <v>0.80534567508315624</v>
      </c>
      <c r="V118" s="4">
        <v>1.6636306899095787E-2</v>
      </c>
      <c r="W118" s="4">
        <v>0.82970928932422672</v>
      </c>
      <c r="X118" s="4">
        <v>0.8788137948401501</v>
      </c>
      <c r="Y118" s="4">
        <v>0.32289497087999353</v>
      </c>
      <c r="Z118" s="4">
        <v>0.60214225768580143</v>
      </c>
      <c r="AA118" s="4">
        <v>2.4062551487660233E-2</v>
      </c>
      <c r="AB118" s="4">
        <v>0.73175118587325827</v>
      </c>
      <c r="AC118" s="4">
        <v>0.74236605976433823</v>
      </c>
      <c r="AD118" s="4">
        <v>5.9001496867754244E-2</v>
      </c>
      <c r="AE118" s="4">
        <v>0.21743737797690332</v>
      </c>
      <c r="AF118" s="4">
        <v>0.99799720793915769</v>
      </c>
      <c r="AG118" s="4">
        <v>0.49024737625113035</v>
      </c>
      <c r="AH118" s="4">
        <v>0.10904797255948429</v>
      </c>
      <c r="AI118" s="4">
        <v>0.80457000127622635</v>
      </c>
      <c r="AJ118" s="4">
        <v>0.61658140541357009</v>
      </c>
      <c r="AK118" s="4">
        <v>0.56431411507928042</v>
      </c>
      <c r="AL118" s="4">
        <v>0.52166405971272023</v>
      </c>
      <c r="AM118" s="4">
        <v>0.87766450187910872</v>
      </c>
      <c r="AN118" s="4">
        <v>0.50881769322262116</v>
      </c>
      <c r="AO118" s="4">
        <v>1.8395141689495853E-2</v>
      </c>
      <c r="AP118" s="4">
        <v>0.59683814352820197</v>
      </c>
      <c r="AQ118" s="4">
        <v>0.92171472334268378</v>
      </c>
      <c r="AR118" s="4">
        <v>0.94278593125393551</v>
      </c>
      <c r="AS118" s="4">
        <v>0.57662148022025517</v>
      </c>
      <c r="AT118" s="4">
        <v>0.45470038912315369</v>
      </c>
      <c r="AU118" s="4">
        <v>0.41287407644523955</v>
      </c>
      <c r="AV118" s="4">
        <v>0.96159821706441695</v>
      </c>
      <c r="AW118" s="4">
        <v>0.39330646175173212</v>
      </c>
      <c r="AX118" s="4">
        <v>0.40446452350013551</v>
      </c>
      <c r="AY118" s="4">
        <v>0.17670918233453692</v>
      </c>
      <c r="AZ118" s="4">
        <v>0.28486749489101304</v>
      </c>
      <c r="BA118" s="4">
        <v>0.73228546632696867</v>
      </c>
      <c r="BB118" s="4">
        <v>0.84240722076396835</v>
      </c>
      <c r="BC118" s="4">
        <v>0.75375781660403351</v>
      </c>
      <c r="BD118" s="4">
        <v>0.40396088158458943</v>
      </c>
      <c r="BE118" s="4">
        <v>0.81539152140653071</v>
      </c>
      <c r="BF118" s="4">
        <v>8.9698111822160698E-3</v>
      </c>
      <c r="BG118" s="4">
        <v>0.12694014397211717</v>
      </c>
      <c r="BH118" s="4">
        <v>0.14606383583691418</v>
      </c>
      <c r="BI118" s="4">
        <v>0.59624061965517672</v>
      </c>
      <c r="BJ118" s="4">
        <v>0.63215463367998614</v>
      </c>
      <c r="BK118" s="4">
        <v>0.52269418327527128</v>
      </c>
      <c r="BL118" s="4">
        <v>0.67839068367464606</v>
      </c>
      <c r="BM118" s="4">
        <v>0.69278826929957982</v>
      </c>
      <c r="BN118" s="4">
        <v>0.86742687171001842</v>
      </c>
      <c r="BO118" s="4">
        <v>0.79364063029854592</v>
      </c>
      <c r="BP118" s="4">
        <v>0.76179992743300251</v>
      </c>
      <c r="BQ118" s="4">
        <v>0.4257094520150243</v>
      </c>
      <c r="BR118" s="4">
        <v>0.30772537866997995</v>
      </c>
      <c r="BS118" s="4">
        <v>0.66442975044368247</v>
      </c>
      <c r="BT118" s="4">
        <v>0.33029459525279092</v>
      </c>
      <c r="BU118" s="4">
        <v>0.34265401964538422</v>
      </c>
      <c r="BV118" s="4">
        <v>0.37320489205420282</v>
      </c>
      <c r="BW118" s="4">
        <v>0.48315395779615411</v>
      </c>
      <c r="BX118" s="4">
        <v>0.91511354342754259</v>
      </c>
      <c r="BY118" s="4">
        <v>0.63484712904909413</v>
      </c>
      <c r="BZ118" s="4">
        <v>0.47015447439211366</v>
      </c>
      <c r="CA118" s="4">
        <v>0.41882295925066815</v>
      </c>
      <c r="CB118" s="4">
        <v>0.9269996922210717</v>
      </c>
      <c r="CC118" s="4">
        <v>0.72059265234850167</v>
      </c>
      <c r="CD118" s="4">
        <v>0.58908075482646682</v>
      </c>
      <c r="CE118" s="4">
        <v>0.43089421150467233</v>
      </c>
      <c r="CF118" s="4">
        <v>0.99535801906643007</v>
      </c>
      <c r="CG118" s="4">
        <v>0.29595222055651416</v>
      </c>
      <c r="CH118" s="4">
        <v>0.96646398824602819</v>
      </c>
      <c r="CI118" s="4">
        <v>0.91088362596685024</v>
      </c>
      <c r="CJ118" s="4">
        <v>0.8120141454854064</v>
      </c>
      <c r="CK118" s="4">
        <v>0.86537224891097675</v>
      </c>
      <c r="CL118" s="4">
        <v>8.2027025101241269E-2</v>
      </c>
      <c r="CM118" s="4">
        <v>0.59567432117195918</v>
      </c>
      <c r="CN118" s="4">
        <v>0.92777737187228582</v>
      </c>
      <c r="CO118" s="4">
        <v>0.4830274423124592</v>
      </c>
      <c r="CP118" s="4">
        <v>0.67854719890957682</v>
      </c>
      <c r="CQ118" s="4">
        <v>0.18710935945847618</v>
      </c>
      <c r="CR118" s="4">
        <v>0.32211989356292203</v>
      </c>
      <c r="CS118" s="4">
        <v>0.3748097528992419</v>
      </c>
      <c r="CT118" s="4">
        <v>4.1509249313924079E-2</v>
      </c>
      <c r="CU118" s="4">
        <v>3.4020360854236653E-4</v>
      </c>
      <c r="CV118" s="4">
        <v>0.20961319798579503</v>
      </c>
      <c r="CW118" s="4">
        <v>0.85679707249614845</v>
      </c>
      <c r="CX118" s="4">
        <v>0.81585531538529987</v>
      </c>
      <c r="CY118" s="4">
        <v>0.49904057176518302</v>
      </c>
      <c r="CZ118" s="4">
        <v>1.3392433736739706E-3</v>
      </c>
      <c r="DA118" s="4">
        <v>6.5409888721810194E-3</v>
      </c>
      <c r="DB118" s="4">
        <v>0.67949161590753704</v>
      </c>
      <c r="DC118" s="4">
        <v>0.32847024757620791</v>
      </c>
      <c r="DD118" s="4">
        <v>0.41893047343473899</v>
      </c>
      <c r="DE118" s="4">
        <v>5.6696849166946173E-3</v>
      </c>
      <c r="DF118" s="4">
        <v>0.81087516316047115</v>
      </c>
      <c r="DG118" s="4">
        <v>0.57065496461001386</v>
      </c>
      <c r="DH118" s="4">
        <v>0.85454372637872811</v>
      </c>
      <c r="DI118" s="4">
        <v>0.34226617949343174</v>
      </c>
      <c r="DJ118" s="4">
        <v>0.85899271807643074</v>
      </c>
      <c r="DK118" s="4">
        <v>0.30938654833283863</v>
      </c>
      <c r="DL118" s="4">
        <v>0.70557488160483395</v>
      </c>
      <c r="DM118" s="4">
        <v>0.29825379202993108</v>
      </c>
      <c r="DN118" s="4">
        <v>0.59167322834325997</v>
      </c>
      <c r="DO118" s="4">
        <v>0.4389389282999121</v>
      </c>
      <c r="DP118" s="4">
        <v>59</v>
      </c>
      <c r="DQ118" s="4">
        <v>24</v>
      </c>
      <c r="DR118" s="4">
        <v>95</v>
      </c>
      <c r="DS118" s="4">
        <v>19</v>
      </c>
      <c r="DT118" s="4">
        <v>11</v>
      </c>
      <c r="DU118" s="4">
        <v>76</v>
      </c>
      <c r="DV118" s="4">
        <v>42</v>
      </c>
      <c r="DW118" s="4">
        <v>93</v>
      </c>
      <c r="DX118" s="4">
        <v>31</v>
      </c>
      <c r="DY118" s="4">
        <v>29</v>
      </c>
      <c r="DZ118" s="4">
        <v>91</v>
      </c>
      <c r="EA118" s="4">
        <v>83</v>
      </c>
      <c r="EB118" s="4">
        <v>1</v>
      </c>
      <c r="EC118" s="4">
        <v>55</v>
      </c>
      <c r="ED118" s="4">
        <v>89</v>
      </c>
      <c r="EE118" s="4">
        <v>25</v>
      </c>
      <c r="EF118" s="4">
        <v>41</v>
      </c>
      <c r="EG118" s="4">
        <v>50</v>
      </c>
      <c r="EH118" s="4">
        <v>52</v>
      </c>
      <c r="EI118" s="4">
        <v>12</v>
      </c>
      <c r="EJ118" s="4">
        <v>53</v>
      </c>
      <c r="EK118" s="4">
        <v>94</v>
      </c>
      <c r="EL118" s="4">
        <v>43</v>
      </c>
      <c r="EM118" s="4">
        <v>8</v>
      </c>
      <c r="EN118" s="4">
        <v>5</v>
      </c>
      <c r="EO118" s="4">
        <v>48</v>
      </c>
      <c r="EP118" s="4">
        <v>60</v>
      </c>
      <c r="EQ118" s="4">
        <v>66</v>
      </c>
      <c r="ER118" s="4">
        <v>4</v>
      </c>
      <c r="ES118" s="4">
        <v>69</v>
      </c>
      <c r="ET118" s="4">
        <v>67</v>
      </c>
      <c r="EU118" s="4">
        <v>86</v>
      </c>
      <c r="EV118" s="4">
        <v>82</v>
      </c>
      <c r="EW118" s="4">
        <v>30</v>
      </c>
      <c r="EX118" s="4">
        <v>18</v>
      </c>
      <c r="EY118" s="4">
        <v>28</v>
      </c>
      <c r="EZ118" s="4">
        <v>68</v>
      </c>
      <c r="FA118" s="4">
        <v>21</v>
      </c>
      <c r="FB118" s="4">
        <v>96</v>
      </c>
      <c r="FC118" s="4">
        <v>88</v>
      </c>
      <c r="FD118" s="4">
        <v>87</v>
      </c>
      <c r="FE118" s="4">
        <v>44</v>
      </c>
      <c r="FF118" s="4">
        <v>40</v>
      </c>
      <c r="FG118" s="4">
        <v>51</v>
      </c>
      <c r="FH118" s="4">
        <v>37</v>
      </c>
      <c r="FI118" s="4">
        <v>34</v>
      </c>
      <c r="FJ118" s="4">
        <v>13</v>
      </c>
      <c r="FK118" s="4">
        <v>26</v>
      </c>
      <c r="FL118" s="4">
        <v>27</v>
      </c>
      <c r="FM118" s="4">
        <v>63</v>
      </c>
      <c r="FN118" s="4">
        <v>79</v>
      </c>
      <c r="FO118" s="4">
        <v>38</v>
      </c>
      <c r="FP118" s="4">
        <v>74</v>
      </c>
      <c r="FQ118" s="4">
        <v>72</v>
      </c>
      <c r="FR118" s="4">
        <v>71</v>
      </c>
      <c r="FS118" s="4">
        <v>56</v>
      </c>
      <c r="FT118" s="4">
        <v>9</v>
      </c>
      <c r="FU118" s="4">
        <v>39</v>
      </c>
      <c r="FV118" s="4">
        <v>58</v>
      </c>
      <c r="FW118" s="4">
        <v>65</v>
      </c>
      <c r="FX118" s="4">
        <v>7</v>
      </c>
      <c r="FY118" s="4">
        <v>32</v>
      </c>
      <c r="FZ118" s="4">
        <v>47</v>
      </c>
      <c r="GA118" s="4">
        <v>62</v>
      </c>
      <c r="GB118" s="4">
        <v>2</v>
      </c>
      <c r="GC118" s="4">
        <v>81</v>
      </c>
      <c r="GD118" s="4">
        <v>3</v>
      </c>
      <c r="GE118" s="4">
        <v>10</v>
      </c>
      <c r="GF118" s="4">
        <v>22</v>
      </c>
      <c r="GG118" s="4">
        <v>14</v>
      </c>
      <c r="GH118" s="4">
        <v>90</v>
      </c>
      <c r="GI118" s="4">
        <v>45</v>
      </c>
      <c r="GJ118" s="4">
        <v>6</v>
      </c>
      <c r="GK118" s="4">
        <v>57</v>
      </c>
      <c r="GL118" s="4">
        <v>36</v>
      </c>
      <c r="GM118" s="4">
        <v>85</v>
      </c>
      <c r="GN118" s="4">
        <v>77</v>
      </c>
      <c r="GO118" s="4">
        <v>70</v>
      </c>
      <c r="GP118" s="4">
        <v>92</v>
      </c>
      <c r="GQ118" s="4">
        <v>100</v>
      </c>
      <c r="GR118" s="4">
        <v>84</v>
      </c>
      <c r="GS118" s="4">
        <v>16</v>
      </c>
      <c r="GT118" s="4">
        <v>20</v>
      </c>
      <c r="GU118" s="4">
        <v>54</v>
      </c>
      <c r="GV118" s="4">
        <v>99</v>
      </c>
      <c r="GW118" s="4">
        <v>97</v>
      </c>
      <c r="GX118" s="4">
        <v>35</v>
      </c>
      <c r="GY118" s="4">
        <v>75</v>
      </c>
      <c r="GZ118" s="4">
        <v>64</v>
      </c>
      <c r="HA118" s="4">
        <v>98</v>
      </c>
      <c r="HB118" s="4">
        <v>23</v>
      </c>
      <c r="HC118" s="4">
        <v>49</v>
      </c>
      <c r="HD118" s="4">
        <v>17</v>
      </c>
      <c r="HE118" s="4">
        <v>73</v>
      </c>
      <c r="HF118" s="4">
        <v>15</v>
      </c>
      <c r="HG118" s="4">
        <v>78</v>
      </c>
      <c r="HH118" s="4">
        <v>33</v>
      </c>
      <c r="HI118" s="4">
        <v>80</v>
      </c>
      <c r="HJ118" s="4">
        <v>46</v>
      </c>
      <c r="HK118" s="4">
        <v>61</v>
      </c>
      <c r="HL118" s="4" t="str">
        <f t="shared" si="103"/>
        <v>white male</v>
      </c>
      <c r="HM118" s="4" t="str">
        <f t="shared" si="105"/>
        <v>white female</v>
      </c>
      <c r="HN118" s="4" t="str">
        <f t="shared" si="106"/>
        <v>brown female</v>
      </c>
      <c r="HO118" s="4" t="str">
        <f t="shared" si="107"/>
        <v>white female</v>
      </c>
      <c r="HP118" s="4" t="str">
        <f t="shared" si="108"/>
        <v>white female</v>
      </c>
      <c r="HQ118" s="4" t="str">
        <f t="shared" si="109"/>
        <v>white male</v>
      </c>
      <c r="HR118" s="4" t="str">
        <f t="shared" si="110"/>
        <v>white female</v>
      </c>
      <c r="HS118" s="4" t="str">
        <f t="shared" si="111"/>
        <v>yellow male</v>
      </c>
      <c r="HT118" s="4" t="str">
        <f t="shared" si="112"/>
        <v>white female</v>
      </c>
      <c r="HU118" s="4" t="str">
        <f t="shared" si="113"/>
        <v>white female</v>
      </c>
      <c r="HV118" s="4" t="str">
        <f t="shared" si="114"/>
        <v>white male</v>
      </c>
      <c r="HW118" s="4" t="str">
        <f t="shared" si="115"/>
        <v>white male</v>
      </c>
      <c r="HX118" s="4" t="str">
        <f t="shared" si="116"/>
        <v>white female</v>
      </c>
      <c r="HY118" s="4" t="str">
        <f t="shared" si="117"/>
        <v>white male</v>
      </c>
      <c r="HZ118" s="4" t="str">
        <f t="shared" si="118"/>
        <v>white male</v>
      </c>
      <c r="IA118" s="4" t="str">
        <f t="shared" si="119"/>
        <v>white female</v>
      </c>
      <c r="IB118" s="4" t="str">
        <f t="shared" si="120"/>
        <v>white female</v>
      </c>
      <c r="IC118" s="4" t="str">
        <f t="shared" si="121"/>
        <v>white male</v>
      </c>
      <c r="ID118" s="4" t="str">
        <f t="shared" si="122"/>
        <v>white male</v>
      </c>
      <c r="IE118" s="4" t="str">
        <f t="shared" si="123"/>
        <v>white female</v>
      </c>
      <c r="IF118" s="4" t="str">
        <f t="shared" si="124"/>
        <v>white male</v>
      </c>
      <c r="IG118" s="4" t="str">
        <f t="shared" si="125"/>
        <v>brown female</v>
      </c>
      <c r="IH118" s="4" t="str">
        <f t="shared" si="126"/>
        <v>white female</v>
      </c>
      <c r="II118" s="4" t="str">
        <f t="shared" si="127"/>
        <v>white female</v>
      </c>
      <c r="IJ118" s="4" t="str">
        <f t="shared" si="128"/>
        <v>white female</v>
      </c>
      <c r="IK118" s="4" t="str">
        <f t="shared" si="129"/>
        <v>white male</v>
      </c>
      <c r="IL118" s="4" t="str">
        <f t="shared" si="130"/>
        <v>white male</v>
      </c>
      <c r="IM118" s="4" t="str">
        <f t="shared" si="131"/>
        <v>white male</v>
      </c>
      <c r="IN118" s="4" t="str">
        <f t="shared" si="132"/>
        <v>white female</v>
      </c>
      <c r="IO118" s="4" t="str">
        <f t="shared" si="133"/>
        <v>white male</v>
      </c>
      <c r="IP118" s="4" t="str">
        <f t="shared" si="134"/>
        <v>white male</v>
      </c>
      <c r="IQ118" s="4" t="str">
        <f t="shared" si="135"/>
        <v>white male</v>
      </c>
      <c r="IR118" s="4" t="str">
        <f t="shared" si="136"/>
        <v>white male</v>
      </c>
      <c r="IS118" s="4" t="str">
        <f t="shared" si="137"/>
        <v>white female</v>
      </c>
      <c r="IT118" s="4" t="str">
        <f t="shared" si="138"/>
        <v>white female</v>
      </c>
      <c r="IU118" s="4" t="str">
        <f t="shared" si="139"/>
        <v>white female</v>
      </c>
      <c r="IV118" s="4" t="str">
        <f t="shared" si="140"/>
        <v>white male</v>
      </c>
      <c r="IW118" s="4" t="str">
        <f t="shared" si="141"/>
        <v>white female</v>
      </c>
      <c r="IX118" s="4" t="str">
        <f t="shared" si="142"/>
        <v>brown male</v>
      </c>
      <c r="IY118" s="4" t="str">
        <f t="shared" si="143"/>
        <v>white male</v>
      </c>
      <c r="IZ118" s="4" t="str">
        <f t="shared" si="144"/>
        <v>white male</v>
      </c>
      <c r="JA118" s="4" t="str">
        <f t="shared" si="145"/>
        <v>white female</v>
      </c>
      <c r="JB118" s="4" t="str">
        <f t="shared" si="146"/>
        <v>white female</v>
      </c>
      <c r="JC118" s="4" t="str">
        <f t="shared" si="147"/>
        <v>white male</v>
      </c>
      <c r="JD118" s="4" t="str">
        <f t="shared" si="148"/>
        <v>white female</v>
      </c>
      <c r="JE118" s="4" t="str">
        <f t="shared" si="149"/>
        <v>white female</v>
      </c>
      <c r="JF118" s="4" t="str">
        <f t="shared" si="150"/>
        <v>white female</v>
      </c>
      <c r="JG118" s="4" t="str">
        <f t="shared" si="151"/>
        <v>white female</v>
      </c>
      <c r="JH118" s="4" t="str">
        <f t="shared" si="152"/>
        <v>white female</v>
      </c>
      <c r="JI118" s="4" t="str">
        <f t="shared" si="153"/>
        <v>white male</v>
      </c>
      <c r="JJ118" s="4" t="str">
        <f t="shared" si="154"/>
        <v>white male</v>
      </c>
      <c r="JK118" s="4" t="str">
        <f t="shared" si="155"/>
        <v>white female</v>
      </c>
      <c r="JL118" s="4" t="str">
        <f t="shared" si="156"/>
        <v>white male</v>
      </c>
      <c r="JM118" s="4" t="str">
        <f t="shared" si="157"/>
        <v>white male</v>
      </c>
      <c r="JN118" s="4" t="str">
        <f t="shared" si="158"/>
        <v>white male</v>
      </c>
      <c r="JO118" s="4" t="str">
        <f t="shared" si="159"/>
        <v>white male</v>
      </c>
      <c r="JP118" s="4" t="str">
        <f t="shared" si="160"/>
        <v>white female</v>
      </c>
      <c r="JQ118" s="4" t="str">
        <f t="shared" si="161"/>
        <v>white female</v>
      </c>
      <c r="JR118" s="4" t="str">
        <f t="shared" si="162"/>
        <v>white male</v>
      </c>
      <c r="JS118" s="4" t="str">
        <f t="shared" si="163"/>
        <v>white male</v>
      </c>
      <c r="JT118" s="4" t="str">
        <f t="shared" si="164"/>
        <v>white female</v>
      </c>
      <c r="JU118" s="4" t="str">
        <f t="shared" si="165"/>
        <v>white female</v>
      </c>
      <c r="JV118" s="4" t="str">
        <f t="shared" si="166"/>
        <v>white male</v>
      </c>
      <c r="JW118" s="4" t="str">
        <f t="shared" si="167"/>
        <v>white male</v>
      </c>
      <c r="JX118" s="4" t="str">
        <f t="shared" si="104"/>
        <v>white female</v>
      </c>
      <c r="JY118" s="4" t="str">
        <f t="shared" si="193"/>
        <v>white male</v>
      </c>
      <c r="JZ118" s="4" t="str">
        <f t="shared" si="194"/>
        <v>white female</v>
      </c>
      <c r="KA118" s="4" t="str">
        <f t="shared" si="195"/>
        <v>white female</v>
      </c>
      <c r="KB118" s="4" t="str">
        <f t="shared" si="196"/>
        <v>white female</v>
      </c>
      <c r="KC118" s="4" t="str">
        <f t="shared" si="197"/>
        <v>white female</v>
      </c>
      <c r="KD118" s="4" t="str">
        <f t="shared" si="198"/>
        <v>white male</v>
      </c>
      <c r="KE118" s="4" t="str">
        <f t="shared" si="199"/>
        <v>white female</v>
      </c>
      <c r="KF118" s="4" t="str">
        <f t="shared" si="200"/>
        <v>white female</v>
      </c>
      <c r="KG118" s="4" t="str">
        <f t="shared" si="201"/>
        <v>white male</v>
      </c>
      <c r="KH118" s="4" t="str">
        <f t="shared" si="202"/>
        <v>white female</v>
      </c>
      <c r="KI118" s="4" t="str">
        <f t="shared" si="168"/>
        <v>white male</v>
      </c>
      <c r="KJ118" s="4" t="str">
        <f t="shared" si="169"/>
        <v>white male</v>
      </c>
      <c r="KK118" s="4" t="str">
        <f t="shared" si="170"/>
        <v>white male</v>
      </c>
      <c r="KL118" s="4" t="str">
        <f t="shared" si="171"/>
        <v>white male</v>
      </c>
      <c r="KM118" s="4" t="str">
        <f t="shared" si="172"/>
        <v>black male</v>
      </c>
      <c r="KN118" s="4" t="str">
        <f t="shared" si="173"/>
        <v>white male</v>
      </c>
      <c r="KO118" s="4" t="str">
        <f t="shared" si="174"/>
        <v>white female</v>
      </c>
      <c r="KP118" s="4" t="str">
        <f t="shared" si="175"/>
        <v>white female</v>
      </c>
      <c r="KQ118" s="4" t="str">
        <f t="shared" si="176"/>
        <v>white male</v>
      </c>
      <c r="KR118" s="4" t="str">
        <f t="shared" si="177"/>
        <v>black female</v>
      </c>
      <c r="KS118" s="4" t="str">
        <f t="shared" si="178"/>
        <v>brown male</v>
      </c>
      <c r="KT118" s="4" t="str">
        <f t="shared" si="179"/>
        <v>white female</v>
      </c>
      <c r="KU118" s="4" t="str">
        <f t="shared" si="180"/>
        <v>white male</v>
      </c>
      <c r="KV118" s="4" t="str">
        <f t="shared" si="181"/>
        <v>white male</v>
      </c>
      <c r="KW118" s="4" t="str">
        <f t="shared" si="182"/>
        <v>brown male</v>
      </c>
      <c r="KX118" s="4" t="str">
        <f t="shared" si="183"/>
        <v>white female</v>
      </c>
      <c r="KY118" s="4" t="str">
        <f t="shared" si="184"/>
        <v>white male</v>
      </c>
      <c r="KZ118" s="4" t="str">
        <f t="shared" si="185"/>
        <v>white female</v>
      </c>
      <c r="LA118" s="4" t="str">
        <f t="shared" si="186"/>
        <v>white male</v>
      </c>
      <c r="LB118" s="4" t="str">
        <f t="shared" si="187"/>
        <v>white female</v>
      </c>
      <c r="LC118" s="4" t="str">
        <f t="shared" si="188"/>
        <v>white male</v>
      </c>
      <c r="LD118" s="4" t="str">
        <f t="shared" si="189"/>
        <v>white female</v>
      </c>
      <c r="LE118" s="4" t="str">
        <f t="shared" si="190"/>
        <v>white male</v>
      </c>
      <c r="LF118" s="4" t="str">
        <f t="shared" si="191"/>
        <v>white female</v>
      </c>
      <c r="LG118" s="4" t="str">
        <f t="shared" si="192"/>
        <v>white male</v>
      </c>
    </row>
    <row r="119" spans="2:319" x14ac:dyDescent="0.3">
      <c r="B119" s="4">
        <v>118</v>
      </c>
      <c r="C119" s="4">
        <v>5</v>
      </c>
      <c r="D119" s="51" t="s">
        <v>1417</v>
      </c>
      <c r="E119" s="4" t="s">
        <v>654</v>
      </c>
      <c r="F119" s="4" t="str">
        <f>VLOOKUP(E119,populations!C:E,3,FALSE)</f>
        <v>560 thousand</v>
      </c>
      <c r="G119" s="4" t="s">
        <v>654</v>
      </c>
      <c r="H119" s="4">
        <f>COUNTIF(ethnicities!C:C,countries!G119)</f>
        <v>1</v>
      </c>
      <c r="I119" s="4">
        <f>VLOOKUP($G119,ethnicities!$C:$I,3,FALSE)</f>
        <v>1</v>
      </c>
      <c r="J119" s="4">
        <f>VLOOKUP($G119,ethnicities!$C:$I,4,FALSE)</f>
        <v>2</v>
      </c>
      <c r="K119" s="4">
        <f>VLOOKUP($G119,ethnicities!$C:$I,5,FALSE)</f>
        <v>87</v>
      </c>
      <c r="L119" s="4">
        <f>VLOOKUP($G119,ethnicities!$C:$I,6,FALSE)</f>
        <v>10</v>
      </c>
      <c r="M119" s="4">
        <f>VLOOKUP($G119,ethnicities!$C:$I,7,FALSE)</f>
        <v>100</v>
      </c>
      <c r="N119" s="4" t="s">
        <v>1422</v>
      </c>
      <c r="O119" s="4">
        <f>COUNTIF(male_names!E:E,countries!N119)</f>
        <v>1</v>
      </c>
      <c r="P119" s="4" t="str">
        <f>VLOOKUP(N119,male_names!E:G,3,FALSE)</f>
        <v>Sebastian</v>
      </c>
      <c r="Q119" s="4" t="s">
        <v>1422</v>
      </c>
      <c r="R119" s="4">
        <f>COUNTIF(female_names!E:E,countries!Q119)</f>
        <v>1</v>
      </c>
      <c r="S119" s="4" t="str">
        <f>VLOOKUP(Q119,female_names!E:G,3,FALSE)</f>
        <v>Camila</v>
      </c>
      <c r="T119" s="4">
        <v>0.42179733356423255</v>
      </c>
      <c r="U119" s="4">
        <v>0.70201484637922018</v>
      </c>
      <c r="V119" s="4">
        <v>0.32922251378285416</v>
      </c>
      <c r="W119" s="4">
        <v>0.78851174581082417</v>
      </c>
      <c r="X119" s="4">
        <v>0.42918397242881545</v>
      </c>
      <c r="Y119" s="4">
        <v>0.46659497198699273</v>
      </c>
      <c r="Z119" s="4">
        <v>0.31531327275331944</v>
      </c>
      <c r="AA119" s="4">
        <v>0.10600518379880408</v>
      </c>
      <c r="AB119" s="4">
        <v>0.55707097882128642</v>
      </c>
      <c r="AC119" s="4">
        <v>0.30129644653511078</v>
      </c>
      <c r="AD119" s="4">
        <v>0.9390333771452144</v>
      </c>
      <c r="AE119" s="4">
        <v>0.48022590574046842</v>
      </c>
      <c r="AF119" s="4">
        <v>0.45933286386243555</v>
      </c>
      <c r="AG119" s="4">
        <v>0.4966283638572031</v>
      </c>
      <c r="AH119" s="4">
        <v>0.45481659465884672</v>
      </c>
      <c r="AI119" s="4">
        <v>0.96055075373966825</v>
      </c>
      <c r="AJ119" s="4">
        <v>0.90038360643381488</v>
      </c>
      <c r="AK119" s="4">
        <v>0.21090743547940394</v>
      </c>
      <c r="AL119" s="4">
        <v>0.57176162914607931</v>
      </c>
      <c r="AM119" s="4">
        <v>0.12716249283650116</v>
      </c>
      <c r="AN119" s="4">
        <v>0.23819149745664492</v>
      </c>
      <c r="AO119" s="4">
        <v>0.13975158585135317</v>
      </c>
      <c r="AP119" s="4">
        <v>0.75412408394656871</v>
      </c>
      <c r="AQ119" s="4">
        <v>0.8043264344278015</v>
      </c>
      <c r="AR119" s="4">
        <v>0.47425328842556747</v>
      </c>
      <c r="AS119" s="4">
        <v>0.24356314451189609</v>
      </c>
      <c r="AT119" s="4">
        <v>0.16584472821173191</v>
      </c>
      <c r="AU119" s="4">
        <v>6.9922109182844583E-2</v>
      </c>
      <c r="AV119" s="4">
        <v>0.70549457469370136</v>
      </c>
      <c r="AW119" s="4">
        <v>0.30155401027638795</v>
      </c>
      <c r="AX119" s="4">
        <v>0.70359790908011222</v>
      </c>
      <c r="AY119" s="4">
        <v>0.76650172362166169</v>
      </c>
      <c r="AZ119" s="4">
        <v>0.30924204810138101</v>
      </c>
      <c r="BA119" s="4">
        <v>0.57613734880546907</v>
      </c>
      <c r="BB119" s="4">
        <v>0.32795960568469407</v>
      </c>
      <c r="BC119" s="4">
        <v>0.20935346093416007</v>
      </c>
      <c r="BD119" s="4">
        <v>0.11228775683855774</v>
      </c>
      <c r="BE119" s="4">
        <v>0.37958211858239088</v>
      </c>
      <c r="BF119" s="4">
        <v>0.62733425245710994</v>
      </c>
      <c r="BG119" s="4">
        <v>0.46515924751531346</v>
      </c>
      <c r="BH119" s="4">
        <v>0.57448126731413696</v>
      </c>
      <c r="BI119" s="4">
        <v>0.67875686729172324</v>
      </c>
      <c r="BJ119" s="4">
        <v>2.8683725096525836E-2</v>
      </c>
      <c r="BK119" s="4">
        <v>0.63077642224657682</v>
      </c>
      <c r="BL119" s="4">
        <v>1.7879890287887723E-2</v>
      </c>
      <c r="BM119" s="4">
        <v>0.25028659756091554</v>
      </c>
      <c r="BN119" s="4">
        <v>0.76344720895694751</v>
      </c>
      <c r="BO119" s="4">
        <v>0.23956942829700423</v>
      </c>
      <c r="BP119" s="4">
        <v>0.58793368272516955</v>
      </c>
      <c r="BQ119" s="4">
        <v>0.65456592910184264</v>
      </c>
      <c r="BR119" s="4">
        <v>0.36399125686408829</v>
      </c>
      <c r="BS119" s="4">
        <v>0.10832618733341004</v>
      </c>
      <c r="BT119" s="4">
        <v>0.48662141244432899</v>
      </c>
      <c r="BU119" s="4">
        <v>0.70422644044157379</v>
      </c>
      <c r="BV119" s="4">
        <v>0.87310161215667381</v>
      </c>
      <c r="BW119" s="4">
        <v>0.15534755237395337</v>
      </c>
      <c r="BX119" s="4">
        <v>0.32064404785044742</v>
      </c>
      <c r="BY119" s="4">
        <v>0.43850625372749552</v>
      </c>
      <c r="BZ119" s="4">
        <v>0.3208990153519834</v>
      </c>
      <c r="CA119" s="4">
        <v>2.65866573155078E-2</v>
      </c>
      <c r="CB119" s="4">
        <v>0.98838267081185716</v>
      </c>
      <c r="CC119" s="4">
        <v>0.19617210281388187</v>
      </c>
      <c r="CD119" s="4">
        <v>0.12149332172252381</v>
      </c>
      <c r="CE119" s="4">
        <v>0.80368994099356561</v>
      </c>
      <c r="CF119" s="4">
        <v>0.20972821201304492</v>
      </c>
      <c r="CG119" s="4">
        <v>0.8845058540938846</v>
      </c>
      <c r="CH119" s="4">
        <v>0.5024023751396981</v>
      </c>
      <c r="CI119" s="4">
        <v>0.47255485035293898</v>
      </c>
      <c r="CJ119" s="4">
        <v>0.48749753782587957</v>
      </c>
      <c r="CK119" s="4">
        <v>0.5210523703141724</v>
      </c>
      <c r="CL119" s="4">
        <v>0.74636335959962707</v>
      </c>
      <c r="CM119" s="4">
        <v>0.94328295691143116</v>
      </c>
      <c r="CN119" s="4">
        <v>0.78799929340763963</v>
      </c>
      <c r="CO119" s="4">
        <v>0.22964539973135945</v>
      </c>
      <c r="CP119" s="4">
        <v>0.1150765575949918</v>
      </c>
      <c r="CQ119" s="4">
        <v>0.20312884036874079</v>
      </c>
      <c r="CR119" s="4">
        <v>0.16106611385725245</v>
      </c>
      <c r="CS119" s="4">
        <v>0.1427512189950535</v>
      </c>
      <c r="CT119" s="4">
        <v>0.98756376825016345</v>
      </c>
      <c r="CU119" s="4">
        <v>0.52775928141952755</v>
      </c>
      <c r="CV119" s="4">
        <v>0.55161401497578866</v>
      </c>
      <c r="CW119" s="4">
        <v>0.80158691208000876</v>
      </c>
      <c r="CX119" s="4">
        <v>0.67940413763956575</v>
      </c>
      <c r="CY119" s="4">
        <v>0.12468436928948234</v>
      </c>
      <c r="CZ119" s="4">
        <v>0.61806616148504046</v>
      </c>
      <c r="DA119" s="4">
        <v>0.70483229135856706</v>
      </c>
      <c r="DB119" s="4">
        <v>0.2732157587704892</v>
      </c>
      <c r="DC119" s="4">
        <v>0.97104842927444224</v>
      </c>
      <c r="DD119" s="4">
        <v>0.2193551300792701</v>
      </c>
      <c r="DE119" s="4">
        <v>0.57461702146683724</v>
      </c>
      <c r="DF119" s="4">
        <v>0.4463394207468957</v>
      </c>
      <c r="DG119" s="4">
        <v>0.31635890110799347</v>
      </c>
      <c r="DH119" s="4">
        <v>0.79220307092352626</v>
      </c>
      <c r="DI119" s="4">
        <v>0.52504752073711558</v>
      </c>
      <c r="DJ119" s="4">
        <v>0.1672774798029889</v>
      </c>
      <c r="DK119" s="4">
        <v>0.59239479834114528</v>
      </c>
      <c r="DL119" s="4">
        <v>0.61000799984897902</v>
      </c>
      <c r="DM119" s="4">
        <v>0.69295154490465805</v>
      </c>
      <c r="DN119" s="4">
        <v>0.47601910324807473</v>
      </c>
      <c r="DO119" s="4">
        <v>0.45930337899854357</v>
      </c>
      <c r="DP119" s="4">
        <v>60</v>
      </c>
      <c r="DQ119" s="4">
        <v>24</v>
      </c>
      <c r="DR119" s="4">
        <v>63</v>
      </c>
      <c r="DS119" s="4">
        <v>14</v>
      </c>
      <c r="DT119" s="4">
        <v>59</v>
      </c>
      <c r="DU119" s="4">
        <v>52</v>
      </c>
      <c r="DV119" s="4">
        <v>68</v>
      </c>
      <c r="DW119" s="4">
        <v>96</v>
      </c>
      <c r="DX119" s="4">
        <v>39</v>
      </c>
      <c r="DY119" s="4">
        <v>71</v>
      </c>
      <c r="DZ119" s="4">
        <v>6</v>
      </c>
      <c r="EA119" s="4">
        <v>48</v>
      </c>
      <c r="EB119" s="4">
        <v>54</v>
      </c>
      <c r="EC119" s="4">
        <v>45</v>
      </c>
      <c r="ED119" s="4">
        <v>56</v>
      </c>
      <c r="EE119" s="4">
        <v>4</v>
      </c>
      <c r="EF119" s="4">
        <v>7</v>
      </c>
      <c r="EG119" s="4">
        <v>79</v>
      </c>
      <c r="EH119" s="4">
        <v>38</v>
      </c>
      <c r="EI119" s="4">
        <v>90</v>
      </c>
      <c r="EJ119" s="4">
        <v>76</v>
      </c>
      <c r="EK119" s="4">
        <v>89</v>
      </c>
      <c r="EL119" s="4">
        <v>18</v>
      </c>
      <c r="EM119" s="4">
        <v>10</v>
      </c>
      <c r="EN119" s="4">
        <v>50</v>
      </c>
      <c r="EO119" s="4">
        <v>74</v>
      </c>
      <c r="EP119" s="4">
        <v>85</v>
      </c>
      <c r="EQ119" s="4">
        <v>97</v>
      </c>
      <c r="ER119" s="4">
        <v>20</v>
      </c>
      <c r="ES119" s="4">
        <v>70</v>
      </c>
      <c r="ET119" s="4">
        <v>23</v>
      </c>
      <c r="EU119" s="4">
        <v>16</v>
      </c>
      <c r="EV119" s="4">
        <v>69</v>
      </c>
      <c r="EW119" s="4">
        <v>35</v>
      </c>
      <c r="EX119" s="4">
        <v>64</v>
      </c>
      <c r="EY119" s="4">
        <v>81</v>
      </c>
      <c r="EZ119" s="4">
        <v>94</v>
      </c>
      <c r="FA119" s="4">
        <v>61</v>
      </c>
      <c r="FB119" s="4">
        <v>30</v>
      </c>
      <c r="FC119" s="4">
        <v>53</v>
      </c>
      <c r="FD119" s="4">
        <v>37</v>
      </c>
      <c r="FE119" s="4">
        <v>27</v>
      </c>
      <c r="FF119" s="4">
        <v>98</v>
      </c>
      <c r="FG119" s="4">
        <v>29</v>
      </c>
      <c r="FH119" s="4">
        <v>100</v>
      </c>
      <c r="FI119" s="4">
        <v>73</v>
      </c>
      <c r="FJ119" s="4">
        <v>17</v>
      </c>
      <c r="FK119" s="4">
        <v>75</v>
      </c>
      <c r="FL119" s="4">
        <v>34</v>
      </c>
      <c r="FM119" s="4">
        <v>28</v>
      </c>
      <c r="FN119" s="4">
        <v>62</v>
      </c>
      <c r="FO119" s="4">
        <v>95</v>
      </c>
      <c r="FP119" s="4">
        <v>47</v>
      </c>
      <c r="FQ119" s="4">
        <v>22</v>
      </c>
      <c r="FR119" s="4">
        <v>9</v>
      </c>
      <c r="FS119" s="4">
        <v>87</v>
      </c>
      <c r="FT119" s="4">
        <v>66</v>
      </c>
      <c r="FU119" s="4">
        <v>58</v>
      </c>
      <c r="FV119" s="4">
        <v>65</v>
      </c>
      <c r="FW119" s="4">
        <v>99</v>
      </c>
      <c r="FX119" s="4">
        <v>1</v>
      </c>
      <c r="FY119" s="4">
        <v>83</v>
      </c>
      <c r="FZ119" s="4">
        <v>92</v>
      </c>
      <c r="GA119" s="4">
        <v>11</v>
      </c>
      <c r="GB119" s="4">
        <v>80</v>
      </c>
      <c r="GC119" s="4">
        <v>8</v>
      </c>
      <c r="GD119" s="4">
        <v>44</v>
      </c>
      <c r="GE119" s="4">
        <v>51</v>
      </c>
      <c r="GF119" s="4">
        <v>46</v>
      </c>
      <c r="GG119" s="4">
        <v>43</v>
      </c>
      <c r="GH119" s="4">
        <v>19</v>
      </c>
      <c r="GI119" s="4">
        <v>5</v>
      </c>
      <c r="GJ119" s="4">
        <v>15</v>
      </c>
      <c r="GK119" s="4">
        <v>77</v>
      </c>
      <c r="GL119" s="4">
        <v>93</v>
      </c>
      <c r="GM119" s="4">
        <v>82</v>
      </c>
      <c r="GN119" s="4">
        <v>86</v>
      </c>
      <c r="GO119" s="4">
        <v>88</v>
      </c>
      <c r="GP119" s="4">
        <v>2</v>
      </c>
      <c r="GQ119" s="4">
        <v>41</v>
      </c>
      <c r="GR119" s="4">
        <v>40</v>
      </c>
      <c r="GS119" s="4">
        <v>12</v>
      </c>
      <c r="GT119" s="4">
        <v>26</v>
      </c>
      <c r="GU119" s="4">
        <v>91</v>
      </c>
      <c r="GV119" s="4">
        <v>31</v>
      </c>
      <c r="GW119" s="4">
        <v>21</v>
      </c>
      <c r="GX119" s="4">
        <v>72</v>
      </c>
      <c r="GY119" s="4">
        <v>3</v>
      </c>
      <c r="GZ119" s="4">
        <v>78</v>
      </c>
      <c r="HA119" s="4">
        <v>36</v>
      </c>
      <c r="HB119" s="4">
        <v>57</v>
      </c>
      <c r="HC119" s="4">
        <v>67</v>
      </c>
      <c r="HD119" s="4">
        <v>13</v>
      </c>
      <c r="HE119" s="4">
        <v>42</v>
      </c>
      <c r="HF119" s="4">
        <v>84</v>
      </c>
      <c r="HG119" s="4">
        <v>33</v>
      </c>
      <c r="HH119" s="4">
        <v>32</v>
      </c>
      <c r="HI119" s="4">
        <v>25</v>
      </c>
      <c r="HJ119" s="4">
        <v>49</v>
      </c>
      <c r="HK119" s="4">
        <v>55</v>
      </c>
      <c r="HL119" s="4" t="str">
        <f t="shared" si="103"/>
        <v>brown male</v>
      </c>
      <c r="HM119" s="4" t="str">
        <f t="shared" si="105"/>
        <v>brown female</v>
      </c>
      <c r="HN119" s="4" t="str">
        <f t="shared" si="106"/>
        <v>brown male</v>
      </c>
      <c r="HO119" s="4" t="str">
        <f t="shared" si="107"/>
        <v>brown female</v>
      </c>
      <c r="HP119" s="4" t="str">
        <f t="shared" si="108"/>
        <v>brown male</v>
      </c>
      <c r="HQ119" s="4" t="str">
        <f t="shared" si="109"/>
        <v>brown male</v>
      </c>
      <c r="HR119" s="4" t="str">
        <f t="shared" si="110"/>
        <v>brown male</v>
      </c>
      <c r="HS119" s="4" t="str">
        <f t="shared" si="111"/>
        <v>black male</v>
      </c>
      <c r="HT119" s="4" t="str">
        <f t="shared" si="112"/>
        <v>brown female</v>
      </c>
      <c r="HU119" s="4" t="str">
        <f t="shared" si="113"/>
        <v>brown male</v>
      </c>
      <c r="HV119" s="4" t="str">
        <f t="shared" si="114"/>
        <v>brown female</v>
      </c>
      <c r="HW119" s="4" t="str">
        <f t="shared" si="115"/>
        <v>brown male</v>
      </c>
      <c r="HX119" s="4" t="str">
        <f t="shared" si="116"/>
        <v>brown male</v>
      </c>
      <c r="HY119" s="4" t="str">
        <f t="shared" si="117"/>
        <v>brown female</v>
      </c>
      <c r="HZ119" s="4" t="str">
        <f t="shared" si="118"/>
        <v>brown male</v>
      </c>
      <c r="IA119" s="4" t="str">
        <f t="shared" si="119"/>
        <v>brown female</v>
      </c>
      <c r="IB119" s="4" t="str">
        <f t="shared" si="120"/>
        <v>brown female</v>
      </c>
      <c r="IC119" s="4" t="str">
        <f t="shared" si="121"/>
        <v>brown male</v>
      </c>
      <c r="ID119" s="4" t="str">
        <f t="shared" si="122"/>
        <v>brown female</v>
      </c>
      <c r="IE119" s="4" t="str">
        <f t="shared" si="123"/>
        <v>brown male</v>
      </c>
      <c r="IF119" s="4" t="str">
        <f t="shared" si="124"/>
        <v>brown male</v>
      </c>
      <c r="IG119" s="4" t="str">
        <f t="shared" si="125"/>
        <v>brown male</v>
      </c>
      <c r="IH119" s="4" t="str">
        <f t="shared" si="126"/>
        <v>brown female</v>
      </c>
      <c r="II119" s="4" t="str">
        <f t="shared" si="127"/>
        <v>brown female</v>
      </c>
      <c r="IJ119" s="4" t="str">
        <f t="shared" si="128"/>
        <v>brown male</v>
      </c>
      <c r="IK119" s="4" t="str">
        <f t="shared" si="129"/>
        <v>brown male</v>
      </c>
      <c r="IL119" s="4" t="str">
        <f t="shared" si="130"/>
        <v>brown male</v>
      </c>
      <c r="IM119" s="4" t="str">
        <f t="shared" si="131"/>
        <v>black male</v>
      </c>
      <c r="IN119" s="4" t="str">
        <f t="shared" si="132"/>
        <v>brown female</v>
      </c>
      <c r="IO119" s="4" t="str">
        <f t="shared" si="133"/>
        <v>brown male</v>
      </c>
      <c r="IP119" s="4" t="str">
        <f t="shared" si="134"/>
        <v>brown female</v>
      </c>
      <c r="IQ119" s="4" t="str">
        <f t="shared" si="135"/>
        <v>brown female</v>
      </c>
      <c r="IR119" s="4" t="str">
        <f t="shared" si="136"/>
        <v>brown male</v>
      </c>
      <c r="IS119" s="4" t="str">
        <f t="shared" si="137"/>
        <v>brown female</v>
      </c>
      <c r="IT119" s="4" t="str">
        <f t="shared" si="138"/>
        <v>brown male</v>
      </c>
      <c r="IU119" s="4" t="str">
        <f t="shared" si="139"/>
        <v>brown male</v>
      </c>
      <c r="IV119" s="4" t="str">
        <f t="shared" si="140"/>
        <v>black female</v>
      </c>
      <c r="IW119" s="4" t="str">
        <f t="shared" si="141"/>
        <v>brown male</v>
      </c>
      <c r="IX119" s="4" t="str">
        <f t="shared" si="142"/>
        <v>brown female</v>
      </c>
      <c r="IY119" s="4" t="str">
        <f t="shared" si="143"/>
        <v>brown male</v>
      </c>
      <c r="IZ119" s="4" t="str">
        <f t="shared" si="144"/>
        <v>brown female</v>
      </c>
      <c r="JA119" s="4" t="str">
        <f t="shared" si="145"/>
        <v>brown female</v>
      </c>
      <c r="JB119" s="4" t="str">
        <f t="shared" si="146"/>
        <v>black male</v>
      </c>
      <c r="JC119" s="4" t="str">
        <f t="shared" si="147"/>
        <v>brown female</v>
      </c>
      <c r="JD119" s="4" t="str">
        <f t="shared" si="148"/>
        <v>black male</v>
      </c>
      <c r="JE119" s="4" t="str">
        <f t="shared" si="149"/>
        <v>brown male</v>
      </c>
      <c r="JF119" s="4" t="str">
        <f t="shared" si="150"/>
        <v>brown female</v>
      </c>
      <c r="JG119" s="4" t="str">
        <f t="shared" si="151"/>
        <v>brown male</v>
      </c>
      <c r="JH119" s="4" t="str">
        <f t="shared" si="152"/>
        <v>brown female</v>
      </c>
      <c r="JI119" s="4" t="str">
        <f t="shared" si="153"/>
        <v>brown female</v>
      </c>
      <c r="JJ119" s="4" t="str">
        <f t="shared" si="154"/>
        <v>brown male</v>
      </c>
      <c r="JK119" s="4" t="str">
        <f t="shared" si="155"/>
        <v>black female</v>
      </c>
      <c r="JL119" s="4" t="str">
        <f t="shared" si="156"/>
        <v>brown male</v>
      </c>
      <c r="JM119" s="4" t="str">
        <f t="shared" si="157"/>
        <v>brown female</v>
      </c>
      <c r="JN119" s="4" t="str">
        <f t="shared" si="158"/>
        <v>brown female</v>
      </c>
      <c r="JO119" s="4" t="str">
        <f t="shared" si="159"/>
        <v>brown male</v>
      </c>
      <c r="JP119" s="4" t="str">
        <f t="shared" si="160"/>
        <v>brown male</v>
      </c>
      <c r="JQ119" s="4" t="str">
        <f t="shared" si="161"/>
        <v>brown male</v>
      </c>
      <c r="JR119" s="4" t="str">
        <f t="shared" si="162"/>
        <v>brown male</v>
      </c>
      <c r="JS119" s="4" t="str">
        <f t="shared" si="163"/>
        <v>black male</v>
      </c>
      <c r="JT119" s="4" t="str">
        <f t="shared" si="164"/>
        <v>white male</v>
      </c>
      <c r="JU119" s="4" t="str">
        <f t="shared" si="165"/>
        <v>brown male</v>
      </c>
      <c r="JV119" s="4" t="str">
        <f t="shared" si="166"/>
        <v>black female</v>
      </c>
      <c r="JW119" s="4" t="str">
        <f t="shared" si="167"/>
        <v>brown female</v>
      </c>
      <c r="JX119" s="4" t="str">
        <f t="shared" si="104"/>
        <v>brown male</v>
      </c>
      <c r="JY119" s="4" t="str">
        <f t="shared" si="193"/>
        <v>brown female</v>
      </c>
      <c r="JZ119" s="4" t="str">
        <f t="shared" si="194"/>
        <v>brown female</v>
      </c>
      <c r="KA119" s="4" t="str">
        <f t="shared" si="195"/>
        <v>brown male</v>
      </c>
      <c r="KB119" s="4" t="str">
        <f t="shared" si="196"/>
        <v>brown female</v>
      </c>
      <c r="KC119" s="4" t="str">
        <f t="shared" si="197"/>
        <v>brown female</v>
      </c>
      <c r="KD119" s="4" t="str">
        <f t="shared" si="198"/>
        <v>brown female</v>
      </c>
      <c r="KE119" s="4" t="str">
        <f t="shared" si="199"/>
        <v>brown female</v>
      </c>
      <c r="KF119" s="4" t="str">
        <f t="shared" si="200"/>
        <v>brown female</v>
      </c>
      <c r="KG119" s="4" t="str">
        <f t="shared" si="201"/>
        <v>brown male</v>
      </c>
      <c r="KH119" s="4" t="str">
        <f t="shared" si="202"/>
        <v>black female</v>
      </c>
      <c r="KI119" s="4" t="str">
        <f t="shared" si="168"/>
        <v>brown male</v>
      </c>
      <c r="KJ119" s="4" t="str">
        <f t="shared" si="169"/>
        <v>brown male</v>
      </c>
      <c r="KK119" s="4" t="str">
        <f t="shared" si="170"/>
        <v>brown male</v>
      </c>
      <c r="KL119" s="4" t="str">
        <f t="shared" si="171"/>
        <v>yellow female</v>
      </c>
      <c r="KM119" s="4" t="str">
        <f t="shared" si="172"/>
        <v>brown female</v>
      </c>
      <c r="KN119" s="4" t="str">
        <f t="shared" si="173"/>
        <v>brown female</v>
      </c>
      <c r="KO119" s="4" t="str">
        <f t="shared" si="174"/>
        <v>brown female</v>
      </c>
      <c r="KP119" s="4" t="str">
        <f t="shared" si="175"/>
        <v>brown female</v>
      </c>
      <c r="KQ119" s="4" t="str">
        <f t="shared" si="176"/>
        <v>black female</v>
      </c>
      <c r="KR119" s="4" t="str">
        <f t="shared" si="177"/>
        <v>brown female</v>
      </c>
      <c r="KS119" s="4" t="str">
        <f t="shared" si="178"/>
        <v>brown female</v>
      </c>
      <c r="KT119" s="4" t="str">
        <f t="shared" si="179"/>
        <v>brown male</v>
      </c>
      <c r="KU119" s="4" t="str">
        <f t="shared" si="180"/>
        <v>yellow male</v>
      </c>
      <c r="KV119" s="4" t="str">
        <f t="shared" si="181"/>
        <v>brown male</v>
      </c>
      <c r="KW119" s="4" t="str">
        <f t="shared" si="182"/>
        <v>brown female</v>
      </c>
      <c r="KX119" s="4" t="str">
        <f t="shared" si="183"/>
        <v>brown male</v>
      </c>
      <c r="KY119" s="4" t="str">
        <f t="shared" si="184"/>
        <v>brown male</v>
      </c>
      <c r="KZ119" s="4" t="str">
        <f t="shared" si="185"/>
        <v>brown female</v>
      </c>
      <c r="LA119" s="4" t="str">
        <f t="shared" si="186"/>
        <v>brown female</v>
      </c>
      <c r="LB119" s="4" t="str">
        <f t="shared" si="187"/>
        <v>brown male</v>
      </c>
      <c r="LC119" s="4" t="str">
        <f t="shared" si="188"/>
        <v>brown female</v>
      </c>
      <c r="LD119" s="4" t="str">
        <f t="shared" si="189"/>
        <v>brown female</v>
      </c>
      <c r="LE119" s="4" t="str">
        <f t="shared" si="190"/>
        <v>brown female</v>
      </c>
      <c r="LF119" s="4" t="str">
        <f t="shared" si="191"/>
        <v>brown male</v>
      </c>
      <c r="LG119" s="4" t="str">
        <f t="shared" si="192"/>
        <v>brown male</v>
      </c>
    </row>
    <row r="120" spans="2:319" x14ac:dyDescent="0.3">
      <c r="B120" s="4">
        <v>119</v>
      </c>
      <c r="C120" s="4">
        <v>5</v>
      </c>
      <c r="D120" s="51" t="s">
        <v>1417</v>
      </c>
      <c r="E120" s="4" t="s">
        <v>667</v>
      </c>
      <c r="F120" s="4" t="str">
        <f>VLOOKUP(E120,populations!C:E,3,FALSE)</f>
        <v>3 million</v>
      </c>
      <c r="G120" s="4" t="s">
        <v>667</v>
      </c>
      <c r="H120" s="4">
        <f>COUNTIF(ethnicities!C:C,countries!G120)</f>
        <v>1</v>
      </c>
      <c r="I120" s="4">
        <f>VLOOKUP($G120,ethnicities!$C:$I,3,FALSE)</f>
        <v>87</v>
      </c>
      <c r="J120" s="4">
        <f>VLOOKUP($G120,ethnicities!$C:$I,4,FALSE)</f>
        <v>1</v>
      </c>
      <c r="K120" s="4">
        <f>VLOOKUP($G120,ethnicities!$C:$I,5,FALSE)</f>
        <v>8</v>
      </c>
      <c r="L120" s="4">
        <f>VLOOKUP($G120,ethnicities!$C:$I,6,FALSE)</f>
        <v>4</v>
      </c>
      <c r="M120" s="4">
        <f>VLOOKUP($G120,ethnicities!$C:$I,7,FALSE)</f>
        <v>100</v>
      </c>
      <c r="N120" s="4" t="s">
        <v>667</v>
      </c>
      <c r="O120" s="4">
        <f>COUNTIF(male_names!E:E,countries!N120)</f>
        <v>1</v>
      </c>
      <c r="P120" s="4" t="str">
        <f>VLOOKUP(N120,male_names!E:G,3,FALSE)</f>
        <v>Santiago</v>
      </c>
      <c r="Q120" s="4" t="s">
        <v>667</v>
      </c>
      <c r="R120" s="4">
        <f>COUNTIF(female_names!E:E,countries!Q120)</f>
        <v>1</v>
      </c>
      <c r="S120" s="4" t="str">
        <f>VLOOKUP(Q120,female_names!E:G,3,FALSE)</f>
        <v>Florencia</v>
      </c>
      <c r="T120" s="4">
        <v>0.27788659906879298</v>
      </c>
      <c r="U120" s="4">
        <v>0.36988468739384361</v>
      </c>
      <c r="V120" s="4">
        <v>0.5632735676784838</v>
      </c>
      <c r="W120" s="4">
        <v>0.22319719371521962</v>
      </c>
      <c r="X120" s="4">
        <v>0.47306029975098562</v>
      </c>
      <c r="Y120" s="4">
        <v>0.70300564251371944</v>
      </c>
      <c r="Z120" s="4">
        <v>0.30655876754323053</v>
      </c>
      <c r="AA120" s="4">
        <v>0.65331845966572522</v>
      </c>
      <c r="AB120" s="4">
        <v>0.87916450483872566</v>
      </c>
      <c r="AC120" s="4">
        <v>0.70572949091737547</v>
      </c>
      <c r="AD120" s="4">
        <v>0.46020038005702824</v>
      </c>
      <c r="AE120" s="4">
        <v>0.77652737464072352</v>
      </c>
      <c r="AF120" s="4">
        <v>0.83044429610738568</v>
      </c>
      <c r="AG120" s="4">
        <v>0.55632536406695199</v>
      </c>
      <c r="AH120" s="4">
        <v>0.66599410635868495</v>
      </c>
      <c r="AI120" s="4">
        <v>0.47585829797849932</v>
      </c>
      <c r="AJ120" s="4">
        <v>0.3989915540454696</v>
      </c>
      <c r="AK120" s="4">
        <v>7.6783108916431364E-2</v>
      </c>
      <c r="AL120" s="4">
        <v>0.49263638321929581</v>
      </c>
      <c r="AM120" s="4">
        <v>0.47618250682745766</v>
      </c>
      <c r="AN120" s="4">
        <v>0.24088614105430273</v>
      </c>
      <c r="AO120" s="4">
        <v>0.14728517770362137</v>
      </c>
      <c r="AP120" s="4">
        <v>0.12159247652442617</v>
      </c>
      <c r="AQ120" s="4">
        <v>8.7410129322821439E-2</v>
      </c>
      <c r="AR120" s="4">
        <v>0.55075594910613879</v>
      </c>
      <c r="AS120" s="4">
        <v>0.90549335927318042</v>
      </c>
      <c r="AT120" s="4">
        <v>0.55006941954641286</v>
      </c>
      <c r="AU120" s="4">
        <v>0.37752151782721732</v>
      </c>
      <c r="AV120" s="4">
        <v>0.85393823709301353</v>
      </c>
      <c r="AW120" s="4">
        <v>9.6263200204057653E-2</v>
      </c>
      <c r="AX120" s="4">
        <v>0.55423236023716382</v>
      </c>
      <c r="AY120" s="4">
        <v>0.67610607214022456</v>
      </c>
      <c r="AZ120" s="4">
        <v>0.95001552649360688</v>
      </c>
      <c r="BA120" s="4">
        <v>0.50797435604050878</v>
      </c>
      <c r="BB120" s="4">
        <v>0.16527831282953842</v>
      </c>
      <c r="BC120" s="4">
        <v>0.47009780378001931</v>
      </c>
      <c r="BD120" s="4">
        <v>0.52706493212478589</v>
      </c>
      <c r="BE120" s="4">
        <v>0.82652294878944821</v>
      </c>
      <c r="BF120" s="4">
        <v>0.10554675322623952</v>
      </c>
      <c r="BG120" s="4">
        <v>0.55494305658763676</v>
      </c>
      <c r="BH120" s="4">
        <v>0.88078774331882803</v>
      </c>
      <c r="BI120" s="4">
        <v>0.15115983793553156</v>
      </c>
      <c r="BJ120" s="4">
        <v>0.74775844426494564</v>
      </c>
      <c r="BK120" s="4">
        <v>0.99035241175495636</v>
      </c>
      <c r="BL120" s="4">
        <v>0.49777304914195619</v>
      </c>
      <c r="BM120" s="4">
        <v>0.57075654272982224</v>
      </c>
      <c r="BN120" s="4">
        <v>0.67415728337988579</v>
      </c>
      <c r="BO120" s="4">
        <v>0.88341897564927607</v>
      </c>
      <c r="BP120" s="4">
        <v>0.47191381754722295</v>
      </c>
      <c r="BQ120" s="4">
        <v>0.74331400249218893</v>
      </c>
      <c r="BR120" s="4">
        <v>0.61608898417477542</v>
      </c>
      <c r="BS120" s="4">
        <v>0.44750349826096203</v>
      </c>
      <c r="BT120" s="4">
        <v>0.90296233517880053</v>
      </c>
      <c r="BU120" s="4">
        <v>0.45910631586032435</v>
      </c>
      <c r="BV120" s="4">
        <v>0.58958093298415848</v>
      </c>
      <c r="BW120" s="4">
        <v>0.85433446571786953</v>
      </c>
      <c r="BX120" s="4">
        <v>2.475221469087252E-2</v>
      </c>
      <c r="BY120" s="4">
        <v>0.49557014189346515</v>
      </c>
      <c r="BZ120" s="4">
        <v>0.86553913027980245</v>
      </c>
      <c r="CA120" s="4">
        <v>0.2216339922823074</v>
      </c>
      <c r="CB120" s="4">
        <v>0.7744670641987369</v>
      </c>
      <c r="CC120" s="4">
        <v>0.75832224885996125</v>
      </c>
      <c r="CD120" s="4">
        <v>0.64629516433103962</v>
      </c>
      <c r="CE120" s="4">
        <v>0.83763968011595058</v>
      </c>
      <c r="CF120" s="4">
        <v>0.48147250124762353</v>
      </c>
      <c r="CG120" s="4">
        <v>0.28833976620789881</v>
      </c>
      <c r="CH120" s="4">
        <v>0.84666529398757262</v>
      </c>
      <c r="CI120" s="4">
        <v>0.83599182393598948</v>
      </c>
      <c r="CJ120" s="4">
        <v>0.76343578956308222</v>
      </c>
      <c r="CK120" s="4">
        <v>0.57633227946296639</v>
      </c>
      <c r="CL120" s="4">
        <v>0.40962905872915933</v>
      </c>
      <c r="CM120" s="4">
        <v>0.76664574853785594</v>
      </c>
      <c r="CN120" s="4">
        <v>0.99080101488401073</v>
      </c>
      <c r="CO120" s="4">
        <v>0.29747220206017899</v>
      </c>
      <c r="CP120" s="4">
        <v>1.2271888503944117E-2</v>
      </c>
      <c r="CQ120" s="4">
        <v>0.96022821388857071</v>
      </c>
      <c r="CR120" s="4">
        <v>0.83920113872619406</v>
      </c>
      <c r="CS120" s="4">
        <v>0.58118972086975507</v>
      </c>
      <c r="CT120" s="4">
        <v>0.97714631109796313</v>
      </c>
      <c r="CU120" s="4">
        <v>0.25818152198211253</v>
      </c>
      <c r="CV120" s="4">
        <v>0.54262223203662774</v>
      </c>
      <c r="CW120" s="4">
        <v>0.90389315546751003</v>
      </c>
      <c r="CX120" s="4">
        <v>0.67284056613266596</v>
      </c>
      <c r="CY120" s="4">
        <v>0.30457955862296071</v>
      </c>
      <c r="CZ120" s="4">
        <v>0.874711197475733</v>
      </c>
      <c r="DA120" s="4">
        <v>0.35476160594325579</v>
      </c>
      <c r="DB120" s="4">
        <v>0.44709777158224728</v>
      </c>
      <c r="DC120" s="4">
        <v>5.6477201994470372E-3</v>
      </c>
      <c r="DD120" s="4">
        <v>0.74617439535255348</v>
      </c>
      <c r="DE120" s="4">
        <v>6.2327218020734598E-2</v>
      </c>
      <c r="DF120" s="4">
        <v>0.65704639904763729</v>
      </c>
      <c r="DG120" s="4">
        <v>0.67380474942349922</v>
      </c>
      <c r="DH120" s="4">
        <v>0.74122327410166755</v>
      </c>
      <c r="DI120" s="4">
        <v>4.8663596727853364E-2</v>
      </c>
      <c r="DJ120" s="4">
        <v>0.82234052794301449</v>
      </c>
      <c r="DK120" s="4">
        <v>0.80165212846767731</v>
      </c>
      <c r="DL120" s="4">
        <v>0.87379852978697226</v>
      </c>
      <c r="DM120" s="4">
        <v>0.20216030962790632</v>
      </c>
      <c r="DN120" s="4">
        <v>0.80815537631974732</v>
      </c>
      <c r="DO120" s="4">
        <v>0.96507744285819397</v>
      </c>
      <c r="DP120" s="4">
        <v>82</v>
      </c>
      <c r="DQ120" s="4">
        <v>76</v>
      </c>
      <c r="DR120" s="4">
        <v>51</v>
      </c>
      <c r="DS120" s="4">
        <v>85</v>
      </c>
      <c r="DT120" s="4">
        <v>66</v>
      </c>
      <c r="DU120" s="4">
        <v>37</v>
      </c>
      <c r="DV120" s="4">
        <v>78</v>
      </c>
      <c r="DW120" s="4">
        <v>44</v>
      </c>
      <c r="DX120" s="4">
        <v>12</v>
      </c>
      <c r="DY120" s="4">
        <v>36</v>
      </c>
      <c r="DZ120" s="4">
        <v>69</v>
      </c>
      <c r="EA120" s="4">
        <v>27</v>
      </c>
      <c r="EB120" s="4">
        <v>22</v>
      </c>
      <c r="EC120" s="4">
        <v>52</v>
      </c>
      <c r="ED120" s="4">
        <v>42</v>
      </c>
      <c r="EE120" s="4">
        <v>65</v>
      </c>
      <c r="EF120" s="4">
        <v>74</v>
      </c>
      <c r="EG120" s="4">
        <v>95</v>
      </c>
      <c r="EH120" s="4">
        <v>62</v>
      </c>
      <c r="EI120" s="4">
        <v>64</v>
      </c>
      <c r="EJ120" s="4">
        <v>84</v>
      </c>
      <c r="EK120" s="4">
        <v>90</v>
      </c>
      <c r="EL120" s="4">
        <v>91</v>
      </c>
      <c r="EM120" s="4">
        <v>94</v>
      </c>
      <c r="EN120" s="4">
        <v>55</v>
      </c>
      <c r="EO120" s="4">
        <v>7</v>
      </c>
      <c r="EP120" s="4">
        <v>56</v>
      </c>
      <c r="EQ120" s="4">
        <v>75</v>
      </c>
      <c r="ER120" s="4">
        <v>17</v>
      </c>
      <c r="ES120" s="4">
        <v>93</v>
      </c>
      <c r="ET120" s="4">
        <v>54</v>
      </c>
      <c r="EU120" s="4">
        <v>38</v>
      </c>
      <c r="EV120" s="4">
        <v>6</v>
      </c>
      <c r="EW120" s="4">
        <v>59</v>
      </c>
      <c r="EX120" s="4">
        <v>88</v>
      </c>
      <c r="EY120" s="4">
        <v>68</v>
      </c>
      <c r="EZ120" s="4">
        <v>58</v>
      </c>
      <c r="FA120" s="4">
        <v>23</v>
      </c>
      <c r="FB120" s="4">
        <v>92</v>
      </c>
      <c r="FC120" s="4">
        <v>53</v>
      </c>
      <c r="FD120" s="4">
        <v>11</v>
      </c>
      <c r="FE120" s="4">
        <v>89</v>
      </c>
      <c r="FF120" s="4">
        <v>32</v>
      </c>
      <c r="FG120" s="4">
        <v>2</v>
      </c>
      <c r="FH120" s="4">
        <v>60</v>
      </c>
      <c r="FI120" s="4">
        <v>50</v>
      </c>
      <c r="FJ120" s="4">
        <v>39</v>
      </c>
      <c r="FK120" s="4">
        <v>10</v>
      </c>
      <c r="FL120" s="4">
        <v>67</v>
      </c>
      <c r="FM120" s="4">
        <v>34</v>
      </c>
      <c r="FN120" s="4">
        <v>46</v>
      </c>
      <c r="FO120" s="4">
        <v>71</v>
      </c>
      <c r="FP120" s="4">
        <v>9</v>
      </c>
      <c r="FQ120" s="4">
        <v>70</v>
      </c>
      <c r="FR120" s="4">
        <v>47</v>
      </c>
      <c r="FS120" s="4">
        <v>16</v>
      </c>
      <c r="FT120" s="4">
        <v>98</v>
      </c>
      <c r="FU120" s="4">
        <v>61</v>
      </c>
      <c r="FV120" s="4">
        <v>15</v>
      </c>
      <c r="FW120" s="4">
        <v>86</v>
      </c>
      <c r="FX120" s="4">
        <v>28</v>
      </c>
      <c r="FY120" s="4">
        <v>31</v>
      </c>
      <c r="FZ120" s="4">
        <v>45</v>
      </c>
      <c r="GA120" s="4">
        <v>20</v>
      </c>
      <c r="GB120" s="4">
        <v>63</v>
      </c>
      <c r="GC120" s="4">
        <v>81</v>
      </c>
      <c r="GD120" s="4">
        <v>18</v>
      </c>
      <c r="GE120" s="4">
        <v>21</v>
      </c>
      <c r="GF120" s="4">
        <v>30</v>
      </c>
      <c r="GG120" s="4">
        <v>49</v>
      </c>
      <c r="GH120" s="4">
        <v>73</v>
      </c>
      <c r="GI120" s="4">
        <v>29</v>
      </c>
      <c r="GJ120" s="4">
        <v>1</v>
      </c>
      <c r="GK120" s="4">
        <v>80</v>
      </c>
      <c r="GL120" s="4">
        <v>99</v>
      </c>
      <c r="GM120" s="4">
        <v>5</v>
      </c>
      <c r="GN120" s="4">
        <v>19</v>
      </c>
      <c r="GO120" s="4">
        <v>48</v>
      </c>
      <c r="GP120" s="4">
        <v>3</v>
      </c>
      <c r="GQ120" s="4">
        <v>83</v>
      </c>
      <c r="GR120" s="4">
        <v>57</v>
      </c>
      <c r="GS120" s="4">
        <v>8</v>
      </c>
      <c r="GT120" s="4">
        <v>41</v>
      </c>
      <c r="GU120" s="4">
        <v>79</v>
      </c>
      <c r="GV120" s="4">
        <v>13</v>
      </c>
      <c r="GW120" s="4">
        <v>77</v>
      </c>
      <c r="GX120" s="4">
        <v>72</v>
      </c>
      <c r="GY120" s="4">
        <v>100</v>
      </c>
      <c r="GZ120" s="4">
        <v>33</v>
      </c>
      <c r="HA120" s="4">
        <v>96</v>
      </c>
      <c r="HB120" s="4">
        <v>43</v>
      </c>
      <c r="HC120" s="4">
        <v>40</v>
      </c>
      <c r="HD120" s="4">
        <v>35</v>
      </c>
      <c r="HE120" s="4">
        <v>97</v>
      </c>
      <c r="HF120" s="4">
        <v>24</v>
      </c>
      <c r="HG120" s="4">
        <v>26</v>
      </c>
      <c r="HH120" s="4">
        <v>14</v>
      </c>
      <c r="HI120" s="4">
        <v>87</v>
      </c>
      <c r="HJ120" s="4">
        <v>25</v>
      </c>
      <c r="HK120" s="4">
        <v>4</v>
      </c>
      <c r="HL120" s="4" t="str">
        <f t="shared" si="103"/>
        <v>white male</v>
      </c>
      <c r="HM120" s="4" t="str">
        <f t="shared" si="105"/>
        <v>white male</v>
      </c>
      <c r="HN120" s="4" t="str">
        <f t="shared" si="106"/>
        <v>white male</v>
      </c>
      <c r="HO120" s="4" t="str">
        <f t="shared" si="107"/>
        <v>white male</v>
      </c>
      <c r="HP120" s="4" t="str">
        <f t="shared" si="108"/>
        <v>white male</v>
      </c>
      <c r="HQ120" s="4" t="str">
        <f t="shared" si="109"/>
        <v>white female</v>
      </c>
      <c r="HR120" s="4" t="str">
        <f t="shared" si="110"/>
        <v>white male</v>
      </c>
      <c r="HS120" s="4" t="str">
        <f t="shared" si="111"/>
        <v>white male</v>
      </c>
      <c r="HT120" s="4" t="str">
        <f t="shared" si="112"/>
        <v>white female</v>
      </c>
      <c r="HU120" s="4" t="str">
        <f t="shared" si="113"/>
        <v>white female</v>
      </c>
      <c r="HV120" s="4" t="str">
        <f t="shared" si="114"/>
        <v>white male</v>
      </c>
      <c r="HW120" s="4" t="str">
        <f t="shared" si="115"/>
        <v>white female</v>
      </c>
      <c r="HX120" s="4" t="str">
        <f t="shared" si="116"/>
        <v>white female</v>
      </c>
      <c r="HY120" s="4" t="str">
        <f t="shared" si="117"/>
        <v>white male</v>
      </c>
      <c r="HZ120" s="4" t="str">
        <f t="shared" si="118"/>
        <v>white female</v>
      </c>
      <c r="IA120" s="4" t="str">
        <f t="shared" si="119"/>
        <v>white male</v>
      </c>
      <c r="IB120" s="4" t="str">
        <f t="shared" si="120"/>
        <v>white male</v>
      </c>
      <c r="IC120" s="4" t="str">
        <f t="shared" si="121"/>
        <v>brown male</v>
      </c>
      <c r="ID120" s="4" t="str">
        <f t="shared" si="122"/>
        <v>white male</v>
      </c>
      <c r="IE120" s="4" t="str">
        <f t="shared" si="123"/>
        <v>white male</v>
      </c>
      <c r="IF120" s="4" t="str">
        <f t="shared" si="124"/>
        <v>white male</v>
      </c>
      <c r="IG120" s="4" t="str">
        <f t="shared" si="125"/>
        <v>brown female</v>
      </c>
      <c r="IH120" s="4" t="str">
        <f t="shared" si="126"/>
        <v>brown female</v>
      </c>
      <c r="II120" s="4" t="str">
        <f t="shared" si="127"/>
        <v>brown male</v>
      </c>
      <c r="IJ120" s="4" t="str">
        <f t="shared" si="128"/>
        <v>white male</v>
      </c>
      <c r="IK120" s="4" t="str">
        <f t="shared" si="129"/>
        <v>white female</v>
      </c>
      <c r="IL120" s="4" t="str">
        <f t="shared" si="130"/>
        <v>white male</v>
      </c>
      <c r="IM120" s="4" t="str">
        <f t="shared" si="131"/>
        <v>white male</v>
      </c>
      <c r="IN120" s="4" t="str">
        <f t="shared" si="132"/>
        <v>white female</v>
      </c>
      <c r="IO120" s="4" t="str">
        <f t="shared" si="133"/>
        <v>brown male</v>
      </c>
      <c r="IP120" s="4" t="str">
        <f t="shared" si="134"/>
        <v>white male</v>
      </c>
      <c r="IQ120" s="4" t="str">
        <f t="shared" si="135"/>
        <v>white female</v>
      </c>
      <c r="IR120" s="4" t="str">
        <f t="shared" si="136"/>
        <v>white female</v>
      </c>
      <c r="IS120" s="4" t="str">
        <f t="shared" si="137"/>
        <v>white male</v>
      </c>
      <c r="IT120" s="4" t="str">
        <f t="shared" si="138"/>
        <v>yellow male</v>
      </c>
      <c r="IU120" s="4" t="str">
        <f t="shared" si="139"/>
        <v>white male</v>
      </c>
      <c r="IV120" s="4" t="str">
        <f t="shared" si="140"/>
        <v>white male</v>
      </c>
      <c r="IW120" s="4" t="str">
        <f t="shared" si="141"/>
        <v>white female</v>
      </c>
      <c r="IX120" s="4" t="str">
        <f t="shared" si="142"/>
        <v>brown female</v>
      </c>
      <c r="IY120" s="4" t="str">
        <f t="shared" si="143"/>
        <v>white male</v>
      </c>
      <c r="IZ120" s="4" t="str">
        <f t="shared" si="144"/>
        <v>white female</v>
      </c>
      <c r="JA120" s="4" t="str">
        <f t="shared" si="145"/>
        <v>brown female</v>
      </c>
      <c r="JB120" s="4" t="str">
        <f t="shared" si="146"/>
        <v>white female</v>
      </c>
      <c r="JC120" s="4" t="str">
        <f t="shared" si="147"/>
        <v>white female</v>
      </c>
      <c r="JD120" s="4" t="str">
        <f t="shared" si="148"/>
        <v>white male</v>
      </c>
      <c r="JE120" s="4" t="str">
        <f t="shared" si="149"/>
        <v>white male</v>
      </c>
      <c r="JF120" s="4" t="str">
        <f t="shared" si="150"/>
        <v>white female</v>
      </c>
      <c r="JG120" s="4" t="str">
        <f t="shared" si="151"/>
        <v>white female</v>
      </c>
      <c r="JH120" s="4" t="str">
        <f t="shared" si="152"/>
        <v>white male</v>
      </c>
      <c r="JI120" s="4" t="str">
        <f t="shared" si="153"/>
        <v>white female</v>
      </c>
      <c r="JJ120" s="4" t="str">
        <f t="shared" si="154"/>
        <v>white male</v>
      </c>
      <c r="JK120" s="4" t="str">
        <f t="shared" si="155"/>
        <v>white male</v>
      </c>
      <c r="JL120" s="4" t="str">
        <f t="shared" si="156"/>
        <v>white female</v>
      </c>
      <c r="JM120" s="4" t="str">
        <f t="shared" si="157"/>
        <v>white male</v>
      </c>
      <c r="JN120" s="4" t="str">
        <f t="shared" si="158"/>
        <v>white male</v>
      </c>
      <c r="JO120" s="4" t="str">
        <f t="shared" si="159"/>
        <v>white female</v>
      </c>
      <c r="JP120" s="4" t="str">
        <f t="shared" si="160"/>
        <v>black female</v>
      </c>
      <c r="JQ120" s="4" t="str">
        <f t="shared" si="161"/>
        <v>white male</v>
      </c>
      <c r="JR120" s="4" t="str">
        <f t="shared" si="162"/>
        <v>white female</v>
      </c>
      <c r="JS120" s="4" t="str">
        <f t="shared" si="163"/>
        <v>white male</v>
      </c>
      <c r="JT120" s="4" t="str">
        <f t="shared" si="164"/>
        <v>white female</v>
      </c>
      <c r="JU120" s="4" t="str">
        <f t="shared" si="165"/>
        <v>white female</v>
      </c>
      <c r="JV120" s="4" t="str">
        <f t="shared" si="166"/>
        <v>white male</v>
      </c>
      <c r="JW120" s="4" t="str">
        <f t="shared" si="167"/>
        <v>white female</v>
      </c>
      <c r="JX120" s="4" t="str">
        <f t="shared" si="104"/>
        <v>white male</v>
      </c>
      <c r="JY120" s="4" t="str">
        <f t="shared" si="193"/>
        <v>white male</v>
      </c>
      <c r="JZ120" s="4" t="str">
        <f t="shared" si="194"/>
        <v>white female</v>
      </c>
      <c r="KA120" s="4" t="str">
        <f t="shared" si="195"/>
        <v>white female</v>
      </c>
      <c r="KB120" s="4" t="str">
        <f t="shared" si="196"/>
        <v>white female</v>
      </c>
      <c r="KC120" s="4" t="str">
        <f t="shared" si="197"/>
        <v>white male</v>
      </c>
      <c r="KD120" s="4" t="str">
        <f t="shared" si="198"/>
        <v>white male</v>
      </c>
      <c r="KE120" s="4" t="str">
        <f t="shared" si="199"/>
        <v>white female</v>
      </c>
      <c r="KF120" s="4" t="str">
        <f t="shared" si="200"/>
        <v>white female</v>
      </c>
      <c r="KG120" s="4" t="str">
        <f t="shared" si="201"/>
        <v>white male</v>
      </c>
      <c r="KH120" s="4" t="str">
        <f t="shared" si="202"/>
        <v>black male</v>
      </c>
      <c r="KI120" s="4" t="str">
        <f t="shared" si="168"/>
        <v>white female</v>
      </c>
      <c r="KJ120" s="4" t="str">
        <f t="shared" si="169"/>
        <v>white female</v>
      </c>
      <c r="KK120" s="4" t="str">
        <f t="shared" si="170"/>
        <v>white male</v>
      </c>
      <c r="KL120" s="4" t="str">
        <f t="shared" si="171"/>
        <v>white female</v>
      </c>
      <c r="KM120" s="4" t="str">
        <f t="shared" si="172"/>
        <v>white male</v>
      </c>
      <c r="KN120" s="4" t="str">
        <f t="shared" si="173"/>
        <v>white male</v>
      </c>
      <c r="KO120" s="4" t="str">
        <f t="shared" si="174"/>
        <v>white female</v>
      </c>
      <c r="KP120" s="4" t="str">
        <f t="shared" si="175"/>
        <v>white female</v>
      </c>
      <c r="KQ120" s="4" t="str">
        <f t="shared" si="176"/>
        <v>white male</v>
      </c>
      <c r="KR120" s="4" t="str">
        <f t="shared" si="177"/>
        <v>white female</v>
      </c>
      <c r="KS120" s="4" t="str">
        <f t="shared" si="178"/>
        <v>white male</v>
      </c>
      <c r="KT120" s="4" t="str">
        <f t="shared" si="179"/>
        <v>white male</v>
      </c>
      <c r="KU120" s="4" t="str">
        <f t="shared" si="180"/>
        <v>black male</v>
      </c>
      <c r="KV120" s="4" t="str">
        <f t="shared" si="181"/>
        <v>white female</v>
      </c>
      <c r="KW120" s="4" t="str">
        <f t="shared" si="182"/>
        <v>brown male</v>
      </c>
      <c r="KX120" s="4" t="str">
        <f t="shared" si="183"/>
        <v>white female</v>
      </c>
      <c r="KY120" s="4" t="str">
        <f t="shared" si="184"/>
        <v>white female</v>
      </c>
      <c r="KZ120" s="4" t="str">
        <f t="shared" si="185"/>
        <v>white female</v>
      </c>
      <c r="LA120" s="4" t="str">
        <f t="shared" si="186"/>
        <v>black female</v>
      </c>
      <c r="LB120" s="4" t="str">
        <f t="shared" si="187"/>
        <v>white female</v>
      </c>
      <c r="LC120" s="4" t="str">
        <f t="shared" si="188"/>
        <v>white female</v>
      </c>
      <c r="LD120" s="4" t="str">
        <f t="shared" si="189"/>
        <v>white female</v>
      </c>
      <c r="LE120" s="4" t="str">
        <f t="shared" si="190"/>
        <v>white male</v>
      </c>
      <c r="LF120" s="4" t="str">
        <f t="shared" si="191"/>
        <v>white female</v>
      </c>
      <c r="LG120" s="4" t="str">
        <f t="shared" si="192"/>
        <v>white female</v>
      </c>
    </row>
    <row r="121" spans="2:319" x14ac:dyDescent="0.3">
      <c r="B121" s="4">
        <v>120</v>
      </c>
      <c r="C121" s="4">
        <v>5</v>
      </c>
      <c r="D121" s="51" t="s">
        <v>1417</v>
      </c>
      <c r="E121" s="4" t="s">
        <v>1422</v>
      </c>
      <c r="F121" s="4" t="str">
        <f>VLOOKUP(E121,populations!C:E,3,FALSE)</f>
        <v>31 million</v>
      </c>
      <c r="G121" s="4" t="s">
        <v>1422</v>
      </c>
      <c r="H121" s="4">
        <f>COUNTIF(ethnicities!C:C,countries!G121)</f>
        <v>1</v>
      </c>
      <c r="I121" s="4">
        <f>VLOOKUP($G121,ethnicities!$C:$I,3,FALSE)</f>
        <v>1</v>
      </c>
      <c r="J121" s="4">
        <f>VLOOKUP($G121,ethnicities!$C:$I,4,FALSE)</f>
        <v>1</v>
      </c>
      <c r="K121" s="4">
        <f>VLOOKUP($G121,ethnicities!$C:$I,5,FALSE)</f>
        <v>91</v>
      </c>
      <c r="L121" s="4">
        <f>VLOOKUP($G121,ethnicities!$C:$I,6,FALSE)</f>
        <v>7</v>
      </c>
      <c r="M121" s="4">
        <f>VLOOKUP($G121,ethnicities!$C:$I,7,FALSE)</f>
        <v>100</v>
      </c>
      <c r="N121" s="4" t="s">
        <v>1422</v>
      </c>
      <c r="O121" s="4">
        <f>COUNTIF(male_names!E:E,countries!N121)</f>
        <v>1</v>
      </c>
      <c r="P121" s="4" t="str">
        <f>VLOOKUP(N121,male_names!E:G,3,FALSE)</f>
        <v>Sebastian</v>
      </c>
      <c r="Q121" s="4" t="s">
        <v>1422</v>
      </c>
      <c r="R121" s="4">
        <f>COUNTIF(female_names!E:E,countries!Q121)</f>
        <v>1</v>
      </c>
      <c r="S121" s="4" t="str">
        <f>VLOOKUP(Q121,female_names!E:G,3,FALSE)</f>
        <v>Camila</v>
      </c>
      <c r="T121" s="4">
        <v>0.2542888093292538</v>
      </c>
      <c r="U121" s="4">
        <v>0.4818935100352606</v>
      </c>
      <c r="V121" s="4">
        <v>8.4203933496219019E-2</v>
      </c>
      <c r="W121" s="4">
        <v>0.59742276473227762</v>
      </c>
      <c r="X121" s="4">
        <v>0.64705980687972697</v>
      </c>
      <c r="Y121" s="4">
        <v>0.53283184921010407</v>
      </c>
      <c r="Z121" s="4">
        <v>2.6850862755871119E-2</v>
      </c>
      <c r="AA121" s="4">
        <v>0.26395555483375899</v>
      </c>
      <c r="AB121" s="4">
        <v>0.11517070813020081</v>
      </c>
      <c r="AC121" s="4">
        <v>0.84886964655232311</v>
      </c>
      <c r="AD121" s="4">
        <v>0.72516573068871348</v>
      </c>
      <c r="AE121" s="4">
        <v>0.41336281601553604</v>
      </c>
      <c r="AF121" s="4">
        <v>0.72665936811782239</v>
      </c>
      <c r="AG121" s="4">
        <v>0.1196715856754651</v>
      </c>
      <c r="AH121" s="4">
        <v>0.63927524451632323</v>
      </c>
      <c r="AI121" s="4">
        <v>0.14131118510391594</v>
      </c>
      <c r="AJ121" s="4">
        <v>0.86673947106072435</v>
      </c>
      <c r="AK121" s="4">
        <v>0.9928466618490871</v>
      </c>
      <c r="AL121" s="4">
        <v>0.54860325352541894</v>
      </c>
      <c r="AM121" s="4">
        <v>0.51369927212088018</v>
      </c>
      <c r="AN121" s="4">
        <v>0.94644572803555382</v>
      </c>
      <c r="AO121" s="4">
        <v>0.25094282137060098</v>
      </c>
      <c r="AP121" s="4">
        <v>0.79099291455636322</v>
      </c>
      <c r="AQ121" s="4">
        <v>0.15260604654988252</v>
      </c>
      <c r="AR121" s="4">
        <v>1.9587194365095928E-2</v>
      </c>
      <c r="AS121" s="4">
        <v>0.7905259406960764</v>
      </c>
      <c r="AT121" s="4">
        <v>0.79220175188968667</v>
      </c>
      <c r="AU121" s="4">
        <v>0.97413332963161958</v>
      </c>
      <c r="AV121" s="4">
        <v>0.61709759254368701</v>
      </c>
      <c r="AW121" s="4">
        <v>0.3477137873516718</v>
      </c>
      <c r="AX121" s="4">
        <v>0.71041784243826445</v>
      </c>
      <c r="AY121" s="4">
        <v>0.8647127409773937</v>
      </c>
      <c r="AZ121" s="4">
        <v>6.7392714706292489E-3</v>
      </c>
      <c r="BA121" s="4">
        <v>0.59485465440119545</v>
      </c>
      <c r="BB121" s="4">
        <v>0.48585440431581084</v>
      </c>
      <c r="BC121" s="4">
        <v>0.82711108750364914</v>
      </c>
      <c r="BD121" s="4">
        <v>0.9566659101133238</v>
      </c>
      <c r="BE121" s="4">
        <v>0.23307678250285113</v>
      </c>
      <c r="BF121" s="4">
        <v>0.42880859650991843</v>
      </c>
      <c r="BG121" s="4">
        <v>0.95461360943028051</v>
      </c>
      <c r="BH121" s="4">
        <v>0.24492121150775914</v>
      </c>
      <c r="BI121" s="4">
        <v>0.33981197077609815</v>
      </c>
      <c r="BJ121" s="4">
        <v>0.15117496527880647</v>
      </c>
      <c r="BK121" s="4">
        <v>0.84458346305241883</v>
      </c>
      <c r="BL121" s="4">
        <v>0.76134990356879029</v>
      </c>
      <c r="BM121" s="4">
        <v>0.97375442559305558</v>
      </c>
      <c r="BN121" s="4">
        <v>0.31483115894071545</v>
      </c>
      <c r="BO121" s="4">
        <v>0.24428607519681778</v>
      </c>
      <c r="BP121" s="4">
        <v>0.7598621421516365</v>
      </c>
      <c r="BQ121" s="4">
        <v>0.76701772679755331</v>
      </c>
      <c r="BR121" s="4">
        <v>0.57005015573921847</v>
      </c>
      <c r="BS121" s="4">
        <v>0.18430631022344124</v>
      </c>
      <c r="BT121" s="4">
        <v>9.8247513830517552E-2</v>
      </c>
      <c r="BU121" s="4">
        <v>0.72620887811938584</v>
      </c>
      <c r="BV121" s="4">
        <v>0.41426225789253035</v>
      </c>
      <c r="BW121" s="4">
        <v>0.15814355796735391</v>
      </c>
      <c r="BX121" s="4">
        <v>0.96891008750807694</v>
      </c>
      <c r="BY121" s="4">
        <v>8.2817204213834428E-2</v>
      </c>
      <c r="BZ121" s="4">
        <v>0.18944726233663112</v>
      </c>
      <c r="CA121" s="4">
        <v>0.48646189177810539</v>
      </c>
      <c r="CB121" s="4">
        <v>0.92013275080445511</v>
      </c>
      <c r="CC121" s="4">
        <v>0.14536427692963572</v>
      </c>
      <c r="CD121" s="4">
        <v>0.53931804982433817</v>
      </c>
      <c r="CE121" s="4">
        <v>0.11874091338205184</v>
      </c>
      <c r="CF121" s="4">
        <v>1.6560572778842597E-2</v>
      </c>
      <c r="CG121" s="4">
        <v>0.52583323926680625</v>
      </c>
      <c r="CH121" s="4">
        <v>0.27263150260241875</v>
      </c>
      <c r="CI121" s="4">
        <v>0.75831929593518843</v>
      </c>
      <c r="CJ121" s="4">
        <v>0.59307119282698895</v>
      </c>
      <c r="CK121" s="4">
        <v>7.2496204542463638E-2</v>
      </c>
      <c r="CL121" s="4">
        <v>0.23752065928397026</v>
      </c>
      <c r="CM121" s="4">
        <v>0.51448927874178163</v>
      </c>
      <c r="CN121" s="4">
        <v>0.1949366423808595</v>
      </c>
      <c r="CO121" s="4">
        <v>0.45217746105907952</v>
      </c>
      <c r="CP121" s="4">
        <v>0.20673845286084569</v>
      </c>
      <c r="CQ121" s="4">
        <v>0.76400404821961831</v>
      </c>
      <c r="CR121" s="4">
        <v>0.58942299449047419</v>
      </c>
      <c r="CS121" s="4">
        <v>6.4664955883205533E-2</v>
      </c>
      <c r="CT121" s="4">
        <v>5.0348932073579489E-3</v>
      </c>
      <c r="CU121" s="4">
        <v>0.67527747051164944</v>
      </c>
      <c r="CV121" s="4">
        <v>0.96390384050397193</v>
      </c>
      <c r="CW121" s="4">
        <v>0.83257976500634201</v>
      </c>
      <c r="CX121" s="4">
        <v>0.82459130272218439</v>
      </c>
      <c r="CY121" s="4">
        <v>0.5364516557875314</v>
      </c>
      <c r="CZ121" s="4">
        <v>3.4624033750021987E-2</v>
      </c>
      <c r="DA121" s="4">
        <v>0.25872572531418936</v>
      </c>
      <c r="DB121" s="4">
        <v>0.71039029962096356</v>
      </c>
      <c r="DC121" s="4">
        <v>0.39884955469236594</v>
      </c>
      <c r="DD121" s="4">
        <v>0.5811745717487522</v>
      </c>
      <c r="DE121" s="4">
        <v>0.32465339201005339</v>
      </c>
      <c r="DF121" s="4">
        <v>0.75615975150259995</v>
      </c>
      <c r="DG121" s="4">
        <v>0.4050056128410866</v>
      </c>
      <c r="DH121" s="4">
        <v>0.51106342616808687</v>
      </c>
      <c r="DI121" s="4">
        <v>0.1646056162083076</v>
      </c>
      <c r="DJ121" s="4">
        <v>0.67606329591736736</v>
      </c>
      <c r="DK121" s="4">
        <v>0.74888362617639381</v>
      </c>
      <c r="DL121" s="4">
        <v>0.21835611843855918</v>
      </c>
      <c r="DM121" s="4">
        <v>0.24982333008533497</v>
      </c>
      <c r="DN121" s="4">
        <v>3.4856354334126927E-2</v>
      </c>
      <c r="DO121" s="4">
        <v>0.31906215398458504</v>
      </c>
      <c r="DP121" s="4">
        <v>68</v>
      </c>
      <c r="DQ121" s="4">
        <v>53</v>
      </c>
      <c r="DR121" s="4">
        <v>90</v>
      </c>
      <c r="DS121" s="4">
        <v>37</v>
      </c>
      <c r="DT121" s="4">
        <v>34</v>
      </c>
      <c r="DU121" s="4">
        <v>46</v>
      </c>
      <c r="DV121" s="4">
        <v>96</v>
      </c>
      <c r="DW121" s="4">
        <v>66</v>
      </c>
      <c r="DX121" s="4">
        <v>88</v>
      </c>
      <c r="DY121" s="4">
        <v>12</v>
      </c>
      <c r="DZ121" s="4">
        <v>29</v>
      </c>
      <c r="EA121" s="4">
        <v>57</v>
      </c>
      <c r="EB121" s="4">
        <v>27</v>
      </c>
      <c r="EC121" s="4">
        <v>86</v>
      </c>
      <c r="ED121" s="4">
        <v>35</v>
      </c>
      <c r="EE121" s="4">
        <v>85</v>
      </c>
      <c r="EF121" s="4">
        <v>10</v>
      </c>
      <c r="EG121" s="4">
        <v>1</v>
      </c>
      <c r="EH121" s="4">
        <v>43</v>
      </c>
      <c r="EI121" s="4">
        <v>49</v>
      </c>
      <c r="EJ121" s="4">
        <v>8</v>
      </c>
      <c r="EK121" s="4">
        <v>69</v>
      </c>
      <c r="EL121" s="4">
        <v>18</v>
      </c>
      <c r="EM121" s="4">
        <v>82</v>
      </c>
      <c r="EN121" s="4">
        <v>97</v>
      </c>
      <c r="EO121" s="4">
        <v>19</v>
      </c>
      <c r="EP121" s="4">
        <v>17</v>
      </c>
      <c r="EQ121" s="4">
        <v>2</v>
      </c>
      <c r="ER121" s="4">
        <v>36</v>
      </c>
      <c r="ES121" s="4">
        <v>60</v>
      </c>
      <c r="ET121" s="4">
        <v>30</v>
      </c>
      <c r="EU121" s="4">
        <v>11</v>
      </c>
      <c r="EV121" s="4">
        <v>99</v>
      </c>
      <c r="EW121" s="4">
        <v>38</v>
      </c>
      <c r="EX121" s="4">
        <v>52</v>
      </c>
      <c r="EY121" s="4">
        <v>15</v>
      </c>
      <c r="EZ121" s="4">
        <v>6</v>
      </c>
      <c r="FA121" s="4">
        <v>74</v>
      </c>
      <c r="FB121" s="4">
        <v>55</v>
      </c>
      <c r="FC121" s="4">
        <v>7</v>
      </c>
      <c r="FD121" s="4">
        <v>71</v>
      </c>
      <c r="FE121" s="4">
        <v>61</v>
      </c>
      <c r="FF121" s="4">
        <v>83</v>
      </c>
      <c r="FG121" s="4">
        <v>13</v>
      </c>
      <c r="FH121" s="4">
        <v>22</v>
      </c>
      <c r="FI121" s="4">
        <v>3</v>
      </c>
      <c r="FJ121" s="4">
        <v>64</v>
      </c>
      <c r="FK121" s="4">
        <v>72</v>
      </c>
      <c r="FL121" s="4">
        <v>23</v>
      </c>
      <c r="FM121" s="4">
        <v>20</v>
      </c>
      <c r="FN121" s="4">
        <v>42</v>
      </c>
      <c r="FO121" s="4">
        <v>79</v>
      </c>
      <c r="FP121" s="4">
        <v>89</v>
      </c>
      <c r="FQ121" s="4">
        <v>28</v>
      </c>
      <c r="FR121" s="4">
        <v>56</v>
      </c>
      <c r="FS121" s="4">
        <v>81</v>
      </c>
      <c r="FT121" s="4">
        <v>4</v>
      </c>
      <c r="FU121" s="4">
        <v>91</v>
      </c>
      <c r="FV121" s="4">
        <v>78</v>
      </c>
      <c r="FW121" s="4">
        <v>51</v>
      </c>
      <c r="FX121" s="4">
        <v>9</v>
      </c>
      <c r="FY121" s="4">
        <v>84</v>
      </c>
      <c r="FZ121" s="4">
        <v>44</v>
      </c>
      <c r="GA121" s="4">
        <v>87</v>
      </c>
      <c r="GB121" s="4">
        <v>98</v>
      </c>
      <c r="GC121" s="4">
        <v>47</v>
      </c>
      <c r="GD121" s="4">
        <v>65</v>
      </c>
      <c r="GE121" s="4">
        <v>24</v>
      </c>
      <c r="GF121" s="4">
        <v>39</v>
      </c>
      <c r="GG121" s="4">
        <v>92</v>
      </c>
      <c r="GH121" s="4">
        <v>73</v>
      </c>
      <c r="GI121" s="4">
        <v>48</v>
      </c>
      <c r="GJ121" s="4">
        <v>77</v>
      </c>
      <c r="GK121" s="4">
        <v>54</v>
      </c>
      <c r="GL121" s="4">
        <v>76</v>
      </c>
      <c r="GM121" s="4">
        <v>21</v>
      </c>
      <c r="GN121" s="4">
        <v>40</v>
      </c>
      <c r="GO121" s="4">
        <v>93</v>
      </c>
      <c r="GP121" s="4">
        <v>100</v>
      </c>
      <c r="GQ121" s="4">
        <v>33</v>
      </c>
      <c r="GR121" s="4">
        <v>5</v>
      </c>
      <c r="GS121" s="4">
        <v>14</v>
      </c>
      <c r="GT121" s="4">
        <v>16</v>
      </c>
      <c r="GU121" s="4">
        <v>45</v>
      </c>
      <c r="GV121" s="4">
        <v>95</v>
      </c>
      <c r="GW121" s="4">
        <v>67</v>
      </c>
      <c r="GX121" s="4">
        <v>31</v>
      </c>
      <c r="GY121" s="4">
        <v>59</v>
      </c>
      <c r="GZ121" s="4">
        <v>41</v>
      </c>
      <c r="HA121" s="4">
        <v>62</v>
      </c>
      <c r="HB121" s="4">
        <v>25</v>
      </c>
      <c r="HC121" s="4">
        <v>58</v>
      </c>
      <c r="HD121" s="4">
        <v>50</v>
      </c>
      <c r="HE121" s="4">
        <v>80</v>
      </c>
      <c r="HF121" s="4">
        <v>32</v>
      </c>
      <c r="HG121" s="4">
        <v>26</v>
      </c>
      <c r="HH121" s="4">
        <v>75</v>
      </c>
      <c r="HI121" s="4">
        <v>70</v>
      </c>
      <c r="HJ121" s="4">
        <v>94</v>
      </c>
      <c r="HK121" s="4">
        <v>63</v>
      </c>
      <c r="HL121" s="4" t="str">
        <f t="shared" si="103"/>
        <v>brown male</v>
      </c>
      <c r="HM121" s="4" t="str">
        <f t="shared" si="105"/>
        <v>brown male</v>
      </c>
      <c r="HN121" s="4" t="str">
        <f t="shared" si="106"/>
        <v>brown male</v>
      </c>
      <c r="HO121" s="4" t="str">
        <f t="shared" si="107"/>
        <v>brown female</v>
      </c>
      <c r="HP121" s="4" t="str">
        <f t="shared" si="108"/>
        <v>brown female</v>
      </c>
      <c r="HQ121" s="4" t="str">
        <f t="shared" si="109"/>
        <v>brown female</v>
      </c>
      <c r="HR121" s="4" t="str">
        <f t="shared" si="110"/>
        <v>black female</v>
      </c>
      <c r="HS121" s="4" t="str">
        <f t="shared" si="111"/>
        <v>brown male</v>
      </c>
      <c r="HT121" s="4" t="str">
        <f t="shared" si="112"/>
        <v>brown male</v>
      </c>
      <c r="HU121" s="4" t="str">
        <f t="shared" si="113"/>
        <v>brown female</v>
      </c>
      <c r="HV121" s="4" t="str">
        <f t="shared" si="114"/>
        <v>brown female</v>
      </c>
      <c r="HW121" s="4" t="str">
        <f t="shared" si="115"/>
        <v>brown male</v>
      </c>
      <c r="HX121" s="4" t="str">
        <f t="shared" si="116"/>
        <v>brown female</v>
      </c>
      <c r="HY121" s="4" t="str">
        <f t="shared" si="117"/>
        <v>brown male</v>
      </c>
      <c r="HZ121" s="4" t="str">
        <f t="shared" si="118"/>
        <v>brown female</v>
      </c>
      <c r="IA121" s="4" t="str">
        <f t="shared" si="119"/>
        <v>brown male</v>
      </c>
      <c r="IB121" s="4" t="str">
        <f t="shared" si="120"/>
        <v>brown female</v>
      </c>
      <c r="IC121" s="4" t="str">
        <f t="shared" si="121"/>
        <v>white male</v>
      </c>
      <c r="ID121" s="4" t="str">
        <f t="shared" si="122"/>
        <v>brown female</v>
      </c>
      <c r="IE121" s="4" t="str">
        <f t="shared" si="123"/>
        <v>brown male</v>
      </c>
      <c r="IF121" s="4" t="str">
        <f t="shared" si="124"/>
        <v>brown female</v>
      </c>
      <c r="IG121" s="4" t="str">
        <f t="shared" si="125"/>
        <v>brown male</v>
      </c>
      <c r="IH121" s="4" t="str">
        <f t="shared" si="126"/>
        <v>brown female</v>
      </c>
      <c r="II121" s="4" t="str">
        <f t="shared" si="127"/>
        <v>brown male</v>
      </c>
      <c r="IJ121" s="4" t="str">
        <f t="shared" si="128"/>
        <v>black male</v>
      </c>
      <c r="IK121" s="4" t="str">
        <f t="shared" si="129"/>
        <v>brown female</v>
      </c>
      <c r="IL121" s="4" t="str">
        <f t="shared" si="130"/>
        <v>brown female</v>
      </c>
      <c r="IM121" s="4" t="str">
        <f t="shared" si="131"/>
        <v>yellow male</v>
      </c>
      <c r="IN121" s="4" t="str">
        <f t="shared" si="132"/>
        <v>brown female</v>
      </c>
      <c r="IO121" s="4" t="str">
        <f t="shared" si="133"/>
        <v>brown male</v>
      </c>
      <c r="IP121" s="4" t="str">
        <f t="shared" si="134"/>
        <v>brown female</v>
      </c>
      <c r="IQ121" s="4" t="str">
        <f t="shared" si="135"/>
        <v>brown female</v>
      </c>
      <c r="IR121" s="4" t="str">
        <f t="shared" si="136"/>
        <v>black male</v>
      </c>
      <c r="IS121" s="4" t="str">
        <f t="shared" si="137"/>
        <v>brown female</v>
      </c>
      <c r="IT121" s="4" t="str">
        <f t="shared" si="138"/>
        <v>brown male</v>
      </c>
      <c r="IU121" s="4" t="str">
        <f t="shared" si="139"/>
        <v>brown female</v>
      </c>
      <c r="IV121" s="4" t="str">
        <f t="shared" si="140"/>
        <v>brown female</v>
      </c>
      <c r="IW121" s="4" t="str">
        <f t="shared" si="141"/>
        <v>brown male</v>
      </c>
      <c r="IX121" s="4" t="str">
        <f t="shared" si="142"/>
        <v>brown male</v>
      </c>
      <c r="IY121" s="4" t="str">
        <f t="shared" si="143"/>
        <v>brown female</v>
      </c>
      <c r="IZ121" s="4" t="str">
        <f t="shared" si="144"/>
        <v>brown male</v>
      </c>
      <c r="JA121" s="4" t="str">
        <f t="shared" si="145"/>
        <v>brown male</v>
      </c>
      <c r="JB121" s="4" t="str">
        <f t="shared" si="146"/>
        <v>brown male</v>
      </c>
      <c r="JC121" s="4" t="str">
        <f t="shared" si="147"/>
        <v>brown female</v>
      </c>
      <c r="JD121" s="4" t="str">
        <f t="shared" si="148"/>
        <v>brown female</v>
      </c>
      <c r="JE121" s="4" t="str">
        <f t="shared" si="149"/>
        <v>brown female</v>
      </c>
      <c r="JF121" s="4" t="str">
        <f t="shared" si="150"/>
        <v>brown male</v>
      </c>
      <c r="JG121" s="4" t="str">
        <f t="shared" si="151"/>
        <v>brown male</v>
      </c>
      <c r="JH121" s="4" t="str">
        <f t="shared" si="152"/>
        <v>brown female</v>
      </c>
      <c r="JI121" s="4" t="str">
        <f t="shared" si="153"/>
        <v>brown female</v>
      </c>
      <c r="JJ121" s="4" t="str">
        <f t="shared" si="154"/>
        <v>brown female</v>
      </c>
      <c r="JK121" s="4" t="str">
        <f t="shared" si="155"/>
        <v>brown male</v>
      </c>
      <c r="JL121" s="4" t="str">
        <f t="shared" si="156"/>
        <v>brown male</v>
      </c>
      <c r="JM121" s="4" t="str">
        <f t="shared" si="157"/>
        <v>brown female</v>
      </c>
      <c r="JN121" s="4" t="str">
        <f t="shared" si="158"/>
        <v>brown male</v>
      </c>
      <c r="JO121" s="4" t="str">
        <f t="shared" si="159"/>
        <v>brown male</v>
      </c>
      <c r="JP121" s="4" t="str">
        <f t="shared" si="160"/>
        <v>brown female</v>
      </c>
      <c r="JQ121" s="4" t="str">
        <f t="shared" si="161"/>
        <v>brown male</v>
      </c>
      <c r="JR121" s="4" t="str">
        <f t="shared" si="162"/>
        <v>brown male</v>
      </c>
      <c r="JS121" s="4" t="str">
        <f t="shared" si="163"/>
        <v>brown male</v>
      </c>
      <c r="JT121" s="4" t="str">
        <f t="shared" si="164"/>
        <v>brown female</v>
      </c>
      <c r="JU121" s="4" t="str">
        <f t="shared" si="165"/>
        <v>brown male</v>
      </c>
      <c r="JV121" s="4" t="str">
        <f t="shared" si="166"/>
        <v>brown female</v>
      </c>
      <c r="JW121" s="4" t="str">
        <f t="shared" si="167"/>
        <v>brown male</v>
      </c>
      <c r="JX121" s="4" t="str">
        <f t="shared" si="104"/>
        <v>black male</v>
      </c>
      <c r="JY121" s="4" t="str">
        <f t="shared" si="193"/>
        <v>brown female</v>
      </c>
      <c r="JZ121" s="4" t="str">
        <f t="shared" si="194"/>
        <v>brown male</v>
      </c>
      <c r="KA121" s="4" t="str">
        <f t="shared" si="195"/>
        <v>brown female</v>
      </c>
      <c r="KB121" s="4" t="str">
        <f t="shared" si="196"/>
        <v>brown female</v>
      </c>
      <c r="KC121" s="4" t="str">
        <f t="shared" si="197"/>
        <v>brown male</v>
      </c>
      <c r="KD121" s="4" t="str">
        <f t="shared" si="198"/>
        <v>brown male</v>
      </c>
      <c r="KE121" s="4" t="str">
        <f t="shared" si="199"/>
        <v>brown male</v>
      </c>
      <c r="KF121" s="4" t="str">
        <f t="shared" si="200"/>
        <v>brown male</v>
      </c>
      <c r="KG121" s="4" t="str">
        <f t="shared" si="201"/>
        <v>brown male</v>
      </c>
      <c r="KH121" s="4" t="str">
        <f t="shared" si="202"/>
        <v>brown male</v>
      </c>
      <c r="KI121" s="4" t="str">
        <f t="shared" si="168"/>
        <v>brown female</v>
      </c>
      <c r="KJ121" s="4" t="str">
        <f t="shared" si="169"/>
        <v>brown female</v>
      </c>
      <c r="KK121" s="4" t="str">
        <f t="shared" si="170"/>
        <v>brown male</v>
      </c>
      <c r="KL121" s="4" t="str">
        <f t="shared" si="171"/>
        <v>black male</v>
      </c>
      <c r="KM121" s="4" t="str">
        <f t="shared" si="172"/>
        <v>brown female</v>
      </c>
      <c r="KN121" s="4" t="str">
        <f t="shared" si="173"/>
        <v>brown female</v>
      </c>
      <c r="KO121" s="4" t="str">
        <f t="shared" si="174"/>
        <v>brown female</v>
      </c>
      <c r="KP121" s="4" t="str">
        <f t="shared" si="175"/>
        <v>brown female</v>
      </c>
      <c r="KQ121" s="4" t="str">
        <f t="shared" si="176"/>
        <v>brown female</v>
      </c>
      <c r="KR121" s="4" t="str">
        <f t="shared" si="177"/>
        <v>black female</v>
      </c>
      <c r="KS121" s="4" t="str">
        <f t="shared" si="178"/>
        <v>brown male</v>
      </c>
      <c r="KT121" s="4" t="str">
        <f t="shared" si="179"/>
        <v>brown female</v>
      </c>
      <c r="KU121" s="4" t="str">
        <f t="shared" si="180"/>
        <v>brown male</v>
      </c>
      <c r="KV121" s="4" t="str">
        <f t="shared" si="181"/>
        <v>brown female</v>
      </c>
      <c r="KW121" s="4" t="str">
        <f t="shared" si="182"/>
        <v>brown male</v>
      </c>
      <c r="KX121" s="4" t="str">
        <f t="shared" si="183"/>
        <v>brown female</v>
      </c>
      <c r="KY121" s="4" t="str">
        <f t="shared" si="184"/>
        <v>brown male</v>
      </c>
      <c r="KZ121" s="4" t="str">
        <f t="shared" si="185"/>
        <v>brown male</v>
      </c>
      <c r="LA121" s="4" t="str">
        <f t="shared" si="186"/>
        <v>brown male</v>
      </c>
      <c r="LB121" s="4" t="str">
        <f t="shared" si="187"/>
        <v>brown female</v>
      </c>
      <c r="LC121" s="4" t="str">
        <f t="shared" si="188"/>
        <v>brown female</v>
      </c>
      <c r="LD121" s="4" t="str">
        <f t="shared" si="189"/>
        <v>brown male</v>
      </c>
      <c r="LE121" s="4" t="str">
        <f t="shared" si="190"/>
        <v>brown male</v>
      </c>
      <c r="LF121" s="4" t="str">
        <f t="shared" si="191"/>
        <v>black female</v>
      </c>
      <c r="LG121" s="4" t="str">
        <f t="shared" si="192"/>
        <v>brown male</v>
      </c>
    </row>
    <row r="122" spans="2:319" x14ac:dyDescent="0.3">
      <c r="B122" s="4">
        <v>121</v>
      </c>
      <c r="C122" s="4">
        <v>2</v>
      </c>
      <c r="D122" s="4" t="s">
        <v>1380</v>
      </c>
      <c r="E122" s="4" t="s">
        <v>1423</v>
      </c>
      <c r="F122" s="4" t="s">
        <v>1499</v>
      </c>
      <c r="G122" s="4" t="s">
        <v>1499</v>
      </c>
      <c r="H122" s="4">
        <f>COUNTIF(ethnicities!C:C,countries!G122)</f>
        <v>1</v>
      </c>
      <c r="I122" s="4" t="str">
        <f>VLOOKUP($G122,ethnicities!$C:$I,3,FALSE)</f>
        <v>NULL</v>
      </c>
      <c r="J122" s="4" t="str">
        <f>VLOOKUP($G122,ethnicities!$C:$I,4,FALSE)</f>
        <v>NULL</v>
      </c>
      <c r="K122" s="4" t="str">
        <f>VLOOKUP($G122,ethnicities!$C:$I,5,FALSE)</f>
        <v>NULL</v>
      </c>
      <c r="L122" s="4" t="str">
        <f>VLOOKUP($G122,ethnicities!$C:$I,6,FALSE)</f>
        <v>NULL</v>
      </c>
      <c r="M122" s="4" t="str">
        <f>VLOOKUP($G122,ethnicities!$C:$I,7,FALSE)</f>
        <v>NULL</v>
      </c>
      <c r="N122" s="4" t="s">
        <v>1499</v>
      </c>
      <c r="O122" s="4">
        <f>COUNTIF(male_names!E:E,countries!N122)</f>
        <v>1</v>
      </c>
      <c r="P122" s="4" t="str">
        <f>VLOOKUP(N122,male_names!E:G,3,FALSE)</f>
        <v>NULL</v>
      </c>
      <c r="Q122" s="4" t="s">
        <v>1499</v>
      </c>
      <c r="R122" s="4">
        <f>COUNTIF(female_names!E:E,countries!Q122)</f>
        <v>1</v>
      </c>
      <c r="S122" s="4" t="str">
        <f>VLOOKUP(Q122,female_names!E:G,3,FALSE)</f>
        <v>NULL</v>
      </c>
      <c r="T122" s="4">
        <v>0.44694208825632697</v>
      </c>
      <c r="U122" s="4">
        <v>0.60314625740443872</v>
      </c>
      <c r="V122" s="4">
        <v>0.67998091671306116</v>
      </c>
      <c r="W122" s="4">
        <v>0.77175757114862287</v>
      </c>
      <c r="X122" s="4">
        <v>0.60936471301671413</v>
      </c>
      <c r="Y122" s="4">
        <v>0.82892950748428829</v>
      </c>
      <c r="Z122" s="4">
        <v>0.78775323528656427</v>
      </c>
      <c r="AA122" s="4">
        <v>5.7522428525532021E-2</v>
      </c>
      <c r="AB122" s="4">
        <v>8.4503362683372441E-3</v>
      </c>
      <c r="AC122" s="4">
        <v>0.81636905406184801</v>
      </c>
      <c r="AD122" s="4">
        <v>0.75318917465722135</v>
      </c>
      <c r="AE122" s="4">
        <v>0.77094508890936331</v>
      </c>
      <c r="AF122" s="4">
        <v>0.25929345328933673</v>
      </c>
      <c r="AG122" s="4">
        <v>0.6097406424927766</v>
      </c>
      <c r="AH122" s="4">
        <v>0.92169138400026218</v>
      </c>
      <c r="AI122" s="4">
        <v>0.45194574291339606</v>
      </c>
      <c r="AJ122" s="4">
        <v>0.13903280136675433</v>
      </c>
      <c r="AK122" s="4">
        <v>0.36501758898743697</v>
      </c>
      <c r="AL122" s="4">
        <v>0.58135842112674785</v>
      </c>
      <c r="AM122" s="4">
        <v>0.30951024422800177</v>
      </c>
      <c r="AN122" s="4">
        <v>0.84313589983473214</v>
      </c>
      <c r="AO122" s="4">
        <v>0.33914295248386628</v>
      </c>
      <c r="AP122" s="4">
        <v>0.36873109422193728</v>
      </c>
      <c r="AQ122" s="4">
        <v>0.56365067397590163</v>
      </c>
      <c r="AR122" s="4">
        <v>6.4753541048761853E-2</v>
      </c>
      <c r="AS122" s="4">
        <v>0.48237481219166467</v>
      </c>
      <c r="AT122" s="4">
        <v>0.11920803844340544</v>
      </c>
      <c r="AU122" s="4">
        <v>0.44930806488917097</v>
      </c>
      <c r="AV122" s="4">
        <v>0.35173766310668531</v>
      </c>
      <c r="AW122" s="4">
        <v>0.28510389616443221</v>
      </c>
      <c r="AX122" s="4">
        <v>0.8398684422294318</v>
      </c>
      <c r="AY122" s="4">
        <v>0.1432718493622398</v>
      </c>
      <c r="AZ122" s="4">
        <v>3.2851166369332163E-2</v>
      </c>
      <c r="BA122" s="4">
        <v>0.26508391157378153</v>
      </c>
      <c r="BB122" s="4">
        <v>0.91345537826172574</v>
      </c>
      <c r="BC122" s="4">
        <v>0.81985891614336048</v>
      </c>
      <c r="BD122" s="4">
        <v>3.6596594494487933E-3</v>
      </c>
      <c r="BE122" s="4">
        <v>0.1395580054609753</v>
      </c>
      <c r="BF122" s="4">
        <v>0.4332805099602649</v>
      </c>
      <c r="BG122" s="4">
        <v>0.72602828418132725</v>
      </c>
      <c r="BH122" s="4">
        <v>0.61585024745370021</v>
      </c>
      <c r="BI122" s="4">
        <v>0.65861605165684622</v>
      </c>
      <c r="BJ122" s="4">
        <v>0.70180115504413476</v>
      </c>
      <c r="BK122" s="4">
        <v>0.33810126825596332</v>
      </c>
      <c r="BL122" s="4">
        <v>6.9507979284619381E-2</v>
      </c>
      <c r="BM122" s="4">
        <v>0.68843356496259089</v>
      </c>
      <c r="BN122" s="4">
        <v>0.12749412854030373</v>
      </c>
      <c r="BO122" s="4">
        <v>0.80280471083462168</v>
      </c>
      <c r="BP122" s="4">
        <v>0.85357086966979401</v>
      </c>
      <c r="BQ122" s="4">
        <v>0.15083580427337917</v>
      </c>
      <c r="BR122" s="4">
        <v>0.1702816756780916</v>
      </c>
      <c r="BS122" s="4">
        <v>0.25297384983886129</v>
      </c>
      <c r="BT122" s="4">
        <v>0.74976156174418573</v>
      </c>
      <c r="BU122" s="4">
        <v>0.86582106111043888</v>
      </c>
      <c r="BV122" s="4">
        <v>0.13529420611411225</v>
      </c>
      <c r="BW122" s="4">
        <v>0.89977065403928325</v>
      </c>
      <c r="BX122" s="4">
        <v>0.75931547073813765</v>
      </c>
      <c r="BY122" s="4">
        <v>0.99988941992449465</v>
      </c>
      <c r="BZ122" s="4">
        <v>0.34963500854251306</v>
      </c>
      <c r="CA122" s="4">
        <v>0.33871332411964594</v>
      </c>
      <c r="CB122" s="4">
        <v>0.5545219808319416</v>
      </c>
      <c r="CC122" s="4">
        <v>0.91691184201730147</v>
      </c>
      <c r="CD122" s="4">
        <v>0.78390506171750662</v>
      </c>
      <c r="CE122" s="4">
        <v>0.97875749538205481</v>
      </c>
      <c r="CF122" s="4">
        <v>0.82235060401057813</v>
      </c>
      <c r="CG122" s="4">
        <v>0.36783803166427154</v>
      </c>
      <c r="CH122" s="4">
        <v>0.9012050814077035</v>
      </c>
      <c r="CI122" s="4">
        <v>0.50446472939381215</v>
      </c>
      <c r="CJ122" s="4">
        <v>0.75113166203639314</v>
      </c>
      <c r="CK122" s="4">
        <v>0.14866058344146216</v>
      </c>
      <c r="CL122" s="4">
        <v>9.7355512620388773E-2</v>
      </c>
      <c r="CM122" s="4">
        <v>0.34112448921441207</v>
      </c>
      <c r="CN122" s="4">
        <v>0.94491482676577931</v>
      </c>
      <c r="CO122" s="4">
        <v>0.36566287960993826</v>
      </c>
      <c r="CP122" s="4">
        <v>7.0023470008239053E-2</v>
      </c>
      <c r="CQ122" s="4">
        <v>0.19657220357800753</v>
      </c>
      <c r="CR122" s="4">
        <v>0.93718661854504504</v>
      </c>
      <c r="CS122" s="4">
        <v>0.17335203787008124</v>
      </c>
      <c r="CT122" s="4">
        <v>0.40208986744310027</v>
      </c>
      <c r="CU122" s="4">
        <v>0.29088431740539022</v>
      </c>
      <c r="CV122" s="4">
        <v>0.22427531564229941</v>
      </c>
      <c r="CW122" s="4">
        <v>0.3903866652514757</v>
      </c>
      <c r="CX122" s="4">
        <v>0.41678855652172464</v>
      </c>
      <c r="CY122" s="4">
        <v>0.9002607808902916</v>
      </c>
      <c r="CZ122" s="4">
        <v>0.26972387254365349</v>
      </c>
      <c r="DA122" s="4">
        <v>0.30137818926214033</v>
      </c>
      <c r="DB122" s="4">
        <v>0.12583230816699764</v>
      </c>
      <c r="DC122" s="4">
        <v>0.69490242673331115</v>
      </c>
      <c r="DD122" s="4">
        <v>0.76338939380421511</v>
      </c>
      <c r="DE122" s="4">
        <v>0.63614289014873793</v>
      </c>
      <c r="DF122" s="4">
        <v>0.14736829089752568</v>
      </c>
      <c r="DG122" s="4">
        <v>0.40043259794065567</v>
      </c>
      <c r="DH122" s="4">
        <v>0.79911607527174522</v>
      </c>
      <c r="DI122" s="4">
        <v>0.59241086261278386</v>
      </c>
      <c r="DJ122" s="4">
        <v>0.41053468416895822</v>
      </c>
      <c r="DK122" s="4">
        <v>0.42471608385289017</v>
      </c>
      <c r="DL122" s="4">
        <v>0.63428108907240655</v>
      </c>
      <c r="DM122" s="4">
        <v>0.77167348861632312</v>
      </c>
      <c r="DN122" s="4">
        <v>0.53794977206965777</v>
      </c>
      <c r="DO122" s="4">
        <v>0.13604069104256367</v>
      </c>
      <c r="DP122" s="4">
        <v>52</v>
      </c>
      <c r="DQ122" s="4">
        <v>42</v>
      </c>
      <c r="DR122" s="4">
        <v>35</v>
      </c>
      <c r="DS122" s="4">
        <v>23</v>
      </c>
      <c r="DT122" s="4">
        <v>41</v>
      </c>
      <c r="DU122" s="4">
        <v>15</v>
      </c>
      <c r="DV122" s="4">
        <v>21</v>
      </c>
      <c r="DW122" s="4">
        <v>97</v>
      </c>
      <c r="DX122" s="4">
        <v>99</v>
      </c>
      <c r="DY122" s="4">
        <v>18</v>
      </c>
      <c r="DZ122" s="4">
        <v>28</v>
      </c>
      <c r="EA122" s="4">
        <v>25</v>
      </c>
      <c r="EB122" s="4">
        <v>76</v>
      </c>
      <c r="EC122" s="4">
        <v>40</v>
      </c>
      <c r="ED122" s="4">
        <v>5</v>
      </c>
      <c r="EE122" s="4">
        <v>50</v>
      </c>
      <c r="EF122" s="4">
        <v>87</v>
      </c>
      <c r="EG122" s="4">
        <v>63</v>
      </c>
      <c r="EH122" s="4">
        <v>44</v>
      </c>
      <c r="EI122" s="4">
        <v>70</v>
      </c>
      <c r="EJ122" s="4">
        <v>13</v>
      </c>
      <c r="EK122" s="4">
        <v>67</v>
      </c>
      <c r="EL122" s="4">
        <v>60</v>
      </c>
      <c r="EM122" s="4">
        <v>45</v>
      </c>
      <c r="EN122" s="4">
        <v>96</v>
      </c>
      <c r="EO122" s="4">
        <v>49</v>
      </c>
      <c r="EP122" s="4">
        <v>92</v>
      </c>
      <c r="EQ122" s="4">
        <v>51</v>
      </c>
      <c r="ER122" s="4">
        <v>64</v>
      </c>
      <c r="ES122" s="4">
        <v>73</v>
      </c>
      <c r="ET122" s="4">
        <v>14</v>
      </c>
      <c r="EU122" s="4">
        <v>85</v>
      </c>
      <c r="EV122" s="4">
        <v>98</v>
      </c>
      <c r="EW122" s="4">
        <v>75</v>
      </c>
      <c r="EX122" s="4">
        <v>7</v>
      </c>
      <c r="EY122" s="4">
        <v>17</v>
      </c>
      <c r="EZ122" s="4">
        <v>100</v>
      </c>
      <c r="FA122" s="4">
        <v>86</v>
      </c>
      <c r="FB122" s="4">
        <v>53</v>
      </c>
      <c r="FC122" s="4">
        <v>31</v>
      </c>
      <c r="FD122" s="4">
        <v>39</v>
      </c>
      <c r="FE122" s="4">
        <v>36</v>
      </c>
      <c r="FF122" s="4">
        <v>32</v>
      </c>
      <c r="FG122" s="4">
        <v>69</v>
      </c>
      <c r="FH122" s="4">
        <v>95</v>
      </c>
      <c r="FI122" s="4">
        <v>34</v>
      </c>
      <c r="FJ122" s="4">
        <v>90</v>
      </c>
      <c r="FK122" s="4">
        <v>19</v>
      </c>
      <c r="FL122" s="4">
        <v>12</v>
      </c>
      <c r="FM122" s="4">
        <v>82</v>
      </c>
      <c r="FN122" s="4">
        <v>81</v>
      </c>
      <c r="FO122" s="4">
        <v>77</v>
      </c>
      <c r="FP122" s="4">
        <v>30</v>
      </c>
      <c r="FQ122" s="4">
        <v>11</v>
      </c>
      <c r="FR122" s="4">
        <v>89</v>
      </c>
      <c r="FS122" s="4">
        <v>10</v>
      </c>
      <c r="FT122" s="4">
        <v>27</v>
      </c>
      <c r="FU122" s="4">
        <v>1</v>
      </c>
      <c r="FV122" s="4">
        <v>65</v>
      </c>
      <c r="FW122" s="4">
        <v>68</v>
      </c>
      <c r="FX122" s="4">
        <v>46</v>
      </c>
      <c r="FY122" s="4">
        <v>6</v>
      </c>
      <c r="FZ122" s="4">
        <v>22</v>
      </c>
      <c r="GA122" s="4">
        <v>2</v>
      </c>
      <c r="GB122" s="4">
        <v>16</v>
      </c>
      <c r="GC122" s="4">
        <v>61</v>
      </c>
      <c r="GD122" s="4">
        <v>8</v>
      </c>
      <c r="GE122" s="4">
        <v>48</v>
      </c>
      <c r="GF122" s="4">
        <v>29</v>
      </c>
      <c r="GG122" s="4">
        <v>83</v>
      </c>
      <c r="GH122" s="4">
        <v>93</v>
      </c>
      <c r="GI122" s="4">
        <v>66</v>
      </c>
      <c r="GJ122" s="4">
        <v>3</v>
      </c>
      <c r="GK122" s="4">
        <v>62</v>
      </c>
      <c r="GL122" s="4">
        <v>94</v>
      </c>
      <c r="GM122" s="4">
        <v>79</v>
      </c>
      <c r="GN122" s="4">
        <v>4</v>
      </c>
      <c r="GO122" s="4">
        <v>80</v>
      </c>
      <c r="GP122" s="4">
        <v>57</v>
      </c>
      <c r="GQ122" s="4">
        <v>72</v>
      </c>
      <c r="GR122" s="4">
        <v>78</v>
      </c>
      <c r="GS122" s="4">
        <v>59</v>
      </c>
      <c r="GT122" s="4">
        <v>55</v>
      </c>
      <c r="GU122" s="4">
        <v>9</v>
      </c>
      <c r="GV122" s="4">
        <v>74</v>
      </c>
      <c r="GW122" s="4">
        <v>71</v>
      </c>
      <c r="GX122" s="4">
        <v>91</v>
      </c>
      <c r="GY122" s="4">
        <v>33</v>
      </c>
      <c r="GZ122" s="4">
        <v>26</v>
      </c>
      <c r="HA122" s="4">
        <v>37</v>
      </c>
      <c r="HB122" s="4">
        <v>84</v>
      </c>
      <c r="HC122" s="4">
        <v>58</v>
      </c>
      <c r="HD122" s="4">
        <v>20</v>
      </c>
      <c r="HE122" s="4">
        <v>43</v>
      </c>
      <c r="HF122" s="4">
        <v>56</v>
      </c>
      <c r="HG122" s="4">
        <v>54</v>
      </c>
      <c r="HH122" s="4">
        <v>38</v>
      </c>
      <c r="HI122" s="4">
        <v>24</v>
      </c>
      <c r="HJ122" s="4">
        <v>47</v>
      </c>
      <c r="HK122" s="4">
        <v>88</v>
      </c>
      <c r="HL122" s="4" t="str">
        <f t="shared" si="103"/>
        <v>NULL</v>
      </c>
      <c r="HM122" s="4" t="str">
        <f t="shared" si="105"/>
        <v>NULL</v>
      </c>
      <c r="HN122" s="4" t="str">
        <f t="shared" si="106"/>
        <v>NULL</v>
      </c>
      <c r="HO122" s="4" t="str">
        <f t="shared" si="107"/>
        <v>NULL</v>
      </c>
      <c r="HP122" s="4" t="str">
        <f t="shared" si="108"/>
        <v>NULL</v>
      </c>
      <c r="HQ122" s="4" t="str">
        <f t="shared" si="109"/>
        <v>NULL</v>
      </c>
      <c r="HR122" s="4" t="str">
        <f t="shared" si="110"/>
        <v>NULL</v>
      </c>
      <c r="HS122" s="4" t="str">
        <f t="shared" si="111"/>
        <v>NULL</v>
      </c>
      <c r="HT122" s="4" t="str">
        <f t="shared" si="112"/>
        <v>NULL</v>
      </c>
      <c r="HU122" s="4" t="str">
        <f t="shared" si="113"/>
        <v>NULL</v>
      </c>
      <c r="HV122" s="4" t="str">
        <f t="shared" si="114"/>
        <v>NULL</v>
      </c>
      <c r="HW122" s="4" t="str">
        <f t="shared" si="115"/>
        <v>NULL</v>
      </c>
      <c r="HX122" s="4" t="str">
        <f t="shared" si="116"/>
        <v>NULL</v>
      </c>
      <c r="HY122" s="4" t="str">
        <f t="shared" si="117"/>
        <v>NULL</v>
      </c>
      <c r="HZ122" s="4" t="str">
        <f t="shared" si="118"/>
        <v>NULL</v>
      </c>
      <c r="IA122" s="4" t="str">
        <f t="shared" si="119"/>
        <v>NULL</v>
      </c>
      <c r="IB122" s="4" t="str">
        <f t="shared" si="120"/>
        <v>NULL</v>
      </c>
      <c r="IC122" s="4" t="str">
        <f t="shared" si="121"/>
        <v>NULL</v>
      </c>
      <c r="ID122" s="4" t="str">
        <f t="shared" si="122"/>
        <v>NULL</v>
      </c>
      <c r="IE122" s="4" t="str">
        <f t="shared" si="123"/>
        <v>NULL</v>
      </c>
      <c r="IF122" s="4" t="str">
        <f t="shared" si="124"/>
        <v>NULL</v>
      </c>
      <c r="IG122" s="4" t="str">
        <f t="shared" si="125"/>
        <v>NULL</v>
      </c>
      <c r="IH122" s="4" t="str">
        <f t="shared" si="126"/>
        <v>NULL</v>
      </c>
      <c r="II122" s="4" t="str">
        <f t="shared" si="127"/>
        <v>NULL</v>
      </c>
      <c r="IJ122" s="4" t="str">
        <f t="shared" si="128"/>
        <v>NULL</v>
      </c>
      <c r="IK122" s="4" t="str">
        <f t="shared" si="129"/>
        <v>NULL</v>
      </c>
      <c r="IL122" s="4" t="str">
        <f t="shared" si="130"/>
        <v>NULL</v>
      </c>
      <c r="IM122" s="4" t="str">
        <f t="shared" si="131"/>
        <v>NULL</v>
      </c>
      <c r="IN122" s="4" t="str">
        <f t="shared" si="132"/>
        <v>NULL</v>
      </c>
      <c r="IO122" s="4" t="str">
        <f t="shared" si="133"/>
        <v>NULL</v>
      </c>
      <c r="IP122" s="4" t="str">
        <f t="shared" si="134"/>
        <v>NULL</v>
      </c>
      <c r="IQ122" s="4" t="str">
        <f t="shared" si="135"/>
        <v>NULL</v>
      </c>
      <c r="IR122" s="4" t="str">
        <f t="shared" si="136"/>
        <v>NULL</v>
      </c>
      <c r="IS122" s="4" t="str">
        <f t="shared" si="137"/>
        <v>NULL</v>
      </c>
      <c r="IT122" s="4" t="str">
        <f t="shared" si="138"/>
        <v>NULL</v>
      </c>
      <c r="IU122" s="4" t="str">
        <f t="shared" si="139"/>
        <v>NULL</v>
      </c>
      <c r="IV122" s="4" t="str">
        <f t="shared" si="140"/>
        <v>NULL</v>
      </c>
      <c r="IW122" s="4" t="str">
        <f t="shared" si="141"/>
        <v>NULL</v>
      </c>
      <c r="IX122" s="4" t="str">
        <f t="shared" si="142"/>
        <v>NULL</v>
      </c>
      <c r="IY122" s="4" t="str">
        <f t="shared" si="143"/>
        <v>NULL</v>
      </c>
      <c r="IZ122" s="4" t="str">
        <f t="shared" si="144"/>
        <v>NULL</v>
      </c>
      <c r="JA122" s="4" t="str">
        <f t="shared" si="145"/>
        <v>NULL</v>
      </c>
      <c r="JB122" s="4" t="str">
        <f t="shared" si="146"/>
        <v>NULL</v>
      </c>
      <c r="JC122" s="4" t="str">
        <f t="shared" si="147"/>
        <v>NULL</v>
      </c>
      <c r="JD122" s="4" t="str">
        <f t="shared" si="148"/>
        <v>NULL</v>
      </c>
      <c r="JE122" s="4" t="str">
        <f t="shared" si="149"/>
        <v>NULL</v>
      </c>
      <c r="JF122" s="4" t="str">
        <f t="shared" si="150"/>
        <v>NULL</v>
      </c>
      <c r="JG122" s="4" t="str">
        <f t="shared" si="151"/>
        <v>NULL</v>
      </c>
      <c r="JH122" s="4" t="str">
        <f t="shared" si="152"/>
        <v>NULL</v>
      </c>
      <c r="JI122" s="4" t="str">
        <f t="shared" si="153"/>
        <v>NULL</v>
      </c>
      <c r="JJ122" s="4" t="str">
        <f t="shared" si="154"/>
        <v>NULL</v>
      </c>
      <c r="JK122" s="4" t="str">
        <f t="shared" si="155"/>
        <v>NULL</v>
      </c>
      <c r="JL122" s="4" t="str">
        <f t="shared" si="156"/>
        <v>NULL</v>
      </c>
      <c r="JM122" s="4" t="str">
        <f t="shared" si="157"/>
        <v>NULL</v>
      </c>
      <c r="JN122" s="4" t="str">
        <f t="shared" si="158"/>
        <v>NULL</v>
      </c>
      <c r="JO122" s="4" t="str">
        <f t="shared" si="159"/>
        <v>NULL</v>
      </c>
      <c r="JP122" s="4" t="str">
        <f t="shared" si="160"/>
        <v>NULL</v>
      </c>
      <c r="JQ122" s="4" t="str">
        <f t="shared" si="161"/>
        <v>NULL</v>
      </c>
      <c r="JR122" s="4" t="str">
        <f t="shared" si="162"/>
        <v>NULL</v>
      </c>
      <c r="JS122" s="4" t="str">
        <f t="shared" si="163"/>
        <v>NULL</v>
      </c>
      <c r="JT122" s="4" t="str">
        <f t="shared" si="164"/>
        <v>NULL</v>
      </c>
      <c r="JU122" s="4" t="str">
        <f t="shared" si="165"/>
        <v>NULL</v>
      </c>
      <c r="JV122" s="4" t="str">
        <f t="shared" si="166"/>
        <v>NULL</v>
      </c>
      <c r="JW122" s="4" t="str">
        <f t="shared" si="167"/>
        <v>NULL</v>
      </c>
      <c r="JX122" s="4" t="str">
        <f t="shared" si="104"/>
        <v>NULL</v>
      </c>
      <c r="JY122" s="4" t="str">
        <f t="shared" si="193"/>
        <v>NULL</v>
      </c>
      <c r="JZ122" s="4" t="str">
        <f t="shared" si="194"/>
        <v>NULL</v>
      </c>
      <c r="KA122" s="4" t="str">
        <f t="shared" si="195"/>
        <v>NULL</v>
      </c>
      <c r="KB122" s="4" t="str">
        <f t="shared" si="196"/>
        <v>NULL</v>
      </c>
      <c r="KC122" s="4" t="str">
        <f t="shared" si="197"/>
        <v>NULL</v>
      </c>
      <c r="KD122" s="4" t="str">
        <f t="shared" si="198"/>
        <v>NULL</v>
      </c>
      <c r="KE122" s="4" t="str">
        <f t="shared" si="199"/>
        <v>NULL</v>
      </c>
      <c r="KF122" s="4" t="str">
        <f t="shared" si="200"/>
        <v>NULL</v>
      </c>
      <c r="KG122" s="4" t="str">
        <f t="shared" si="201"/>
        <v>NULL</v>
      </c>
      <c r="KH122" s="4" t="str">
        <f t="shared" si="202"/>
        <v>NULL</v>
      </c>
      <c r="KI122" s="4" t="str">
        <f t="shared" si="168"/>
        <v>NULL</v>
      </c>
      <c r="KJ122" s="4" t="str">
        <f t="shared" si="169"/>
        <v>NULL</v>
      </c>
      <c r="KK122" s="4" t="str">
        <f t="shared" si="170"/>
        <v>NULL</v>
      </c>
      <c r="KL122" s="4" t="str">
        <f t="shared" si="171"/>
        <v>NULL</v>
      </c>
      <c r="KM122" s="4" t="str">
        <f t="shared" si="172"/>
        <v>NULL</v>
      </c>
      <c r="KN122" s="4" t="str">
        <f t="shared" si="173"/>
        <v>NULL</v>
      </c>
      <c r="KO122" s="4" t="str">
        <f t="shared" si="174"/>
        <v>NULL</v>
      </c>
      <c r="KP122" s="4" t="str">
        <f t="shared" si="175"/>
        <v>NULL</v>
      </c>
      <c r="KQ122" s="4" t="str">
        <f t="shared" si="176"/>
        <v>NULL</v>
      </c>
      <c r="KR122" s="4" t="str">
        <f t="shared" si="177"/>
        <v>NULL</v>
      </c>
      <c r="KS122" s="4" t="str">
        <f t="shared" si="178"/>
        <v>NULL</v>
      </c>
      <c r="KT122" s="4" t="str">
        <f t="shared" si="179"/>
        <v>NULL</v>
      </c>
      <c r="KU122" s="4" t="str">
        <f t="shared" si="180"/>
        <v>NULL</v>
      </c>
      <c r="KV122" s="4" t="str">
        <f t="shared" si="181"/>
        <v>NULL</v>
      </c>
      <c r="KW122" s="4" t="str">
        <f t="shared" si="182"/>
        <v>NULL</v>
      </c>
      <c r="KX122" s="4" t="str">
        <f t="shared" si="183"/>
        <v>NULL</v>
      </c>
      <c r="KY122" s="4" t="str">
        <f t="shared" si="184"/>
        <v>NULL</v>
      </c>
      <c r="KZ122" s="4" t="str">
        <f t="shared" si="185"/>
        <v>NULL</v>
      </c>
      <c r="LA122" s="4" t="str">
        <f t="shared" si="186"/>
        <v>NULL</v>
      </c>
      <c r="LB122" s="4" t="str">
        <f t="shared" si="187"/>
        <v>NULL</v>
      </c>
      <c r="LC122" s="4" t="str">
        <f t="shared" si="188"/>
        <v>NULL</v>
      </c>
      <c r="LD122" s="4" t="str">
        <f t="shared" si="189"/>
        <v>NULL</v>
      </c>
      <c r="LE122" s="4" t="str">
        <f t="shared" si="190"/>
        <v>NULL</v>
      </c>
      <c r="LF122" s="4" t="str">
        <f t="shared" si="191"/>
        <v>NULL</v>
      </c>
      <c r="LG122" s="4" t="str">
        <f t="shared" si="192"/>
        <v>NULL</v>
      </c>
    </row>
    <row r="123" spans="2:319" x14ac:dyDescent="0.3">
      <c r="B123" s="4">
        <v>122</v>
      </c>
      <c r="C123" s="4">
        <v>3</v>
      </c>
      <c r="D123" s="4" t="s">
        <v>1423</v>
      </c>
      <c r="E123" s="4" t="s">
        <v>1424</v>
      </c>
      <c r="F123" s="4" t="s">
        <v>1499</v>
      </c>
      <c r="G123" s="4" t="s">
        <v>1499</v>
      </c>
      <c r="H123" s="4">
        <f>COUNTIF(ethnicities!C:C,countries!G123)</f>
        <v>1</v>
      </c>
      <c r="I123" s="4" t="str">
        <f>VLOOKUP($G123,ethnicities!$C:$I,3,FALSE)</f>
        <v>NULL</v>
      </c>
      <c r="J123" s="4" t="str">
        <f>VLOOKUP($G123,ethnicities!$C:$I,4,FALSE)</f>
        <v>NULL</v>
      </c>
      <c r="K123" s="4" t="str">
        <f>VLOOKUP($G123,ethnicities!$C:$I,5,FALSE)</f>
        <v>NULL</v>
      </c>
      <c r="L123" s="4" t="str">
        <f>VLOOKUP($G123,ethnicities!$C:$I,6,FALSE)</f>
        <v>NULL</v>
      </c>
      <c r="M123" s="4" t="str">
        <f>VLOOKUP($G123,ethnicities!$C:$I,7,FALSE)</f>
        <v>NULL</v>
      </c>
      <c r="N123" s="4" t="s">
        <v>1499</v>
      </c>
      <c r="O123" s="4">
        <f>COUNTIF(male_names!E:E,countries!N123)</f>
        <v>1</v>
      </c>
      <c r="P123" s="4" t="str">
        <f>VLOOKUP(N123,male_names!E:G,3,FALSE)</f>
        <v>NULL</v>
      </c>
      <c r="Q123" s="4" t="s">
        <v>1499</v>
      </c>
      <c r="R123" s="4">
        <f>COUNTIF(female_names!E:E,countries!Q123)</f>
        <v>1</v>
      </c>
      <c r="S123" s="4" t="str">
        <f>VLOOKUP(Q123,female_names!E:G,3,FALSE)</f>
        <v>NULL</v>
      </c>
      <c r="T123" s="4">
        <v>0.72886000998071176</v>
      </c>
      <c r="U123" s="4">
        <v>0.70406255988434796</v>
      </c>
      <c r="V123" s="4">
        <v>0.49570004636567855</v>
      </c>
      <c r="W123" s="4">
        <v>0.18165084624093275</v>
      </c>
      <c r="X123" s="4">
        <v>0.22087058417562533</v>
      </c>
      <c r="Y123" s="4">
        <v>0.38128914157967264</v>
      </c>
      <c r="Z123" s="4">
        <v>0.76159062674578715</v>
      </c>
      <c r="AA123" s="4">
        <v>9.4013708594016032E-2</v>
      </c>
      <c r="AB123" s="4">
        <v>0.20810411903329218</v>
      </c>
      <c r="AC123" s="4">
        <v>0.45434936261862857</v>
      </c>
      <c r="AD123" s="4">
        <v>0.56873598508759582</v>
      </c>
      <c r="AE123" s="4">
        <v>0.50118157878530345</v>
      </c>
      <c r="AF123" s="4">
        <v>0.37865094341063177</v>
      </c>
      <c r="AG123" s="4">
        <v>0.32730651869779026</v>
      </c>
      <c r="AH123" s="4">
        <v>0.58881186807482044</v>
      </c>
      <c r="AI123" s="4">
        <v>0.42303243919965683</v>
      </c>
      <c r="AJ123" s="4">
        <v>0.53097235691936417</v>
      </c>
      <c r="AK123" s="4">
        <v>0.67761531440318035</v>
      </c>
      <c r="AL123" s="4">
        <v>0.85003482637753569</v>
      </c>
      <c r="AM123" s="4">
        <v>0.15527464420928749</v>
      </c>
      <c r="AN123" s="4">
        <v>0.42956330920394592</v>
      </c>
      <c r="AO123" s="4">
        <v>0.23400338520265729</v>
      </c>
      <c r="AP123" s="4">
        <v>0.65474407581017946</v>
      </c>
      <c r="AQ123" s="4">
        <v>0.51749595661896375</v>
      </c>
      <c r="AR123" s="4">
        <v>3.8091146294185863E-2</v>
      </c>
      <c r="AS123" s="4">
        <v>0.69714653786318093</v>
      </c>
      <c r="AT123" s="4">
        <v>0.67428303549273449</v>
      </c>
      <c r="AU123" s="4">
        <v>0.63776621445868575</v>
      </c>
      <c r="AV123" s="4">
        <v>0.8855862636918953</v>
      </c>
      <c r="AW123" s="4">
        <v>3.346434059892478E-2</v>
      </c>
      <c r="AX123" s="4">
        <v>0.1138389665570182</v>
      </c>
      <c r="AY123" s="4">
        <v>0.32628519596530303</v>
      </c>
      <c r="AZ123" s="4">
        <v>0.43135613916111548</v>
      </c>
      <c r="BA123" s="4">
        <v>0.46938290884823597</v>
      </c>
      <c r="BB123" s="4">
        <v>0.6722253413025846</v>
      </c>
      <c r="BC123" s="4">
        <v>0.828266301314727</v>
      </c>
      <c r="BD123" s="4">
        <v>0.77354113285144988</v>
      </c>
      <c r="BE123" s="4">
        <v>0.29334284480881212</v>
      </c>
      <c r="BF123" s="4">
        <v>0.3529672731245046</v>
      </c>
      <c r="BG123" s="4">
        <v>0.93979961131285894</v>
      </c>
      <c r="BH123" s="4">
        <v>0.39541214310174566</v>
      </c>
      <c r="BI123" s="4">
        <v>3.703622513778404E-2</v>
      </c>
      <c r="BJ123" s="4">
        <v>7.5292199809606775E-3</v>
      </c>
      <c r="BK123" s="4">
        <v>0.16066512012373224</v>
      </c>
      <c r="BL123" s="4">
        <v>8.6998999425697443E-2</v>
      </c>
      <c r="BM123" s="4">
        <v>0.46772482751947342</v>
      </c>
      <c r="BN123" s="4">
        <v>0.56016224199113052</v>
      </c>
      <c r="BO123" s="4">
        <v>0.97104985933107535</v>
      </c>
      <c r="BP123" s="4">
        <v>0.18803306113512541</v>
      </c>
      <c r="BQ123" s="4">
        <v>0.21577308587980681</v>
      </c>
      <c r="BR123" s="4">
        <v>0.68852823653291217</v>
      </c>
      <c r="BS123" s="4">
        <v>0.13472972921048865</v>
      </c>
      <c r="BT123" s="4">
        <v>0.83221672274239855</v>
      </c>
      <c r="BU123" s="4">
        <v>0.50129692553471539</v>
      </c>
      <c r="BV123" s="4">
        <v>0.74701141593710785</v>
      </c>
      <c r="BW123" s="4">
        <v>0.36452765981596547</v>
      </c>
      <c r="BX123" s="4">
        <v>0.25113955982739489</v>
      </c>
      <c r="BY123" s="4">
        <v>0.59835831289931918</v>
      </c>
      <c r="BZ123" s="4">
        <v>0.47628105460234771</v>
      </c>
      <c r="CA123" s="4">
        <v>0.86694080268661489</v>
      </c>
      <c r="CB123" s="4">
        <v>0.58449832655435574</v>
      </c>
      <c r="CC123" s="4">
        <v>0.75477966975934374</v>
      </c>
      <c r="CD123" s="4">
        <v>0.60981989318275398</v>
      </c>
      <c r="CE123" s="4">
        <v>0.38144610458522832</v>
      </c>
      <c r="CF123" s="4">
        <v>0.62399972519562108</v>
      </c>
      <c r="CG123" s="4">
        <v>0.39353296611633859</v>
      </c>
      <c r="CH123" s="4">
        <v>0.35310199651512753</v>
      </c>
      <c r="CI123" s="4">
        <v>0.37086797698392537</v>
      </c>
      <c r="CJ123" s="4">
        <v>0.20870939094184882</v>
      </c>
      <c r="CK123" s="4">
        <v>2.493147689686559E-2</v>
      </c>
      <c r="CL123" s="4">
        <v>0.42019255575807846</v>
      </c>
      <c r="CM123" s="4">
        <v>0.17284589197758105</v>
      </c>
      <c r="CN123" s="4">
        <v>0.63565622900149332</v>
      </c>
      <c r="CO123" s="4">
        <v>0.35685237533685987</v>
      </c>
      <c r="CP123" s="4">
        <v>0.26769649277238106</v>
      </c>
      <c r="CQ123" s="4">
        <v>0.96096567581434</v>
      </c>
      <c r="CR123" s="4">
        <v>0.21917036026223391</v>
      </c>
      <c r="CS123" s="4">
        <v>0.84596245159925998</v>
      </c>
      <c r="CT123" s="4">
        <v>2.8132320952941603E-2</v>
      </c>
      <c r="CU123" s="4">
        <v>0.35157033366258028</v>
      </c>
      <c r="CV123" s="4">
        <v>0.27157282658517123</v>
      </c>
      <c r="CW123" s="4">
        <v>0.54297455231390479</v>
      </c>
      <c r="CX123" s="4">
        <v>0.26948057701260442</v>
      </c>
      <c r="CY123" s="4">
        <v>0.60837235474292573</v>
      </c>
      <c r="CZ123" s="4">
        <v>0.14641263545988747</v>
      </c>
      <c r="DA123" s="4">
        <v>0.39105633321673805</v>
      </c>
      <c r="DB123" s="4">
        <v>0.18709265444653811</v>
      </c>
      <c r="DC123" s="4">
        <v>0.24349236986942502</v>
      </c>
      <c r="DD123" s="4">
        <v>0.81769363889307234</v>
      </c>
      <c r="DE123" s="4">
        <v>0.21130329795407998</v>
      </c>
      <c r="DF123" s="4">
        <v>0.16966355513079934</v>
      </c>
      <c r="DG123" s="4">
        <v>0.41406170207870963</v>
      </c>
      <c r="DH123" s="4">
        <v>0.88091180449882844</v>
      </c>
      <c r="DI123" s="4">
        <v>0.12660215887021153</v>
      </c>
      <c r="DJ123" s="4">
        <v>0.91902323003019148</v>
      </c>
      <c r="DK123" s="4">
        <v>0.63829388238170826</v>
      </c>
      <c r="DL123" s="4">
        <v>0.31169083928938635</v>
      </c>
      <c r="DM123" s="4">
        <v>0.82223643990492556</v>
      </c>
      <c r="DN123" s="4">
        <v>0.86571756293586599</v>
      </c>
      <c r="DO123" s="4">
        <v>0.93539473864859168</v>
      </c>
      <c r="DP123" s="4">
        <v>20</v>
      </c>
      <c r="DQ123" s="4">
        <v>21</v>
      </c>
      <c r="DR123" s="4">
        <v>44</v>
      </c>
      <c r="DS123" s="4">
        <v>84</v>
      </c>
      <c r="DT123" s="4">
        <v>76</v>
      </c>
      <c r="DU123" s="4">
        <v>58</v>
      </c>
      <c r="DV123" s="4">
        <v>17</v>
      </c>
      <c r="DW123" s="4">
        <v>93</v>
      </c>
      <c r="DX123" s="4">
        <v>81</v>
      </c>
      <c r="DY123" s="4">
        <v>48</v>
      </c>
      <c r="DZ123" s="4">
        <v>37</v>
      </c>
      <c r="EA123" s="4">
        <v>43</v>
      </c>
      <c r="EB123" s="4">
        <v>59</v>
      </c>
      <c r="EC123" s="4">
        <v>66</v>
      </c>
      <c r="ED123" s="4">
        <v>35</v>
      </c>
      <c r="EE123" s="4">
        <v>51</v>
      </c>
      <c r="EF123" s="4">
        <v>40</v>
      </c>
      <c r="EG123" s="4">
        <v>24</v>
      </c>
      <c r="EH123" s="4">
        <v>10</v>
      </c>
      <c r="EI123" s="4">
        <v>88</v>
      </c>
      <c r="EJ123" s="4">
        <v>50</v>
      </c>
      <c r="EK123" s="4">
        <v>75</v>
      </c>
      <c r="EL123" s="4">
        <v>27</v>
      </c>
      <c r="EM123" s="4">
        <v>41</v>
      </c>
      <c r="EN123" s="4">
        <v>95</v>
      </c>
      <c r="EO123" s="4">
        <v>22</v>
      </c>
      <c r="EP123" s="4">
        <v>25</v>
      </c>
      <c r="EQ123" s="4">
        <v>29</v>
      </c>
      <c r="ER123" s="4">
        <v>6</v>
      </c>
      <c r="ES123" s="4">
        <v>97</v>
      </c>
      <c r="ET123" s="4">
        <v>92</v>
      </c>
      <c r="EU123" s="4">
        <v>67</v>
      </c>
      <c r="EV123" s="4">
        <v>49</v>
      </c>
      <c r="EW123" s="4">
        <v>46</v>
      </c>
      <c r="EX123" s="4">
        <v>26</v>
      </c>
      <c r="EY123" s="4">
        <v>13</v>
      </c>
      <c r="EZ123" s="4">
        <v>16</v>
      </c>
      <c r="FA123" s="4">
        <v>69</v>
      </c>
      <c r="FB123" s="4">
        <v>64</v>
      </c>
      <c r="FC123" s="4">
        <v>3</v>
      </c>
      <c r="FD123" s="4">
        <v>54</v>
      </c>
      <c r="FE123" s="4">
        <v>96</v>
      </c>
      <c r="FF123" s="4">
        <v>100</v>
      </c>
      <c r="FG123" s="4">
        <v>87</v>
      </c>
      <c r="FH123" s="4">
        <v>94</v>
      </c>
      <c r="FI123" s="4">
        <v>47</v>
      </c>
      <c r="FJ123" s="4">
        <v>38</v>
      </c>
      <c r="FK123" s="4">
        <v>1</v>
      </c>
      <c r="FL123" s="4">
        <v>82</v>
      </c>
      <c r="FM123" s="4">
        <v>78</v>
      </c>
      <c r="FN123" s="4">
        <v>23</v>
      </c>
      <c r="FO123" s="4">
        <v>90</v>
      </c>
      <c r="FP123" s="4">
        <v>12</v>
      </c>
      <c r="FQ123" s="4">
        <v>42</v>
      </c>
      <c r="FR123" s="4">
        <v>19</v>
      </c>
      <c r="FS123" s="4">
        <v>61</v>
      </c>
      <c r="FT123" s="4">
        <v>73</v>
      </c>
      <c r="FU123" s="4">
        <v>34</v>
      </c>
      <c r="FV123" s="4">
        <v>45</v>
      </c>
      <c r="FW123" s="4">
        <v>8</v>
      </c>
      <c r="FX123" s="4">
        <v>36</v>
      </c>
      <c r="FY123" s="4">
        <v>18</v>
      </c>
      <c r="FZ123" s="4">
        <v>32</v>
      </c>
      <c r="GA123" s="4">
        <v>57</v>
      </c>
      <c r="GB123" s="4">
        <v>31</v>
      </c>
      <c r="GC123" s="4">
        <v>55</v>
      </c>
      <c r="GD123" s="4">
        <v>63</v>
      </c>
      <c r="GE123" s="4">
        <v>60</v>
      </c>
      <c r="GF123" s="4">
        <v>80</v>
      </c>
      <c r="GG123" s="4">
        <v>99</v>
      </c>
      <c r="GH123" s="4">
        <v>52</v>
      </c>
      <c r="GI123" s="4">
        <v>85</v>
      </c>
      <c r="GJ123" s="4">
        <v>30</v>
      </c>
      <c r="GK123" s="4">
        <v>62</v>
      </c>
      <c r="GL123" s="4">
        <v>72</v>
      </c>
      <c r="GM123" s="4">
        <v>2</v>
      </c>
      <c r="GN123" s="4">
        <v>77</v>
      </c>
      <c r="GO123" s="4">
        <v>11</v>
      </c>
      <c r="GP123" s="4">
        <v>98</v>
      </c>
      <c r="GQ123" s="4">
        <v>65</v>
      </c>
      <c r="GR123" s="4">
        <v>70</v>
      </c>
      <c r="GS123" s="4">
        <v>39</v>
      </c>
      <c r="GT123" s="4">
        <v>71</v>
      </c>
      <c r="GU123" s="4">
        <v>33</v>
      </c>
      <c r="GV123" s="4">
        <v>89</v>
      </c>
      <c r="GW123" s="4">
        <v>56</v>
      </c>
      <c r="GX123" s="4">
        <v>83</v>
      </c>
      <c r="GY123" s="4">
        <v>74</v>
      </c>
      <c r="GZ123" s="4">
        <v>15</v>
      </c>
      <c r="HA123" s="4">
        <v>79</v>
      </c>
      <c r="HB123" s="4">
        <v>86</v>
      </c>
      <c r="HC123" s="4">
        <v>53</v>
      </c>
      <c r="HD123" s="4">
        <v>7</v>
      </c>
      <c r="HE123" s="4">
        <v>91</v>
      </c>
      <c r="HF123" s="4">
        <v>5</v>
      </c>
      <c r="HG123" s="4">
        <v>28</v>
      </c>
      <c r="HH123" s="4">
        <v>68</v>
      </c>
      <c r="HI123" s="4">
        <v>14</v>
      </c>
      <c r="HJ123" s="4">
        <v>9</v>
      </c>
      <c r="HK123" s="4">
        <v>4</v>
      </c>
      <c r="HL123" s="4" t="str">
        <f t="shared" si="103"/>
        <v>NULL</v>
      </c>
      <c r="HM123" s="4" t="str">
        <f t="shared" si="105"/>
        <v>NULL</v>
      </c>
      <c r="HN123" s="4" t="str">
        <f t="shared" si="106"/>
        <v>NULL</v>
      </c>
      <c r="HO123" s="4" t="str">
        <f t="shared" si="107"/>
        <v>NULL</v>
      </c>
      <c r="HP123" s="4" t="str">
        <f t="shared" si="108"/>
        <v>NULL</v>
      </c>
      <c r="HQ123" s="4" t="str">
        <f t="shared" si="109"/>
        <v>NULL</v>
      </c>
      <c r="HR123" s="4" t="str">
        <f t="shared" si="110"/>
        <v>NULL</v>
      </c>
      <c r="HS123" s="4" t="str">
        <f t="shared" si="111"/>
        <v>NULL</v>
      </c>
      <c r="HT123" s="4" t="str">
        <f t="shared" si="112"/>
        <v>NULL</v>
      </c>
      <c r="HU123" s="4" t="str">
        <f t="shared" si="113"/>
        <v>NULL</v>
      </c>
      <c r="HV123" s="4" t="str">
        <f t="shared" si="114"/>
        <v>NULL</v>
      </c>
      <c r="HW123" s="4" t="str">
        <f t="shared" si="115"/>
        <v>NULL</v>
      </c>
      <c r="HX123" s="4" t="str">
        <f t="shared" si="116"/>
        <v>NULL</v>
      </c>
      <c r="HY123" s="4" t="str">
        <f t="shared" si="117"/>
        <v>NULL</v>
      </c>
      <c r="HZ123" s="4" t="str">
        <f t="shared" si="118"/>
        <v>NULL</v>
      </c>
      <c r="IA123" s="4" t="str">
        <f t="shared" si="119"/>
        <v>NULL</v>
      </c>
      <c r="IB123" s="4" t="str">
        <f t="shared" si="120"/>
        <v>NULL</v>
      </c>
      <c r="IC123" s="4" t="str">
        <f t="shared" si="121"/>
        <v>NULL</v>
      </c>
      <c r="ID123" s="4" t="str">
        <f t="shared" si="122"/>
        <v>NULL</v>
      </c>
      <c r="IE123" s="4" t="str">
        <f t="shared" si="123"/>
        <v>NULL</v>
      </c>
      <c r="IF123" s="4" t="str">
        <f t="shared" si="124"/>
        <v>NULL</v>
      </c>
      <c r="IG123" s="4" t="str">
        <f t="shared" si="125"/>
        <v>NULL</v>
      </c>
      <c r="IH123" s="4" t="str">
        <f t="shared" si="126"/>
        <v>NULL</v>
      </c>
      <c r="II123" s="4" t="str">
        <f t="shared" si="127"/>
        <v>NULL</v>
      </c>
      <c r="IJ123" s="4" t="str">
        <f t="shared" si="128"/>
        <v>NULL</v>
      </c>
      <c r="IK123" s="4" t="str">
        <f t="shared" si="129"/>
        <v>NULL</v>
      </c>
      <c r="IL123" s="4" t="str">
        <f t="shared" si="130"/>
        <v>NULL</v>
      </c>
      <c r="IM123" s="4" t="str">
        <f t="shared" si="131"/>
        <v>NULL</v>
      </c>
      <c r="IN123" s="4" t="str">
        <f t="shared" si="132"/>
        <v>NULL</v>
      </c>
      <c r="IO123" s="4" t="str">
        <f t="shared" si="133"/>
        <v>NULL</v>
      </c>
      <c r="IP123" s="4" t="str">
        <f t="shared" si="134"/>
        <v>NULL</v>
      </c>
      <c r="IQ123" s="4" t="str">
        <f t="shared" si="135"/>
        <v>NULL</v>
      </c>
      <c r="IR123" s="4" t="str">
        <f t="shared" si="136"/>
        <v>NULL</v>
      </c>
      <c r="IS123" s="4" t="str">
        <f t="shared" si="137"/>
        <v>NULL</v>
      </c>
      <c r="IT123" s="4" t="str">
        <f t="shared" si="138"/>
        <v>NULL</v>
      </c>
      <c r="IU123" s="4" t="str">
        <f t="shared" si="139"/>
        <v>NULL</v>
      </c>
      <c r="IV123" s="4" t="str">
        <f t="shared" si="140"/>
        <v>NULL</v>
      </c>
      <c r="IW123" s="4" t="str">
        <f t="shared" si="141"/>
        <v>NULL</v>
      </c>
      <c r="IX123" s="4" t="str">
        <f t="shared" si="142"/>
        <v>NULL</v>
      </c>
      <c r="IY123" s="4" t="str">
        <f t="shared" si="143"/>
        <v>NULL</v>
      </c>
      <c r="IZ123" s="4" t="str">
        <f t="shared" si="144"/>
        <v>NULL</v>
      </c>
      <c r="JA123" s="4" t="str">
        <f t="shared" si="145"/>
        <v>NULL</v>
      </c>
      <c r="JB123" s="4" t="str">
        <f t="shared" si="146"/>
        <v>NULL</v>
      </c>
      <c r="JC123" s="4" t="str">
        <f t="shared" si="147"/>
        <v>NULL</v>
      </c>
      <c r="JD123" s="4" t="str">
        <f t="shared" si="148"/>
        <v>NULL</v>
      </c>
      <c r="JE123" s="4" t="str">
        <f t="shared" si="149"/>
        <v>NULL</v>
      </c>
      <c r="JF123" s="4" t="str">
        <f t="shared" si="150"/>
        <v>NULL</v>
      </c>
      <c r="JG123" s="4" t="str">
        <f t="shared" si="151"/>
        <v>NULL</v>
      </c>
      <c r="JH123" s="4" t="str">
        <f t="shared" si="152"/>
        <v>NULL</v>
      </c>
      <c r="JI123" s="4" t="str">
        <f t="shared" si="153"/>
        <v>NULL</v>
      </c>
      <c r="JJ123" s="4" t="str">
        <f t="shared" si="154"/>
        <v>NULL</v>
      </c>
      <c r="JK123" s="4" t="str">
        <f t="shared" si="155"/>
        <v>NULL</v>
      </c>
      <c r="JL123" s="4" t="str">
        <f t="shared" si="156"/>
        <v>NULL</v>
      </c>
      <c r="JM123" s="4" t="str">
        <f t="shared" si="157"/>
        <v>NULL</v>
      </c>
      <c r="JN123" s="4" t="str">
        <f t="shared" si="158"/>
        <v>NULL</v>
      </c>
      <c r="JO123" s="4" t="str">
        <f t="shared" si="159"/>
        <v>NULL</v>
      </c>
      <c r="JP123" s="4" t="str">
        <f t="shared" si="160"/>
        <v>NULL</v>
      </c>
      <c r="JQ123" s="4" t="str">
        <f t="shared" si="161"/>
        <v>NULL</v>
      </c>
      <c r="JR123" s="4" t="str">
        <f t="shared" si="162"/>
        <v>NULL</v>
      </c>
      <c r="JS123" s="4" t="str">
        <f t="shared" si="163"/>
        <v>NULL</v>
      </c>
      <c r="JT123" s="4" t="str">
        <f t="shared" si="164"/>
        <v>NULL</v>
      </c>
      <c r="JU123" s="4" t="str">
        <f t="shared" si="165"/>
        <v>NULL</v>
      </c>
      <c r="JV123" s="4" t="str">
        <f t="shared" si="166"/>
        <v>NULL</v>
      </c>
      <c r="JW123" s="4" t="str">
        <f t="shared" si="167"/>
        <v>NULL</v>
      </c>
      <c r="JX123" s="4" t="str">
        <f t="shared" si="104"/>
        <v>NULL</v>
      </c>
      <c r="JY123" s="4" t="str">
        <f t="shared" si="193"/>
        <v>NULL</v>
      </c>
      <c r="JZ123" s="4" t="str">
        <f t="shared" si="194"/>
        <v>NULL</v>
      </c>
      <c r="KA123" s="4" t="str">
        <f t="shared" si="195"/>
        <v>NULL</v>
      </c>
      <c r="KB123" s="4" t="str">
        <f t="shared" si="196"/>
        <v>NULL</v>
      </c>
      <c r="KC123" s="4" t="str">
        <f t="shared" si="197"/>
        <v>NULL</v>
      </c>
      <c r="KD123" s="4" t="str">
        <f t="shared" si="198"/>
        <v>NULL</v>
      </c>
      <c r="KE123" s="4" t="str">
        <f t="shared" si="199"/>
        <v>NULL</v>
      </c>
      <c r="KF123" s="4" t="str">
        <f t="shared" si="200"/>
        <v>NULL</v>
      </c>
      <c r="KG123" s="4" t="str">
        <f t="shared" si="201"/>
        <v>NULL</v>
      </c>
      <c r="KH123" s="4" t="str">
        <f t="shared" si="202"/>
        <v>NULL</v>
      </c>
      <c r="KI123" s="4" t="str">
        <f t="shared" si="168"/>
        <v>NULL</v>
      </c>
      <c r="KJ123" s="4" t="str">
        <f t="shared" si="169"/>
        <v>NULL</v>
      </c>
      <c r="KK123" s="4" t="str">
        <f t="shared" si="170"/>
        <v>NULL</v>
      </c>
      <c r="KL123" s="4" t="str">
        <f t="shared" si="171"/>
        <v>NULL</v>
      </c>
      <c r="KM123" s="4" t="str">
        <f t="shared" si="172"/>
        <v>NULL</v>
      </c>
      <c r="KN123" s="4" t="str">
        <f t="shared" si="173"/>
        <v>NULL</v>
      </c>
      <c r="KO123" s="4" t="str">
        <f t="shared" si="174"/>
        <v>NULL</v>
      </c>
      <c r="KP123" s="4" t="str">
        <f t="shared" si="175"/>
        <v>NULL</v>
      </c>
      <c r="KQ123" s="4" t="str">
        <f t="shared" si="176"/>
        <v>NULL</v>
      </c>
      <c r="KR123" s="4" t="str">
        <f t="shared" si="177"/>
        <v>NULL</v>
      </c>
      <c r="KS123" s="4" t="str">
        <f t="shared" si="178"/>
        <v>NULL</v>
      </c>
      <c r="KT123" s="4" t="str">
        <f t="shared" si="179"/>
        <v>NULL</v>
      </c>
      <c r="KU123" s="4" t="str">
        <f t="shared" si="180"/>
        <v>NULL</v>
      </c>
      <c r="KV123" s="4" t="str">
        <f t="shared" si="181"/>
        <v>NULL</v>
      </c>
      <c r="KW123" s="4" t="str">
        <f t="shared" si="182"/>
        <v>NULL</v>
      </c>
      <c r="KX123" s="4" t="str">
        <f t="shared" si="183"/>
        <v>NULL</v>
      </c>
      <c r="KY123" s="4" t="str">
        <f t="shared" si="184"/>
        <v>NULL</v>
      </c>
      <c r="KZ123" s="4" t="str">
        <f t="shared" si="185"/>
        <v>NULL</v>
      </c>
      <c r="LA123" s="4" t="str">
        <f t="shared" si="186"/>
        <v>NULL</v>
      </c>
      <c r="LB123" s="4" t="str">
        <f t="shared" si="187"/>
        <v>NULL</v>
      </c>
      <c r="LC123" s="4" t="str">
        <f t="shared" si="188"/>
        <v>NULL</v>
      </c>
      <c r="LD123" s="4" t="str">
        <f t="shared" si="189"/>
        <v>NULL</v>
      </c>
      <c r="LE123" s="4" t="str">
        <f t="shared" si="190"/>
        <v>NULL</v>
      </c>
      <c r="LF123" s="4" t="str">
        <f t="shared" si="191"/>
        <v>NULL</v>
      </c>
      <c r="LG123" s="4" t="str">
        <f t="shared" si="192"/>
        <v>NULL</v>
      </c>
    </row>
    <row r="124" spans="2:319" x14ac:dyDescent="0.3">
      <c r="B124" s="4">
        <v>123</v>
      </c>
      <c r="C124" s="4">
        <v>5</v>
      </c>
      <c r="D124" s="50" t="s">
        <v>1424</v>
      </c>
      <c r="E124" s="4" t="s">
        <v>593</v>
      </c>
      <c r="F124" s="4" t="str">
        <f>VLOOKUP(E124,populations!C:E,3,FALSE)</f>
        <v>18 million</v>
      </c>
      <c r="G124" s="4" t="s">
        <v>593</v>
      </c>
      <c r="H124" s="4">
        <f>COUNTIF(ethnicities!C:C,countries!G124)</f>
        <v>1</v>
      </c>
      <c r="I124" s="4">
        <f>VLOOKUP($G124,ethnicities!$C:$I,3,FALSE)</f>
        <v>39</v>
      </c>
      <c r="J124" s="4">
        <f>VLOOKUP($G124,ethnicities!$C:$I,4,FALSE)</f>
        <v>1</v>
      </c>
      <c r="K124" s="4">
        <f>VLOOKUP($G124,ethnicities!$C:$I,5,FALSE)</f>
        <v>59</v>
      </c>
      <c r="L124" s="4">
        <f>VLOOKUP($G124,ethnicities!$C:$I,6,FALSE)</f>
        <v>1</v>
      </c>
      <c r="M124" s="4">
        <f>VLOOKUP($G124,ethnicities!$C:$I,7,FALSE)</f>
        <v>100</v>
      </c>
      <c r="N124" s="4" t="s">
        <v>593</v>
      </c>
      <c r="O124" s="4">
        <f>COUNTIF(male_names!E:E,countries!N124)</f>
        <v>1</v>
      </c>
      <c r="P124" s="4" t="str">
        <f>VLOOKUP(N124,male_names!E:G,3,FALSE)</f>
        <v>Yerasyl</v>
      </c>
      <c r="Q124" s="4" t="s">
        <v>593</v>
      </c>
      <c r="R124" s="4">
        <f>COUNTIF(female_names!E:E,countries!Q124)</f>
        <v>1</v>
      </c>
      <c r="S124" s="4" t="str">
        <f>VLOOKUP(Q124,female_names!E:G,3,FALSE)</f>
        <v>Ayzere</v>
      </c>
      <c r="T124" s="4">
        <v>0.79515696178972062</v>
      </c>
      <c r="U124" s="4">
        <v>0.61111035001191483</v>
      </c>
      <c r="V124" s="4">
        <v>0.92378585527631685</v>
      </c>
      <c r="W124" s="4">
        <v>3.1737006216142283E-2</v>
      </c>
      <c r="X124" s="4">
        <v>0.74107528814530366</v>
      </c>
      <c r="Y124" s="4">
        <v>4.9673522040356355E-2</v>
      </c>
      <c r="Z124" s="4">
        <v>0.99260845646178097</v>
      </c>
      <c r="AA124" s="4">
        <v>0.49339683047076666</v>
      </c>
      <c r="AB124" s="4">
        <v>0.62951764398085208</v>
      </c>
      <c r="AC124" s="4">
        <v>0.49547158892828602</v>
      </c>
      <c r="AD124" s="4">
        <v>0.61746675185703526</v>
      </c>
      <c r="AE124" s="4">
        <v>0.44547074532793918</v>
      </c>
      <c r="AF124" s="4">
        <v>0.99542348592683105</v>
      </c>
      <c r="AG124" s="4">
        <v>0.57088097437292584</v>
      </c>
      <c r="AH124" s="4">
        <v>0.41688592944442548</v>
      </c>
      <c r="AI124" s="4">
        <v>0.84597673001317475</v>
      </c>
      <c r="AJ124" s="4">
        <v>0.63150251353304143</v>
      </c>
      <c r="AK124" s="4">
        <v>0.20914146895951158</v>
      </c>
      <c r="AL124" s="4">
        <v>0.89798440935869106</v>
      </c>
      <c r="AM124" s="4">
        <v>0.64889790438309014</v>
      </c>
      <c r="AN124" s="4">
        <v>0.12719166443847463</v>
      </c>
      <c r="AO124" s="4">
        <v>0.61233843049706704</v>
      </c>
      <c r="AP124" s="4">
        <v>7.9972943270084307E-2</v>
      </c>
      <c r="AQ124" s="4">
        <v>2.0028144649043123E-2</v>
      </c>
      <c r="AR124" s="4">
        <v>0.71637786667847925</v>
      </c>
      <c r="AS124" s="4">
        <v>0.3616288867658074</v>
      </c>
      <c r="AT124" s="4">
        <v>0.65845820914440512</v>
      </c>
      <c r="AU124" s="4">
        <v>0.10925482358413419</v>
      </c>
      <c r="AV124" s="4">
        <v>0.49263965547651012</v>
      </c>
      <c r="AW124" s="4">
        <v>0.36898143795713712</v>
      </c>
      <c r="AX124" s="4">
        <v>0.19335419611635007</v>
      </c>
      <c r="AY124" s="4">
        <v>0.83949532761246437</v>
      </c>
      <c r="AZ124" s="4">
        <v>0.55152835542324885</v>
      </c>
      <c r="BA124" s="4">
        <v>0.94935409310983432</v>
      </c>
      <c r="BB124" s="4">
        <v>0.66704125756714983</v>
      </c>
      <c r="BC124" s="4">
        <v>0.56395588835336841</v>
      </c>
      <c r="BD124" s="4">
        <v>4.439270000096085E-2</v>
      </c>
      <c r="BE124" s="4">
        <v>1.4658813336470122E-2</v>
      </c>
      <c r="BF124" s="4">
        <v>0.78553987942707915</v>
      </c>
      <c r="BG124" s="4">
        <v>0.56178263234678016</v>
      </c>
      <c r="BH124" s="4">
        <v>0.59384413378418643</v>
      </c>
      <c r="BI124" s="4">
        <v>9.6634096101483768E-2</v>
      </c>
      <c r="BJ124" s="4">
        <v>0.13050494561749826</v>
      </c>
      <c r="BK124" s="4">
        <v>0.60367301974155452</v>
      </c>
      <c r="BL124" s="4">
        <v>0.99910889887347143</v>
      </c>
      <c r="BM124" s="4">
        <v>0.17572715176606479</v>
      </c>
      <c r="BN124" s="4">
        <v>0.82376788902439724</v>
      </c>
      <c r="BO124" s="4">
        <v>3.315391360040898E-2</v>
      </c>
      <c r="BP124" s="4">
        <v>0.1396510212397899</v>
      </c>
      <c r="BQ124" s="4">
        <v>0.94482825442722307</v>
      </c>
      <c r="BR124" s="4">
        <v>0.12753769579037599</v>
      </c>
      <c r="BS124" s="4">
        <v>0.22263101641747596</v>
      </c>
      <c r="BT124" s="4">
        <v>9.1494613757417853E-2</v>
      </c>
      <c r="BU124" s="4">
        <v>0.78488091097249113</v>
      </c>
      <c r="BV124" s="4">
        <v>0.78337083966028154</v>
      </c>
      <c r="BW124" s="4">
        <v>4.901715347910407E-2</v>
      </c>
      <c r="BX124" s="4">
        <v>0.38276524370981369</v>
      </c>
      <c r="BY124" s="4">
        <v>0.47517178688899619</v>
      </c>
      <c r="BZ124" s="4">
        <v>0.28938081938194615</v>
      </c>
      <c r="CA124" s="4">
        <v>0.87157028954084748</v>
      </c>
      <c r="CB124" s="4">
        <v>0.17519379257415479</v>
      </c>
      <c r="CC124" s="4">
        <v>7.5888441796910566E-2</v>
      </c>
      <c r="CD124" s="4">
        <v>0.69784747741490927</v>
      </c>
      <c r="CE124" s="4">
        <v>0.29269465955995522</v>
      </c>
      <c r="CF124" s="4">
        <v>0.71328040582410901</v>
      </c>
      <c r="CG124" s="4">
        <v>0.59752561655672842</v>
      </c>
      <c r="CH124" s="4">
        <v>0.22792612385561839</v>
      </c>
      <c r="CI124" s="4">
        <v>0.40684680329877065</v>
      </c>
      <c r="CJ124" s="4">
        <v>0.83859933591545366</v>
      </c>
      <c r="CK124" s="4">
        <v>0.26829724654690912</v>
      </c>
      <c r="CL124" s="4">
        <v>0.16974014300486584</v>
      </c>
      <c r="CM124" s="4">
        <v>0.41448821781918199</v>
      </c>
      <c r="CN124" s="4">
        <v>0.20887965061781866</v>
      </c>
      <c r="CO124" s="4">
        <v>0.72370964906893187</v>
      </c>
      <c r="CP124" s="4">
        <v>0.22814835439328873</v>
      </c>
      <c r="CQ124" s="4">
        <v>0.39348647436135065</v>
      </c>
      <c r="CR124" s="4">
        <v>0.72993316825667021</v>
      </c>
      <c r="CS124" s="4">
        <v>0.7826597206647895</v>
      </c>
      <c r="CT124" s="4">
        <v>0.54305163465675532</v>
      </c>
      <c r="CU124" s="4">
        <v>0.78774881401350383</v>
      </c>
      <c r="CV124" s="4">
        <v>0.13853391409821814</v>
      </c>
      <c r="CW124" s="4">
        <v>0.42094846611106329</v>
      </c>
      <c r="CX124" s="4">
        <v>0.25185662318902524</v>
      </c>
      <c r="CY124" s="4">
        <v>5.9882402206127949E-2</v>
      </c>
      <c r="CZ124" s="4">
        <v>0.29797220082413223</v>
      </c>
      <c r="DA124" s="4">
        <v>0.74965045711646494</v>
      </c>
      <c r="DB124" s="4">
        <v>7.2922564269650825E-2</v>
      </c>
      <c r="DC124" s="4">
        <v>0.83856865255945079</v>
      </c>
      <c r="DD124" s="4">
        <v>0.77758171086205607</v>
      </c>
      <c r="DE124" s="4">
        <v>0.44984525035999279</v>
      </c>
      <c r="DF124" s="4">
        <v>0.69503685986316466</v>
      </c>
      <c r="DG124" s="4">
        <v>0.40140227366833281</v>
      </c>
      <c r="DH124" s="4">
        <v>0.43761340518947667</v>
      </c>
      <c r="DI124" s="4">
        <v>3.838288033517756E-2</v>
      </c>
      <c r="DJ124" s="4">
        <v>0.78407055433669148</v>
      </c>
      <c r="DK124" s="4">
        <v>5.1955964113339359E-2</v>
      </c>
      <c r="DL124" s="4">
        <v>0.60811177838241404</v>
      </c>
      <c r="DM124" s="4">
        <v>0.49188164208528073</v>
      </c>
      <c r="DN124" s="4">
        <v>0.86240934455054519</v>
      </c>
      <c r="DO124" s="4">
        <v>0.16625160822407636</v>
      </c>
      <c r="DP124" s="4">
        <v>15</v>
      </c>
      <c r="DQ124" s="4">
        <v>38</v>
      </c>
      <c r="DR124" s="4">
        <v>6</v>
      </c>
      <c r="DS124" s="4">
        <v>98</v>
      </c>
      <c r="DT124" s="4">
        <v>24</v>
      </c>
      <c r="DU124" s="4">
        <v>93</v>
      </c>
      <c r="DV124" s="4">
        <v>3</v>
      </c>
      <c r="DW124" s="4">
        <v>49</v>
      </c>
      <c r="DX124" s="4">
        <v>35</v>
      </c>
      <c r="DY124" s="4">
        <v>48</v>
      </c>
      <c r="DZ124" s="4">
        <v>36</v>
      </c>
      <c r="EA124" s="4">
        <v>54</v>
      </c>
      <c r="EB124" s="4">
        <v>2</v>
      </c>
      <c r="EC124" s="4">
        <v>43</v>
      </c>
      <c r="ED124" s="4">
        <v>57</v>
      </c>
      <c r="EE124" s="4">
        <v>10</v>
      </c>
      <c r="EF124" s="4">
        <v>34</v>
      </c>
      <c r="EG124" s="4">
        <v>73</v>
      </c>
      <c r="EH124" s="4">
        <v>7</v>
      </c>
      <c r="EI124" s="4">
        <v>33</v>
      </c>
      <c r="EJ124" s="4">
        <v>84</v>
      </c>
      <c r="EK124" s="4">
        <v>37</v>
      </c>
      <c r="EL124" s="4">
        <v>88</v>
      </c>
      <c r="EM124" s="4">
        <v>99</v>
      </c>
      <c r="EN124" s="4">
        <v>27</v>
      </c>
      <c r="EO124" s="4">
        <v>64</v>
      </c>
      <c r="EP124" s="4">
        <v>32</v>
      </c>
      <c r="EQ124" s="4">
        <v>85</v>
      </c>
      <c r="ER124" s="4">
        <v>50</v>
      </c>
      <c r="ES124" s="4">
        <v>63</v>
      </c>
      <c r="ET124" s="4">
        <v>75</v>
      </c>
      <c r="EU124" s="4">
        <v>11</v>
      </c>
      <c r="EV124" s="4">
        <v>46</v>
      </c>
      <c r="EW124" s="4">
        <v>4</v>
      </c>
      <c r="EX124" s="4">
        <v>31</v>
      </c>
      <c r="EY124" s="4">
        <v>44</v>
      </c>
      <c r="EZ124" s="4">
        <v>95</v>
      </c>
      <c r="FA124" s="4">
        <v>100</v>
      </c>
      <c r="FB124" s="4">
        <v>17</v>
      </c>
      <c r="FC124" s="4">
        <v>45</v>
      </c>
      <c r="FD124" s="4">
        <v>42</v>
      </c>
      <c r="FE124" s="4">
        <v>86</v>
      </c>
      <c r="FF124" s="4">
        <v>82</v>
      </c>
      <c r="FG124" s="4">
        <v>40</v>
      </c>
      <c r="FH124" s="4">
        <v>1</v>
      </c>
      <c r="FI124" s="4">
        <v>76</v>
      </c>
      <c r="FJ124" s="4">
        <v>14</v>
      </c>
      <c r="FK124" s="4">
        <v>97</v>
      </c>
      <c r="FL124" s="4">
        <v>80</v>
      </c>
      <c r="FM124" s="4">
        <v>5</v>
      </c>
      <c r="FN124" s="4">
        <v>83</v>
      </c>
      <c r="FO124" s="4">
        <v>72</v>
      </c>
      <c r="FP124" s="4">
        <v>87</v>
      </c>
      <c r="FQ124" s="4">
        <v>18</v>
      </c>
      <c r="FR124" s="4">
        <v>20</v>
      </c>
      <c r="FS124" s="4">
        <v>94</v>
      </c>
      <c r="FT124" s="4">
        <v>62</v>
      </c>
      <c r="FU124" s="4">
        <v>52</v>
      </c>
      <c r="FV124" s="4">
        <v>67</v>
      </c>
      <c r="FW124" s="4">
        <v>8</v>
      </c>
      <c r="FX124" s="4">
        <v>77</v>
      </c>
      <c r="FY124" s="4">
        <v>89</v>
      </c>
      <c r="FZ124" s="4">
        <v>29</v>
      </c>
      <c r="GA124" s="4">
        <v>66</v>
      </c>
      <c r="GB124" s="4">
        <v>28</v>
      </c>
      <c r="GC124" s="4">
        <v>41</v>
      </c>
      <c r="GD124" s="4">
        <v>71</v>
      </c>
      <c r="GE124" s="4">
        <v>59</v>
      </c>
      <c r="GF124" s="4">
        <v>12</v>
      </c>
      <c r="GG124" s="4">
        <v>68</v>
      </c>
      <c r="GH124" s="4">
        <v>78</v>
      </c>
      <c r="GI124" s="4">
        <v>58</v>
      </c>
      <c r="GJ124" s="4">
        <v>74</v>
      </c>
      <c r="GK124" s="4">
        <v>26</v>
      </c>
      <c r="GL124" s="4">
        <v>70</v>
      </c>
      <c r="GM124" s="4">
        <v>61</v>
      </c>
      <c r="GN124" s="4">
        <v>25</v>
      </c>
      <c r="GO124" s="4">
        <v>21</v>
      </c>
      <c r="GP124" s="4">
        <v>47</v>
      </c>
      <c r="GQ124" s="4">
        <v>16</v>
      </c>
      <c r="GR124" s="4">
        <v>81</v>
      </c>
      <c r="GS124" s="4">
        <v>56</v>
      </c>
      <c r="GT124" s="4">
        <v>69</v>
      </c>
      <c r="GU124" s="4">
        <v>91</v>
      </c>
      <c r="GV124" s="4">
        <v>65</v>
      </c>
      <c r="GW124" s="4">
        <v>23</v>
      </c>
      <c r="GX124" s="4">
        <v>90</v>
      </c>
      <c r="GY124" s="4">
        <v>13</v>
      </c>
      <c r="GZ124" s="4">
        <v>22</v>
      </c>
      <c r="HA124" s="4">
        <v>53</v>
      </c>
      <c r="HB124" s="4">
        <v>30</v>
      </c>
      <c r="HC124" s="4">
        <v>60</v>
      </c>
      <c r="HD124" s="4">
        <v>55</v>
      </c>
      <c r="HE124" s="4">
        <v>96</v>
      </c>
      <c r="HF124" s="4">
        <v>19</v>
      </c>
      <c r="HG124" s="4">
        <v>92</v>
      </c>
      <c r="HH124" s="4">
        <v>39</v>
      </c>
      <c r="HI124" s="4">
        <v>51</v>
      </c>
      <c r="HJ124" s="4">
        <v>9</v>
      </c>
      <c r="HK124" s="4">
        <v>79</v>
      </c>
      <c r="HL124" s="4" t="str">
        <f t="shared" si="103"/>
        <v>white female</v>
      </c>
      <c r="HM124" s="4" t="str">
        <f t="shared" si="105"/>
        <v>white male</v>
      </c>
      <c r="HN124" s="4" t="str">
        <f t="shared" si="106"/>
        <v>white female</v>
      </c>
      <c r="HO124" s="4" t="str">
        <f t="shared" si="107"/>
        <v>brown male</v>
      </c>
      <c r="HP124" s="4" t="str">
        <f t="shared" si="108"/>
        <v>white male</v>
      </c>
      <c r="HQ124" s="4" t="str">
        <f t="shared" si="109"/>
        <v>brown male</v>
      </c>
      <c r="HR124" s="4" t="str">
        <f t="shared" si="110"/>
        <v>white female</v>
      </c>
      <c r="HS124" s="4" t="str">
        <f t="shared" si="111"/>
        <v>brown female</v>
      </c>
      <c r="HT124" s="4" t="str">
        <f t="shared" si="112"/>
        <v>white male</v>
      </c>
      <c r="HU124" s="4" t="str">
        <f t="shared" si="113"/>
        <v>brown female</v>
      </c>
      <c r="HV124" s="4" t="str">
        <f t="shared" si="114"/>
        <v>white male</v>
      </c>
      <c r="HW124" s="4" t="str">
        <f t="shared" si="115"/>
        <v>brown female</v>
      </c>
      <c r="HX124" s="4" t="str">
        <f t="shared" si="116"/>
        <v>white female</v>
      </c>
      <c r="HY124" s="4" t="str">
        <f t="shared" si="117"/>
        <v>brown female</v>
      </c>
      <c r="HZ124" s="4" t="str">
        <f t="shared" si="118"/>
        <v>brown female</v>
      </c>
      <c r="IA124" s="4" t="str">
        <f t="shared" si="119"/>
        <v>white female</v>
      </c>
      <c r="IB124" s="4" t="str">
        <f t="shared" si="120"/>
        <v>white male</v>
      </c>
      <c r="IC124" s="4" t="str">
        <f t="shared" si="121"/>
        <v>brown male</v>
      </c>
      <c r="ID124" s="4" t="str">
        <f t="shared" si="122"/>
        <v>white female</v>
      </c>
      <c r="IE124" s="4" t="str">
        <f t="shared" si="123"/>
        <v>white male</v>
      </c>
      <c r="IF124" s="4" t="str">
        <f t="shared" si="124"/>
        <v>brown male</v>
      </c>
      <c r="IG124" s="4" t="str">
        <f t="shared" si="125"/>
        <v>white male</v>
      </c>
      <c r="IH124" s="4" t="str">
        <f t="shared" si="126"/>
        <v>brown male</v>
      </c>
      <c r="II124" s="4" t="str">
        <f t="shared" si="127"/>
        <v>brown male</v>
      </c>
      <c r="IJ124" s="4" t="str">
        <f t="shared" si="128"/>
        <v>white male</v>
      </c>
      <c r="IK124" s="4" t="str">
        <f t="shared" si="129"/>
        <v>brown female</v>
      </c>
      <c r="IL124" s="4" t="str">
        <f t="shared" si="130"/>
        <v>white male</v>
      </c>
      <c r="IM124" s="4" t="str">
        <f t="shared" si="131"/>
        <v>brown male</v>
      </c>
      <c r="IN124" s="4" t="str">
        <f t="shared" si="132"/>
        <v>brown female</v>
      </c>
      <c r="IO124" s="4" t="str">
        <f t="shared" si="133"/>
        <v>brown female</v>
      </c>
      <c r="IP124" s="4" t="str">
        <f t="shared" si="134"/>
        <v>brown male</v>
      </c>
      <c r="IQ124" s="4" t="str">
        <f t="shared" si="135"/>
        <v>white female</v>
      </c>
      <c r="IR124" s="4" t="str">
        <f t="shared" si="136"/>
        <v>brown female</v>
      </c>
      <c r="IS124" s="4" t="str">
        <f t="shared" si="137"/>
        <v>white female</v>
      </c>
      <c r="IT124" s="4" t="str">
        <f t="shared" si="138"/>
        <v>white male</v>
      </c>
      <c r="IU124" s="4" t="str">
        <f t="shared" si="139"/>
        <v>brown female</v>
      </c>
      <c r="IV124" s="4" t="str">
        <f t="shared" si="140"/>
        <v>brown male</v>
      </c>
      <c r="IW124" s="4" t="str">
        <f t="shared" si="141"/>
        <v>black male</v>
      </c>
      <c r="IX124" s="4" t="str">
        <f t="shared" si="142"/>
        <v>white female</v>
      </c>
      <c r="IY124" s="4" t="str">
        <f t="shared" si="143"/>
        <v>brown female</v>
      </c>
      <c r="IZ124" s="4" t="str">
        <f t="shared" si="144"/>
        <v>brown female</v>
      </c>
      <c r="JA124" s="4" t="str">
        <f t="shared" si="145"/>
        <v>brown male</v>
      </c>
      <c r="JB124" s="4" t="str">
        <f t="shared" si="146"/>
        <v>brown male</v>
      </c>
      <c r="JC124" s="4" t="str">
        <f t="shared" si="147"/>
        <v>yellow male</v>
      </c>
      <c r="JD124" s="4" t="str">
        <f t="shared" si="148"/>
        <v>white female</v>
      </c>
      <c r="JE124" s="4" t="str">
        <f t="shared" si="149"/>
        <v>brown male</v>
      </c>
      <c r="JF124" s="4" t="str">
        <f t="shared" si="150"/>
        <v>white female</v>
      </c>
      <c r="JG124" s="4" t="str">
        <f t="shared" si="151"/>
        <v>brown male</v>
      </c>
      <c r="JH124" s="4" t="str">
        <f t="shared" si="152"/>
        <v>brown male</v>
      </c>
      <c r="JI124" s="4" t="str">
        <f t="shared" si="153"/>
        <v>white female</v>
      </c>
      <c r="JJ124" s="4" t="str">
        <f t="shared" si="154"/>
        <v>brown male</v>
      </c>
      <c r="JK124" s="4" t="str">
        <f t="shared" si="155"/>
        <v>brown male</v>
      </c>
      <c r="JL124" s="4" t="str">
        <f t="shared" si="156"/>
        <v>brown male</v>
      </c>
      <c r="JM124" s="4" t="str">
        <f t="shared" si="157"/>
        <v>white female</v>
      </c>
      <c r="JN124" s="4" t="str">
        <f t="shared" si="158"/>
        <v>white male</v>
      </c>
      <c r="JO124" s="4" t="str">
        <f t="shared" si="159"/>
        <v>brown male</v>
      </c>
      <c r="JP124" s="4" t="str">
        <f t="shared" si="160"/>
        <v>brown female</v>
      </c>
      <c r="JQ124" s="4" t="str">
        <f t="shared" si="161"/>
        <v>brown female</v>
      </c>
      <c r="JR124" s="4" t="str">
        <f t="shared" si="162"/>
        <v>brown female</v>
      </c>
      <c r="JS124" s="4" t="str">
        <f t="shared" si="163"/>
        <v>white female</v>
      </c>
      <c r="JT124" s="4" t="str">
        <f t="shared" si="164"/>
        <v>brown male</v>
      </c>
      <c r="JU124" s="4" t="str">
        <f t="shared" si="165"/>
        <v>brown male</v>
      </c>
      <c r="JV124" s="4" t="str">
        <f t="shared" si="166"/>
        <v>white male</v>
      </c>
      <c r="JW124" s="4" t="str">
        <f t="shared" si="167"/>
        <v>brown female</v>
      </c>
      <c r="JX124" s="4" t="str">
        <f t="shared" si="104"/>
        <v>white male</v>
      </c>
      <c r="JY124" s="4" t="str">
        <f t="shared" si="193"/>
        <v>brown female</v>
      </c>
      <c r="JZ124" s="4" t="str">
        <f t="shared" si="194"/>
        <v>brown male</v>
      </c>
      <c r="KA124" s="4" t="str">
        <f t="shared" si="195"/>
        <v>brown female</v>
      </c>
      <c r="KB124" s="4" t="str">
        <f t="shared" si="196"/>
        <v>white female</v>
      </c>
      <c r="KC124" s="4" t="str">
        <f t="shared" si="197"/>
        <v>brown female</v>
      </c>
      <c r="KD124" s="4" t="str">
        <f t="shared" si="198"/>
        <v>brown male</v>
      </c>
      <c r="KE124" s="4" t="str">
        <f t="shared" si="199"/>
        <v>brown female</v>
      </c>
      <c r="KF124" s="4" t="str">
        <f t="shared" si="200"/>
        <v>brown male</v>
      </c>
      <c r="KG124" s="4" t="str">
        <f t="shared" si="201"/>
        <v>white male</v>
      </c>
      <c r="KH124" s="4" t="str">
        <f t="shared" si="202"/>
        <v>brown male</v>
      </c>
      <c r="KI124" s="4" t="str">
        <f t="shared" si="168"/>
        <v>brown female</v>
      </c>
      <c r="KJ124" s="4" t="str">
        <f t="shared" si="169"/>
        <v>white male</v>
      </c>
      <c r="KK124" s="4" t="str">
        <f t="shared" si="170"/>
        <v>white male</v>
      </c>
      <c r="KL124" s="4" t="str">
        <f t="shared" si="171"/>
        <v>brown female</v>
      </c>
      <c r="KM124" s="4" t="str">
        <f t="shared" si="172"/>
        <v>white female</v>
      </c>
      <c r="KN124" s="4" t="str">
        <f t="shared" si="173"/>
        <v>brown male</v>
      </c>
      <c r="KO124" s="4" t="str">
        <f t="shared" si="174"/>
        <v>brown female</v>
      </c>
      <c r="KP124" s="4" t="str">
        <f t="shared" si="175"/>
        <v>brown female</v>
      </c>
      <c r="KQ124" s="4" t="str">
        <f t="shared" si="176"/>
        <v>brown male</v>
      </c>
      <c r="KR124" s="4" t="str">
        <f t="shared" si="177"/>
        <v>brown female</v>
      </c>
      <c r="KS124" s="4" t="str">
        <f t="shared" si="178"/>
        <v>white male</v>
      </c>
      <c r="KT124" s="4" t="str">
        <f t="shared" si="179"/>
        <v>brown male</v>
      </c>
      <c r="KU124" s="4" t="str">
        <f t="shared" si="180"/>
        <v>white female</v>
      </c>
      <c r="KV124" s="4" t="str">
        <f t="shared" si="181"/>
        <v>white male</v>
      </c>
      <c r="KW124" s="4" t="str">
        <f t="shared" si="182"/>
        <v>brown female</v>
      </c>
      <c r="KX124" s="4" t="str">
        <f t="shared" si="183"/>
        <v>white male</v>
      </c>
      <c r="KY124" s="4" t="str">
        <f t="shared" si="184"/>
        <v>brown female</v>
      </c>
      <c r="KZ124" s="4" t="str">
        <f t="shared" si="185"/>
        <v>brown female</v>
      </c>
      <c r="LA124" s="4" t="str">
        <f t="shared" si="186"/>
        <v>brown male</v>
      </c>
      <c r="LB124" s="4" t="str">
        <f t="shared" si="187"/>
        <v>white female</v>
      </c>
      <c r="LC124" s="4" t="str">
        <f t="shared" si="188"/>
        <v>brown male</v>
      </c>
      <c r="LD124" s="4" t="str">
        <f t="shared" si="189"/>
        <v>white male</v>
      </c>
      <c r="LE124" s="4" t="str">
        <f t="shared" si="190"/>
        <v>brown female</v>
      </c>
      <c r="LF124" s="4" t="str">
        <f t="shared" si="191"/>
        <v>white female</v>
      </c>
      <c r="LG124" s="4" t="str">
        <f t="shared" si="192"/>
        <v>brown male</v>
      </c>
    </row>
    <row r="125" spans="2:319" x14ac:dyDescent="0.3">
      <c r="B125" s="4">
        <v>124</v>
      </c>
      <c r="C125" s="4">
        <v>5</v>
      </c>
      <c r="D125" s="51" t="s">
        <v>1424</v>
      </c>
      <c r="E125" s="4" t="s">
        <v>597</v>
      </c>
      <c r="F125" s="4" t="str">
        <f>VLOOKUP(E125,populations!C:E,3,FALSE)</f>
        <v>6 million</v>
      </c>
      <c r="G125" s="4" t="s">
        <v>597</v>
      </c>
      <c r="H125" s="4">
        <f>COUNTIF(ethnicities!C:C,countries!G125)</f>
        <v>1</v>
      </c>
      <c r="I125" s="4">
        <f>VLOOKUP($G125,ethnicities!$C:$I,3,FALSE)</f>
        <v>15</v>
      </c>
      <c r="J125" s="4">
        <f>VLOOKUP($G125,ethnicities!$C:$I,4,FALSE)</f>
        <v>1</v>
      </c>
      <c r="K125" s="4">
        <f>VLOOKUP($G125,ethnicities!$C:$I,5,FALSE)</f>
        <v>83</v>
      </c>
      <c r="L125" s="4">
        <f>VLOOKUP($G125,ethnicities!$C:$I,6,FALSE)</f>
        <v>1</v>
      </c>
      <c r="M125" s="4">
        <f>VLOOKUP($G125,ethnicities!$C:$I,7,FALSE)</f>
        <v>100</v>
      </c>
      <c r="N125" s="4" t="s">
        <v>593</v>
      </c>
      <c r="O125" s="4">
        <f>COUNTIF(male_names!E:E,countries!N125)</f>
        <v>1</v>
      </c>
      <c r="P125" s="4" t="str">
        <f>VLOOKUP(N125,male_names!E:G,3,FALSE)</f>
        <v>Yerasyl</v>
      </c>
      <c r="Q125" s="4" t="s">
        <v>593</v>
      </c>
      <c r="R125" s="4">
        <f>COUNTIF(female_names!E:E,countries!Q125)</f>
        <v>1</v>
      </c>
      <c r="S125" s="4" t="str">
        <f>VLOOKUP(Q125,female_names!E:G,3,FALSE)</f>
        <v>Ayzere</v>
      </c>
      <c r="T125" s="4">
        <v>6.6777944261052657E-2</v>
      </c>
      <c r="U125" s="4">
        <v>9.6146027058397587E-2</v>
      </c>
      <c r="V125" s="4">
        <v>0.18185018636409478</v>
      </c>
      <c r="W125" s="4">
        <v>0.91699466938099261</v>
      </c>
      <c r="X125" s="4">
        <v>7.9062048678741892E-2</v>
      </c>
      <c r="Y125" s="4">
        <v>0.6287944393508178</v>
      </c>
      <c r="Z125" s="4">
        <v>0.58501381049639267</v>
      </c>
      <c r="AA125" s="4">
        <v>0.68521381722029584</v>
      </c>
      <c r="AB125" s="4">
        <v>0.21296861134135714</v>
      </c>
      <c r="AC125" s="4">
        <v>0.13294633122171828</v>
      </c>
      <c r="AD125" s="4">
        <v>0.22357423550442412</v>
      </c>
      <c r="AE125" s="4">
        <v>0.81136577408062116</v>
      </c>
      <c r="AF125" s="4">
        <v>0.79941626595735649</v>
      </c>
      <c r="AG125" s="4">
        <v>0.96058581747921001</v>
      </c>
      <c r="AH125" s="4">
        <v>0.60828904486234314</v>
      </c>
      <c r="AI125" s="4">
        <v>0.95887495107815734</v>
      </c>
      <c r="AJ125" s="4">
        <v>0.55562881986849855</v>
      </c>
      <c r="AK125" s="4">
        <v>0.56542237938283879</v>
      </c>
      <c r="AL125" s="4">
        <v>2.7999634788780314E-2</v>
      </c>
      <c r="AM125" s="4">
        <v>0.51820781255076731</v>
      </c>
      <c r="AN125" s="4">
        <v>0.47995295435533392</v>
      </c>
      <c r="AO125" s="4">
        <v>0.63833613814997636</v>
      </c>
      <c r="AP125" s="4">
        <v>0.95810336023530596</v>
      </c>
      <c r="AQ125" s="4">
        <v>0.17027387770005353</v>
      </c>
      <c r="AR125" s="4">
        <v>0.71061441757274779</v>
      </c>
      <c r="AS125" s="4">
        <v>0.25951011279316161</v>
      </c>
      <c r="AT125" s="4">
        <v>1.691667026489263E-2</v>
      </c>
      <c r="AU125" s="4">
        <v>0.93252313623685934</v>
      </c>
      <c r="AV125" s="4">
        <v>0.6059780398796536</v>
      </c>
      <c r="AW125" s="4">
        <v>0.17490303862005596</v>
      </c>
      <c r="AX125" s="4">
        <v>0.71285091799688871</v>
      </c>
      <c r="AY125" s="4">
        <v>0.38491582739828611</v>
      </c>
      <c r="AZ125" s="4">
        <v>0.67564885260492658</v>
      </c>
      <c r="BA125" s="4">
        <v>0.20178844187295986</v>
      </c>
      <c r="BB125" s="4">
        <v>0.27745046459699629</v>
      </c>
      <c r="BC125" s="4">
        <v>0.78637988374482648</v>
      </c>
      <c r="BD125" s="4">
        <v>9.6226055541877353E-2</v>
      </c>
      <c r="BE125" s="4">
        <v>0.7737616575059586</v>
      </c>
      <c r="BF125" s="4">
        <v>0.38940746693131845</v>
      </c>
      <c r="BG125" s="4">
        <v>0.75591972944009722</v>
      </c>
      <c r="BH125" s="4">
        <v>0.49708830935464166</v>
      </c>
      <c r="BI125" s="4">
        <v>0.51031852586037041</v>
      </c>
      <c r="BJ125" s="4">
        <v>0.35910087028340787</v>
      </c>
      <c r="BK125" s="4">
        <v>0.59119498322102682</v>
      </c>
      <c r="BL125" s="4">
        <v>7.3951054210488643E-2</v>
      </c>
      <c r="BM125" s="4">
        <v>0.65023487454818851</v>
      </c>
      <c r="BN125" s="4">
        <v>0.4934180371251875</v>
      </c>
      <c r="BO125" s="4">
        <v>0.93745941324783533</v>
      </c>
      <c r="BP125" s="4">
        <v>0.65911115158407008</v>
      </c>
      <c r="BQ125" s="4">
        <v>0.74817505018548447</v>
      </c>
      <c r="BR125" s="4">
        <v>0.16872197971576519</v>
      </c>
      <c r="BS125" s="4">
        <v>0.53712854141271915</v>
      </c>
      <c r="BT125" s="4">
        <v>0.95134772299181725</v>
      </c>
      <c r="BU125" s="4">
        <v>0.80204305667278641</v>
      </c>
      <c r="BV125" s="4">
        <v>9.3600202448232639E-2</v>
      </c>
      <c r="BW125" s="4">
        <v>0.1277996378998143</v>
      </c>
      <c r="BX125" s="4">
        <v>0.76539204306296682</v>
      </c>
      <c r="BY125" s="4">
        <v>0.38374075263303664</v>
      </c>
      <c r="BZ125" s="4">
        <v>0.41026075505712412</v>
      </c>
      <c r="CA125" s="4">
        <v>0.95423818744304711</v>
      </c>
      <c r="CB125" s="4">
        <v>0.80778912911956424</v>
      </c>
      <c r="CC125" s="4">
        <v>0.51454543801654395</v>
      </c>
      <c r="CD125" s="4">
        <v>4.0565262795345669E-3</v>
      </c>
      <c r="CE125" s="4">
        <v>0.81511647024390477</v>
      </c>
      <c r="CF125" s="4">
        <v>0.46567848447301952</v>
      </c>
      <c r="CG125" s="4">
        <v>0.79955415083528392</v>
      </c>
      <c r="CH125" s="4">
        <v>0.86586810403401382</v>
      </c>
      <c r="CI125" s="4">
        <v>0.50056496832601527</v>
      </c>
      <c r="CJ125" s="4">
        <v>0.86084259353550141</v>
      </c>
      <c r="CK125" s="4">
        <v>0.44750715225578563</v>
      </c>
      <c r="CL125" s="4">
        <v>0.16675362362373958</v>
      </c>
      <c r="CM125" s="4">
        <v>0.22095409192550541</v>
      </c>
      <c r="CN125" s="4">
        <v>0.51473227803714072</v>
      </c>
      <c r="CO125" s="4">
        <v>0.46159209655225386</v>
      </c>
      <c r="CP125" s="4">
        <v>0.74810494888903456</v>
      </c>
      <c r="CQ125" s="4">
        <v>0.83089749816543945</v>
      </c>
      <c r="CR125" s="4">
        <v>1.141753211929919E-2</v>
      </c>
      <c r="CS125" s="4">
        <v>0.14208482560668556</v>
      </c>
      <c r="CT125" s="4">
        <v>0.74803690081082486</v>
      </c>
      <c r="CU125" s="4">
        <v>0.4741660792207123</v>
      </c>
      <c r="CV125" s="4">
        <v>0.79418412428053864</v>
      </c>
      <c r="CW125" s="4">
        <v>0.23656245425826161</v>
      </c>
      <c r="CX125" s="4">
        <v>0.55560678852525647</v>
      </c>
      <c r="CY125" s="4">
        <v>3.4415647784258985E-2</v>
      </c>
      <c r="CZ125" s="4">
        <v>0.51662260772941915</v>
      </c>
      <c r="DA125" s="4">
        <v>0.45363357429226969</v>
      </c>
      <c r="DB125" s="4">
        <v>2.681012854359055E-2</v>
      </c>
      <c r="DC125" s="4">
        <v>0.83790840220343321</v>
      </c>
      <c r="DD125" s="4">
        <v>0.96930258021325888</v>
      </c>
      <c r="DE125" s="4">
        <v>0.27087178329548223</v>
      </c>
      <c r="DF125" s="4">
        <v>6.7916070941677509E-2</v>
      </c>
      <c r="DG125" s="4">
        <v>0.90344787057458653</v>
      </c>
      <c r="DH125" s="4">
        <v>1.600927572936206E-2</v>
      </c>
      <c r="DI125" s="4">
        <v>0.98898453892115179</v>
      </c>
      <c r="DJ125" s="4">
        <v>0.79635816047333463</v>
      </c>
      <c r="DK125" s="4">
        <v>0.55513104095935017</v>
      </c>
      <c r="DL125" s="4">
        <v>0.33116999116158707</v>
      </c>
      <c r="DM125" s="4">
        <v>0.99247371110249394</v>
      </c>
      <c r="DN125" s="4">
        <v>0.24488505542262295</v>
      </c>
      <c r="DO125" s="4">
        <v>0.28421107483802277</v>
      </c>
      <c r="DP125" s="4">
        <v>93</v>
      </c>
      <c r="DQ125" s="4">
        <v>88</v>
      </c>
      <c r="DR125" s="4">
        <v>79</v>
      </c>
      <c r="DS125" s="4">
        <v>11</v>
      </c>
      <c r="DT125" s="4">
        <v>90</v>
      </c>
      <c r="DU125" s="4">
        <v>39</v>
      </c>
      <c r="DV125" s="4">
        <v>43</v>
      </c>
      <c r="DW125" s="4">
        <v>34</v>
      </c>
      <c r="DX125" s="4">
        <v>77</v>
      </c>
      <c r="DY125" s="4">
        <v>85</v>
      </c>
      <c r="DZ125" s="4">
        <v>75</v>
      </c>
      <c r="EA125" s="4">
        <v>18</v>
      </c>
      <c r="EB125" s="4">
        <v>22</v>
      </c>
      <c r="EC125" s="4">
        <v>4</v>
      </c>
      <c r="ED125" s="4">
        <v>40</v>
      </c>
      <c r="EE125" s="4">
        <v>5</v>
      </c>
      <c r="EF125" s="4">
        <v>45</v>
      </c>
      <c r="EG125" s="4">
        <v>44</v>
      </c>
      <c r="EH125" s="4">
        <v>95</v>
      </c>
      <c r="EI125" s="4">
        <v>49</v>
      </c>
      <c r="EJ125" s="4">
        <v>57</v>
      </c>
      <c r="EK125" s="4">
        <v>38</v>
      </c>
      <c r="EL125" s="4">
        <v>6</v>
      </c>
      <c r="EM125" s="4">
        <v>81</v>
      </c>
      <c r="EN125" s="4">
        <v>33</v>
      </c>
      <c r="EO125" s="4">
        <v>72</v>
      </c>
      <c r="EP125" s="4">
        <v>97</v>
      </c>
      <c r="EQ125" s="4">
        <v>10</v>
      </c>
      <c r="ER125" s="4">
        <v>41</v>
      </c>
      <c r="ES125" s="4">
        <v>80</v>
      </c>
      <c r="ET125" s="4">
        <v>32</v>
      </c>
      <c r="EU125" s="4">
        <v>65</v>
      </c>
      <c r="EV125" s="4">
        <v>35</v>
      </c>
      <c r="EW125" s="4">
        <v>78</v>
      </c>
      <c r="EX125" s="4">
        <v>70</v>
      </c>
      <c r="EY125" s="4">
        <v>25</v>
      </c>
      <c r="EZ125" s="4">
        <v>87</v>
      </c>
      <c r="FA125" s="4">
        <v>26</v>
      </c>
      <c r="FB125" s="4">
        <v>64</v>
      </c>
      <c r="FC125" s="4">
        <v>28</v>
      </c>
      <c r="FD125" s="4">
        <v>55</v>
      </c>
      <c r="FE125" s="4">
        <v>53</v>
      </c>
      <c r="FF125" s="4">
        <v>67</v>
      </c>
      <c r="FG125" s="4">
        <v>42</v>
      </c>
      <c r="FH125" s="4">
        <v>91</v>
      </c>
      <c r="FI125" s="4">
        <v>37</v>
      </c>
      <c r="FJ125" s="4">
        <v>56</v>
      </c>
      <c r="FK125" s="4">
        <v>9</v>
      </c>
      <c r="FL125" s="4">
        <v>36</v>
      </c>
      <c r="FM125" s="4">
        <v>29</v>
      </c>
      <c r="FN125" s="4">
        <v>82</v>
      </c>
      <c r="FO125" s="4">
        <v>48</v>
      </c>
      <c r="FP125" s="4">
        <v>8</v>
      </c>
      <c r="FQ125" s="4">
        <v>20</v>
      </c>
      <c r="FR125" s="4">
        <v>89</v>
      </c>
      <c r="FS125" s="4">
        <v>86</v>
      </c>
      <c r="FT125" s="4">
        <v>27</v>
      </c>
      <c r="FU125" s="4">
        <v>66</v>
      </c>
      <c r="FV125" s="4">
        <v>63</v>
      </c>
      <c r="FW125" s="4">
        <v>7</v>
      </c>
      <c r="FX125" s="4">
        <v>19</v>
      </c>
      <c r="FY125" s="4">
        <v>52</v>
      </c>
      <c r="FZ125" s="4">
        <v>100</v>
      </c>
      <c r="GA125" s="4">
        <v>17</v>
      </c>
      <c r="GB125" s="4">
        <v>59</v>
      </c>
      <c r="GC125" s="4">
        <v>21</v>
      </c>
      <c r="GD125" s="4">
        <v>13</v>
      </c>
      <c r="GE125" s="4">
        <v>54</v>
      </c>
      <c r="GF125" s="4">
        <v>14</v>
      </c>
      <c r="GG125" s="4">
        <v>62</v>
      </c>
      <c r="GH125" s="4">
        <v>83</v>
      </c>
      <c r="GI125" s="4">
        <v>76</v>
      </c>
      <c r="GJ125" s="4">
        <v>51</v>
      </c>
      <c r="GK125" s="4">
        <v>60</v>
      </c>
      <c r="GL125" s="4">
        <v>30</v>
      </c>
      <c r="GM125" s="4">
        <v>16</v>
      </c>
      <c r="GN125" s="4">
        <v>99</v>
      </c>
      <c r="GO125" s="4">
        <v>84</v>
      </c>
      <c r="GP125" s="4">
        <v>31</v>
      </c>
      <c r="GQ125" s="4">
        <v>58</v>
      </c>
      <c r="GR125" s="4">
        <v>24</v>
      </c>
      <c r="GS125" s="4">
        <v>74</v>
      </c>
      <c r="GT125" s="4">
        <v>46</v>
      </c>
      <c r="GU125" s="4">
        <v>94</v>
      </c>
      <c r="GV125" s="4">
        <v>50</v>
      </c>
      <c r="GW125" s="4">
        <v>61</v>
      </c>
      <c r="GX125" s="4">
        <v>96</v>
      </c>
      <c r="GY125" s="4">
        <v>15</v>
      </c>
      <c r="GZ125" s="4">
        <v>3</v>
      </c>
      <c r="HA125" s="4">
        <v>71</v>
      </c>
      <c r="HB125" s="4">
        <v>92</v>
      </c>
      <c r="HC125" s="4">
        <v>12</v>
      </c>
      <c r="HD125" s="4">
        <v>98</v>
      </c>
      <c r="HE125" s="4">
        <v>2</v>
      </c>
      <c r="HF125" s="4">
        <v>23</v>
      </c>
      <c r="HG125" s="4">
        <v>47</v>
      </c>
      <c r="HH125" s="4">
        <v>68</v>
      </c>
      <c r="HI125" s="4">
        <v>1</v>
      </c>
      <c r="HJ125" s="4">
        <v>73</v>
      </c>
      <c r="HK125" s="4">
        <v>69</v>
      </c>
      <c r="HL125" s="4" t="str">
        <f t="shared" si="103"/>
        <v>brown male</v>
      </c>
      <c r="HM125" s="4" t="str">
        <f t="shared" si="105"/>
        <v>brown male</v>
      </c>
      <c r="HN125" s="4" t="str">
        <f t="shared" si="106"/>
        <v>brown male</v>
      </c>
      <c r="HO125" s="4" t="str">
        <f t="shared" si="107"/>
        <v>white male</v>
      </c>
      <c r="HP125" s="4" t="str">
        <f t="shared" si="108"/>
        <v>brown male</v>
      </c>
      <c r="HQ125" s="4" t="str">
        <f t="shared" si="109"/>
        <v>brown female</v>
      </c>
      <c r="HR125" s="4" t="str">
        <f t="shared" si="110"/>
        <v>brown female</v>
      </c>
      <c r="HS125" s="4" t="str">
        <f t="shared" si="111"/>
        <v>brown female</v>
      </c>
      <c r="HT125" s="4" t="str">
        <f t="shared" si="112"/>
        <v>brown male</v>
      </c>
      <c r="HU125" s="4" t="str">
        <f t="shared" si="113"/>
        <v>brown male</v>
      </c>
      <c r="HV125" s="4" t="str">
        <f t="shared" si="114"/>
        <v>brown male</v>
      </c>
      <c r="HW125" s="4" t="str">
        <f t="shared" si="115"/>
        <v>brown female</v>
      </c>
      <c r="HX125" s="4" t="str">
        <f t="shared" si="116"/>
        <v>brown female</v>
      </c>
      <c r="HY125" s="4" t="str">
        <f t="shared" si="117"/>
        <v>white female</v>
      </c>
      <c r="HZ125" s="4" t="str">
        <f t="shared" si="118"/>
        <v>brown female</v>
      </c>
      <c r="IA125" s="4" t="str">
        <f t="shared" si="119"/>
        <v>white female</v>
      </c>
      <c r="IB125" s="4" t="str">
        <f t="shared" si="120"/>
        <v>brown female</v>
      </c>
      <c r="IC125" s="4" t="str">
        <f t="shared" si="121"/>
        <v>brown female</v>
      </c>
      <c r="ID125" s="4" t="str">
        <f t="shared" si="122"/>
        <v>brown male</v>
      </c>
      <c r="IE125" s="4" t="str">
        <f t="shared" si="123"/>
        <v>brown female</v>
      </c>
      <c r="IF125" s="4" t="str">
        <f t="shared" si="124"/>
        <v>brown female</v>
      </c>
      <c r="IG125" s="4" t="str">
        <f t="shared" si="125"/>
        <v>brown female</v>
      </c>
      <c r="IH125" s="4" t="str">
        <f t="shared" si="126"/>
        <v>white female</v>
      </c>
      <c r="II125" s="4" t="str">
        <f t="shared" si="127"/>
        <v>brown male</v>
      </c>
      <c r="IJ125" s="4" t="str">
        <f t="shared" si="128"/>
        <v>brown female</v>
      </c>
      <c r="IK125" s="4" t="str">
        <f t="shared" si="129"/>
        <v>brown male</v>
      </c>
      <c r="IL125" s="4" t="str">
        <f t="shared" si="130"/>
        <v>brown male</v>
      </c>
      <c r="IM125" s="4" t="str">
        <f t="shared" si="131"/>
        <v>white male</v>
      </c>
      <c r="IN125" s="4" t="str">
        <f t="shared" si="132"/>
        <v>brown female</v>
      </c>
      <c r="IO125" s="4" t="str">
        <f t="shared" si="133"/>
        <v>brown male</v>
      </c>
      <c r="IP125" s="4" t="str">
        <f t="shared" si="134"/>
        <v>brown female</v>
      </c>
      <c r="IQ125" s="4" t="str">
        <f t="shared" si="135"/>
        <v>brown male</v>
      </c>
      <c r="IR125" s="4" t="str">
        <f t="shared" si="136"/>
        <v>brown female</v>
      </c>
      <c r="IS125" s="4" t="str">
        <f t="shared" si="137"/>
        <v>brown male</v>
      </c>
      <c r="IT125" s="4" t="str">
        <f t="shared" si="138"/>
        <v>brown male</v>
      </c>
      <c r="IU125" s="4" t="str">
        <f t="shared" si="139"/>
        <v>brown female</v>
      </c>
      <c r="IV125" s="4" t="str">
        <f t="shared" si="140"/>
        <v>brown male</v>
      </c>
      <c r="IW125" s="4" t="str">
        <f t="shared" si="141"/>
        <v>brown female</v>
      </c>
      <c r="IX125" s="4" t="str">
        <f t="shared" si="142"/>
        <v>brown male</v>
      </c>
      <c r="IY125" s="4" t="str">
        <f t="shared" si="143"/>
        <v>brown female</v>
      </c>
      <c r="IZ125" s="4" t="str">
        <f t="shared" si="144"/>
        <v>brown female</v>
      </c>
      <c r="JA125" s="4" t="str">
        <f t="shared" si="145"/>
        <v>brown female</v>
      </c>
      <c r="JB125" s="4" t="str">
        <f t="shared" si="146"/>
        <v>brown male</v>
      </c>
      <c r="JC125" s="4" t="str">
        <f t="shared" si="147"/>
        <v>brown female</v>
      </c>
      <c r="JD125" s="4" t="str">
        <f t="shared" si="148"/>
        <v>brown male</v>
      </c>
      <c r="JE125" s="4" t="str">
        <f t="shared" si="149"/>
        <v>brown female</v>
      </c>
      <c r="JF125" s="4" t="str">
        <f t="shared" si="150"/>
        <v>brown female</v>
      </c>
      <c r="JG125" s="4" t="str">
        <f t="shared" si="151"/>
        <v>white male</v>
      </c>
      <c r="JH125" s="4" t="str">
        <f t="shared" si="152"/>
        <v>brown female</v>
      </c>
      <c r="JI125" s="4" t="str">
        <f t="shared" si="153"/>
        <v>brown female</v>
      </c>
      <c r="JJ125" s="4" t="str">
        <f t="shared" si="154"/>
        <v>brown male</v>
      </c>
      <c r="JK125" s="4" t="str">
        <f t="shared" si="155"/>
        <v>brown female</v>
      </c>
      <c r="JL125" s="4" t="str">
        <f t="shared" si="156"/>
        <v>white male</v>
      </c>
      <c r="JM125" s="4" t="str">
        <f t="shared" si="157"/>
        <v>brown female</v>
      </c>
      <c r="JN125" s="4" t="str">
        <f t="shared" si="158"/>
        <v>brown male</v>
      </c>
      <c r="JO125" s="4" t="str">
        <f t="shared" si="159"/>
        <v>brown male</v>
      </c>
      <c r="JP125" s="4" t="str">
        <f t="shared" si="160"/>
        <v>brown female</v>
      </c>
      <c r="JQ125" s="4" t="str">
        <f t="shared" si="161"/>
        <v>brown male</v>
      </c>
      <c r="JR125" s="4" t="str">
        <f t="shared" si="162"/>
        <v>brown male</v>
      </c>
      <c r="JS125" s="4" t="str">
        <f t="shared" si="163"/>
        <v>white female</v>
      </c>
      <c r="JT125" s="4" t="str">
        <f t="shared" si="164"/>
        <v>brown female</v>
      </c>
      <c r="JU125" s="4" t="str">
        <f t="shared" si="165"/>
        <v>brown female</v>
      </c>
      <c r="JV125" s="4" t="str">
        <f t="shared" si="166"/>
        <v>black male</v>
      </c>
      <c r="JW125" s="4" t="str">
        <f t="shared" si="167"/>
        <v>brown female</v>
      </c>
      <c r="JX125" s="4" t="str">
        <f t="shared" si="104"/>
        <v>brown male</v>
      </c>
      <c r="JY125" s="4" t="str">
        <f t="shared" si="193"/>
        <v>brown female</v>
      </c>
      <c r="JZ125" s="4" t="str">
        <f t="shared" si="194"/>
        <v>white male</v>
      </c>
      <c r="KA125" s="4" t="str">
        <f t="shared" si="195"/>
        <v>brown female</v>
      </c>
      <c r="KB125" s="4" t="str">
        <f t="shared" si="196"/>
        <v>white male</v>
      </c>
      <c r="KC125" s="4" t="str">
        <f t="shared" si="197"/>
        <v>brown male</v>
      </c>
      <c r="KD125" s="4" t="str">
        <f t="shared" si="198"/>
        <v>brown male</v>
      </c>
      <c r="KE125" s="4" t="str">
        <f t="shared" si="199"/>
        <v>brown male</v>
      </c>
      <c r="KF125" s="4" t="str">
        <f t="shared" si="200"/>
        <v>brown female</v>
      </c>
      <c r="KG125" s="4" t="str">
        <f t="shared" si="201"/>
        <v>brown male</v>
      </c>
      <c r="KH125" s="4" t="str">
        <f t="shared" si="202"/>
        <v>brown female</v>
      </c>
      <c r="KI125" s="4" t="str">
        <f t="shared" si="168"/>
        <v>yellow male</v>
      </c>
      <c r="KJ125" s="4" t="str">
        <f t="shared" si="169"/>
        <v>brown male</v>
      </c>
      <c r="KK125" s="4" t="str">
        <f t="shared" si="170"/>
        <v>brown male</v>
      </c>
      <c r="KL125" s="4" t="str">
        <f t="shared" si="171"/>
        <v>brown female</v>
      </c>
      <c r="KM125" s="4" t="str">
        <f t="shared" si="172"/>
        <v>brown male</v>
      </c>
      <c r="KN125" s="4" t="str">
        <f t="shared" si="173"/>
        <v>brown female</v>
      </c>
      <c r="KO125" s="4" t="str">
        <f t="shared" si="174"/>
        <v>brown male</v>
      </c>
      <c r="KP125" s="4" t="str">
        <f t="shared" si="175"/>
        <v>brown female</v>
      </c>
      <c r="KQ125" s="4" t="str">
        <f t="shared" si="176"/>
        <v>brown male</v>
      </c>
      <c r="KR125" s="4" t="str">
        <f t="shared" si="177"/>
        <v>brown female</v>
      </c>
      <c r="KS125" s="4" t="str">
        <f t="shared" si="178"/>
        <v>brown male</v>
      </c>
      <c r="KT125" s="4" t="str">
        <f t="shared" si="179"/>
        <v>brown male</v>
      </c>
      <c r="KU125" s="4" t="str">
        <f t="shared" si="180"/>
        <v>white male</v>
      </c>
      <c r="KV125" s="4" t="str">
        <f t="shared" si="181"/>
        <v>white female</v>
      </c>
      <c r="KW125" s="4" t="str">
        <f t="shared" si="182"/>
        <v>brown male</v>
      </c>
      <c r="KX125" s="4" t="str">
        <f t="shared" si="183"/>
        <v>brown male</v>
      </c>
      <c r="KY125" s="4" t="str">
        <f t="shared" si="184"/>
        <v>white male</v>
      </c>
      <c r="KZ125" s="4" t="str">
        <f t="shared" si="185"/>
        <v>brown male</v>
      </c>
      <c r="LA125" s="4" t="str">
        <f t="shared" si="186"/>
        <v>white female</v>
      </c>
      <c r="LB125" s="4" t="str">
        <f t="shared" si="187"/>
        <v>brown female</v>
      </c>
      <c r="LC125" s="4" t="str">
        <f t="shared" si="188"/>
        <v>brown female</v>
      </c>
      <c r="LD125" s="4" t="str">
        <f t="shared" si="189"/>
        <v>brown male</v>
      </c>
      <c r="LE125" s="4" t="str">
        <f t="shared" si="190"/>
        <v>white female</v>
      </c>
      <c r="LF125" s="4" t="str">
        <f t="shared" si="191"/>
        <v>brown male</v>
      </c>
      <c r="LG125" s="4" t="str">
        <f t="shared" si="192"/>
        <v>brown male</v>
      </c>
    </row>
    <row r="126" spans="2:319" x14ac:dyDescent="0.3">
      <c r="B126" s="4">
        <v>125</v>
      </c>
      <c r="C126" s="4">
        <v>5</v>
      </c>
      <c r="D126" s="51" t="s">
        <v>1424</v>
      </c>
      <c r="E126" s="4" t="s">
        <v>658</v>
      </c>
      <c r="F126" s="4" t="str">
        <f>VLOOKUP(E126,populations!C:E,3,FALSE)</f>
        <v>8 million</v>
      </c>
      <c r="G126" s="4" t="s">
        <v>658</v>
      </c>
      <c r="H126" s="4">
        <f>COUNTIF(ethnicities!C:C,countries!G126)</f>
        <v>1</v>
      </c>
      <c r="I126" s="4">
        <f>VLOOKUP($G126,ethnicities!$C:$I,3,FALSE)</f>
        <v>1</v>
      </c>
      <c r="J126" s="4">
        <f>VLOOKUP($G126,ethnicities!$C:$I,4,FALSE)</f>
        <v>1</v>
      </c>
      <c r="K126" s="4">
        <f>VLOOKUP($G126,ethnicities!$C:$I,5,FALSE)</f>
        <v>97</v>
      </c>
      <c r="L126" s="4">
        <f>VLOOKUP($G126,ethnicities!$C:$I,6,FALSE)</f>
        <v>1</v>
      </c>
      <c r="M126" s="4">
        <f>VLOOKUP($G126,ethnicities!$C:$I,7,FALSE)</f>
        <v>100</v>
      </c>
      <c r="N126" s="4" t="s">
        <v>658</v>
      </c>
      <c r="O126" s="4">
        <f>COUNTIF(male_names!E:E,countries!N126)</f>
        <v>1</v>
      </c>
      <c r="P126" s="4" t="str">
        <f>VLOOKUP(N126,male_names!E:G,3,FALSE)</f>
        <v>Muhammad</v>
      </c>
      <c r="Q126" s="4" t="s">
        <v>658</v>
      </c>
      <c r="R126" s="4">
        <f>COUNTIF(female_names!E:E,countries!Q126)</f>
        <v>1</v>
      </c>
      <c r="S126" s="4" t="str">
        <f>VLOOKUP(Q126,female_names!E:G,3,FALSE)</f>
        <v>Sumayah</v>
      </c>
      <c r="T126" s="4">
        <v>0.30089062439611047</v>
      </c>
      <c r="U126" s="4">
        <v>0.52767837364300851</v>
      </c>
      <c r="V126" s="4">
        <v>0.57934096559699411</v>
      </c>
      <c r="W126" s="4">
        <v>7.6788451581674133E-2</v>
      </c>
      <c r="X126" s="4">
        <v>0.99478549443991271</v>
      </c>
      <c r="Y126" s="4">
        <v>0.39992401799928323</v>
      </c>
      <c r="Z126" s="4">
        <v>0.73026555671165372</v>
      </c>
      <c r="AA126" s="4">
        <v>0.26737887733145738</v>
      </c>
      <c r="AB126" s="4">
        <v>0.6687245174230898</v>
      </c>
      <c r="AC126" s="4">
        <v>0.85942721022412838</v>
      </c>
      <c r="AD126" s="4">
        <v>0.18681736215663736</v>
      </c>
      <c r="AE126" s="4">
        <v>0.34162272684434392</v>
      </c>
      <c r="AF126" s="4">
        <v>0.11910995615423037</v>
      </c>
      <c r="AG126" s="4">
        <v>0.11687098814231089</v>
      </c>
      <c r="AH126" s="4">
        <v>0.78332817200421201</v>
      </c>
      <c r="AI126" s="4">
        <v>0.26342225140277709</v>
      </c>
      <c r="AJ126" s="4">
        <v>0.83116094644510097</v>
      </c>
      <c r="AK126" s="4">
        <v>0.99199969220964024</v>
      </c>
      <c r="AL126" s="4">
        <v>0.91298623789110767</v>
      </c>
      <c r="AM126" s="4">
        <v>0.16814450656388313</v>
      </c>
      <c r="AN126" s="4">
        <v>0.75957732397606714</v>
      </c>
      <c r="AO126" s="4">
        <v>0.38206896749093699</v>
      </c>
      <c r="AP126" s="4">
        <v>0.36962997870000081</v>
      </c>
      <c r="AQ126" s="4">
        <v>0.11826247330423323</v>
      </c>
      <c r="AR126" s="4">
        <v>0.37025779271449888</v>
      </c>
      <c r="AS126" s="4">
        <v>0.49328213804091114</v>
      </c>
      <c r="AT126" s="4">
        <v>0.47945929492905559</v>
      </c>
      <c r="AU126" s="4">
        <v>0.952682416303687</v>
      </c>
      <c r="AV126" s="4">
        <v>0.71429120686782344</v>
      </c>
      <c r="AW126" s="4">
        <v>0.27635736336362038</v>
      </c>
      <c r="AX126" s="4">
        <v>0.68418958512410832</v>
      </c>
      <c r="AY126" s="4">
        <v>0.89527479121579623</v>
      </c>
      <c r="AZ126" s="4">
        <v>0.97750503369292485</v>
      </c>
      <c r="BA126" s="4">
        <v>0.402938880059861</v>
      </c>
      <c r="BB126" s="4">
        <v>0.95184404598881611</v>
      </c>
      <c r="BC126" s="4">
        <v>0.370834945722049</v>
      </c>
      <c r="BD126" s="4">
        <v>0.67395690034365929</v>
      </c>
      <c r="BE126" s="4">
        <v>0.33198614958263539</v>
      </c>
      <c r="BF126" s="4">
        <v>0.78137574132586918</v>
      </c>
      <c r="BG126" s="4">
        <v>0.90701965850018251</v>
      </c>
      <c r="BH126" s="4">
        <v>0.26897307043365226</v>
      </c>
      <c r="BI126" s="4">
        <v>0.51716890241371949</v>
      </c>
      <c r="BJ126" s="4">
        <v>0.89752524560930946</v>
      </c>
      <c r="BK126" s="4">
        <v>1.5614830701444427E-2</v>
      </c>
      <c r="BL126" s="4">
        <v>8.4345289583478866E-2</v>
      </c>
      <c r="BM126" s="4">
        <v>0.50739966942958492</v>
      </c>
      <c r="BN126" s="4">
        <v>0.90940908870924908</v>
      </c>
      <c r="BO126" s="4">
        <v>0.53028334910664987</v>
      </c>
      <c r="BP126" s="4">
        <v>0.28230323601063301</v>
      </c>
      <c r="BQ126" s="4">
        <v>0.59726677037943288</v>
      </c>
      <c r="BR126" s="4">
        <v>0.1224037940660534</v>
      </c>
      <c r="BS126" s="4">
        <v>0.37603297385091883</v>
      </c>
      <c r="BT126" s="4">
        <v>0.894365198600789</v>
      </c>
      <c r="BU126" s="4">
        <v>0.97486440319040923</v>
      </c>
      <c r="BV126" s="4">
        <v>0.96916937797780967</v>
      </c>
      <c r="BW126" s="4">
        <v>0.22194098591598177</v>
      </c>
      <c r="BX126" s="4">
        <v>0.99843298750675036</v>
      </c>
      <c r="BY126" s="4">
        <v>0.75238155483714786</v>
      </c>
      <c r="BZ126" s="4">
        <v>0.94990272476464344</v>
      </c>
      <c r="CA126" s="4">
        <v>0.61109570459965146</v>
      </c>
      <c r="CB126" s="4">
        <v>0.76436808912356269</v>
      </c>
      <c r="CC126" s="4">
        <v>0.85409652889633692</v>
      </c>
      <c r="CD126" s="4">
        <v>0.12392479432666736</v>
      </c>
      <c r="CE126" s="4">
        <v>1.1334739520385106E-2</v>
      </c>
      <c r="CF126" s="4">
        <v>0.59650855403739667</v>
      </c>
      <c r="CG126" s="4">
        <v>0.84650496427781619</v>
      </c>
      <c r="CH126" s="4">
        <v>0.50189737109960142</v>
      </c>
      <c r="CI126" s="4">
        <v>0.18648981974053125</v>
      </c>
      <c r="CJ126" s="4">
        <v>0.26399564440575218</v>
      </c>
      <c r="CK126" s="4">
        <v>0.7383212919607568</v>
      </c>
      <c r="CL126" s="4">
        <v>0.19848324364678904</v>
      </c>
      <c r="CM126" s="4">
        <v>0.10896300195573727</v>
      </c>
      <c r="CN126" s="4">
        <v>0.45329905787033797</v>
      </c>
      <c r="CO126" s="4">
        <v>3.6162692311483058E-2</v>
      </c>
      <c r="CP126" s="4">
        <v>7.2593831111831264E-2</v>
      </c>
      <c r="CQ126" s="4">
        <v>0.13409112594055661</v>
      </c>
      <c r="CR126" s="4">
        <v>0.54881704133626563</v>
      </c>
      <c r="CS126" s="4">
        <v>4.5991758244030567E-3</v>
      </c>
      <c r="CT126" s="4">
        <v>0.98173361650816948</v>
      </c>
      <c r="CU126" s="4">
        <v>6.8534775323641495E-2</v>
      </c>
      <c r="CV126" s="4">
        <v>0.12687130268842384</v>
      </c>
      <c r="CW126" s="4">
        <v>0.25409389732813659</v>
      </c>
      <c r="CX126" s="4">
        <v>0.98320249355322598</v>
      </c>
      <c r="CY126" s="4">
        <v>0.85265412179985545</v>
      </c>
      <c r="CZ126" s="4">
        <v>0.82262027516326452</v>
      </c>
      <c r="DA126" s="4">
        <v>0.44514985939472607</v>
      </c>
      <c r="DB126" s="4">
        <v>0.83386781232469898</v>
      </c>
      <c r="DC126" s="4">
        <v>0.80078546210103829</v>
      </c>
      <c r="DD126" s="4">
        <v>0.42715783552884545</v>
      </c>
      <c r="DE126" s="4">
        <v>0.10360029910411128</v>
      </c>
      <c r="DF126" s="4">
        <v>0.73176116058103802</v>
      </c>
      <c r="DG126" s="4">
        <v>0.70667981019671311</v>
      </c>
      <c r="DH126" s="4">
        <v>0.4748006331260145</v>
      </c>
      <c r="DI126" s="4">
        <v>0.53301132588884803</v>
      </c>
      <c r="DJ126" s="4">
        <v>0.2070767410608384</v>
      </c>
      <c r="DK126" s="4">
        <v>0.41868277846013491</v>
      </c>
      <c r="DL126" s="4">
        <v>0.20893945267154834</v>
      </c>
      <c r="DM126" s="4">
        <v>0.79238746698428686</v>
      </c>
      <c r="DN126" s="4">
        <v>6.3749531789375924E-2</v>
      </c>
      <c r="DO126" s="4">
        <v>2.308792954136496E-2</v>
      </c>
      <c r="DP126" s="4">
        <v>67</v>
      </c>
      <c r="DQ126" s="4">
        <v>47</v>
      </c>
      <c r="DR126" s="4">
        <v>43</v>
      </c>
      <c r="DS126" s="4">
        <v>92</v>
      </c>
      <c r="DT126" s="4">
        <v>2</v>
      </c>
      <c r="DU126" s="4">
        <v>59</v>
      </c>
      <c r="DV126" s="4">
        <v>34</v>
      </c>
      <c r="DW126" s="4">
        <v>71</v>
      </c>
      <c r="DX126" s="4">
        <v>39</v>
      </c>
      <c r="DY126" s="4">
        <v>18</v>
      </c>
      <c r="DZ126" s="4">
        <v>79</v>
      </c>
      <c r="EA126" s="4">
        <v>65</v>
      </c>
      <c r="EB126" s="4">
        <v>86</v>
      </c>
      <c r="EC126" s="4">
        <v>88</v>
      </c>
      <c r="ED126" s="4">
        <v>27</v>
      </c>
      <c r="EE126" s="4">
        <v>73</v>
      </c>
      <c r="EF126" s="4">
        <v>23</v>
      </c>
      <c r="EG126" s="4">
        <v>3</v>
      </c>
      <c r="EH126" s="4">
        <v>12</v>
      </c>
      <c r="EI126" s="4">
        <v>81</v>
      </c>
      <c r="EJ126" s="4">
        <v>30</v>
      </c>
      <c r="EK126" s="4">
        <v>60</v>
      </c>
      <c r="EL126" s="4">
        <v>64</v>
      </c>
      <c r="EM126" s="4">
        <v>87</v>
      </c>
      <c r="EN126" s="4">
        <v>63</v>
      </c>
      <c r="EO126" s="4">
        <v>51</v>
      </c>
      <c r="EP126" s="4">
        <v>52</v>
      </c>
      <c r="EQ126" s="4">
        <v>9</v>
      </c>
      <c r="ER126" s="4">
        <v>35</v>
      </c>
      <c r="ES126" s="4">
        <v>69</v>
      </c>
      <c r="ET126" s="4">
        <v>37</v>
      </c>
      <c r="EU126" s="4">
        <v>16</v>
      </c>
      <c r="EV126" s="4">
        <v>6</v>
      </c>
      <c r="EW126" s="4">
        <v>58</v>
      </c>
      <c r="EX126" s="4">
        <v>10</v>
      </c>
      <c r="EY126" s="4">
        <v>62</v>
      </c>
      <c r="EZ126" s="4">
        <v>38</v>
      </c>
      <c r="FA126" s="4">
        <v>66</v>
      </c>
      <c r="FB126" s="4">
        <v>28</v>
      </c>
      <c r="FC126" s="4">
        <v>14</v>
      </c>
      <c r="FD126" s="4">
        <v>70</v>
      </c>
      <c r="FE126" s="4">
        <v>48</v>
      </c>
      <c r="FF126" s="4">
        <v>15</v>
      </c>
      <c r="FG126" s="4">
        <v>98</v>
      </c>
      <c r="FH126" s="4">
        <v>91</v>
      </c>
      <c r="FI126" s="4">
        <v>49</v>
      </c>
      <c r="FJ126" s="4">
        <v>13</v>
      </c>
      <c r="FK126" s="4">
        <v>46</v>
      </c>
      <c r="FL126" s="4">
        <v>68</v>
      </c>
      <c r="FM126" s="4">
        <v>41</v>
      </c>
      <c r="FN126" s="4">
        <v>85</v>
      </c>
      <c r="FO126" s="4">
        <v>61</v>
      </c>
      <c r="FP126" s="4">
        <v>17</v>
      </c>
      <c r="FQ126" s="4">
        <v>7</v>
      </c>
      <c r="FR126" s="4">
        <v>8</v>
      </c>
      <c r="FS126" s="4">
        <v>75</v>
      </c>
      <c r="FT126" s="4">
        <v>1</v>
      </c>
      <c r="FU126" s="4">
        <v>31</v>
      </c>
      <c r="FV126" s="4">
        <v>11</v>
      </c>
      <c r="FW126" s="4">
        <v>40</v>
      </c>
      <c r="FX126" s="4">
        <v>29</v>
      </c>
      <c r="FY126" s="4">
        <v>19</v>
      </c>
      <c r="FZ126" s="4">
        <v>84</v>
      </c>
      <c r="GA126" s="4">
        <v>99</v>
      </c>
      <c r="GB126" s="4">
        <v>42</v>
      </c>
      <c r="GC126" s="4">
        <v>21</v>
      </c>
      <c r="GD126" s="4">
        <v>50</v>
      </c>
      <c r="GE126" s="4">
        <v>80</v>
      </c>
      <c r="GF126" s="4">
        <v>72</v>
      </c>
      <c r="GG126" s="4">
        <v>32</v>
      </c>
      <c r="GH126" s="4">
        <v>78</v>
      </c>
      <c r="GI126" s="4">
        <v>89</v>
      </c>
      <c r="GJ126" s="4">
        <v>54</v>
      </c>
      <c r="GK126" s="4">
        <v>96</v>
      </c>
      <c r="GL126" s="4">
        <v>93</v>
      </c>
      <c r="GM126" s="4">
        <v>82</v>
      </c>
      <c r="GN126" s="4">
        <v>44</v>
      </c>
      <c r="GO126" s="4">
        <v>100</v>
      </c>
      <c r="GP126" s="4">
        <v>5</v>
      </c>
      <c r="GQ126" s="4">
        <v>94</v>
      </c>
      <c r="GR126" s="4">
        <v>83</v>
      </c>
      <c r="GS126" s="4">
        <v>74</v>
      </c>
      <c r="GT126" s="4">
        <v>4</v>
      </c>
      <c r="GU126" s="4">
        <v>20</v>
      </c>
      <c r="GV126" s="4">
        <v>24</v>
      </c>
      <c r="GW126" s="4">
        <v>55</v>
      </c>
      <c r="GX126" s="4">
        <v>22</v>
      </c>
      <c r="GY126" s="4">
        <v>25</v>
      </c>
      <c r="GZ126" s="4">
        <v>56</v>
      </c>
      <c r="HA126" s="4">
        <v>90</v>
      </c>
      <c r="HB126" s="4">
        <v>33</v>
      </c>
      <c r="HC126" s="4">
        <v>36</v>
      </c>
      <c r="HD126" s="4">
        <v>53</v>
      </c>
      <c r="HE126" s="4">
        <v>45</v>
      </c>
      <c r="HF126" s="4">
        <v>77</v>
      </c>
      <c r="HG126" s="4">
        <v>57</v>
      </c>
      <c r="HH126" s="4">
        <v>76</v>
      </c>
      <c r="HI126" s="4">
        <v>26</v>
      </c>
      <c r="HJ126" s="4">
        <v>95</v>
      </c>
      <c r="HK126" s="4">
        <v>97</v>
      </c>
      <c r="HL126" s="4" t="str">
        <f t="shared" si="103"/>
        <v>brown male</v>
      </c>
      <c r="HM126" s="4" t="str">
        <f t="shared" si="105"/>
        <v>brown female</v>
      </c>
      <c r="HN126" s="4" t="str">
        <f t="shared" si="106"/>
        <v>brown female</v>
      </c>
      <c r="HO126" s="4" t="str">
        <f t="shared" si="107"/>
        <v>brown male</v>
      </c>
      <c r="HP126" s="4" t="str">
        <f t="shared" si="108"/>
        <v>yellow male</v>
      </c>
      <c r="HQ126" s="4" t="str">
        <f t="shared" si="109"/>
        <v>brown male</v>
      </c>
      <c r="HR126" s="4" t="str">
        <f t="shared" si="110"/>
        <v>brown female</v>
      </c>
      <c r="HS126" s="4" t="str">
        <f t="shared" si="111"/>
        <v>brown male</v>
      </c>
      <c r="HT126" s="4" t="str">
        <f t="shared" si="112"/>
        <v>brown female</v>
      </c>
      <c r="HU126" s="4" t="str">
        <f t="shared" si="113"/>
        <v>brown female</v>
      </c>
      <c r="HV126" s="4" t="str">
        <f t="shared" si="114"/>
        <v>brown male</v>
      </c>
      <c r="HW126" s="4" t="str">
        <f t="shared" si="115"/>
        <v>brown male</v>
      </c>
      <c r="HX126" s="4" t="str">
        <f t="shared" si="116"/>
        <v>brown male</v>
      </c>
      <c r="HY126" s="4" t="str">
        <f t="shared" si="117"/>
        <v>brown male</v>
      </c>
      <c r="HZ126" s="4" t="str">
        <f t="shared" si="118"/>
        <v>brown female</v>
      </c>
      <c r="IA126" s="4" t="str">
        <f t="shared" si="119"/>
        <v>brown male</v>
      </c>
      <c r="IB126" s="4" t="str">
        <f t="shared" si="120"/>
        <v>brown female</v>
      </c>
      <c r="IC126" s="4" t="str">
        <f t="shared" si="121"/>
        <v>brown female</v>
      </c>
      <c r="ID126" s="4" t="str">
        <f t="shared" si="122"/>
        <v>brown female</v>
      </c>
      <c r="IE126" s="4" t="str">
        <f t="shared" si="123"/>
        <v>brown male</v>
      </c>
      <c r="IF126" s="4" t="str">
        <f t="shared" si="124"/>
        <v>brown female</v>
      </c>
      <c r="IG126" s="4" t="str">
        <f t="shared" si="125"/>
        <v>brown male</v>
      </c>
      <c r="IH126" s="4" t="str">
        <f t="shared" si="126"/>
        <v>brown male</v>
      </c>
      <c r="II126" s="4" t="str">
        <f t="shared" si="127"/>
        <v>brown male</v>
      </c>
      <c r="IJ126" s="4" t="str">
        <f t="shared" si="128"/>
        <v>brown male</v>
      </c>
      <c r="IK126" s="4" t="str">
        <f t="shared" si="129"/>
        <v>brown male</v>
      </c>
      <c r="IL126" s="4" t="str">
        <f t="shared" si="130"/>
        <v>brown male</v>
      </c>
      <c r="IM126" s="4" t="str">
        <f t="shared" si="131"/>
        <v>brown female</v>
      </c>
      <c r="IN126" s="4" t="str">
        <f t="shared" si="132"/>
        <v>brown female</v>
      </c>
      <c r="IO126" s="4" t="str">
        <f t="shared" si="133"/>
        <v>brown male</v>
      </c>
      <c r="IP126" s="4" t="str">
        <f t="shared" si="134"/>
        <v>brown female</v>
      </c>
      <c r="IQ126" s="4" t="str">
        <f t="shared" si="135"/>
        <v>brown female</v>
      </c>
      <c r="IR126" s="4" t="str">
        <f t="shared" si="136"/>
        <v>brown female</v>
      </c>
      <c r="IS126" s="4" t="str">
        <f t="shared" si="137"/>
        <v>brown male</v>
      </c>
      <c r="IT126" s="4" t="str">
        <f t="shared" si="138"/>
        <v>brown female</v>
      </c>
      <c r="IU126" s="4" t="str">
        <f t="shared" si="139"/>
        <v>brown male</v>
      </c>
      <c r="IV126" s="4" t="str">
        <f t="shared" si="140"/>
        <v>brown female</v>
      </c>
      <c r="IW126" s="4" t="str">
        <f t="shared" si="141"/>
        <v>brown male</v>
      </c>
      <c r="IX126" s="4" t="str">
        <f t="shared" si="142"/>
        <v>brown female</v>
      </c>
      <c r="IY126" s="4" t="str">
        <f t="shared" si="143"/>
        <v>brown female</v>
      </c>
      <c r="IZ126" s="4" t="str">
        <f t="shared" si="144"/>
        <v>brown male</v>
      </c>
      <c r="JA126" s="4" t="str">
        <f t="shared" si="145"/>
        <v>brown female</v>
      </c>
      <c r="JB126" s="4" t="str">
        <f t="shared" si="146"/>
        <v>brown female</v>
      </c>
      <c r="JC126" s="4" t="str">
        <f t="shared" si="147"/>
        <v>brown male</v>
      </c>
      <c r="JD126" s="4" t="str">
        <f t="shared" si="148"/>
        <v>brown male</v>
      </c>
      <c r="JE126" s="4" t="str">
        <f t="shared" si="149"/>
        <v>brown female</v>
      </c>
      <c r="JF126" s="4" t="str">
        <f t="shared" si="150"/>
        <v>brown female</v>
      </c>
      <c r="JG126" s="4" t="str">
        <f t="shared" si="151"/>
        <v>brown female</v>
      </c>
      <c r="JH126" s="4" t="str">
        <f t="shared" si="152"/>
        <v>brown male</v>
      </c>
      <c r="JI126" s="4" t="str">
        <f t="shared" si="153"/>
        <v>brown female</v>
      </c>
      <c r="JJ126" s="4" t="str">
        <f t="shared" si="154"/>
        <v>brown male</v>
      </c>
      <c r="JK126" s="4" t="str">
        <f t="shared" si="155"/>
        <v>brown male</v>
      </c>
      <c r="JL126" s="4" t="str">
        <f t="shared" si="156"/>
        <v>brown female</v>
      </c>
      <c r="JM126" s="4" t="str">
        <f t="shared" si="157"/>
        <v>brown female</v>
      </c>
      <c r="JN126" s="4" t="str">
        <f t="shared" si="158"/>
        <v>brown female</v>
      </c>
      <c r="JO126" s="4" t="str">
        <f t="shared" si="159"/>
        <v>brown male</v>
      </c>
      <c r="JP126" s="4" t="str">
        <f t="shared" si="160"/>
        <v>white male</v>
      </c>
      <c r="JQ126" s="4" t="str">
        <f t="shared" si="161"/>
        <v>brown female</v>
      </c>
      <c r="JR126" s="4" t="str">
        <f t="shared" si="162"/>
        <v>brown female</v>
      </c>
      <c r="JS126" s="4" t="str">
        <f t="shared" si="163"/>
        <v>brown female</v>
      </c>
      <c r="JT126" s="4" t="str">
        <f t="shared" si="164"/>
        <v>brown female</v>
      </c>
      <c r="JU126" s="4" t="str">
        <f t="shared" si="165"/>
        <v>brown female</v>
      </c>
      <c r="JV126" s="4" t="str">
        <f t="shared" si="166"/>
        <v>brown male</v>
      </c>
      <c r="JW126" s="4" t="str">
        <f t="shared" si="167"/>
        <v>brown male</v>
      </c>
      <c r="JX126" s="4" t="str">
        <f t="shared" si="104"/>
        <v>brown female</v>
      </c>
      <c r="JY126" s="4" t="str">
        <f t="shared" si="193"/>
        <v>brown female</v>
      </c>
      <c r="JZ126" s="4" t="str">
        <f t="shared" si="194"/>
        <v>brown female</v>
      </c>
      <c r="KA126" s="4" t="str">
        <f t="shared" si="195"/>
        <v>brown male</v>
      </c>
      <c r="KB126" s="4" t="str">
        <f t="shared" si="196"/>
        <v>brown male</v>
      </c>
      <c r="KC126" s="4" t="str">
        <f t="shared" si="197"/>
        <v>brown female</v>
      </c>
      <c r="KD126" s="4" t="str">
        <f t="shared" si="198"/>
        <v>brown male</v>
      </c>
      <c r="KE126" s="4" t="str">
        <f t="shared" si="199"/>
        <v>brown male</v>
      </c>
      <c r="KF126" s="4" t="str">
        <f t="shared" si="200"/>
        <v>brown male</v>
      </c>
      <c r="KG126" s="4" t="str">
        <f t="shared" si="201"/>
        <v>brown male</v>
      </c>
      <c r="KH126" s="4" t="str">
        <f t="shared" si="202"/>
        <v>brown male</v>
      </c>
      <c r="KI126" s="4" t="str">
        <f t="shared" si="168"/>
        <v>brown male</v>
      </c>
      <c r="KJ126" s="4" t="str">
        <f t="shared" si="169"/>
        <v>brown female</v>
      </c>
      <c r="KK126" s="4" t="str">
        <f t="shared" si="170"/>
        <v>black male</v>
      </c>
      <c r="KL126" s="4" t="str">
        <f t="shared" si="171"/>
        <v>brown female</v>
      </c>
      <c r="KM126" s="4" t="str">
        <f t="shared" si="172"/>
        <v>brown male</v>
      </c>
      <c r="KN126" s="4" t="str">
        <f t="shared" si="173"/>
        <v>brown male</v>
      </c>
      <c r="KO126" s="4" t="str">
        <f t="shared" si="174"/>
        <v>brown male</v>
      </c>
      <c r="KP126" s="4" t="str">
        <f t="shared" si="175"/>
        <v>brown female</v>
      </c>
      <c r="KQ126" s="4" t="str">
        <f t="shared" si="176"/>
        <v>brown female</v>
      </c>
      <c r="KR126" s="4" t="str">
        <f t="shared" si="177"/>
        <v>brown female</v>
      </c>
      <c r="KS126" s="4" t="str">
        <f t="shared" si="178"/>
        <v>brown male</v>
      </c>
      <c r="KT126" s="4" t="str">
        <f t="shared" si="179"/>
        <v>brown female</v>
      </c>
      <c r="KU126" s="4" t="str">
        <f t="shared" si="180"/>
        <v>brown female</v>
      </c>
      <c r="KV126" s="4" t="str">
        <f t="shared" si="181"/>
        <v>brown male</v>
      </c>
      <c r="KW126" s="4" t="str">
        <f t="shared" si="182"/>
        <v>brown male</v>
      </c>
      <c r="KX126" s="4" t="str">
        <f t="shared" si="183"/>
        <v>brown female</v>
      </c>
      <c r="KY126" s="4" t="str">
        <f t="shared" si="184"/>
        <v>brown female</v>
      </c>
      <c r="KZ126" s="4" t="str">
        <f t="shared" si="185"/>
        <v>brown male</v>
      </c>
      <c r="LA126" s="4" t="str">
        <f t="shared" si="186"/>
        <v>brown female</v>
      </c>
      <c r="LB126" s="4" t="str">
        <f t="shared" si="187"/>
        <v>brown male</v>
      </c>
      <c r="LC126" s="4" t="str">
        <f t="shared" si="188"/>
        <v>brown male</v>
      </c>
      <c r="LD126" s="4" t="str">
        <f t="shared" si="189"/>
        <v>brown male</v>
      </c>
      <c r="LE126" s="4" t="str">
        <f t="shared" si="190"/>
        <v>brown female</v>
      </c>
      <c r="LF126" s="4" t="str">
        <f t="shared" si="191"/>
        <v>brown male</v>
      </c>
      <c r="LG126" s="4" t="str">
        <f t="shared" si="192"/>
        <v>brown male</v>
      </c>
    </row>
    <row r="127" spans="2:319" x14ac:dyDescent="0.3">
      <c r="B127" s="4">
        <v>126</v>
      </c>
      <c r="C127" s="4">
        <v>5</v>
      </c>
      <c r="D127" s="51" t="s">
        <v>1424</v>
      </c>
      <c r="E127" s="4" t="s">
        <v>663</v>
      </c>
      <c r="F127" s="4" t="str">
        <f>VLOOKUP(E127,populations!C:E,3,FALSE)</f>
        <v>5 million</v>
      </c>
      <c r="G127" s="4" t="s">
        <v>663</v>
      </c>
      <c r="H127" s="4">
        <f>COUNTIF(ethnicities!C:C,countries!G127)</f>
        <v>1</v>
      </c>
      <c r="I127" s="4">
        <f>VLOOKUP($G127,ethnicities!$C:$I,3,FALSE)</f>
        <v>6</v>
      </c>
      <c r="J127" s="4">
        <f>VLOOKUP($G127,ethnicities!$C:$I,4,FALSE)</f>
        <v>1</v>
      </c>
      <c r="K127" s="4">
        <f>VLOOKUP($G127,ethnicities!$C:$I,5,FALSE)</f>
        <v>92</v>
      </c>
      <c r="L127" s="4">
        <f>VLOOKUP($G127,ethnicities!$C:$I,6,FALSE)</f>
        <v>1</v>
      </c>
      <c r="M127" s="4">
        <f>VLOOKUP($G127,ethnicities!$C:$I,7,FALSE)</f>
        <v>100</v>
      </c>
      <c r="N127" s="4" t="s">
        <v>658</v>
      </c>
      <c r="O127" s="4">
        <f>COUNTIF(male_names!E:E,countries!N127)</f>
        <v>1</v>
      </c>
      <c r="P127" s="4" t="str">
        <f>VLOOKUP(N127,male_names!E:G,3,FALSE)</f>
        <v>Muhammad</v>
      </c>
      <c r="Q127" s="4" t="s">
        <v>658</v>
      </c>
      <c r="R127" s="4">
        <f>COUNTIF(female_names!E:E,countries!Q127)</f>
        <v>1</v>
      </c>
      <c r="S127" s="4" t="str">
        <f>VLOOKUP(Q127,female_names!E:G,3,FALSE)</f>
        <v>Sumayah</v>
      </c>
      <c r="T127" s="4">
        <v>0.40750982322462792</v>
      </c>
      <c r="U127" s="4">
        <v>0.36690762701543711</v>
      </c>
      <c r="V127" s="4">
        <v>0.84450389103932078</v>
      </c>
      <c r="W127" s="4">
        <v>0.95968275206109044</v>
      </c>
      <c r="X127" s="4">
        <v>0.37119307095176934</v>
      </c>
      <c r="Y127" s="4">
        <v>0.22450358969946349</v>
      </c>
      <c r="Z127" s="4">
        <v>0.90088913474627819</v>
      </c>
      <c r="AA127" s="4">
        <v>0.63541914315982428</v>
      </c>
      <c r="AB127" s="4">
        <v>0.50741636202644902</v>
      </c>
      <c r="AC127" s="4">
        <v>0.56564995585534239</v>
      </c>
      <c r="AD127" s="4">
        <v>0.84991503291840642</v>
      </c>
      <c r="AE127" s="4">
        <v>0.65883902537784145</v>
      </c>
      <c r="AF127" s="4">
        <v>4.8606763660051677E-2</v>
      </c>
      <c r="AG127" s="4">
        <v>0.55579802451948357</v>
      </c>
      <c r="AH127" s="4">
        <v>0.85681303413369692</v>
      </c>
      <c r="AI127" s="4">
        <v>0.92434625612140953</v>
      </c>
      <c r="AJ127" s="4">
        <v>0.11921227959432878</v>
      </c>
      <c r="AK127" s="4">
        <v>0.486349401143924</v>
      </c>
      <c r="AL127" s="4">
        <v>0.65794055889528258</v>
      </c>
      <c r="AM127" s="4">
        <v>0.4348815221324146</v>
      </c>
      <c r="AN127" s="4">
        <v>0.89284773532058204</v>
      </c>
      <c r="AO127" s="4">
        <v>0.75634494016099485</v>
      </c>
      <c r="AP127" s="4">
        <v>0.4174871412345601</v>
      </c>
      <c r="AQ127" s="4">
        <v>0.98333888179184847</v>
      </c>
      <c r="AR127" s="4">
        <v>0.27384380301564548</v>
      </c>
      <c r="AS127" s="4">
        <v>0.41437590381205303</v>
      </c>
      <c r="AT127" s="4">
        <v>0.55279409495345355</v>
      </c>
      <c r="AU127" s="4">
        <v>0.72805319232037413</v>
      </c>
      <c r="AV127" s="4">
        <v>0.55901897959928015</v>
      </c>
      <c r="AW127" s="4">
        <v>0.86101419233751497</v>
      </c>
      <c r="AX127" s="4">
        <v>0.60848458820844376</v>
      </c>
      <c r="AY127" s="4">
        <v>0.93585727395790252</v>
      </c>
      <c r="AZ127" s="4">
        <v>0.21030850429922565</v>
      </c>
      <c r="BA127" s="4">
        <v>4.7083208649086439E-2</v>
      </c>
      <c r="BB127" s="4">
        <v>0.90440005916326716</v>
      </c>
      <c r="BC127" s="4">
        <v>0.35838742554484782</v>
      </c>
      <c r="BD127" s="4">
        <v>0.87173339087214496</v>
      </c>
      <c r="BE127" s="4">
        <v>5.644187611101692E-2</v>
      </c>
      <c r="BF127" s="4">
        <v>0.1213633992582156</v>
      </c>
      <c r="BG127" s="4">
        <v>0.80729740303068043</v>
      </c>
      <c r="BH127" s="4">
        <v>0.75136866801175095</v>
      </c>
      <c r="BI127" s="4">
        <v>0.45614756151284552</v>
      </c>
      <c r="BJ127" s="4">
        <v>0.27715793589509641</v>
      </c>
      <c r="BK127" s="4">
        <v>0.15665173856897674</v>
      </c>
      <c r="BL127" s="4">
        <v>0.20538692046236295</v>
      </c>
      <c r="BM127" s="4">
        <v>0.39894599383198259</v>
      </c>
      <c r="BN127" s="4">
        <v>0.59976911305803815</v>
      </c>
      <c r="BO127" s="4">
        <v>0.57260359973779795</v>
      </c>
      <c r="BP127" s="4">
        <v>0.19973343795575105</v>
      </c>
      <c r="BQ127" s="4">
        <v>0.78243443385028455</v>
      </c>
      <c r="BR127" s="4">
        <v>0.99356558153100394</v>
      </c>
      <c r="BS127" s="4">
        <v>0.62928057177660601</v>
      </c>
      <c r="BT127" s="4">
        <v>0.84398296701108511</v>
      </c>
      <c r="BU127" s="4">
        <v>1.0691070518847434E-2</v>
      </c>
      <c r="BV127" s="4">
        <v>0.61992204401460704</v>
      </c>
      <c r="BW127" s="4">
        <v>0.39361807141308136</v>
      </c>
      <c r="BX127" s="4">
        <v>0.25637688498872879</v>
      </c>
      <c r="BY127" s="4">
        <v>0.62258419040684743</v>
      </c>
      <c r="BZ127" s="4">
        <v>0.82309134382583282</v>
      </c>
      <c r="CA127" s="4">
        <v>0.2910796875063949</v>
      </c>
      <c r="CB127" s="4">
        <v>0.90597286564697632</v>
      </c>
      <c r="CC127" s="4">
        <v>0.10842423662766776</v>
      </c>
      <c r="CD127" s="4">
        <v>0.57757261887028477</v>
      </c>
      <c r="CE127" s="4">
        <v>6.8216030426726526E-5</v>
      </c>
      <c r="CF127" s="4">
        <v>0.95301634185141026</v>
      </c>
      <c r="CG127" s="4">
        <v>0.21812408292442076</v>
      </c>
      <c r="CH127" s="4">
        <v>0.51973212273589831</v>
      </c>
      <c r="CI127" s="4">
        <v>0.62596270047031954</v>
      </c>
      <c r="CJ127" s="4">
        <v>0.71767600434935697</v>
      </c>
      <c r="CK127" s="4">
        <v>0.51063699392773154</v>
      </c>
      <c r="CL127" s="4">
        <v>0.76645636262699046</v>
      </c>
      <c r="CM127" s="4">
        <v>0.66653522307496049</v>
      </c>
      <c r="CN127" s="4">
        <v>0.63809743088656978</v>
      </c>
      <c r="CO127" s="4">
        <v>0.68282608178774074</v>
      </c>
      <c r="CP127" s="4">
        <v>0.59282779095194171</v>
      </c>
      <c r="CQ127" s="4">
        <v>0.65222745735117127</v>
      </c>
      <c r="CR127" s="4">
        <v>0.72729021887296708</v>
      </c>
      <c r="CS127" s="4">
        <v>0.40991001164187024</v>
      </c>
      <c r="CT127" s="4">
        <v>5.2751012680379739E-2</v>
      </c>
      <c r="CU127" s="4">
        <v>7.4660605328040419E-2</v>
      </c>
      <c r="CV127" s="4">
        <v>0.95318620969806089</v>
      </c>
      <c r="CW127" s="4">
        <v>0.61708052311642414</v>
      </c>
      <c r="CX127" s="4">
        <v>2.8041978951419466E-2</v>
      </c>
      <c r="CY127" s="4">
        <v>0.4327766141329572</v>
      </c>
      <c r="CZ127" s="4">
        <v>0.69248460949844293</v>
      </c>
      <c r="DA127" s="4">
        <v>0.79834790947735013</v>
      </c>
      <c r="DB127" s="4">
        <v>0.34198277955253542</v>
      </c>
      <c r="DC127" s="4">
        <v>0.85493366552070715</v>
      </c>
      <c r="DD127" s="4">
        <v>0.15257467978856176</v>
      </c>
      <c r="DE127" s="4">
        <v>0.67552326795538598</v>
      </c>
      <c r="DF127" s="4">
        <v>4.9868515068554942E-2</v>
      </c>
      <c r="DG127" s="4">
        <v>0.7099136620743316</v>
      </c>
      <c r="DH127" s="4">
        <v>0.76546080413499196</v>
      </c>
      <c r="DI127" s="4">
        <v>0.16480415397549453</v>
      </c>
      <c r="DJ127" s="4">
        <v>0.63297898962237908</v>
      </c>
      <c r="DK127" s="4">
        <v>0.84102832181365539</v>
      </c>
      <c r="DL127" s="4">
        <v>0.16369384841009171</v>
      </c>
      <c r="DM127" s="4">
        <v>0.92882697447392237</v>
      </c>
      <c r="DN127" s="4">
        <v>0.23016135954205086</v>
      </c>
      <c r="DO127" s="4">
        <v>0.25156694024657322</v>
      </c>
      <c r="DP127" s="4">
        <v>67</v>
      </c>
      <c r="DQ127" s="4">
        <v>71</v>
      </c>
      <c r="DR127" s="4">
        <v>18</v>
      </c>
      <c r="DS127" s="4">
        <v>3</v>
      </c>
      <c r="DT127" s="4">
        <v>70</v>
      </c>
      <c r="DU127" s="4">
        <v>80</v>
      </c>
      <c r="DV127" s="4">
        <v>11</v>
      </c>
      <c r="DW127" s="4">
        <v>41</v>
      </c>
      <c r="DX127" s="4">
        <v>59</v>
      </c>
      <c r="DY127" s="4">
        <v>53</v>
      </c>
      <c r="DZ127" s="4">
        <v>17</v>
      </c>
      <c r="EA127" s="4">
        <v>37</v>
      </c>
      <c r="EB127" s="4">
        <v>96</v>
      </c>
      <c r="EC127" s="4">
        <v>55</v>
      </c>
      <c r="ED127" s="4">
        <v>15</v>
      </c>
      <c r="EE127" s="4">
        <v>8</v>
      </c>
      <c r="EF127" s="4">
        <v>90</v>
      </c>
      <c r="EG127" s="4">
        <v>60</v>
      </c>
      <c r="EH127" s="4">
        <v>38</v>
      </c>
      <c r="EI127" s="4">
        <v>62</v>
      </c>
      <c r="EJ127" s="4">
        <v>12</v>
      </c>
      <c r="EK127" s="4">
        <v>27</v>
      </c>
      <c r="EL127" s="4">
        <v>64</v>
      </c>
      <c r="EM127" s="4">
        <v>2</v>
      </c>
      <c r="EN127" s="4">
        <v>76</v>
      </c>
      <c r="EO127" s="4">
        <v>65</v>
      </c>
      <c r="EP127" s="4">
        <v>56</v>
      </c>
      <c r="EQ127" s="4">
        <v>29</v>
      </c>
      <c r="ER127" s="4">
        <v>54</v>
      </c>
      <c r="ES127" s="4">
        <v>14</v>
      </c>
      <c r="ET127" s="4">
        <v>48</v>
      </c>
      <c r="EU127" s="4">
        <v>6</v>
      </c>
      <c r="EV127" s="4">
        <v>82</v>
      </c>
      <c r="EW127" s="4">
        <v>97</v>
      </c>
      <c r="EX127" s="4">
        <v>10</v>
      </c>
      <c r="EY127" s="4">
        <v>72</v>
      </c>
      <c r="EZ127" s="4">
        <v>13</v>
      </c>
      <c r="FA127" s="4">
        <v>93</v>
      </c>
      <c r="FB127" s="4">
        <v>89</v>
      </c>
      <c r="FC127" s="4">
        <v>22</v>
      </c>
      <c r="FD127" s="4">
        <v>28</v>
      </c>
      <c r="FE127" s="4">
        <v>61</v>
      </c>
      <c r="FF127" s="4">
        <v>75</v>
      </c>
      <c r="FG127" s="4">
        <v>87</v>
      </c>
      <c r="FH127" s="4">
        <v>83</v>
      </c>
      <c r="FI127" s="4">
        <v>68</v>
      </c>
      <c r="FJ127" s="4">
        <v>49</v>
      </c>
      <c r="FK127" s="4">
        <v>52</v>
      </c>
      <c r="FL127" s="4">
        <v>84</v>
      </c>
      <c r="FM127" s="4">
        <v>24</v>
      </c>
      <c r="FN127" s="4">
        <v>1</v>
      </c>
      <c r="FO127" s="4">
        <v>43</v>
      </c>
      <c r="FP127" s="4">
        <v>19</v>
      </c>
      <c r="FQ127" s="4">
        <v>99</v>
      </c>
      <c r="FR127" s="4">
        <v>46</v>
      </c>
      <c r="FS127" s="4">
        <v>69</v>
      </c>
      <c r="FT127" s="4">
        <v>77</v>
      </c>
      <c r="FU127" s="4">
        <v>45</v>
      </c>
      <c r="FV127" s="4">
        <v>21</v>
      </c>
      <c r="FW127" s="4">
        <v>74</v>
      </c>
      <c r="FX127" s="4">
        <v>9</v>
      </c>
      <c r="FY127" s="4">
        <v>91</v>
      </c>
      <c r="FZ127" s="4">
        <v>51</v>
      </c>
      <c r="GA127" s="4">
        <v>100</v>
      </c>
      <c r="GB127" s="4">
        <v>5</v>
      </c>
      <c r="GC127" s="4">
        <v>81</v>
      </c>
      <c r="GD127" s="4">
        <v>57</v>
      </c>
      <c r="GE127" s="4">
        <v>44</v>
      </c>
      <c r="GF127" s="4">
        <v>31</v>
      </c>
      <c r="GG127" s="4">
        <v>58</v>
      </c>
      <c r="GH127" s="4">
        <v>25</v>
      </c>
      <c r="GI127" s="4">
        <v>36</v>
      </c>
      <c r="GJ127" s="4">
        <v>40</v>
      </c>
      <c r="GK127" s="4">
        <v>34</v>
      </c>
      <c r="GL127" s="4">
        <v>50</v>
      </c>
      <c r="GM127" s="4">
        <v>39</v>
      </c>
      <c r="GN127" s="4">
        <v>30</v>
      </c>
      <c r="GO127" s="4">
        <v>66</v>
      </c>
      <c r="GP127" s="4">
        <v>94</v>
      </c>
      <c r="GQ127" s="4">
        <v>92</v>
      </c>
      <c r="GR127" s="4">
        <v>4</v>
      </c>
      <c r="GS127" s="4">
        <v>47</v>
      </c>
      <c r="GT127" s="4">
        <v>98</v>
      </c>
      <c r="GU127" s="4">
        <v>63</v>
      </c>
      <c r="GV127" s="4">
        <v>33</v>
      </c>
      <c r="GW127" s="4">
        <v>23</v>
      </c>
      <c r="GX127" s="4">
        <v>73</v>
      </c>
      <c r="GY127" s="4">
        <v>16</v>
      </c>
      <c r="GZ127" s="4">
        <v>88</v>
      </c>
      <c r="HA127" s="4">
        <v>35</v>
      </c>
      <c r="HB127" s="4">
        <v>95</v>
      </c>
      <c r="HC127" s="4">
        <v>32</v>
      </c>
      <c r="HD127" s="4">
        <v>26</v>
      </c>
      <c r="HE127" s="4">
        <v>85</v>
      </c>
      <c r="HF127" s="4">
        <v>42</v>
      </c>
      <c r="HG127" s="4">
        <v>20</v>
      </c>
      <c r="HH127" s="4">
        <v>86</v>
      </c>
      <c r="HI127" s="4">
        <v>7</v>
      </c>
      <c r="HJ127" s="4">
        <v>79</v>
      </c>
      <c r="HK127" s="4">
        <v>78</v>
      </c>
      <c r="HL127" s="4" t="str">
        <f t="shared" si="103"/>
        <v>brown male</v>
      </c>
      <c r="HM127" s="4" t="str">
        <f t="shared" si="105"/>
        <v>brown male</v>
      </c>
      <c r="HN127" s="4" t="str">
        <f t="shared" si="106"/>
        <v>brown female</v>
      </c>
      <c r="HO127" s="4" t="str">
        <f t="shared" si="107"/>
        <v>white female</v>
      </c>
      <c r="HP127" s="4" t="str">
        <f t="shared" si="108"/>
        <v>brown male</v>
      </c>
      <c r="HQ127" s="4" t="str">
        <f t="shared" si="109"/>
        <v>brown male</v>
      </c>
      <c r="HR127" s="4" t="str">
        <f t="shared" si="110"/>
        <v>brown female</v>
      </c>
      <c r="HS127" s="4" t="str">
        <f t="shared" si="111"/>
        <v>brown female</v>
      </c>
      <c r="HT127" s="4" t="str">
        <f t="shared" si="112"/>
        <v>brown male</v>
      </c>
      <c r="HU127" s="4" t="str">
        <f t="shared" si="113"/>
        <v>brown female</v>
      </c>
      <c r="HV127" s="4" t="str">
        <f t="shared" si="114"/>
        <v>brown female</v>
      </c>
      <c r="HW127" s="4" t="str">
        <f t="shared" si="115"/>
        <v>brown female</v>
      </c>
      <c r="HX127" s="4" t="str">
        <f t="shared" si="116"/>
        <v>brown male</v>
      </c>
      <c r="HY127" s="4" t="str">
        <f t="shared" si="117"/>
        <v>brown male</v>
      </c>
      <c r="HZ127" s="4" t="str">
        <f t="shared" si="118"/>
        <v>brown female</v>
      </c>
      <c r="IA127" s="4" t="str">
        <f t="shared" si="119"/>
        <v>brown female</v>
      </c>
      <c r="IB127" s="4" t="str">
        <f t="shared" si="120"/>
        <v>brown male</v>
      </c>
      <c r="IC127" s="4" t="str">
        <f t="shared" si="121"/>
        <v>brown male</v>
      </c>
      <c r="ID127" s="4" t="str">
        <f t="shared" si="122"/>
        <v>brown female</v>
      </c>
      <c r="IE127" s="4" t="str">
        <f t="shared" si="123"/>
        <v>brown male</v>
      </c>
      <c r="IF127" s="4" t="str">
        <f t="shared" si="124"/>
        <v>brown female</v>
      </c>
      <c r="IG127" s="4" t="str">
        <f t="shared" si="125"/>
        <v>brown female</v>
      </c>
      <c r="IH127" s="4" t="str">
        <f t="shared" si="126"/>
        <v>brown male</v>
      </c>
      <c r="II127" s="4" t="str">
        <f t="shared" si="127"/>
        <v>white female</v>
      </c>
      <c r="IJ127" s="4" t="str">
        <f t="shared" si="128"/>
        <v>brown male</v>
      </c>
      <c r="IK127" s="4" t="str">
        <f t="shared" si="129"/>
        <v>brown male</v>
      </c>
      <c r="IL127" s="4" t="str">
        <f t="shared" si="130"/>
        <v>brown male</v>
      </c>
      <c r="IM127" s="4" t="str">
        <f t="shared" si="131"/>
        <v>brown female</v>
      </c>
      <c r="IN127" s="4" t="str">
        <f t="shared" si="132"/>
        <v>brown male</v>
      </c>
      <c r="IO127" s="4" t="str">
        <f t="shared" si="133"/>
        <v>brown female</v>
      </c>
      <c r="IP127" s="4" t="str">
        <f t="shared" si="134"/>
        <v>brown female</v>
      </c>
      <c r="IQ127" s="4" t="str">
        <f t="shared" si="135"/>
        <v>white male</v>
      </c>
      <c r="IR127" s="4" t="str">
        <f t="shared" si="136"/>
        <v>brown male</v>
      </c>
      <c r="IS127" s="4" t="str">
        <f t="shared" si="137"/>
        <v>brown male</v>
      </c>
      <c r="IT127" s="4" t="str">
        <f t="shared" si="138"/>
        <v>brown female</v>
      </c>
      <c r="IU127" s="4" t="str">
        <f t="shared" si="139"/>
        <v>brown male</v>
      </c>
      <c r="IV127" s="4" t="str">
        <f t="shared" si="140"/>
        <v>brown female</v>
      </c>
      <c r="IW127" s="4" t="str">
        <f t="shared" si="141"/>
        <v>brown male</v>
      </c>
      <c r="IX127" s="4" t="str">
        <f t="shared" si="142"/>
        <v>brown male</v>
      </c>
      <c r="IY127" s="4" t="str">
        <f t="shared" si="143"/>
        <v>brown female</v>
      </c>
      <c r="IZ127" s="4" t="str">
        <f t="shared" si="144"/>
        <v>brown female</v>
      </c>
      <c r="JA127" s="4" t="str">
        <f t="shared" si="145"/>
        <v>brown male</v>
      </c>
      <c r="JB127" s="4" t="str">
        <f t="shared" si="146"/>
        <v>brown male</v>
      </c>
      <c r="JC127" s="4" t="str">
        <f t="shared" si="147"/>
        <v>brown male</v>
      </c>
      <c r="JD127" s="4" t="str">
        <f t="shared" si="148"/>
        <v>brown male</v>
      </c>
      <c r="JE127" s="4" t="str">
        <f t="shared" si="149"/>
        <v>brown male</v>
      </c>
      <c r="JF127" s="4" t="str">
        <f t="shared" si="150"/>
        <v>brown female</v>
      </c>
      <c r="JG127" s="4" t="str">
        <f t="shared" si="151"/>
        <v>brown female</v>
      </c>
      <c r="JH127" s="4" t="str">
        <f t="shared" si="152"/>
        <v>brown male</v>
      </c>
      <c r="JI127" s="4" t="str">
        <f t="shared" si="153"/>
        <v>brown female</v>
      </c>
      <c r="JJ127" s="4" t="str">
        <f t="shared" si="154"/>
        <v>white female</v>
      </c>
      <c r="JK127" s="4" t="str">
        <f t="shared" si="155"/>
        <v>brown female</v>
      </c>
      <c r="JL127" s="4" t="str">
        <f t="shared" si="156"/>
        <v>brown female</v>
      </c>
      <c r="JM127" s="4" t="str">
        <f t="shared" si="157"/>
        <v>brown male</v>
      </c>
      <c r="JN127" s="4" t="str">
        <f t="shared" si="158"/>
        <v>brown female</v>
      </c>
      <c r="JO127" s="4" t="str">
        <f t="shared" si="159"/>
        <v>brown male</v>
      </c>
      <c r="JP127" s="4" t="str">
        <f t="shared" si="160"/>
        <v>brown male</v>
      </c>
      <c r="JQ127" s="4" t="str">
        <f t="shared" si="161"/>
        <v>brown female</v>
      </c>
      <c r="JR127" s="4" t="str">
        <f t="shared" si="162"/>
        <v>brown female</v>
      </c>
      <c r="JS127" s="4" t="str">
        <f t="shared" si="163"/>
        <v>brown male</v>
      </c>
      <c r="JT127" s="4" t="str">
        <f t="shared" si="164"/>
        <v>brown female</v>
      </c>
      <c r="JU127" s="4" t="str">
        <f t="shared" si="165"/>
        <v>brown male</v>
      </c>
      <c r="JV127" s="4" t="str">
        <f t="shared" si="166"/>
        <v>brown female</v>
      </c>
      <c r="JW127" s="4" t="str">
        <f t="shared" si="167"/>
        <v>black male</v>
      </c>
      <c r="JX127" s="4" t="str">
        <f t="shared" si="104"/>
        <v>white male</v>
      </c>
      <c r="JY127" s="4" t="str">
        <f t="shared" si="193"/>
        <v>brown male</v>
      </c>
      <c r="JZ127" s="4" t="str">
        <f t="shared" si="194"/>
        <v>brown male</v>
      </c>
      <c r="KA127" s="4" t="str">
        <f t="shared" si="195"/>
        <v>brown female</v>
      </c>
      <c r="KB127" s="4" t="str">
        <f t="shared" si="196"/>
        <v>brown female</v>
      </c>
      <c r="KC127" s="4" t="str">
        <f t="shared" si="197"/>
        <v>brown male</v>
      </c>
      <c r="KD127" s="4" t="str">
        <f t="shared" si="198"/>
        <v>brown female</v>
      </c>
      <c r="KE127" s="4" t="str">
        <f t="shared" si="199"/>
        <v>brown female</v>
      </c>
      <c r="KF127" s="4" t="str">
        <f t="shared" si="200"/>
        <v>brown female</v>
      </c>
      <c r="KG127" s="4" t="str">
        <f t="shared" si="201"/>
        <v>brown female</v>
      </c>
      <c r="KH127" s="4" t="str">
        <f t="shared" si="202"/>
        <v>brown female</v>
      </c>
      <c r="KI127" s="4" t="str">
        <f t="shared" si="168"/>
        <v>brown female</v>
      </c>
      <c r="KJ127" s="4" t="str">
        <f t="shared" si="169"/>
        <v>brown female</v>
      </c>
      <c r="KK127" s="4" t="str">
        <f t="shared" si="170"/>
        <v>brown male</v>
      </c>
      <c r="KL127" s="4" t="str">
        <f t="shared" si="171"/>
        <v>brown male</v>
      </c>
      <c r="KM127" s="4" t="str">
        <f t="shared" si="172"/>
        <v>brown male</v>
      </c>
      <c r="KN127" s="4" t="str">
        <f t="shared" si="173"/>
        <v>white male</v>
      </c>
      <c r="KO127" s="4" t="str">
        <f t="shared" si="174"/>
        <v>brown female</v>
      </c>
      <c r="KP127" s="4" t="str">
        <f t="shared" si="175"/>
        <v>brown male</v>
      </c>
      <c r="KQ127" s="4" t="str">
        <f t="shared" si="176"/>
        <v>brown male</v>
      </c>
      <c r="KR127" s="4" t="str">
        <f t="shared" si="177"/>
        <v>brown female</v>
      </c>
      <c r="KS127" s="4" t="str">
        <f t="shared" si="178"/>
        <v>brown female</v>
      </c>
      <c r="KT127" s="4" t="str">
        <f t="shared" si="179"/>
        <v>brown male</v>
      </c>
      <c r="KU127" s="4" t="str">
        <f t="shared" si="180"/>
        <v>brown female</v>
      </c>
      <c r="KV127" s="4" t="str">
        <f t="shared" si="181"/>
        <v>brown male</v>
      </c>
      <c r="KW127" s="4" t="str">
        <f t="shared" si="182"/>
        <v>brown female</v>
      </c>
      <c r="KX127" s="4" t="str">
        <f t="shared" si="183"/>
        <v>brown male</v>
      </c>
      <c r="KY127" s="4" t="str">
        <f t="shared" si="184"/>
        <v>brown female</v>
      </c>
      <c r="KZ127" s="4" t="str">
        <f t="shared" si="185"/>
        <v>brown female</v>
      </c>
      <c r="LA127" s="4" t="str">
        <f t="shared" si="186"/>
        <v>brown male</v>
      </c>
      <c r="LB127" s="4" t="str">
        <f t="shared" si="187"/>
        <v>brown female</v>
      </c>
      <c r="LC127" s="4" t="str">
        <f t="shared" si="188"/>
        <v>brown female</v>
      </c>
      <c r="LD127" s="4" t="str">
        <f t="shared" si="189"/>
        <v>brown male</v>
      </c>
      <c r="LE127" s="4" t="str">
        <f t="shared" si="190"/>
        <v>yellow male</v>
      </c>
      <c r="LF127" s="4" t="str">
        <f t="shared" si="191"/>
        <v>brown male</v>
      </c>
      <c r="LG127" s="4" t="str">
        <f t="shared" si="192"/>
        <v>brown male</v>
      </c>
    </row>
    <row r="128" spans="2:319" x14ac:dyDescent="0.3">
      <c r="B128" s="4">
        <v>127</v>
      </c>
      <c r="C128" s="4">
        <v>5</v>
      </c>
      <c r="D128" s="51" t="s">
        <v>1424</v>
      </c>
      <c r="E128" s="4" t="s">
        <v>668</v>
      </c>
      <c r="F128" s="4" t="str">
        <f>VLOOKUP(E128,populations!C:E,3,FALSE)</f>
        <v>31 million</v>
      </c>
      <c r="G128" s="4" t="s">
        <v>668</v>
      </c>
      <c r="H128" s="4">
        <f>COUNTIF(ethnicities!C:C,countries!G128)</f>
        <v>1</v>
      </c>
      <c r="I128" s="4">
        <f>VLOOKUP($G128,ethnicities!$C:$I,3,FALSE)</f>
        <v>6</v>
      </c>
      <c r="J128" s="4">
        <f>VLOOKUP($G128,ethnicities!$C:$I,4,FALSE)</f>
        <v>1</v>
      </c>
      <c r="K128" s="4">
        <f>VLOOKUP($G128,ethnicities!$C:$I,5,FALSE)</f>
        <v>92</v>
      </c>
      <c r="L128" s="4">
        <f>VLOOKUP($G128,ethnicities!$C:$I,6,FALSE)</f>
        <v>1</v>
      </c>
      <c r="M128" s="4">
        <f>VLOOKUP($G128,ethnicities!$C:$I,7,FALSE)</f>
        <v>100</v>
      </c>
      <c r="N128" s="4" t="s">
        <v>658</v>
      </c>
      <c r="O128" s="4">
        <f>COUNTIF(male_names!E:E,countries!N128)</f>
        <v>1</v>
      </c>
      <c r="P128" s="4" t="str">
        <f>VLOOKUP(N128,male_names!E:G,3,FALSE)</f>
        <v>Muhammad</v>
      </c>
      <c r="Q128" s="4" t="s">
        <v>658</v>
      </c>
      <c r="R128" s="4">
        <f>COUNTIF(female_names!E:E,countries!Q128)</f>
        <v>1</v>
      </c>
      <c r="S128" s="4" t="str">
        <f>VLOOKUP(Q128,female_names!E:G,3,FALSE)</f>
        <v>Sumayah</v>
      </c>
      <c r="T128" s="4">
        <v>0.80518191266849704</v>
      </c>
      <c r="U128" s="4">
        <v>0.38812740221612563</v>
      </c>
      <c r="V128" s="4">
        <v>0.12859277748594788</v>
      </c>
      <c r="W128" s="4">
        <v>0.7385903676571246</v>
      </c>
      <c r="X128" s="4">
        <v>0.73737608126611487</v>
      </c>
      <c r="Y128" s="4">
        <v>0.5547739338352432</v>
      </c>
      <c r="Z128" s="4">
        <v>0.6146627795497307</v>
      </c>
      <c r="AA128" s="4">
        <v>0.886055422247637</v>
      </c>
      <c r="AB128" s="4">
        <v>0.66935888257538201</v>
      </c>
      <c r="AC128" s="4">
        <v>0.64912340943135771</v>
      </c>
      <c r="AD128" s="4">
        <v>0.99707615249317272</v>
      </c>
      <c r="AE128" s="4">
        <v>4.0191451947141132E-2</v>
      </c>
      <c r="AF128" s="4">
        <v>0.87694710277264831</v>
      </c>
      <c r="AG128" s="4">
        <v>0.88752720767697946</v>
      </c>
      <c r="AH128" s="4">
        <v>0.37613172774276993</v>
      </c>
      <c r="AI128" s="4">
        <v>0.85676471298787238</v>
      </c>
      <c r="AJ128" s="4">
        <v>0.3238640498661477</v>
      </c>
      <c r="AK128" s="4">
        <v>0.4625101314811233</v>
      </c>
      <c r="AL128" s="4">
        <v>0.35557294143123153</v>
      </c>
      <c r="AM128" s="4">
        <v>0.12870964438970545</v>
      </c>
      <c r="AN128" s="4">
        <v>9.1491198945564345E-2</v>
      </c>
      <c r="AO128" s="4">
        <v>0.28197878018455258</v>
      </c>
      <c r="AP128" s="4">
        <v>0.89697091691032937</v>
      </c>
      <c r="AQ128" s="4">
        <v>0.671607066857692</v>
      </c>
      <c r="AR128" s="4">
        <v>0.41788392643398253</v>
      </c>
      <c r="AS128" s="4">
        <v>0.20829440895061679</v>
      </c>
      <c r="AT128" s="4">
        <v>8.8405687077896866E-2</v>
      </c>
      <c r="AU128" s="4">
        <v>0.35829005587778484</v>
      </c>
      <c r="AV128" s="4">
        <v>0.13986158692907769</v>
      </c>
      <c r="AW128" s="4">
        <v>9.0450931754033626E-3</v>
      </c>
      <c r="AX128" s="4">
        <v>0.58781880455678948</v>
      </c>
      <c r="AY128" s="4">
        <v>5.1172301792158037E-2</v>
      </c>
      <c r="AZ128" s="4">
        <v>0.99506471357812964</v>
      </c>
      <c r="BA128" s="4">
        <v>0.78542376540304626</v>
      </c>
      <c r="BB128" s="4">
        <v>0.30645670131190295</v>
      </c>
      <c r="BC128" s="4">
        <v>0.32118048822245548</v>
      </c>
      <c r="BD128" s="4">
        <v>0.54165663836312217</v>
      </c>
      <c r="BE128" s="4">
        <v>0.14831664301648351</v>
      </c>
      <c r="BF128" s="4">
        <v>0.72354423371218568</v>
      </c>
      <c r="BG128" s="4">
        <v>3.4574979586626697E-2</v>
      </c>
      <c r="BH128" s="4">
        <v>0.91475907367442244</v>
      </c>
      <c r="BI128" s="4">
        <v>0.51087256419706151</v>
      </c>
      <c r="BJ128" s="4">
        <v>0.89543455662203919</v>
      </c>
      <c r="BK128" s="4">
        <v>0.15800755235746711</v>
      </c>
      <c r="BL128" s="4">
        <v>0.9501602020106662</v>
      </c>
      <c r="BM128" s="4">
        <v>0.86316499889529419</v>
      </c>
      <c r="BN128" s="4">
        <v>0.18025069436625774</v>
      </c>
      <c r="BO128" s="4">
        <v>0.35169399940210477</v>
      </c>
      <c r="BP128" s="4">
        <v>0.2809470455605253</v>
      </c>
      <c r="BQ128" s="4">
        <v>0.18921114424998253</v>
      </c>
      <c r="BR128" s="4">
        <v>0.50311877089428614</v>
      </c>
      <c r="BS128" s="4">
        <v>0.72173977734355688</v>
      </c>
      <c r="BT128" s="4">
        <v>0.65018270943789236</v>
      </c>
      <c r="BU128" s="4">
        <v>0.96750909824496623</v>
      </c>
      <c r="BV128" s="4">
        <v>0.83510730367757779</v>
      </c>
      <c r="BW128" s="4">
        <v>0.15272508422980502</v>
      </c>
      <c r="BX128" s="4">
        <v>0.63079982722350347</v>
      </c>
      <c r="BY128" s="4">
        <v>0.60228473335836408</v>
      </c>
      <c r="BZ128" s="4">
        <v>0.73904502522028792</v>
      </c>
      <c r="CA128" s="4">
        <v>0.13669384722723876</v>
      </c>
      <c r="CB128" s="4">
        <v>0.14687101894610088</v>
      </c>
      <c r="CC128" s="4">
        <v>0.13307839125361853</v>
      </c>
      <c r="CD128" s="4">
        <v>0.91657413722114001</v>
      </c>
      <c r="CE128" s="4">
        <v>0.28518863095708724</v>
      </c>
      <c r="CF128" s="4">
        <v>0.24227670652269162</v>
      </c>
      <c r="CG128" s="4">
        <v>0.78233337376079992</v>
      </c>
      <c r="CH128" s="4">
        <v>0.23557170206038436</v>
      </c>
      <c r="CI128" s="4">
        <v>0.29931589092665278</v>
      </c>
      <c r="CJ128" s="4">
        <v>0.77230933534154633</v>
      </c>
      <c r="CK128" s="4">
        <v>0.25711704574711536</v>
      </c>
      <c r="CL128" s="4">
        <v>7.2194894038796087E-2</v>
      </c>
      <c r="CM128" s="4">
        <v>0.62078159740318517</v>
      </c>
      <c r="CN128" s="4">
        <v>0.51783818834164352</v>
      </c>
      <c r="CO128" s="4">
        <v>0.35224567464291034</v>
      </c>
      <c r="CP128" s="4">
        <v>0.51002294976660967</v>
      </c>
      <c r="CQ128" s="4">
        <v>0.46634023834426008</v>
      </c>
      <c r="CR128" s="4">
        <v>4.1916896110449353E-2</v>
      </c>
      <c r="CS128" s="4">
        <v>0.42455009925648768</v>
      </c>
      <c r="CT128" s="4">
        <v>4.985858584988978E-2</v>
      </c>
      <c r="CU128" s="4">
        <v>0.70624970842411949</v>
      </c>
      <c r="CV128" s="4">
        <v>0.2658399613295751</v>
      </c>
      <c r="CW128" s="4">
        <v>0.24327807442590199</v>
      </c>
      <c r="CX128" s="4">
        <v>0.66894400098005391</v>
      </c>
      <c r="CY128" s="4">
        <v>0.95460132763731065</v>
      </c>
      <c r="CZ128" s="4">
        <v>0.85232546569183887</v>
      </c>
      <c r="DA128" s="4">
        <v>0.69603147188911663</v>
      </c>
      <c r="DB128" s="4">
        <v>0.94402183074795332</v>
      </c>
      <c r="DC128" s="4">
        <v>0.86706015833944206</v>
      </c>
      <c r="DD128" s="4">
        <v>0.93930522346108081</v>
      </c>
      <c r="DE128" s="4">
        <v>0.66734731397015057</v>
      </c>
      <c r="DF128" s="4">
        <v>0.94095060063065683</v>
      </c>
      <c r="DG128" s="4">
        <v>0.6229623660006075</v>
      </c>
      <c r="DH128" s="4">
        <v>0.34058812495112323</v>
      </c>
      <c r="DI128" s="4">
        <v>0.21712924728849592</v>
      </c>
      <c r="DJ128" s="4">
        <v>0.83241497600418946</v>
      </c>
      <c r="DK128" s="4">
        <v>0.11372017851048122</v>
      </c>
      <c r="DL128" s="4">
        <v>0.32083319780933617</v>
      </c>
      <c r="DM128" s="4">
        <v>0.23643624387620876</v>
      </c>
      <c r="DN128" s="4">
        <v>0.72126915096754862</v>
      </c>
      <c r="DO128" s="4">
        <v>0.75708762312182698</v>
      </c>
      <c r="DP128" s="4">
        <v>22</v>
      </c>
      <c r="DQ128" s="4">
        <v>57</v>
      </c>
      <c r="DR128" s="4">
        <v>90</v>
      </c>
      <c r="DS128" s="4">
        <v>28</v>
      </c>
      <c r="DT128" s="4">
        <v>29</v>
      </c>
      <c r="DU128" s="4">
        <v>47</v>
      </c>
      <c r="DV128" s="4">
        <v>44</v>
      </c>
      <c r="DW128" s="4">
        <v>14</v>
      </c>
      <c r="DX128" s="4">
        <v>36</v>
      </c>
      <c r="DY128" s="4">
        <v>40</v>
      </c>
      <c r="DZ128" s="4">
        <v>1</v>
      </c>
      <c r="EA128" s="4">
        <v>98</v>
      </c>
      <c r="EB128" s="4">
        <v>15</v>
      </c>
      <c r="EC128" s="4">
        <v>13</v>
      </c>
      <c r="ED128" s="4">
        <v>58</v>
      </c>
      <c r="EE128" s="4">
        <v>18</v>
      </c>
      <c r="EF128" s="4">
        <v>64</v>
      </c>
      <c r="EG128" s="4">
        <v>54</v>
      </c>
      <c r="EH128" s="4">
        <v>60</v>
      </c>
      <c r="EI128" s="4">
        <v>89</v>
      </c>
      <c r="EJ128" s="4">
        <v>92</v>
      </c>
      <c r="EK128" s="4">
        <v>70</v>
      </c>
      <c r="EL128" s="4">
        <v>11</v>
      </c>
      <c r="EM128" s="4">
        <v>35</v>
      </c>
      <c r="EN128" s="4">
        <v>56</v>
      </c>
      <c r="EO128" s="4">
        <v>79</v>
      </c>
      <c r="EP128" s="4">
        <v>93</v>
      </c>
      <c r="EQ128" s="4">
        <v>59</v>
      </c>
      <c r="ER128" s="4">
        <v>86</v>
      </c>
      <c r="ES128" s="4">
        <v>100</v>
      </c>
      <c r="ET128" s="4">
        <v>46</v>
      </c>
      <c r="EU128" s="4">
        <v>95</v>
      </c>
      <c r="EV128" s="4">
        <v>2</v>
      </c>
      <c r="EW128" s="4">
        <v>23</v>
      </c>
      <c r="EX128" s="4">
        <v>67</v>
      </c>
      <c r="EY128" s="4">
        <v>65</v>
      </c>
      <c r="EZ128" s="4">
        <v>48</v>
      </c>
      <c r="FA128" s="4">
        <v>84</v>
      </c>
      <c r="FB128" s="4">
        <v>30</v>
      </c>
      <c r="FC128" s="4">
        <v>99</v>
      </c>
      <c r="FD128" s="4">
        <v>10</v>
      </c>
      <c r="FE128" s="4">
        <v>50</v>
      </c>
      <c r="FF128" s="4">
        <v>12</v>
      </c>
      <c r="FG128" s="4">
        <v>82</v>
      </c>
      <c r="FH128" s="4">
        <v>5</v>
      </c>
      <c r="FI128" s="4">
        <v>17</v>
      </c>
      <c r="FJ128" s="4">
        <v>81</v>
      </c>
      <c r="FK128" s="4">
        <v>62</v>
      </c>
      <c r="FL128" s="4">
        <v>71</v>
      </c>
      <c r="FM128" s="4">
        <v>80</v>
      </c>
      <c r="FN128" s="4">
        <v>52</v>
      </c>
      <c r="FO128" s="4">
        <v>31</v>
      </c>
      <c r="FP128" s="4">
        <v>39</v>
      </c>
      <c r="FQ128" s="4">
        <v>3</v>
      </c>
      <c r="FR128" s="4">
        <v>20</v>
      </c>
      <c r="FS128" s="4">
        <v>83</v>
      </c>
      <c r="FT128" s="4">
        <v>41</v>
      </c>
      <c r="FU128" s="4">
        <v>45</v>
      </c>
      <c r="FV128" s="4">
        <v>27</v>
      </c>
      <c r="FW128" s="4">
        <v>87</v>
      </c>
      <c r="FX128" s="4">
        <v>85</v>
      </c>
      <c r="FY128" s="4">
        <v>88</v>
      </c>
      <c r="FZ128" s="4">
        <v>9</v>
      </c>
      <c r="GA128" s="4">
        <v>69</v>
      </c>
      <c r="GB128" s="4">
        <v>75</v>
      </c>
      <c r="GC128" s="4">
        <v>24</v>
      </c>
      <c r="GD128" s="4">
        <v>77</v>
      </c>
      <c r="GE128" s="4">
        <v>68</v>
      </c>
      <c r="GF128" s="4">
        <v>25</v>
      </c>
      <c r="GG128" s="4">
        <v>73</v>
      </c>
      <c r="GH128" s="4">
        <v>94</v>
      </c>
      <c r="GI128" s="4">
        <v>43</v>
      </c>
      <c r="GJ128" s="4">
        <v>49</v>
      </c>
      <c r="GK128" s="4">
        <v>61</v>
      </c>
      <c r="GL128" s="4">
        <v>51</v>
      </c>
      <c r="GM128" s="4">
        <v>53</v>
      </c>
      <c r="GN128" s="4">
        <v>97</v>
      </c>
      <c r="GO128" s="4">
        <v>55</v>
      </c>
      <c r="GP128" s="4">
        <v>96</v>
      </c>
      <c r="GQ128" s="4">
        <v>33</v>
      </c>
      <c r="GR128" s="4">
        <v>72</v>
      </c>
      <c r="GS128" s="4">
        <v>74</v>
      </c>
      <c r="GT128" s="4">
        <v>37</v>
      </c>
      <c r="GU128" s="4">
        <v>4</v>
      </c>
      <c r="GV128" s="4">
        <v>19</v>
      </c>
      <c r="GW128" s="4">
        <v>34</v>
      </c>
      <c r="GX128" s="4">
        <v>6</v>
      </c>
      <c r="GY128" s="4">
        <v>16</v>
      </c>
      <c r="GZ128" s="4">
        <v>8</v>
      </c>
      <c r="HA128" s="4">
        <v>38</v>
      </c>
      <c r="HB128" s="4">
        <v>7</v>
      </c>
      <c r="HC128" s="4">
        <v>42</v>
      </c>
      <c r="HD128" s="4">
        <v>63</v>
      </c>
      <c r="HE128" s="4">
        <v>78</v>
      </c>
      <c r="HF128" s="4">
        <v>21</v>
      </c>
      <c r="HG128" s="4">
        <v>91</v>
      </c>
      <c r="HH128" s="4">
        <v>66</v>
      </c>
      <c r="HI128" s="4">
        <v>76</v>
      </c>
      <c r="HJ128" s="4">
        <v>32</v>
      </c>
      <c r="HK128" s="4">
        <v>26</v>
      </c>
      <c r="HL128" s="4" t="str">
        <f t="shared" si="103"/>
        <v>brown female</v>
      </c>
      <c r="HM128" s="4" t="str">
        <f t="shared" si="105"/>
        <v>brown male</v>
      </c>
      <c r="HN128" s="4" t="str">
        <f t="shared" si="106"/>
        <v>brown male</v>
      </c>
      <c r="HO128" s="4" t="str">
        <f t="shared" si="107"/>
        <v>brown female</v>
      </c>
      <c r="HP128" s="4" t="str">
        <f t="shared" si="108"/>
        <v>brown female</v>
      </c>
      <c r="HQ128" s="4" t="str">
        <f t="shared" si="109"/>
        <v>brown female</v>
      </c>
      <c r="HR128" s="4" t="str">
        <f t="shared" si="110"/>
        <v>brown female</v>
      </c>
      <c r="HS128" s="4" t="str">
        <f t="shared" si="111"/>
        <v>brown female</v>
      </c>
      <c r="HT128" s="4" t="str">
        <f t="shared" si="112"/>
        <v>brown female</v>
      </c>
      <c r="HU128" s="4" t="str">
        <f t="shared" si="113"/>
        <v>brown female</v>
      </c>
      <c r="HV128" s="4" t="str">
        <f t="shared" si="114"/>
        <v>white female</v>
      </c>
      <c r="HW128" s="4" t="str">
        <f t="shared" si="115"/>
        <v>brown male</v>
      </c>
      <c r="HX128" s="4" t="str">
        <f t="shared" si="116"/>
        <v>brown female</v>
      </c>
      <c r="HY128" s="4" t="str">
        <f t="shared" si="117"/>
        <v>brown female</v>
      </c>
      <c r="HZ128" s="4" t="str">
        <f t="shared" si="118"/>
        <v>brown male</v>
      </c>
      <c r="IA128" s="4" t="str">
        <f t="shared" si="119"/>
        <v>brown female</v>
      </c>
      <c r="IB128" s="4" t="str">
        <f t="shared" si="120"/>
        <v>brown male</v>
      </c>
      <c r="IC128" s="4" t="str">
        <f t="shared" si="121"/>
        <v>brown male</v>
      </c>
      <c r="ID128" s="4" t="str">
        <f t="shared" si="122"/>
        <v>brown male</v>
      </c>
      <c r="IE128" s="4" t="str">
        <f t="shared" si="123"/>
        <v>brown male</v>
      </c>
      <c r="IF128" s="4" t="str">
        <f t="shared" si="124"/>
        <v>brown male</v>
      </c>
      <c r="IG128" s="4" t="str">
        <f t="shared" si="125"/>
        <v>brown male</v>
      </c>
      <c r="IH128" s="4" t="str">
        <f t="shared" si="126"/>
        <v>brown female</v>
      </c>
      <c r="II128" s="4" t="str">
        <f t="shared" si="127"/>
        <v>brown female</v>
      </c>
      <c r="IJ128" s="4" t="str">
        <f t="shared" si="128"/>
        <v>brown male</v>
      </c>
      <c r="IK128" s="4" t="str">
        <f t="shared" si="129"/>
        <v>brown male</v>
      </c>
      <c r="IL128" s="4" t="str">
        <f t="shared" si="130"/>
        <v>brown male</v>
      </c>
      <c r="IM128" s="4" t="str">
        <f t="shared" si="131"/>
        <v>brown male</v>
      </c>
      <c r="IN128" s="4" t="str">
        <f t="shared" si="132"/>
        <v>brown male</v>
      </c>
      <c r="IO128" s="4" t="str">
        <f t="shared" si="133"/>
        <v>black male</v>
      </c>
      <c r="IP128" s="4" t="str">
        <f t="shared" si="134"/>
        <v>brown female</v>
      </c>
      <c r="IQ128" s="4" t="str">
        <f t="shared" si="135"/>
        <v>brown male</v>
      </c>
      <c r="IR128" s="4" t="str">
        <f t="shared" si="136"/>
        <v>white female</v>
      </c>
      <c r="IS128" s="4" t="str">
        <f t="shared" si="137"/>
        <v>brown female</v>
      </c>
      <c r="IT128" s="4" t="str">
        <f t="shared" si="138"/>
        <v>brown male</v>
      </c>
      <c r="IU128" s="4" t="str">
        <f t="shared" si="139"/>
        <v>brown male</v>
      </c>
      <c r="IV128" s="4" t="str">
        <f t="shared" si="140"/>
        <v>brown female</v>
      </c>
      <c r="IW128" s="4" t="str">
        <f t="shared" si="141"/>
        <v>brown male</v>
      </c>
      <c r="IX128" s="4" t="str">
        <f t="shared" si="142"/>
        <v>brown female</v>
      </c>
      <c r="IY128" s="4" t="str">
        <f t="shared" si="143"/>
        <v>brown male</v>
      </c>
      <c r="IZ128" s="4" t="str">
        <f t="shared" si="144"/>
        <v>brown female</v>
      </c>
      <c r="JA128" s="4" t="str">
        <f t="shared" si="145"/>
        <v>brown female</v>
      </c>
      <c r="JB128" s="4" t="str">
        <f t="shared" si="146"/>
        <v>brown female</v>
      </c>
      <c r="JC128" s="4" t="str">
        <f t="shared" si="147"/>
        <v>brown male</v>
      </c>
      <c r="JD128" s="4" t="str">
        <f t="shared" si="148"/>
        <v>white male</v>
      </c>
      <c r="JE128" s="4" t="str">
        <f t="shared" si="149"/>
        <v>brown female</v>
      </c>
      <c r="JF128" s="4" t="str">
        <f t="shared" si="150"/>
        <v>brown male</v>
      </c>
      <c r="JG128" s="4" t="str">
        <f t="shared" si="151"/>
        <v>brown male</v>
      </c>
      <c r="JH128" s="4" t="str">
        <f t="shared" si="152"/>
        <v>brown male</v>
      </c>
      <c r="JI128" s="4" t="str">
        <f t="shared" si="153"/>
        <v>brown male</v>
      </c>
      <c r="JJ128" s="4" t="str">
        <f t="shared" si="154"/>
        <v>brown female</v>
      </c>
      <c r="JK128" s="4" t="str">
        <f t="shared" si="155"/>
        <v>brown female</v>
      </c>
      <c r="JL128" s="4" t="str">
        <f t="shared" si="156"/>
        <v>brown female</v>
      </c>
      <c r="JM128" s="4" t="str">
        <f t="shared" si="157"/>
        <v>white female</v>
      </c>
      <c r="JN128" s="4" t="str">
        <f t="shared" si="158"/>
        <v>brown female</v>
      </c>
      <c r="JO128" s="4" t="str">
        <f t="shared" si="159"/>
        <v>brown male</v>
      </c>
      <c r="JP128" s="4" t="str">
        <f t="shared" si="160"/>
        <v>brown female</v>
      </c>
      <c r="JQ128" s="4" t="str">
        <f t="shared" si="161"/>
        <v>brown female</v>
      </c>
      <c r="JR128" s="4" t="str">
        <f t="shared" si="162"/>
        <v>brown female</v>
      </c>
      <c r="JS128" s="4" t="str">
        <f t="shared" si="163"/>
        <v>brown male</v>
      </c>
      <c r="JT128" s="4" t="str">
        <f t="shared" si="164"/>
        <v>brown male</v>
      </c>
      <c r="JU128" s="4" t="str">
        <f t="shared" si="165"/>
        <v>brown male</v>
      </c>
      <c r="JV128" s="4" t="str">
        <f t="shared" si="166"/>
        <v>brown female</v>
      </c>
      <c r="JW128" s="4" t="str">
        <f t="shared" si="167"/>
        <v>brown male</v>
      </c>
      <c r="JX128" s="4" t="str">
        <f t="shared" si="104"/>
        <v>brown male</v>
      </c>
      <c r="JY128" s="4" t="str">
        <f t="shared" si="193"/>
        <v>brown female</v>
      </c>
      <c r="JZ128" s="4" t="str">
        <f t="shared" si="194"/>
        <v>brown male</v>
      </c>
      <c r="KA128" s="4" t="str">
        <f t="shared" si="195"/>
        <v>brown male</v>
      </c>
      <c r="KB128" s="4" t="str">
        <f t="shared" si="196"/>
        <v>brown female</v>
      </c>
      <c r="KC128" s="4" t="str">
        <f t="shared" si="197"/>
        <v>brown male</v>
      </c>
      <c r="KD128" s="4" t="str">
        <f t="shared" si="198"/>
        <v>brown male</v>
      </c>
      <c r="KE128" s="4" t="str">
        <f t="shared" si="199"/>
        <v>brown female</v>
      </c>
      <c r="KF128" s="4" t="str">
        <f t="shared" si="200"/>
        <v>brown female</v>
      </c>
      <c r="KG128" s="4" t="str">
        <f t="shared" si="201"/>
        <v>brown male</v>
      </c>
      <c r="KH128" s="4" t="str">
        <f t="shared" si="202"/>
        <v>brown female</v>
      </c>
      <c r="KI128" s="4" t="str">
        <f t="shared" si="168"/>
        <v>brown female</v>
      </c>
      <c r="KJ128" s="4" t="str">
        <f t="shared" si="169"/>
        <v>brown male</v>
      </c>
      <c r="KK128" s="4" t="str">
        <f t="shared" si="170"/>
        <v>brown male</v>
      </c>
      <c r="KL128" s="4" t="str">
        <f t="shared" si="171"/>
        <v>brown male</v>
      </c>
      <c r="KM128" s="4" t="str">
        <f t="shared" si="172"/>
        <v>brown female</v>
      </c>
      <c r="KN128" s="4" t="str">
        <f t="shared" si="173"/>
        <v>brown male</v>
      </c>
      <c r="KO128" s="4" t="str">
        <f t="shared" si="174"/>
        <v>brown male</v>
      </c>
      <c r="KP128" s="4" t="str">
        <f t="shared" si="175"/>
        <v>brown female</v>
      </c>
      <c r="KQ128" s="4" t="str">
        <f t="shared" si="176"/>
        <v>white male</v>
      </c>
      <c r="KR128" s="4" t="str">
        <f t="shared" si="177"/>
        <v>brown female</v>
      </c>
      <c r="KS128" s="4" t="str">
        <f t="shared" si="178"/>
        <v>brown female</v>
      </c>
      <c r="KT128" s="4" t="str">
        <f t="shared" si="179"/>
        <v>white male</v>
      </c>
      <c r="KU128" s="4" t="str">
        <f t="shared" si="180"/>
        <v>brown female</v>
      </c>
      <c r="KV128" s="4" t="str">
        <f t="shared" si="181"/>
        <v>brown female</v>
      </c>
      <c r="KW128" s="4" t="str">
        <f t="shared" si="182"/>
        <v>brown female</v>
      </c>
      <c r="KX128" s="4" t="str">
        <f t="shared" si="183"/>
        <v>yellow male</v>
      </c>
      <c r="KY128" s="4" t="str">
        <f t="shared" si="184"/>
        <v>brown female</v>
      </c>
      <c r="KZ128" s="4" t="str">
        <f t="shared" si="185"/>
        <v>brown male</v>
      </c>
      <c r="LA128" s="4" t="str">
        <f t="shared" si="186"/>
        <v>brown male</v>
      </c>
      <c r="LB128" s="4" t="str">
        <f t="shared" si="187"/>
        <v>brown female</v>
      </c>
      <c r="LC128" s="4" t="str">
        <f t="shared" si="188"/>
        <v>brown male</v>
      </c>
      <c r="LD128" s="4" t="str">
        <f t="shared" si="189"/>
        <v>brown male</v>
      </c>
      <c r="LE128" s="4" t="str">
        <f t="shared" si="190"/>
        <v>brown male</v>
      </c>
      <c r="LF128" s="4" t="str">
        <f t="shared" si="191"/>
        <v>brown female</v>
      </c>
      <c r="LG128" s="4" t="str">
        <f t="shared" si="192"/>
        <v>brown female</v>
      </c>
    </row>
    <row r="129" spans="2:319" x14ac:dyDescent="0.3">
      <c r="B129" s="4">
        <v>128</v>
      </c>
      <c r="C129" s="4">
        <v>3</v>
      </c>
      <c r="D129" s="4" t="s">
        <v>1423</v>
      </c>
      <c r="E129" s="4" t="s">
        <v>1425</v>
      </c>
      <c r="F129" s="4" t="s">
        <v>1499</v>
      </c>
      <c r="G129" s="4" t="s">
        <v>1499</v>
      </c>
      <c r="H129" s="4">
        <f>COUNTIF(ethnicities!C:C,countries!G129)</f>
        <v>1</v>
      </c>
      <c r="I129" s="4" t="str">
        <f>VLOOKUP($G129,ethnicities!$C:$I,3,FALSE)</f>
        <v>NULL</v>
      </c>
      <c r="J129" s="4" t="str">
        <f>VLOOKUP($G129,ethnicities!$C:$I,4,FALSE)</f>
        <v>NULL</v>
      </c>
      <c r="K129" s="4" t="str">
        <f>VLOOKUP($G129,ethnicities!$C:$I,5,FALSE)</f>
        <v>NULL</v>
      </c>
      <c r="L129" s="4" t="str">
        <f>VLOOKUP($G129,ethnicities!$C:$I,6,FALSE)</f>
        <v>NULL</v>
      </c>
      <c r="M129" s="4" t="str">
        <f>VLOOKUP($G129,ethnicities!$C:$I,7,FALSE)</f>
        <v>NULL</v>
      </c>
      <c r="N129" s="4" t="s">
        <v>1499</v>
      </c>
      <c r="O129" s="4">
        <f>COUNTIF(male_names!E:E,countries!N129)</f>
        <v>1</v>
      </c>
      <c r="P129" s="4" t="str">
        <f>VLOOKUP(N129,male_names!E:G,3,FALSE)</f>
        <v>NULL</v>
      </c>
      <c r="Q129" s="4" t="s">
        <v>1499</v>
      </c>
      <c r="R129" s="4">
        <f>COUNTIF(female_names!E:E,countries!Q129)</f>
        <v>1</v>
      </c>
      <c r="S129" s="4" t="str">
        <f>VLOOKUP(Q129,female_names!E:G,3,FALSE)</f>
        <v>NULL</v>
      </c>
      <c r="T129" s="4">
        <v>0.70571588637945781</v>
      </c>
      <c r="U129" s="4">
        <v>0.89657032251428181</v>
      </c>
      <c r="V129" s="4">
        <v>0.80787213053534834</v>
      </c>
      <c r="W129" s="4">
        <v>0.74671151170612959</v>
      </c>
      <c r="X129" s="4">
        <v>0.97259357046343664</v>
      </c>
      <c r="Y129" s="4">
        <v>0.82681917876698297</v>
      </c>
      <c r="Z129" s="4">
        <v>0.22447466589629261</v>
      </c>
      <c r="AA129" s="4">
        <v>0.56626573585303785</v>
      </c>
      <c r="AB129" s="4">
        <v>7.7293284970446963E-2</v>
      </c>
      <c r="AC129" s="4">
        <v>0.21482106287930214</v>
      </c>
      <c r="AD129" s="4">
        <v>0.35177728020921728</v>
      </c>
      <c r="AE129" s="4">
        <v>0.76209316649998571</v>
      </c>
      <c r="AF129" s="4">
        <v>0.60835578195380013</v>
      </c>
      <c r="AG129" s="4">
        <v>0.51962294749541849</v>
      </c>
      <c r="AH129" s="4">
        <v>0.25236669231190578</v>
      </c>
      <c r="AI129" s="4">
        <v>0.45535012216738413</v>
      </c>
      <c r="AJ129" s="4">
        <v>0.56642352768320137</v>
      </c>
      <c r="AK129" s="4">
        <v>0.54632256073969976</v>
      </c>
      <c r="AL129" s="4">
        <v>0.98604363607736134</v>
      </c>
      <c r="AM129" s="4">
        <v>0.51782397093540722</v>
      </c>
      <c r="AN129" s="4">
        <v>0.6924976161487002</v>
      </c>
      <c r="AO129" s="4">
        <v>0.83861435892028779</v>
      </c>
      <c r="AP129" s="4">
        <v>0.74464922708109915</v>
      </c>
      <c r="AQ129" s="4">
        <v>0.39832927304438781</v>
      </c>
      <c r="AR129" s="4">
        <v>0.70219305797939724</v>
      </c>
      <c r="AS129" s="4">
        <v>4.4794412924642257E-2</v>
      </c>
      <c r="AT129" s="4">
        <v>0.38598134974454168</v>
      </c>
      <c r="AU129" s="4">
        <v>0.98253083887027548</v>
      </c>
      <c r="AV129" s="4">
        <v>5.7280714706694491E-3</v>
      </c>
      <c r="AW129" s="4">
        <v>7.9760189633499734E-2</v>
      </c>
      <c r="AX129" s="4">
        <v>0.92950942771925327</v>
      </c>
      <c r="AY129" s="4">
        <v>0.26106732566801605</v>
      </c>
      <c r="AZ129" s="4">
        <v>0.40990444374487067</v>
      </c>
      <c r="BA129" s="4">
        <v>0.35931660557957601</v>
      </c>
      <c r="BB129" s="4">
        <v>0.9029980970349859</v>
      </c>
      <c r="BC129" s="4">
        <v>0.91448000640602023</v>
      </c>
      <c r="BD129" s="4">
        <v>0.48479033703511232</v>
      </c>
      <c r="BE129" s="4">
        <v>0.31505351197456088</v>
      </c>
      <c r="BF129" s="4">
        <v>0.31863518951518088</v>
      </c>
      <c r="BG129" s="4">
        <v>0.11929422003769807</v>
      </c>
      <c r="BH129" s="4">
        <v>0.37991898146261416</v>
      </c>
      <c r="BI129" s="4">
        <v>0.65584476832013872</v>
      </c>
      <c r="BJ129" s="4">
        <v>3.1565523646401417E-2</v>
      </c>
      <c r="BK129" s="4">
        <v>0.41795060032936426</v>
      </c>
      <c r="BL129" s="4">
        <v>0.88277545566804605</v>
      </c>
      <c r="BM129" s="4">
        <v>8.060305369408105E-2</v>
      </c>
      <c r="BN129" s="4">
        <v>0.92381860988465936</v>
      </c>
      <c r="BO129" s="4">
        <v>0.32538612718801929</v>
      </c>
      <c r="BP129" s="4">
        <v>0.1893876384543034</v>
      </c>
      <c r="BQ129" s="4">
        <v>0.51107299423946417</v>
      </c>
      <c r="BR129" s="4">
        <v>0.20960831732391516</v>
      </c>
      <c r="BS129" s="4">
        <v>0.59819398574944449</v>
      </c>
      <c r="BT129" s="4">
        <v>0.24229157473427265</v>
      </c>
      <c r="BU129" s="4">
        <v>0.89659032111418735</v>
      </c>
      <c r="BV129" s="4">
        <v>0.40670056606734062</v>
      </c>
      <c r="BW129" s="4">
        <v>0.94785152140839724</v>
      </c>
      <c r="BX129" s="4">
        <v>0.62780515224229971</v>
      </c>
      <c r="BY129" s="4">
        <v>0.22963637494174138</v>
      </c>
      <c r="BZ129" s="4">
        <v>0.85510428316841947</v>
      </c>
      <c r="CA129" s="4">
        <v>0.6608193445200472</v>
      </c>
      <c r="CB129" s="4">
        <v>0.93603546079435196</v>
      </c>
      <c r="CC129" s="4">
        <v>0.50103869995072181</v>
      </c>
      <c r="CD129" s="4">
        <v>0.4741505809560097</v>
      </c>
      <c r="CE129" s="4">
        <v>0.72248019548824294</v>
      </c>
      <c r="CF129" s="4">
        <v>0.37482578262441812</v>
      </c>
      <c r="CG129" s="4">
        <v>0.3190764028757036</v>
      </c>
      <c r="CH129" s="4">
        <v>0.44377881319359902</v>
      </c>
      <c r="CI129" s="4">
        <v>0.16856527629728835</v>
      </c>
      <c r="CJ129" s="4">
        <v>0.67044644959418365</v>
      </c>
      <c r="CK129" s="4">
        <v>0.39528486267863228</v>
      </c>
      <c r="CL129" s="4">
        <v>0.25736202384154028</v>
      </c>
      <c r="CM129" s="4">
        <v>0.70572485090283577</v>
      </c>
      <c r="CN129" s="4">
        <v>0.17429092070606245</v>
      </c>
      <c r="CO129" s="4">
        <v>0.34565446514348752</v>
      </c>
      <c r="CP129" s="4">
        <v>0.77393594993616865</v>
      </c>
      <c r="CQ129" s="4">
        <v>5.8270388966275677E-2</v>
      </c>
      <c r="CR129" s="4">
        <v>0.91886502153577065</v>
      </c>
      <c r="CS129" s="4">
        <v>0.26779075421188425</v>
      </c>
      <c r="CT129" s="4">
        <v>0.12764236789016947</v>
      </c>
      <c r="CU129" s="4">
        <v>0.49478618392413432</v>
      </c>
      <c r="CV129" s="4">
        <v>9.390011647046892E-4</v>
      </c>
      <c r="CW129" s="4">
        <v>0.91414208261053342</v>
      </c>
      <c r="CX129" s="4">
        <v>0.27097282362608832</v>
      </c>
      <c r="CY129" s="4">
        <v>0.8319984160780024</v>
      </c>
      <c r="CZ129" s="4">
        <v>0.62551022816072832</v>
      </c>
      <c r="DA129" s="4">
        <v>3.4588721019963575E-2</v>
      </c>
      <c r="DB129" s="4">
        <v>0.8497756889010436</v>
      </c>
      <c r="DC129" s="4">
        <v>0.75937721083440168</v>
      </c>
      <c r="DD129" s="4">
        <v>0.83181266867494019</v>
      </c>
      <c r="DE129" s="4">
        <v>0.87366499909383366</v>
      </c>
      <c r="DF129" s="4">
        <v>0.45084099584109449</v>
      </c>
      <c r="DG129" s="4">
        <v>0.88326599456381716</v>
      </c>
      <c r="DH129" s="4">
        <v>0.58109418102178079</v>
      </c>
      <c r="DI129" s="4">
        <v>0.52701950839734324</v>
      </c>
      <c r="DJ129" s="4">
        <v>0.74319113219429755</v>
      </c>
      <c r="DK129" s="4">
        <v>0.56861942582976699</v>
      </c>
      <c r="DL129" s="4">
        <v>0.65756192435642469</v>
      </c>
      <c r="DM129" s="4">
        <v>3.3288591993365313E-2</v>
      </c>
      <c r="DN129" s="4">
        <v>5.9841072848704768E-2</v>
      </c>
      <c r="DO129" s="4">
        <v>0.17695495578909493</v>
      </c>
      <c r="DP129" s="4">
        <v>32</v>
      </c>
      <c r="DQ129" s="4">
        <v>13</v>
      </c>
      <c r="DR129" s="4">
        <v>23</v>
      </c>
      <c r="DS129" s="4">
        <v>27</v>
      </c>
      <c r="DT129" s="4">
        <v>3</v>
      </c>
      <c r="DU129" s="4">
        <v>22</v>
      </c>
      <c r="DV129" s="4">
        <v>81</v>
      </c>
      <c r="DW129" s="4">
        <v>46</v>
      </c>
      <c r="DX129" s="4">
        <v>92</v>
      </c>
      <c r="DY129" s="4">
        <v>82</v>
      </c>
      <c r="DZ129" s="4">
        <v>68</v>
      </c>
      <c r="EA129" s="4">
        <v>25</v>
      </c>
      <c r="EB129" s="4">
        <v>41</v>
      </c>
      <c r="EC129" s="4">
        <v>49</v>
      </c>
      <c r="ED129" s="4">
        <v>78</v>
      </c>
      <c r="EE129" s="4">
        <v>56</v>
      </c>
      <c r="EF129" s="4">
        <v>45</v>
      </c>
      <c r="EG129" s="4">
        <v>47</v>
      </c>
      <c r="EH129" s="4">
        <v>1</v>
      </c>
      <c r="EI129" s="4">
        <v>50</v>
      </c>
      <c r="EJ129" s="4">
        <v>34</v>
      </c>
      <c r="EK129" s="4">
        <v>19</v>
      </c>
      <c r="EL129" s="4">
        <v>28</v>
      </c>
      <c r="EM129" s="4">
        <v>62</v>
      </c>
      <c r="EN129" s="4">
        <v>33</v>
      </c>
      <c r="EO129" s="4">
        <v>95</v>
      </c>
      <c r="EP129" s="4">
        <v>64</v>
      </c>
      <c r="EQ129" s="4">
        <v>2</v>
      </c>
      <c r="ER129" s="4">
        <v>99</v>
      </c>
      <c r="ES129" s="4">
        <v>91</v>
      </c>
      <c r="ET129" s="4">
        <v>6</v>
      </c>
      <c r="EU129" s="4">
        <v>76</v>
      </c>
      <c r="EV129" s="4">
        <v>60</v>
      </c>
      <c r="EW129" s="4">
        <v>67</v>
      </c>
      <c r="EX129" s="4">
        <v>11</v>
      </c>
      <c r="EY129" s="4">
        <v>9</v>
      </c>
      <c r="EZ129" s="4">
        <v>54</v>
      </c>
      <c r="FA129" s="4">
        <v>73</v>
      </c>
      <c r="FB129" s="4">
        <v>72</v>
      </c>
      <c r="FC129" s="4">
        <v>89</v>
      </c>
      <c r="FD129" s="4">
        <v>65</v>
      </c>
      <c r="FE129" s="4">
        <v>38</v>
      </c>
      <c r="FF129" s="4">
        <v>98</v>
      </c>
      <c r="FG129" s="4">
        <v>59</v>
      </c>
      <c r="FH129" s="4">
        <v>15</v>
      </c>
      <c r="FI129" s="4">
        <v>90</v>
      </c>
      <c r="FJ129" s="4">
        <v>7</v>
      </c>
      <c r="FK129" s="4">
        <v>70</v>
      </c>
      <c r="FL129" s="4">
        <v>84</v>
      </c>
      <c r="FM129" s="4">
        <v>51</v>
      </c>
      <c r="FN129" s="4">
        <v>83</v>
      </c>
      <c r="FO129" s="4">
        <v>42</v>
      </c>
      <c r="FP129" s="4">
        <v>79</v>
      </c>
      <c r="FQ129" s="4">
        <v>12</v>
      </c>
      <c r="FR129" s="4">
        <v>61</v>
      </c>
      <c r="FS129" s="4">
        <v>4</v>
      </c>
      <c r="FT129" s="4">
        <v>39</v>
      </c>
      <c r="FU129" s="4">
        <v>80</v>
      </c>
      <c r="FV129" s="4">
        <v>17</v>
      </c>
      <c r="FW129" s="4">
        <v>36</v>
      </c>
      <c r="FX129" s="4">
        <v>5</v>
      </c>
      <c r="FY129" s="4">
        <v>52</v>
      </c>
      <c r="FZ129" s="4">
        <v>55</v>
      </c>
      <c r="GA129" s="4">
        <v>30</v>
      </c>
      <c r="GB129" s="4">
        <v>66</v>
      </c>
      <c r="GC129" s="4">
        <v>71</v>
      </c>
      <c r="GD129" s="4">
        <v>58</v>
      </c>
      <c r="GE129" s="4">
        <v>87</v>
      </c>
      <c r="GF129" s="4">
        <v>35</v>
      </c>
      <c r="GG129" s="4">
        <v>63</v>
      </c>
      <c r="GH129" s="4">
        <v>77</v>
      </c>
      <c r="GI129" s="4">
        <v>31</v>
      </c>
      <c r="GJ129" s="4">
        <v>86</v>
      </c>
      <c r="GK129" s="4">
        <v>69</v>
      </c>
      <c r="GL129" s="4">
        <v>24</v>
      </c>
      <c r="GM129" s="4">
        <v>94</v>
      </c>
      <c r="GN129" s="4">
        <v>8</v>
      </c>
      <c r="GO129" s="4">
        <v>75</v>
      </c>
      <c r="GP129" s="4">
        <v>88</v>
      </c>
      <c r="GQ129" s="4">
        <v>53</v>
      </c>
      <c r="GR129" s="4">
        <v>100</v>
      </c>
      <c r="GS129" s="4">
        <v>10</v>
      </c>
      <c r="GT129" s="4">
        <v>74</v>
      </c>
      <c r="GU129" s="4">
        <v>20</v>
      </c>
      <c r="GV129" s="4">
        <v>40</v>
      </c>
      <c r="GW129" s="4">
        <v>96</v>
      </c>
      <c r="GX129" s="4">
        <v>18</v>
      </c>
      <c r="GY129" s="4">
        <v>26</v>
      </c>
      <c r="GZ129" s="4">
        <v>21</v>
      </c>
      <c r="HA129" s="4">
        <v>16</v>
      </c>
      <c r="HB129" s="4">
        <v>57</v>
      </c>
      <c r="HC129" s="4">
        <v>14</v>
      </c>
      <c r="HD129" s="4">
        <v>43</v>
      </c>
      <c r="HE129" s="4">
        <v>48</v>
      </c>
      <c r="HF129" s="4">
        <v>29</v>
      </c>
      <c r="HG129" s="4">
        <v>44</v>
      </c>
      <c r="HH129" s="4">
        <v>37</v>
      </c>
      <c r="HI129" s="4">
        <v>97</v>
      </c>
      <c r="HJ129" s="4">
        <v>93</v>
      </c>
      <c r="HK129" s="4">
        <v>85</v>
      </c>
      <c r="HL129" s="4" t="str">
        <f t="shared" si="103"/>
        <v>NULL</v>
      </c>
      <c r="HM129" s="4" t="str">
        <f t="shared" si="105"/>
        <v>NULL</v>
      </c>
      <c r="HN129" s="4" t="str">
        <f t="shared" si="106"/>
        <v>NULL</v>
      </c>
      <c r="HO129" s="4" t="str">
        <f t="shared" si="107"/>
        <v>NULL</v>
      </c>
      <c r="HP129" s="4" t="str">
        <f t="shared" si="108"/>
        <v>NULL</v>
      </c>
      <c r="HQ129" s="4" t="str">
        <f t="shared" si="109"/>
        <v>NULL</v>
      </c>
      <c r="HR129" s="4" t="str">
        <f t="shared" si="110"/>
        <v>NULL</v>
      </c>
      <c r="HS129" s="4" t="str">
        <f t="shared" si="111"/>
        <v>NULL</v>
      </c>
      <c r="HT129" s="4" t="str">
        <f t="shared" si="112"/>
        <v>NULL</v>
      </c>
      <c r="HU129" s="4" t="str">
        <f t="shared" si="113"/>
        <v>NULL</v>
      </c>
      <c r="HV129" s="4" t="str">
        <f t="shared" si="114"/>
        <v>NULL</v>
      </c>
      <c r="HW129" s="4" t="str">
        <f t="shared" si="115"/>
        <v>NULL</v>
      </c>
      <c r="HX129" s="4" t="str">
        <f t="shared" si="116"/>
        <v>NULL</v>
      </c>
      <c r="HY129" s="4" t="str">
        <f t="shared" si="117"/>
        <v>NULL</v>
      </c>
      <c r="HZ129" s="4" t="str">
        <f t="shared" si="118"/>
        <v>NULL</v>
      </c>
      <c r="IA129" s="4" t="str">
        <f t="shared" si="119"/>
        <v>NULL</v>
      </c>
      <c r="IB129" s="4" t="str">
        <f t="shared" si="120"/>
        <v>NULL</v>
      </c>
      <c r="IC129" s="4" t="str">
        <f t="shared" si="121"/>
        <v>NULL</v>
      </c>
      <c r="ID129" s="4" t="str">
        <f t="shared" si="122"/>
        <v>NULL</v>
      </c>
      <c r="IE129" s="4" t="str">
        <f t="shared" si="123"/>
        <v>NULL</v>
      </c>
      <c r="IF129" s="4" t="str">
        <f t="shared" si="124"/>
        <v>NULL</v>
      </c>
      <c r="IG129" s="4" t="str">
        <f t="shared" si="125"/>
        <v>NULL</v>
      </c>
      <c r="IH129" s="4" t="str">
        <f t="shared" si="126"/>
        <v>NULL</v>
      </c>
      <c r="II129" s="4" t="str">
        <f t="shared" si="127"/>
        <v>NULL</v>
      </c>
      <c r="IJ129" s="4" t="str">
        <f t="shared" si="128"/>
        <v>NULL</v>
      </c>
      <c r="IK129" s="4" t="str">
        <f t="shared" si="129"/>
        <v>NULL</v>
      </c>
      <c r="IL129" s="4" t="str">
        <f t="shared" si="130"/>
        <v>NULL</v>
      </c>
      <c r="IM129" s="4" t="str">
        <f t="shared" si="131"/>
        <v>NULL</v>
      </c>
      <c r="IN129" s="4" t="str">
        <f t="shared" si="132"/>
        <v>NULL</v>
      </c>
      <c r="IO129" s="4" t="str">
        <f t="shared" si="133"/>
        <v>NULL</v>
      </c>
      <c r="IP129" s="4" t="str">
        <f t="shared" si="134"/>
        <v>NULL</v>
      </c>
      <c r="IQ129" s="4" t="str">
        <f t="shared" si="135"/>
        <v>NULL</v>
      </c>
      <c r="IR129" s="4" t="str">
        <f t="shared" si="136"/>
        <v>NULL</v>
      </c>
      <c r="IS129" s="4" t="str">
        <f t="shared" si="137"/>
        <v>NULL</v>
      </c>
      <c r="IT129" s="4" t="str">
        <f t="shared" si="138"/>
        <v>NULL</v>
      </c>
      <c r="IU129" s="4" t="str">
        <f t="shared" si="139"/>
        <v>NULL</v>
      </c>
      <c r="IV129" s="4" t="str">
        <f t="shared" si="140"/>
        <v>NULL</v>
      </c>
      <c r="IW129" s="4" t="str">
        <f t="shared" si="141"/>
        <v>NULL</v>
      </c>
      <c r="IX129" s="4" t="str">
        <f t="shared" si="142"/>
        <v>NULL</v>
      </c>
      <c r="IY129" s="4" t="str">
        <f t="shared" si="143"/>
        <v>NULL</v>
      </c>
      <c r="IZ129" s="4" t="str">
        <f t="shared" si="144"/>
        <v>NULL</v>
      </c>
      <c r="JA129" s="4" t="str">
        <f t="shared" si="145"/>
        <v>NULL</v>
      </c>
      <c r="JB129" s="4" t="str">
        <f t="shared" si="146"/>
        <v>NULL</v>
      </c>
      <c r="JC129" s="4" t="str">
        <f t="shared" si="147"/>
        <v>NULL</v>
      </c>
      <c r="JD129" s="4" t="str">
        <f t="shared" si="148"/>
        <v>NULL</v>
      </c>
      <c r="JE129" s="4" t="str">
        <f t="shared" si="149"/>
        <v>NULL</v>
      </c>
      <c r="JF129" s="4" t="str">
        <f t="shared" si="150"/>
        <v>NULL</v>
      </c>
      <c r="JG129" s="4" t="str">
        <f t="shared" si="151"/>
        <v>NULL</v>
      </c>
      <c r="JH129" s="4" t="str">
        <f t="shared" si="152"/>
        <v>NULL</v>
      </c>
      <c r="JI129" s="4" t="str">
        <f t="shared" si="153"/>
        <v>NULL</v>
      </c>
      <c r="JJ129" s="4" t="str">
        <f t="shared" si="154"/>
        <v>NULL</v>
      </c>
      <c r="JK129" s="4" t="str">
        <f t="shared" si="155"/>
        <v>NULL</v>
      </c>
      <c r="JL129" s="4" t="str">
        <f t="shared" si="156"/>
        <v>NULL</v>
      </c>
      <c r="JM129" s="4" t="str">
        <f t="shared" si="157"/>
        <v>NULL</v>
      </c>
      <c r="JN129" s="4" t="str">
        <f t="shared" si="158"/>
        <v>NULL</v>
      </c>
      <c r="JO129" s="4" t="str">
        <f t="shared" si="159"/>
        <v>NULL</v>
      </c>
      <c r="JP129" s="4" t="str">
        <f t="shared" si="160"/>
        <v>NULL</v>
      </c>
      <c r="JQ129" s="4" t="str">
        <f t="shared" si="161"/>
        <v>NULL</v>
      </c>
      <c r="JR129" s="4" t="str">
        <f t="shared" si="162"/>
        <v>NULL</v>
      </c>
      <c r="JS129" s="4" t="str">
        <f t="shared" si="163"/>
        <v>NULL</v>
      </c>
      <c r="JT129" s="4" t="str">
        <f t="shared" si="164"/>
        <v>NULL</v>
      </c>
      <c r="JU129" s="4" t="str">
        <f t="shared" si="165"/>
        <v>NULL</v>
      </c>
      <c r="JV129" s="4" t="str">
        <f t="shared" si="166"/>
        <v>NULL</v>
      </c>
      <c r="JW129" s="4" t="str">
        <f t="shared" si="167"/>
        <v>NULL</v>
      </c>
      <c r="JX129" s="4" t="str">
        <f t="shared" si="104"/>
        <v>NULL</v>
      </c>
      <c r="JY129" s="4" t="str">
        <f t="shared" si="193"/>
        <v>NULL</v>
      </c>
      <c r="JZ129" s="4" t="str">
        <f t="shared" si="194"/>
        <v>NULL</v>
      </c>
      <c r="KA129" s="4" t="str">
        <f t="shared" si="195"/>
        <v>NULL</v>
      </c>
      <c r="KB129" s="4" t="str">
        <f t="shared" si="196"/>
        <v>NULL</v>
      </c>
      <c r="KC129" s="4" t="str">
        <f t="shared" si="197"/>
        <v>NULL</v>
      </c>
      <c r="KD129" s="4" t="str">
        <f t="shared" si="198"/>
        <v>NULL</v>
      </c>
      <c r="KE129" s="4" t="str">
        <f t="shared" si="199"/>
        <v>NULL</v>
      </c>
      <c r="KF129" s="4" t="str">
        <f t="shared" si="200"/>
        <v>NULL</v>
      </c>
      <c r="KG129" s="4" t="str">
        <f t="shared" si="201"/>
        <v>NULL</v>
      </c>
      <c r="KH129" s="4" t="str">
        <f t="shared" si="202"/>
        <v>NULL</v>
      </c>
      <c r="KI129" s="4" t="str">
        <f t="shared" si="168"/>
        <v>NULL</v>
      </c>
      <c r="KJ129" s="4" t="str">
        <f t="shared" si="169"/>
        <v>NULL</v>
      </c>
      <c r="KK129" s="4" t="str">
        <f t="shared" si="170"/>
        <v>NULL</v>
      </c>
      <c r="KL129" s="4" t="str">
        <f t="shared" si="171"/>
        <v>NULL</v>
      </c>
      <c r="KM129" s="4" t="str">
        <f t="shared" si="172"/>
        <v>NULL</v>
      </c>
      <c r="KN129" s="4" t="str">
        <f t="shared" si="173"/>
        <v>NULL</v>
      </c>
      <c r="KO129" s="4" t="str">
        <f t="shared" si="174"/>
        <v>NULL</v>
      </c>
      <c r="KP129" s="4" t="str">
        <f t="shared" si="175"/>
        <v>NULL</v>
      </c>
      <c r="KQ129" s="4" t="str">
        <f t="shared" si="176"/>
        <v>NULL</v>
      </c>
      <c r="KR129" s="4" t="str">
        <f t="shared" si="177"/>
        <v>NULL</v>
      </c>
      <c r="KS129" s="4" t="str">
        <f t="shared" si="178"/>
        <v>NULL</v>
      </c>
      <c r="KT129" s="4" t="str">
        <f t="shared" si="179"/>
        <v>NULL</v>
      </c>
      <c r="KU129" s="4" t="str">
        <f t="shared" si="180"/>
        <v>NULL</v>
      </c>
      <c r="KV129" s="4" t="str">
        <f t="shared" si="181"/>
        <v>NULL</v>
      </c>
      <c r="KW129" s="4" t="str">
        <f t="shared" si="182"/>
        <v>NULL</v>
      </c>
      <c r="KX129" s="4" t="str">
        <f t="shared" si="183"/>
        <v>NULL</v>
      </c>
      <c r="KY129" s="4" t="str">
        <f t="shared" si="184"/>
        <v>NULL</v>
      </c>
      <c r="KZ129" s="4" t="str">
        <f t="shared" si="185"/>
        <v>NULL</v>
      </c>
      <c r="LA129" s="4" t="str">
        <f t="shared" si="186"/>
        <v>NULL</v>
      </c>
      <c r="LB129" s="4" t="str">
        <f t="shared" si="187"/>
        <v>NULL</v>
      </c>
      <c r="LC129" s="4" t="str">
        <f t="shared" si="188"/>
        <v>NULL</v>
      </c>
      <c r="LD129" s="4" t="str">
        <f t="shared" si="189"/>
        <v>NULL</v>
      </c>
      <c r="LE129" s="4" t="str">
        <f t="shared" si="190"/>
        <v>NULL</v>
      </c>
      <c r="LF129" s="4" t="str">
        <f t="shared" si="191"/>
        <v>NULL</v>
      </c>
      <c r="LG129" s="4" t="str">
        <f t="shared" si="192"/>
        <v>NULL</v>
      </c>
    </row>
    <row r="130" spans="2:319" x14ac:dyDescent="0.3">
      <c r="B130" s="4">
        <v>129</v>
      </c>
      <c r="C130" s="4">
        <v>5</v>
      </c>
      <c r="D130" s="50" t="s">
        <v>1425</v>
      </c>
      <c r="E130" s="4" t="s">
        <v>522</v>
      </c>
      <c r="F130" s="4" t="str">
        <f>VLOOKUP(E130,populations!C:E,3,FALSE)</f>
        <v>35 million</v>
      </c>
      <c r="G130" s="4" t="s">
        <v>522</v>
      </c>
      <c r="H130" s="4">
        <f>COUNTIF(ethnicities!C:C,countries!G130)</f>
        <v>1</v>
      </c>
      <c r="I130" s="4">
        <f>VLOOKUP($G130,ethnicities!$C:$I,3,FALSE)</f>
        <v>1</v>
      </c>
      <c r="J130" s="4">
        <f>VLOOKUP($G130,ethnicities!$C:$I,4,FALSE)</f>
        <v>1</v>
      </c>
      <c r="K130" s="4">
        <f>VLOOKUP($G130,ethnicities!$C:$I,5,FALSE)</f>
        <v>97</v>
      </c>
      <c r="L130" s="4">
        <f>VLOOKUP($G130,ethnicities!$C:$I,6,FALSE)</f>
        <v>1</v>
      </c>
      <c r="M130" s="4">
        <f>VLOOKUP($G130,ethnicities!$C:$I,7,FALSE)</f>
        <v>100</v>
      </c>
      <c r="N130" s="4" t="s">
        <v>1363</v>
      </c>
      <c r="O130" s="4">
        <f>COUNTIF(male_names!E:E,countries!N130)</f>
        <v>1</v>
      </c>
      <c r="P130" s="4" t="str">
        <f>VLOOKUP(N130,male_names!E:G,3,FALSE)</f>
        <v>Mohamed</v>
      </c>
      <c r="Q130" s="4" t="s">
        <v>1363</v>
      </c>
      <c r="R130" s="4">
        <f>COUNTIF(female_names!E:E,countries!Q130)</f>
        <v>1</v>
      </c>
      <c r="S130" s="4" t="str">
        <f>VLOOKUP(Q130,female_names!E:G,3,FALSE)</f>
        <v>Maryam</v>
      </c>
      <c r="T130" s="4">
        <v>0.54702710650520769</v>
      </c>
      <c r="U130" s="4">
        <v>0.98122257442929517</v>
      </c>
      <c r="V130" s="4">
        <v>0.92693920489996728</v>
      </c>
      <c r="W130" s="4">
        <v>0.72577796578391673</v>
      </c>
      <c r="X130" s="4">
        <v>0.32640042869644681</v>
      </c>
      <c r="Y130" s="4">
        <v>0.32110080392606521</v>
      </c>
      <c r="Z130" s="4">
        <v>0.11324938583431488</v>
      </c>
      <c r="AA130" s="4">
        <v>0.27160484266713036</v>
      </c>
      <c r="AB130" s="4">
        <v>0.41919581879181655</v>
      </c>
      <c r="AC130" s="4">
        <v>0.75230097340286062</v>
      </c>
      <c r="AD130" s="4">
        <v>0.822471645483423</v>
      </c>
      <c r="AE130" s="4">
        <v>0.89585983913451683</v>
      </c>
      <c r="AF130" s="4">
        <v>0.6964269088757824</v>
      </c>
      <c r="AG130" s="4">
        <v>0.14993316278638347</v>
      </c>
      <c r="AH130" s="4">
        <v>0.46335178357835838</v>
      </c>
      <c r="AI130" s="4">
        <v>0.31864456040266598</v>
      </c>
      <c r="AJ130" s="4">
        <v>8.7461003765870071E-2</v>
      </c>
      <c r="AK130" s="4">
        <v>0.51128604431255464</v>
      </c>
      <c r="AL130" s="4">
        <v>0.71503534387539558</v>
      </c>
      <c r="AM130" s="4">
        <v>0.5254896787548311</v>
      </c>
      <c r="AN130" s="4">
        <v>0.10068817349332981</v>
      </c>
      <c r="AO130" s="4">
        <v>0.60152844179327136</v>
      </c>
      <c r="AP130" s="4">
        <v>0.27978539811196013</v>
      </c>
      <c r="AQ130" s="4">
        <v>0.86098474234854816</v>
      </c>
      <c r="AR130" s="4">
        <v>0.42660644678635506</v>
      </c>
      <c r="AS130" s="4">
        <v>0.45414276450777258</v>
      </c>
      <c r="AT130" s="4">
        <v>5.4109830680425408E-2</v>
      </c>
      <c r="AU130" s="4">
        <v>0.19607821512751167</v>
      </c>
      <c r="AV130" s="4">
        <v>0.55140077130387399</v>
      </c>
      <c r="AW130" s="4">
        <v>5.7519909302565231E-2</v>
      </c>
      <c r="AX130" s="4">
        <v>0.40044594908593112</v>
      </c>
      <c r="AY130" s="4">
        <v>0.81179288336429678</v>
      </c>
      <c r="AZ130" s="4">
        <v>8.4889438151195429E-2</v>
      </c>
      <c r="BA130" s="4">
        <v>0.79985018109547712</v>
      </c>
      <c r="BB130" s="4">
        <v>0.761997817124344</v>
      </c>
      <c r="BC130" s="4">
        <v>3.1053350646452649E-2</v>
      </c>
      <c r="BD130" s="4">
        <v>8.527866541708562E-3</v>
      </c>
      <c r="BE130" s="4">
        <v>0.90147269787325113</v>
      </c>
      <c r="BF130" s="4">
        <v>0.20666145303731942</v>
      </c>
      <c r="BG130" s="4">
        <v>0.26812394236768622</v>
      </c>
      <c r="BH130" s="4">
        <v>5.7137473845059517E-2</v>
      </c>
      <c r="BI130" s="4">
        <v>0.58590884314727498</v>
      </c>
      <c r="BJ130" s="4">
        <v>8.0169768676377817E-2</v>
      </c>
      <c r="BK130" s="4">
        <v>0.82397787884768448</v>
      </c>
      <c r="BL130" s="4">
        <v>0.63375182374391803</v>
      </c>
      <c r="BM130" s="4">
        <v>0.29743971233816835</v>
      </c>
      <c r="BN130" s="4">
        <v>0.57943147932955463</v>
      </c>
      <c r="BO130" s="4">
        <v>7.2154146680555642E-2</v>
      </c>
      <c r="BP130" s="4">
        <v>0.96958849764267052</v>
      </c>
      <c r="BQ130" s="4">
        <v>0.74505008558095331</v>
      </c>
      <c r="BR130" s="4">
        <v>2.4926304973193814E-2</v>
      </c>
      <c r="BS130" s="4">
        <v>0.91021717268832658</v>
      </c>
      <c r="BT130" s="4">
        <v>0.47954391738912783</v>
      </c>
      <c r="BU130" s="4">
        <v>0.45303104663400851</v>
      </c>
      <c r="BV130" s="4">
        <v>0.43592316444550461</v>
      </c>
      <c r="BW130" s="4">
        <v>0.65751762789417489</v>
      </c>
      <c r="BX130" s="4">
        <v>0.41912058235883998</v>
      </c>
      <c r="BY130" s="4">
        <v>0.48170746770313611</v>
      </c>
      <c r="BZ130" s="4">
        <v>0.53039508105830202</v>
      </c>
      <c r="CA130" s="4">
        <v>0.6777993175933823</v>
      </c>
      <c r="CB130" s="4">
        <v>0.38830623222562677</v>
      </c>
      <c r="CC130" s="4">
        <v>0.25876390386742154</v>
      </c>
      <c r="CD130" s="4">
        <v>0.91273413488321053</v>
      </c>
      <c r="CE130" s="4">
        <v>0.45752255733918445</v>
      </c>
      <c r="CF130" s="4">
        <v>0.34344063858303531</v>
      </c>
      <c r="CG130" s="4">
        <v>0.95156782202452939</v>
      </c>
      <c r="CH130" s="4">
        <v>0.70143399000008189</v>
      </c>
      <c r="CI130" s="4">
        <v>0.8172469643007324</v>
      </c>
      <c r="CJ130" s="4">
        <v>0.46215254658525939</v>
      </c>
      <c r="CK130" s="4">
        <v>0.95650870469061133</v>
      </c>
      <c r="CL130" s="4">
        <v>0.24527074049604902</v>
      </c>
      <c r="CM130" s="4">
        <v>0.71191473242092052</v>
      </c>
      <c r="CN130" s="4">
        <v>0.83186183526228485</v>
      </c>
      <c r="CO130" s="4">
        <v>0.91582512718173403</v>
      </c>
      <c r="CP130" s="4">
        <v>0.32979232272483638</v>
      </c>
      <c r="CQ130" s="4">
        <v>0.28251988396274397</v>
      </c>
      <c r="CR130" s="4">
        <v>5.8158159804473919E-2</v>
      </c>
      <c r="CS130" s="4">
        <v>0.93046578327417484</v>
      </c>
      <c r="CT130" s="4">
        <v>0.49680046970586744</v>
      </c>
      <c r="CU130" s="4">
        <v>0.70924620139782457</v>
      </c>
      <c r="CV130" s="4">
        <v>0.57445648470588029</v>
      </c>
      <c r="CW130" s="4">
        <v>0.62505473093871888</v>
      </c>
      <c r="CX130" s="4">
        <v>0.16660901444772147</v>
      </c>
      <c r="CY130" s="4">
        <v>0.64587075280572914</v>
      </c>
      <c r="CZ130" s="4">
        <v>0.6552595923726563</v>
      </c>
      <c r="DA130" s="4">
        <v>1.9148064077258331E-2</v>
      </c>
      <c r="DB130" s="4">
        <v>0.94564106508503609</v>
      </c>
      <c r="DC130" s="4">
        <v>0.9885404420113969</v>
      </c>
      <c r="DD130" s="4">
        <v>0.94635564471429945</v>
      </c>
      <c r="DE130" s="4">
        <v>0.72413805200692571</v>
      </c>
      <c r="DF130" s="4">
        <v>0.79254357596528557</v>
      </c>
      <c r="DG130" s="4">
        <v>0.98061960093688216</v>
      </c>
      <c r="DH130" s="4">
        <v>0.76829061412866684</v>
      </c>
      <c r="DI130" s="4">
        <v>0.79110039968812285</v>
      </c>
      <c r="DJ130" s="4">
        <v>0.98547965928575265</v>
      </c>
      <c r="DK130" s="4">
        <v>0.27785374473346258</v>
      </c>
      <c r="DL130" s="4">
        <v>0.41687193537580536</v>
      </c>
      <c r="DM130" s="4">
        <v>0.64288871566216699</v>
      </c>
      <c r="DN130" s="4">
        <v>0.36047212077161561</v>
      </c>
      <c r="DO130" s="4">
        <v>0.21215526940584828</v>
      </c>
      <c r="DP130" s="4">
        <v>49</v>
      </c>
      <c r="DQ130" s="4">
        <v>3</v>
      </c>
      <c r="DR130" s="4">
        <v>11</v>
      </c>
      <c r="DS130" s="4">
        <v>30</v>
      </c>
      <c r="DT130" s="4">
        <v>71</v>
      </c>
      <c r="DU130" s="4">
        <v>72</v>
      </c>
      <c r="DV130" s="4">
        <v>87</v>
      </c>
      <c r="DW130" s="4">
        <v>78</v>
      </c>
      <c r="DX130" s="4">
        <v>63</v>
      </c>
      <c r="DY130" s="4">
        <v>28</v>
      </c>
      <c r="DZ130" s="4">
        <v>20</v>
      </c>
      <c r="EA130" s="4">
        <v>16</v>
      </c>
      <c r="EB130" s="4">
        <v>36</v>
      </c>
      <c r="EC130" s="4">
        <v>86</v>
      </c>
      <c r="ED130" s="4">
        <v>56</v>
      </c>
      <c r="EE130" s="4">
        <v>73</v>
      </c>
      <c r="EF130" s="4">
        <v>89</v>
      </c>
      <c r="EG130" s="4">
        <v>52</v>
      </c>
      <c r="EH130" s="4">
        <v>32</v>
      </c>
      <c r="EI130" s="4">
        <v>51</v>
      </c>
      <c r="EJ130" s="4">
        <v>88</v>
      </c>
      <c r="EK130" s="4">
        <v>44</v>
      </c>
      <c r="EL130" s="4">
        <v>76</v>
      </c>
      <c r="EM130" s="4">
        <v>17</v>
      </c>
      <c r="EN130" s="4">
        <v>62</v>
      </c>
      <c r="EO130" s="4">
        <v>59</v>
      </c>
      <c r="EP130" s="4">
        <v>96</v>
      </c>
      <c r="EQ130" s="4">
        <v>84</v>
      </c>
      <c r="ER130" s="4">
        <v>48</v>
      </c>
      <c r="ES130" s="4">
        <v>94</v>
      </c>
      <c r="ET130" s="4">
        <v>66</v>
      </c>
      <c r="EU130" s="4">
        <v>22</v>
      </c>
      <c r="EV130" s="4">
        <v>90</v>
      </c>
      <c r="EW130" s="4">
        <v>23</v>
      </c>
      <c r="EX130" s="4">
        <v>27</v>
      </c>
      <c r="EY130" s="4">
        <v>97</v>
      </c>
      <c r="EZ130" s="4">
        <v>100</v>
      </c>
      <c r="FA130" s="4">
        <v>15</v>
      </c>
      <c r="FB130" s="4">
        <v>83</v>
      </c>
      <c r="FC130" s="4">
        <v>79</v>
      </c>
      <c r="FD130" s="4">
        <v>95</v>
      </c>
      <c r="FE130" s="4">
        <v>45</v>
      </c>
      <c r="FF130" s="4">
        <v>91</v>
      </c>
      <c r="FG130" s="4">
        <v>19</v>
      </c>
      <c r="FH130" s="4">
        <v>42</v>
      </c>
      <c r="FI130" s="4">
        <v>74</v>
      </c>
      <c r="FJ130" s="4">
        <v>46</v>
      </c>
      <c r="FK130" s="4">
        <v>92</v>
      </c>
      <c r="FL130" s="4">
        <v>5</v>
      </c>
      <c r="FM130" s="4">
        <v>29</v>
      </c>
      <c r="FN130" s="4">
        <v>98</v>
      </c>
      <c r="FO130" s="4">
        <v>14</v>
      </c>
      <c r="FP130" s="4">
        <v>55</v>
      </c>
      <c r="FQ130" s="4">
        <v>60</v>
      </c>
      <c r="FR130" s="4">
        <v>61</v>
      </c>
      <c r="FS130" s="4">
        <v>38</v>
      </c>
      <c r="FT130" s="4">
        <v>64</v>
      </c>
      <c r="FU130" s="4">
        <v>54</v>
      </c>
      <c r="FV130" s="4">
        <v>50</v>
      </c>
      <c r="FW130" s="4">
        <v>37</v>
      </c>
      <c r="FX130" s="4">
        <v>67</v>
      </c>
      <c r="FY130" s="4">
        <v>80</v>
      </c>
      <c r="FZ130" s="4">
        <v>13</v>
      </c>
      <c r="GA130" s="4">
        <v>58</v>
      </c>
      <c r="GB130" s="4">
        <v>69</v>
      </c>
      <c r="GC130" s="4">
        <v>7</v>
      </c>
      <c r="GD130" s="4">
        <v>35</v>
      </c>
      <c r="GE130" s="4">
        <v>21</v>
      </c>
      <c r="GF130" s="4">
        <v>57</v>
      </c>
      <c r="GG130" s="4">
        <v>6</v>
      </c>
      <c r="GH130" s="4">
        <v>81</v>
      </c>
      <c r="GI130" s="4">
        <v>33</v>
      </c>
      <c r="GJ130" s="4">
        <v>18</v>
      </c>
      <c r="GK130" s="4">
        <v>12</v>
      </c>
      <c r="GL130" s="4">
        <v>70</v>
      </c>
      <c r="GM130" s="4">
        <v>75</v>
      </c>
      <c r="GN130" s="4">
        <v>93</v>
      </c>
      <c r="GO130" s="4">
        <v>10</v>
      </c>
      <c r="GP130" s="4">
        <v>53</v>
      </c>
      <c r="GQ130" s="4">
        <v>34</v>
      </c>
      <c r="GR130" s="4">
        <v>47</v>
      </c>
      <c r="GS130" s="4">
        <v>43</v>
      </c>
      <c r="GT130" s="4">
        <v>85</v>
      </c>
      <c r="GU130" s="4">
        <v>40</v>
      </c>
      <c r="GV130" s="4">
        <v>39</v>
      </c>
      <c r="GW130" s="4">
        <v>99</v>
      </c>
      <c r="GX130" s="4">
        <v>9</v>
      </c>
      <c r="GY130" s="4">
        <v>1</v>
      </c>
      <c r="GZ130" s="4">
        <v>8</v>
      </c>
      <c r="HA130" s="4">
        <v>31</v>
      </c>
      <c r="HB130" s="4">
        <v>24</v>
      </c>
      <c r="HC130" s="4">
        <v>4</v>
      </c>
      <c r="HD130" s="4">
        <v>26</v>
      </c>
      <c r="HE130" s="4">
        <v>25</v>
      </c>
      <c r="HF130" s="4">
        <v>2</v>
      </c>
      <c r="HG130" s="4">
        <v>77</v>
      </c>
      <c r="HH130" s="4">
        <v>65</v>
      </c>
      <c r="HI130" s="4">
        <v>41</v>
      </c>
      <c r="HJ130" s="4">
        <v>68</v>
      </c>
      <c r="HK130" s="4">
        <v>82</v>
      </c>
      <c r="HL130" s="4" t="str">
        <f t="shared" si="103"/>
        <v>brown female</v>
      </c>
      <c r="HM130" s="4" t="str">
        <f t="shared" si="105"/>
        <v>brown female</v>
      </c>
      <c r="HN130" s="4" t="str">
        <f t="shared" si="106"/>
        <v>brown female</v>
      </c>
      <c r="HO130" s="4" t="str">
        <f t="shared" si="107"/>
        <v>brown female</v>
      </c>
      <c r="HP130" s="4" t="str">
        <f t="shared" si="108"/>
        <v>brown male</v>
      </c>
      <c r="HQ130" s="4" t="str">
        <f t="shared" si="109"/>
        <v>brown male</v>
      </c>
      <c r="HR130" s="4" t="str">
        <f t="shared" si="110"/>
        <v>brown male</v>
      </c>
      <c r="HS130" s="4" t="str">
        <f t="shared" si="111"/>
        <v>brown male</v>
      </c>
      <c r="HT130" s="4" t="str">
        <f t="shared" si="112"/>
        <v>brown male</v>
      </c>
      <c r="HU130" s="4" t="str">
        <f t="shared" si="113"/>
        <v>brown female</v>
      </c>
      <c r="HV130" s="4" t="str">
        <f t="shared" si="114"/>
        <v>brown female</v>
      </c>
      <c r="HW130" s="4" t="str">
        <f t="shared" si="115"/>
        <v>brown female</v>
      </c>
      <c r="HX130" s="4" t="str">
        <f t="shared" si="116"/>
        <v>brown female</v>
      </c>
      <c r="HY130" s="4" t="str">
        <f t="shared" si="117"/>
        <v>brown male</v>
      </c>
      <c r="HZ130" s="4" t="str">
        <f t="shared" si="118"/>
        <v>brown male</v>
      </c>
      <c r="IA130" s="4" t="str">
        <f t="shared" si="119"/>
        <v>brown male</v>
      </c>
      <c r="IB130" s="4" t="str">
        <f t="shared" si="120"/>
        <v>brown male</v>
      </c>
      <c r="IC130" s="4" t="str">
        <f t="shared" si="121"/>
        <v>brown male</v>
      </c>
      <c r="ID130" s="4" t="str">
        <f t="shared" si="122"/>
        <v>brown female</v>
      </c>
      <c r="IE130" s="4" t="str">
        <f t="shared" si="123"/>
        <v>brown male</v>
      </c>
      <c r="IF130" s="4" t="str">
        <f t="shared" si="124"/>
        <v>brown male</v>
      </c>
      <c r="IG130" s="4" t="str">
        <f t="shared" si="125"/>
        <v>brown female</v>
      </c>
      <c r="IH130" s="4" t="str">
        <f t="shared" si="126"/>
        <v>brown male</v>
      </c>
      <c r="II130" s="4" t="str">
        <f t="shared" si="127"/>
        <v>brown female</v>
      </c>
      <c r="IJ130" s="4" t="str">
        <f t="shared" si="128"/>
        <v>brown male</v>
      </c>
      <c r="IK130" s="4" t="str">
        <f t="shared" si="129"/>
        <v>brown male</v>
      </c>
      <c r="IL130" s="4" t="str">
        <f t="shared" si="130"/>
        <v>brown male</v>
      </c>
      <c r="IM130" s="4" t="str">
        <f t="shared" si="131"/>
        <v>brown male</v>
      </c>
      <c r="IN130" s="4" t="str">
        <f t="shared" si="132"/>
        <v>brown female</v>
      </c>
      <c r="IO130" s="4" t="str">
        <f t="shared" si="133"/>
        <v>brown male</v>
      </c>
      <c r="IP130" s="4" t="str">
        <f t="shared" si="134"/>
        <v>brown male</v>
      </c>
      <c r="IQ130" s="4" t="str">
        <f t="shared" si="135"/>
        <v>brown female</v>
      </c>
      <c r="IR130" s="4" t="str">
        <f t="shared" si="136"/>
        <v>brown male</v>
      </c>
      <c r="IS130" s="4" t="str">
        <f t="shared" si="137"/>
        <v>brown female</v>
      </c>
      <c r="IT130" s="4" t="str">
        <f t="shared" si="138"/>
        <v>brown female</v>
      </c>
      <c r="IU130" s="4" t="str">
        <f t="shared" si="139"/>
        <v>brown male</v>
      </c>
      <c r="IV130" s="4" t="str">
        <f t="shared" si="140"/>
        <v>black male</v>
      </c>
      <c r="IW130" s="4" t="str">
        <f t="shared" si="141"/>
        <v>brown female</v>
      </c>
      <c r="IX130" s="4" t="str">
        <f t="shared" si="142"/>
        <v>brown male</v>
      </c>
      <c r="IY130" s="4" t="str">
        <f t="shared" si="143"/>
        <v>brown male</v>
      </c>
      <c r="IZ130" s="4" t="str">
        <f t="shared" si="144"/>
        <v>brown male</v>
      </c>
      <c r="JA130" s="4" t="str">
        <f t="shared" si="145"/>
        <v>brown female</v>
      </c>
      <c r="JB130" s="4" t="str">
        <f t="shared" si="146"/>
        <v>brown male</v>
      </c>
      <c r="JC130" s="4" t="str">
        <f t="shared" si="147"/>
        <v>brown female</v>
      </c>
      <c r="JD130" s="4" t="str">
        <f t="shared" si="148"/>
        <v>brown female</v>
      </c>
      <c r="JE130" s="4" t="str">
        <f t="shared" si="149"/>
        <v>brown male</v>
      </c>
      <c r="JF130" s="4" t="str">
        <f t="shared" si="150"/>
        <v>brown female</v>
      </c>
      <c r="JG130" s="4" t="str">
        <f t="shared" si="151"/>
        <v>brown male</v>
      </c>
      <c r="JH130" s="4" t="str">
        <f t="shared" si="152"/>
        <v>brown female</v>
      </c>
      <c r="JI130" s="4" t="str">
        <f t="shared" si="153"/>
        <v>brown female</v>
      </c>
      <c r="JJ130" s="4" t="str">
        <f t="shared" si="154"/>
        <v>brown male</v>
      </c>
      <c r="JK130" s="4" t="str">
        <f t="shared" si="155"/>
        <v>brown female</v>
      </c>
      <c r="JL130" s="4" t="str">
        <f t="shared" si="156"/>
        <v>brown male</v>
      </c>
      <c r="JM130" s="4" t="str">
        <f t="shared" si="157"/>
        <v>brown male</v>
      </c>
      <c r="JN130" s="4" t="str">
        <f t="shared" si="158"/>
        <v>brown male</v>
      </c>
      <c r="JO130" s="4" t="str">
        <f t="shared" si="159"/>
        <v>brown female</v>
      </c>
      <c r="JP130" s="4" t="str">
        <f t="shared" si="160"/>
        <v>brown male</v>
      </c>
      <c r="JQ130" s="4" t="str">
        <f t="shared" si="161"/>
        <v>brown male</v>
      </c>
      <c r="JR130" s="4" t="str">
        <f t="shared" si="162"/>
        <v>brown female</v>
      </c>
      <c r="JS130" s="4" t="str">
        <f t="shared" si="163"/>
        <v>brown female</v>
      </c>
      <c r="JT130" s="4" t="str">
        <f t="shared" si="164"/>
        <v>brown male</v>
      </c>
      <c r="JU130" s="4" t="str">
        <f t="shared" si="165"/>
        <v>brown male</v>
      </c>
      <c r="JV130" s="4" t="str">
        <f t="shared" si="166"/>
        <v>brown female</v>
      </c>
      <c r="JW130" s="4" t="str">
        <f t="shared" si="167"/>
        <v>brown male</v>
      </c>
      <c r="JX130" s="4" t="str">
        <f t="shared" si="104"/>
        <v>brown male</v>
      </c>
      <c r="JY130" s="4" t="str">
        <f t="shared" si="193"/>
        <v>brown female</v>
      </c>
      <c r="JZ130" s="4" t="str">
        <f t="shared" si="194"/>
        <v>brown female</v>
      </c>
      <c r="KA130" s="4" t="str">
        <f t="shared" si="195"/>
        <v>brown female</v>
      </c>
      <c r="KB130" s="4" t="str">
        <f t="shared" si="196"/>
        <v>brown male</v>
      </c>
      <c r="KC130" s="4" t="str">
        <f t="shared" si="197"/>
        <v>brown female</v>
      </c>
      <c r="KD130" s="4" t="str">
        <f t="shared" si="198"/>
        <v>brown male</v>
      </c>
      <c r="KE130" s="4" t="str">
        <f t="shared" si="199"/>
        <v>brown female</v>
      </c>
      <c r="KF130" s="4" t="str">
        <f t="shared" si="200"/>
        <v>brown female</v>
      </c>
      <c r="KG130" s="4" t="str">
        <f t="shared" si="201"/>
        <v>brown female</v>
      </c>
      <c r="KH130" s="4" t="str">
        <f t="shared" si="202"/>
        <v>brown male</v>
      </c>
      <c r="KI130" s="4" t="str">
        <f t="shared" si="168"/>
        <v>brown male</v>
      </c>
      <c r="KJ130" s="4" t="str">
        <f t="shared" si="169"/>
        <v>brown male</v>
      </c>
      <c r="KK130" s="4" t="str">
        <f t="shared" si="170"/>
        <v>brown female</v>
      </c>
      <c r="KL130" s="4" t="str">
        <f t="shared" si="171"/>
        <v>brown male</v>
      </c>
      <c r="KM130" s="4" t="str">
        <f t="shared" si="172"/>
        <v>brown female</v>
      </c>
      <c r="KN130" s="4" t="str">
        <f t="shared" si="173"/>
        <v>brown female</v>
      </c>
      <c r="KO130" s="4" t="str">
        <f t="shared" si="174"/>
        <v>brown female</v>
      </c>
      <c r="KP130" s="4" t="str">
        <f t="shared" si="175"/>
        <v>brown male</v>
      </c>
      <c r="KQ130" s="4" t="str">
        <f t="shared" si="176"/>
        <v>brown female</v>
      </c>
      <c r="KR130" s="4" t="str">
        <f t="shared" si="177"/>
        <v>brown female</v>
      </c>
      <c r="KS130" s="4" t="str">
        <f t="shared" si="178"/>
        <v>brown male</v>
      </c>
      <c r="KT130" s="4" t="str">
        <f t="shared" si="179"/>
        <v>brown female</v>
      </c>
      <c r="KU130" s="4" t="str">
        <f t="shared" si="180"/>
        <v>white male</v>
      </c>
      <c r="KV130" s="4" t="str">
        <f t="shared" si="181"/>
        <v>brown female</v>
      </c>
      <c r="KW130" s="4" t="str">
        <f t="shared" si="182"/>
        <v>brown female</v>
      </c>
      <c r="KX130" s="4" t="str">
        <f t="shared" si="183"/>
        <v>brown female</v>
      </c>
      <c r="KY130" s="4" t="str">
        <f t="shared" si="184"/>
        <v>brown female</v>
      </c>
      <c r="KZ130" s="4" t="str">
        <f t="shared" si="185"/>
        <v>brown female</v>
      </c>
      <c r="LA130" s="4" t="str">
        <f t="shared" si="186"/>
        <v>brown female</v>
      </c>
      <c r="LB130" s="4" t="str">
        <f t="shared" si="187"/>
        <v>yellow male</v>
      </c>
      <c r="LC130" s="4" t="str">
        <f t="shared" si="188"/>
        <v>brown male</v>
      </c>
      <c r="LD130" s="4" t="str">
        <f t="shared" si="189"/>
        <v>brown male</v>
      </c>
      <c r="LE130" s="4" t="str">
        <f t="shared" si="190"/>
        <v>brown female</v>
      </c>
      <c r="LF130" s="4" t="str">
        <f t="shared" si="191"/>
        <v>brown male</v>
      </c>
      <c r="LG130" s="4" t="str">
        <f t="shared" si="192"/>
        <v>brown male</v>
      </c>
    </row>
    <row r="131" spans="2:319" x14ac:dyDescent="0.3">
      <c r="B131" s="4">
        <v>130</v>
      </c>
      <c r="C131" s="4">
        <v>5</v>
      </c>
      <c r="D131" s="51" t="s">
        <v>1425</v>
      </c>
      <c r="E131" s="4" t="s">
        <v>535</v>
      </c>
      <c r="F131" s="4" t="str">
        <f>VLOOKUP(E131,populations!C:E,3,FALSE)</f>
        <v>164 million</v>
      </c>
      <c r="G131" s="4" t="s">
        <v>535</v>
      </c>
      <c r="H131" s="4">
        <f>COUNTIF(ethnicities!C:C,countries!G131)</f>
        <v>1</v>
      </c>
      <c r="I131" s="4">
        <f>VLOOKUP($G131,ethnicities!$C:$I,3,FALSE)</f>
        <v>1</v>
      </c>
      <c r="J131" s="4">
        <f>VLOOKUP($G131,ethnicities!$C:$I,4,FALSE)</f>
        <v>1</v>
      </c>
      <c r="K131" s="4">
        <f>VLOOKUP($G131,ethnicities!$C:$I,5,FALSE)</f>
        <v>97</v>
      </c>
      <c r="L131" s="4">
        <f>VLOOKUP($G131,ethnicities!$C:$I,6,FALSE)</f>
        <v>1</v>
      </c>
      <c r="M131" s="4">
        <f>VLOOKUP($G131,ethnicities!$C:$I,7,FALSE)</f>
        <v>100</v>
      </c>
      <c r="N131" s="4" t="s">
        <v>584</v>
      </c>
      <c r="O131" s="4">
        <f>COUNTIF(male_names!E:E,countries!N131)</f>
        <v>1</v>
      </c>
      <c r="P131" s="4" t="str">
        <f>VLOOKUP(N131,male_names!E:G,3,FALSE)</f>
        <v>Aarav</v>
      </c>
      <c r="Q131" s="4" t="s">
        <v>584</v>
      </c>
      <c r="R131" s="4">
        <f>COUNTIF(female_names!E:E,countries!Q131)</f>
        <v>1</v>
      </c>
      <c r="S131" s="4" t="str">
        <f>VLOOKUP(Q131,female_names!E:G,3,FALSE)</f>
        <v>Aadya</v>
      </c>
      <c r="T131" s="4">
        <v>0.25363784694072977</v>
      </c>
      <c r="U131" s="4">
        <v>0.3683392807148459</v>
      </c>
      <c r="V131" s="4">
        <v>0.54879593718582387</v>
      </c>
      <c r="W131" s="4">
        <v>0.3104064202436484</v>
      </c>
      <c r="X131" s="4">
        <v>0.19896542123392402</v>
      </c>
      <c r="Y131" s="4">
        <v>0.66714474191449014</v>
      </c>
      <c r="Z131" s="4">
        <v>0.12381028446868481</v>
      </c>
      <c r="AA131" s="4">
        <v>0.88682872419207348</v>
      </c>
      <c r="AB131" s="4">
        <v>0.35926138920940076</v>
      </c>
      <c r="AC131" s="4">
        <v>1.4240462919670183E-2</v>
      </c>
      <c r="AD131" s="4">
        <v>0.33760433949454738</v>
      </c>
      <c r="AE131" s="4">
        <v>0.41585210040631704</v>
      </c>
      <c r="AF131" s="4">
        <v>3.8143453219297019E-4</v>
      </c>
      <c r="AG131" s="4">
        <v>0.30990983449746723</v>
      </c>
      <c r="AH131" s="4">
        <v>0.48809921923230526</v>
      </c>
      <c r="AI131" s="4">
        <v>0.33664887424681911</v>
      </c>
      <c r="AJ131" s="4">
        <v>0.49027428244582028</v>
      </c>
      <c r="AK131" s="4">
        <v>0.66525235885002476</v>
      </c>
      <c r="AL131" s="4">
        <v>1.486606843178262E-2</v>
      </c>
      <c r="AM131" s="4">
        <v>3.3427848907424229E-2</v>
      </c>
      <c r="AN131" s="4">
        <v>0.33429105176724827</v>
      </c>
      <c r="AO131" s="4">
        <v>0.28737368187926515</v>
      </c>
      <c r="AP131" s="4">
        <v>0.10604028462184045</v>
      </c>
      <c r="AQ131" s="4">
        <v>0.65316917092963711</v>
      </c>
      <c r="AR131" s="4">
        <v>0.28745765079768182</v>
      </c>
      <c r="AS131" s="4">
        <v>0.10089880988514266</v>
      </c>
      <c r="AT131" s="4">
        <v>0.70003489359397042</v>
      </c>
      <c r="AU131" s="4">
        <v>0.48430486451324328</v>
      </c>
      <c r="AV131" s="4">
        <v>0.83931861185210455</v>
      </c>
      <c r="AW131" s="4">
        <v>0.48628158220017881</v>
      </c>
      <c r="AX131" s="4">
        <v>0.3750613525856169</v>
      </c>
      <c r="AY131" s="4">
        <v>0.19521315907797232</v>
      </c>
      <c r="AZ131" s="4">
        <v>0.51156853985333739</v>
      </c>
      <c r="BA131" s="4">
        <v>0.86678578616741309</v>
      </c>
      <c r="BB131" s="4">
        <v>0.57325488969184002</v>
      </c>
      <c r="BC131" s="4">
        <v>0.68601623593456629</v>
      </c>
      <c r="BD131" s="4">
        <v>0.62910459623719195</v>
      </c>
      <c r="BE131" s="4">
        <v>7.4952695300485872E-2</v>
      </c>
      <c r="BF131" s="4">
        <v>0.33844044098247461</v>
      </c>
      <c r="BG131" s="4">
        <v>0.69990006437937469</v>
      </c>
      <c r="BH131" s="4">
        <v>0.44961573868592875</v>
      </c>
      <c r="BI131" s="4">
        <v>5.5152580071153201E-2</v>
      </c>
      <c r="BJ131" s="4">
        <v>0.37955145223227094</v>
      </c>
      <c r="BK131" s="4">
        <v>0.78797953088983708</v>
      </c>
      <c r="BL131" s="4">
        <v>0.35415667780786053</v>
      </c>
      <c r="BM131" s="4">
        <v>0.61719561226553055</v>
      </c>
      <c r="BN131" s="4">
        <v>0.15794863628938749</v>
      </c>
      <c r="BO131" s="4">
        <v>0.77900139731745122</v>
      </c>
      <c r="BP131" s="4">
        <v>0.4988981177469124</v>
      </c>
      <c r="BQ131" s="4">
        <v>0.31778037331172404</v>
      </c>
      <c r="BR131" s="4">
        <v>0.51790041305463219</v>
      </c>
      <c r="BS131" s="4">
        <v>0.73291883978714123</v>
      </c>
      <c r="BT131" s="4">
        <v>8.9737834202413436E-2</v>
      </c>
      <c r="BU131" s="4">
        <v>5.1818335186053832E-2</v>
      </c>
      <c r="BV131" s="4">
        <v>5.6281135931341542E-2</v>
      </c>
      <c r="BW131" s="4">
        <v>0.104760089777299</v>
      </c>
      <c r="BX131" s="4">
        <v>0.33696148528047842</v>
      </c>
      <c r="BY131" s="4">
        <v>0.52903159979488856</v>
      </c>
      <c r="BZ131" s="4">
        <v>0.43391848988077486</v>
      </c>
      <c r="CA131" s="4">
        <v>0.80838328751473909</v>
      </c>
      <c r="CB131" s="4">
        <v>0.3139890203530169</v>
      </c>
      <c r="CC131" s="4">
        <v>0.14613078829930781</v>
      </c>
      <c r="CD131" s="4">
        <v>0.16042606956461858</v>
      </c>
      <c r="CE131" s="4">
        <v>8.2523689099755826E-2</v>
      </c>
      <c r="CF131" s="4">
        <v>0.9584999703717082</v>
      </c>
      <c r="CG131" s="4">
        <v>0.32322225146059524</v>
      </c>
      <c r="CH131" s="4">
        <v>0.53480583944674831</v>
      </c>
      <c r="CI131" s="4">
        <v>0.20761765291465628</v>
      </c>
      <c r="CJ131" s="4">
        <v>0.85902978025169241</v>
      </c>
      <c r="CK131" s="4">
        <v>0.12598505663736448</v>
      </c>
      <c r="CL131" s="4">
        <v>0.8312359339734321</v>
      </c>
      <c r="CM131" s="4">
        <v>0.87659150476517411</v>
      </c>
      <c r="CN131" s="4">
        <v>0.59961126384491614</v>
      </c>
      <c r="CO131" s="4">
        <v>0.35033978735325544</v>
      </c>
      <c r="CP131" s="4">
        <v>0.97989451134177941</v>
      </c>
      <c r="CQ131" s="4">
        <v>2.2011855045814044E-2</v>
      </c>
      <c r="CR131" s="4">
        <v>1.8374261906053069E-2</v>
      </c>
      <c r="CS131" s="4">
        <v>0.27881089504027146</v>
      </c>
      <c r="CT131" s="4">
        <v>0.95350313437313994</v>
      </c>
      <c r="CU131" s="4">
        <v>0.76061730613845102</v>
      </c>
      <c r="CV131" s="4">
        <v>0.44702241313432067</v>
      </c>
      <c r="CW131" s="4">
        <v>0.68380899361823011</v>
      </c>
      <c r="CX131" s="4">
        <v>6.3237675557969109E-2</v>
      </c>
      <c r="CY131" s="4">
        <v>0.17165496957902748</v>
      </c>
      <c r="CZ131" s="4">
        <v>0.90575163559801808</v>
      </c>
      <c r="DA131" s="4">
        <v>0.55580487932474421</v>
      </c>
      <c r="DB131" s="4">
        <v>0.85055058083975466</v>
      </c>
      <c r="DC131" s="4">
        <v>0.79818931448453834</v>
      </c>
      <c r="DD131" s="4">
        <v>0.84027121625285173</v>
      </c>
      <c r="DE131" s="4">
        <v>0.96225172935963188</v>
      </c>
      <c r="DF131" s="4">
        <v>0.50127220852563459</v>
      </c>
      <c r="DG131" s="4">
        <v>0.84290117292709787</v>
      </c>
      <c r="DH131" s="4">
        <v>0.87492886291995253</v>
      </c>
      <c r="DI131" s="4">
        <v>0.29304044916661121</v>
      </c>
      <c r="DJ131" s="4">
        <v>0.66058272648776395</v>
      </c>
      <c r="DK131" s="4">
        <v>0.6799569597344608</v>
      </c>
      <c r="DL131" s="4">
        <v>0.84664375313519302</v>
      </c>
      <c r="DM131" s="4">
        <v>0.5330040366034281</v>
      </c>
      <c r="DN131" s="4">
        <v>0.37634613432632458</v>
      </c>
      <c r="DO131" s="4">
        <v>0.70310673812084856</v>
      </c>
      <c r="DP131" s="4">
        <v>75</v>
      </c>
      <c r="DQ131" s="4">
        <v>57</v>
      </c>
      <c r="DR131" s="4">
        <v>38</v>
      </c>
      <c r="DS131" s="4">
        <v>69</v>
      </c>
      <c r="DT131" s="4">
        <v>77</v>
      </c>
      <c r="DU131" s="4">
        <v>29</v>
      </c>
      <c r="DV131" s="4">
        <v>84</v>
      </c>
      <c r="DW131" s="4">
        <v>6</v>
      </c>
      <c r="DX131" s="4">
        <v>58</v>
      </c>
      <c r="DY131" s="4">
        <v>99</v>
      </c>
      <c r="DZ131" s="4">
        <v>62</v>
      </c>
      <c r="EA131" s="4">
        <v>53</v>
      </c>
      <c r="EB131" s="4">
        <v>100</v>
      </c>
      <c r="EC131" s="4">
        <v>70</v>
      </c>
      <c r="ED131" s="4">
        <v>47</v>
      </c>
      <c r="EE131" s="4">
        <v>64</v>
      </c>
      <c r="EF131" s="4">
        <v>46</v>
      </c>
      <c r="EG131" s="4">
        <v>30</v>
      </c>
      <c r="EH131" s="4">
        <v>98</v>
      </c>
      <c r="EI131" s="4">
        <v>95</v>
      </c>
      <c r="EJ131" s="4">
        <v>65</v>
      </c>
      <c r="EK131" s="4">
        <v>73</v>
      </c>
      <c r="EL131" s="4">
        <v>85</v>
      </c>
      <c r="EM131" s="4">
        <v>32</v>
      </c>
      <c r="EN131" s="4">
        <v>72</v>
      </c>
      <c r="EO131" s="4">
        <v>87</v>
      </c>
      <c r="EP131" s="4">
        <v>24</v>
      </c>
      <c r="EQ131" s="4">
        <v>49</v>
      </c>
      <c r="ER131" s="4">
        <v>15</v>
      </c>
      <c r="ES131" s="4">
        <v>48</v>
      </c>
      <c r="ET131" s="4">
        <v>56</v>
      </c>
      <c r="EU131" s="4">
        <v>78</v>
      </c>
      <c r="EV131" s="4">
        <v>43</v>
      </c>
      <c r="EW131" s="4">
        <v>9</v>
      </c>
      <c r="EX131" s="4">
        <v>36</v>
      </c>
      <c r="EY131" s="4">
        <v>26</v>
      </c>
      <c r="EZ131" s="4">
        <v>33</v>
      </c>
      <c r="FA131" s="4">
        <v>90</v>
      </c>
      <c r="FB131" s="4">
        <v>61</v>
      </c>
      <c r="FC131" s="4">
        <v>25</v>
      </c>
      <c r="FD131" s="4">
        <v>50</v>
      </c>
      <c r="FE131" s="4">
        <v>93</v>
      </c>
      <c r="FF131" s="4">
        <v>54</v>
      </c>
      <c r="FG131" s="4">
        <v>19</v>
      </c>
      <c r="FH131" s="4">
        <v>59</v>
      </c>
      <c r="FI131" s="4">
        <v>34</v>
      </c>
      <c r="FJ131" s="4">
        <v>81</v>
      </c>
      <c r="FK131" s="4">
        <v>20</v>
      </c>
      <c r="FL131" s="4">
        <v>45</v>
      </c>
      <c r="FM131" s="4">
        <v>67</v>
      </c>
      <c r="FN131" s="4">
        <v>42</v>
      </c>
      <c r="FO131" s="4">
        <v>22</v>
      </c>
      <c r="FP131" s="4">
        <v>88</v>
      </c>
      <c r="FQ131" s="4">
        <v>94</v>
      </c>
      <c r="FR131" s="4">
        <v>92</v>
      </c>
      <c r="FS131" s="4">
        <v>86</v>
      </c>
      <c r="FT131" s="4">
        <v>63</v>
      </c>
      <c r="FU131" s="4">
        <v>41</v>
      </c>
      <c r="FV131" s="4">
        <v>52</v>
      </c>
      <c r="FW131" s="4">
        <v>17</v>
      </c>
      <c r="FX131" s="4">
        <v>68</v>
      </c>
      <c r="FY131" s="4">
        <v>82</v>
      </c>
      <c r="FZ131" s="4">
        <v>80</v>
      </c>
      <c r="GA131" s="4">
        <v>89</v>
      </c>
      <c r="GB131" s="4">
        <v>3</v>
      </c>
      <c r="GC131" s="4">
        <v>66</v>
      </c>
      <c r="GD131" s="4">
        <v>39</v>
      </c>
      <c r="GE131" s="4">
        <v>76</v>
      </c>
      <c r="GF131" s="4">
        <v>10</v>
      </c>
      <c r="GG131" s="4">
        <v>83</v>
      </c>
      <c r="GH131" s="4">
        <v>16</v>
      </c>
      <c r="GI131" s="4">
        <v>7</v>
      </c>
      <c r="GJ131" s="4">
        <v>35</v>
      </c>
      <c r="GK131" s="4">
        <v>60</v>
      </c>
      <c r="GL131" s="4">
        <v>1</v>
      </c>
      <c r="GM131" s="4">
        <v>96</v>
      </c>
      <c r="GN131" s="4">
        <v>97</v>
      </c>
      <c r="GO131" s="4">
        <v>74</v>
      </c>
      <c r="GP131" s="4">
        <v>4</v>
      </c>
      <c r="GQ131" s="4">
        <v>21</v>
      </c>
      <c r="GR131" s="4">
        <v>51</v>
      </c>
      <c r="GS131" s="4">
        <v>27</v>
      </c>
      <c r="GT131" s="4">
        <v>91</v>
      </c>
      <c r="GU131" s="4">
        <v>79</v>
      </c>
      <c r="GV131" s="4">
        <v>5</v>
      </c>
      <c r="GW131" s="4">
        <v>37</v>
      </c>
      <c r="GX131" s="4">
        <v>11</v>
      </c>
      <c r="GY131" s="4">
        <v>18</v>
      </c>
      <c r="GZ131" s="4">
        <v>14</v>
      </c>
      <c r="HA131" s="4">
        <v>2</v>
      </c>
      <c r="HB131" s="4">
        <v>44</v>
      </c>
      <c r="HC131" s="4">
        <v>13</v>
      </c>
      <c r="HD131" s="4">
        <v>8</v>
      </c>
      <c r="HE131" s="4">
        <v>71</v>
      </c>
      <c r="HF131" s="4">
        <v>31</v>
      </c>
      <c r="HG131" s="4">
        <v>28</v>
      </c>
      <c r="HH131" s="4">
        <v>12</v>
      </c>
      <c r="HI131" s="4">
        <v>40</v>
      </c>
      <c r="HJ131" s="4">
        <v>55</v>
      </c>
      <c r="HK131" s="4">
        <v>23</v>
      </c>
      <c r="HL131" s="4" t="str">
        <f t="shared" ref="HL131:HL194" si="203">IFERROR(IF(DP131&lt;=$I131/2,$I$1&amp;" female",IF(DP131&lt;=$I131,$I$1&amp;" male",IF(DP131&lt;=($I131+$J131/2),$J$1&amp;" female",IF(DP131&lt;=($I131+$J131),$J$1&amp;" male",IF(DP131&lt;=($I131+$J131+$K131/2),$K$1&amp;" female",IF(DP131&lt;=($I131+$J131+$K131),$K$1&amp; " male",IF(DP131&lt;=($I131+$J131+$K131+$L131/2),$L$1&amp;" female",$L$1&amp;" male"))))))),"NULL")</f>
        <v>brown male</v>
      </c>
      <c r="HM131" s="4" t="str">
        <f t="shared" si="105"/>
        <v>brown male</v>
      </c>
      <c r="HN131" s="4" t="str">
        <f t="shared" si="106"/>
        <v>brown female</v>
      </c>
      <c r="HO131" s="4" t="str">
        <f t="shared" si="107"/>
        <v>brown male</v>
      </c>
      <c r="HP131" s="4" t="str">
        <f t="shared" si="108"/>
        <v>brown male</v>
      </c>
      <c r="HQ131" s="4" t="str">
        <f t="shared" si="109"/>
        <v>brown female</v>
      </c>
      <c r="HR131" s="4" t="str">
        <f t="shared" si="110"/>
        <v>brown male</v>
      </c>
      <c r="HS131" s="4" t="str">
        <f t="shared" si="111"/>
        <v>brown female</v>
      </c>
      <c r="HT131" s="4" t="str">
        <f t="shared" si="112"/>
        <v>brown male</v>
      </c>
      <c r="HU131" s="4" t="str">
        <f t="shared" si="113"/>
        <v>brown male</v>
      </c>
      <c r="HV131" s="4" t="str">
        <f t="shared" si="114"/>
        <v>brown male</v>
      </c>
      <c r="HW131" s="4" t="str">
        <f t="shared" si="115"/>
        <v>brown male</v>
      </c>
      <c r="HX131" s="4" t="str">
        <f t="shared" si="116"/>
        <v>black male</v>
      </c>
      <c r="HY131" s="4" t="str">
        <f t="shared" si="117"/>
        <v>brown male</v>
      </c>
      <c r="HZ131" s="4" t="str">
        <f t="shared" si="118"/>
        <v>brown female</v>
      </c>
      <c r="IA131" s="4" t="str">
        <f t="shared" si="119"/>
        <v>brown male</v>
      </c>
      <c r="IB131" s="4" t="str">
        <f t="shared" si="120"/>
        <v>brown female</v>
      </c>
      <c r="IC131" s="4" t="str">
        <f t="shared" si="121"/>
        <v>brown female</v>
      </c>
      <c r="ID131" s="4" t="str">
        <f t="shared" si="122"/>
        <v>brown male</v>
      </c>
      <c r="IE131" s="4" t="str">
        <f t="shared" si="123"/>
        <v>brown male</v>
      </c>
      <c r="IF131" s="4" t="str">
        <f t="shared" si="124"/>
        <v>brown male</v>
      </c>
      <c r="IG131" s="4" t="str">
        <f t="shared" si="125"/>
        <v>brown male</v>
      </c>
      <c r="IH131" s="4" t="str">
        <f t="shared" si="126"/>
        <v>brown male</v>
      </c>
      <c r="II131" s="4" t="str">
        <f t="shared" si="127"/>
        <v>brown female</v>
      </c>
      <c r="IJ131" s="4" t="str">
        <f t="shared" si="128"/>
        <v>brown male</v>
      </c>
      <c r="IK131" s="4" t="str">
        <f t="shared" si="129"/>
        <v>brown male</v>
      </c>
      <c r="IL131" s="4" t="str">
        <f t="shared" si="130"/>
        <v>brown female</v>
      </c>
      <c r="IM131" s="4" t="str">
        <f t="shared" si="131"/>
        <v>brown female</v>
      </c>
      <c r="IN131" s="4" t="str">
        <f t="shared" si="132"/>
        <v>brown female</v>
      </c>
      <c r="IO131" s="4" t="str">
        <f t="shared" si="133"/>
        <v>brown female</v>
      </c>
      <c r="IP131" s="4" t="str">
        <f t="shared" si="134"/>
        <v>brown male</v>
      </c>
      <c r="IQ131" s="4" t="str">
        <f t="shared" si="135"/>
        <v>brown male</v>
      </c>
      <c r="IR131" s="4" t="str">
        <f t="shared" si="136"/>
        <v>brown female</v>
      </c>
      <c r="IS131" s="4" t="str">
        <f t="shared" si="137"/>
        <v>brown female</v>
      </c>
      <c r="IT131" s="4" t="str">
        <f t="shared" si="138"/>
        <v>brown female</v>
      </c>
      <c r="IU131" s="4" t="str">
        <f t="shared" si="139"/>
        <v>brown female</v>
      </c>
      <c r="IV131" s="4" t="str">
        <f t="shared" si="140"/>
        <v>brown female</v>
      </c>
      <c r="IW131" s="4" t="str">
        <f t="shared" si="141"/>
        <v>brown male</v>
      </c>
      <c r="IX131" s="4" t="str">
        <f t="shared" si="142"/>
        <v>brown male</v>
      </c>
      <c r="IY131" s="4" t="str">
        <f t="shared" si="143"/>
        <v>brown female</v>
      </c>
      <c r="IZ131" s="4" t="str">
        <f t="shared" si="144"/>
        <v>brown female</v>
      </c>
      <c r="JA131" s="4" t="str">
        <f t="shared" si="145"/>
        <v>brown male</v>
      </c>
      <c r="JB131" s="4" t="str">
        <f t="shared" si="146"/>
        <v>brown male</v>
      </c>
      <c r="JC131" s="4" t="str">
        <f t="shared" si="147"/>
        <v>brown female</v>
      </c>
      <c r="JD131" s="4" t="str">
        <f t="shared" si="148"/>
        <v>brown male</v>
      </c>
      <c r="JE131" s="4" t="str">
        <f t="shared" si="149"/>
        <v>brown female</v>
      </c>
      <c r="JF131" s="4" t="str">
        <f t="shared" si="150"/>
        <v>brown male</v>
      </c>
      <c r="JG131" s="4" t="str">
        <f t="shared" si="151"/>
        <v>brown female</v>
      </c>
      <c r="JH131" s="4" t="str">
        <f t="shared" si="152"/>
        <v>brown female</v>
      </c>
      <c r="JI131" s="4" t="str">
        <f t="shared" si="153"/>
        <v>brown male</v>
      </c>
      <c r="JJ131" s="4" t="str">
        <f t="shared" si="154"/>
        <v>brown female</v>
      </c>
      <c r="JK131" s="4" t="str">
        <f t="shared" si="155"/>
        <v>brown female</v>
      </c>
      <c r="JL131" s="4" t="str">
        <f t="shared" si="156"/>
        <v>brown male</v>
      </c>
      <c r="JM131" s="4" t="str">
        <f t="shared" si="157"/>
        <v>brown male</v>
      </c>
      <c r="JN131" s="4" t="str">
        <f t="shared" si="158"/>
        <v>brown male</v>
      </c>
      <c r="JO131" s="4" t="str">
        <f t="shared" si="159"/>
        <v>brown male</v>
      </c>
      <c r="JP131" s="4" t="str">
        <f t="shared" si="160"/>
        <v>brown male</v>
      </c>
      <c r="JQ131" s="4" t="str">
        <f t="shared" si="161"/>
        <v>brown female</v>
      </c>
      <c r="JR131" s="4" t="str">
        <f t="shared" si="162"/>
        <v>brown male</v>
      </c>
      <c r="JS131" s="4" t="str">
        <f t="shared" si="163"/>
        <v>brown female</v>
      </c>
      <c r="JT131" s="4" t="str">
        <f t="shared" si="164"/>
        <v>brown male</v>
      </c>
      <c r="JU131" s="4" t="str">
        <f t="shared" si="165"/>
        <v>brown male</v>
      </c>
      <c r="JV131" s="4" t="str">
        <f t="shared" si="166"/>
        <v>brown male</v>
      </c>
      <c r="JW131" s="4" t="str">
        <f t="shared" si="167"/>
        <v>brown male</v>
      </c>
      <c r="JX131" s="4" t="str">
        <f t="shared" si="104"/>
        <v>brown female</v>
      </c>
      <c r="JY131" s="4" t="str">
        <f t="shared" si="193"/>
        <v>brown male</v>
      </c>
      <c r="JZ131" s="4" t="str">
        <f t="shared" si="194"/>
        <v>brown female</v>
      </c>
      <c r="KA131" s="4" t="str">
        <f t="shared" si="195"/>
        <v>brown male</v>
      </c>
      <c r="KB131" s="4" t="str">
        <f t="shared" si="196"/>
        <v>brown female</v>
      </c>
      <c r="KC131" s="4" t="str">
        <f t="shared" si="197"/>
        <v>brown male</v>
      </c>
      <c r="KD131" s="4" t="str">
        <f t="shared" si="198"/>
        <v>brown female</v>
      </c>
      <c r="KE131" s="4" t="str">
        <f t="shared" si="199"/>
        <v>brown female</v>
      </c>
      <c r="KF131" s="4" t="str">
        <f t="shared" si="200"/>
        <v>brown female</v>
      </c>
      <c r="KG131" s="4" t="str">
        <f t="shared" si="201"/>
        <v>brown male</v>
      </c>
      <c r="KH131" s="4" t="str">
        <f t="shared" si="202"/>
        <v>white male</v>
      </c>
      <c r="KI131" s="4" t="str">
        <f t="shared" si="168"/>
        <v>brown male</v>
      </c>
      <c r="KJ131" s="4" t="str">
        <f t="shared" si="169"/>
        <v>brown male</v>
      </c>
      <c r="KK131" s="4" t="str">
        <f t="shared" si="170"/>
        <v>brown male</v>
      </c>
      <c r="KL131" s="4" t="str">
        <f t="shared" si="171"/>
        <v>brown female</v>
      </c>
      <c r="KM131" s="4" t="str">
        <f t="shared" si="172"/>
        <v>brown female</v>
      </c>
      <c r="KN131" s="4" t="str">
        <f t="shared" si="173"/>
        <v>brown male</v>
      </c>
      <c r="KO131" s="4" t="str">
        <f t="shared" si="174"/>
        <v>brown female</v>
      </c>
      <c r="KP131" s="4" t="str">
        <f t="shared" si="175"/>
        <v>brown male</v>
      </c>
      <c r="KQ131" s="4" t="str">
        <f t="shared" si="176"/>
        <v>brown male</v>
      </c>
      <c r="KR131" s="4" t="str">
        <f t="shared" si="177"/>
        <v>brown female</v>
      </c>
      <c r="KS131" s="4" t="str">
        <f t="shared" si="178"/>
        <v>brown female</v>
      </c>
      <c r="KT131" s="4" t="str">
        <f t="shared" si="179"/>
        <v>brown female</v>
      </c>
      <c r="KU131" s="4" t="str">
        <f t="shared" si="180"/>
        <v>brown female</v>
      </c>
      <c r="KV131" s="4" t="str">
        <f t="shared" si="181"/>
        <v>brown female</v>
      </c>
      <c r="KW131" s="4" t="str">
        <f t="shared" si="182"/>
        <v>yellow male</v>
      </c>
      <c r="KX131" s="4" t="str">
        <f t="shared" si="183"/>
        <v>brown female</v>
      </c>
      <c r="KY131" s="4" t="str">
        <f t="shared" si="184"/>
        <v>brown female</v>
      </c>
      <c r="KZ131" s="4" t="str">
        <f t="shared" si="185"/>
        <v>brown female</v>
      </c>
      <c r="LA131" s="4" t="str">
        <f t="shared" si="186"/>
        <v>brown male</v>
      </c>
      <c r="LB131" s="4" t="str">
        <f t="shared" si="187"/>
        <v>brown female</v>
      </c>
      <c r="LC131" s="4" t="str">
        <f t="shared" si="188"/>
        <v>brown female</v>
      </c>
      <c r="LD131" s="4" t="str">
        <f t="shared" si="189"/>
        <v>brown female</v>
      </c>
      <c r="LE131" s="4" t="str">
        <f t="shared" si="190"/>
        <v>brown female</v>
      </c>
      <c r="LF131" s="4" t="str">
        <f t="shared" si="191"/>
        <v>brown male</v>
      </c>
      <c r="LG131" s="4" t="str">
        <f t="shared" si="192"/>
        <v>brown female</v>
      </c>
    </row>
    <row r="132" spans="2:319" x14ac:dyDescent="0.3">
      <c r="B132" s="4">
        <v>131</v>
      </c>
      <c r="C132" s="4">
        <v>5</v>
      </c>
      <c r="D132" s="51" t="s">
        <v>1425</v>
      </c>
      <c r="E132" s="4" t="s">
        <v>541</v>
      </c>
      <c r="F132" s="4" t="str">
        <f>VLOOKUP(E132,populations!C:E,3,FALSE)</f>
        <v>810 thousand</v>
      </c>
      <c r="G132" s="4" t="s">
        <v>541</v>
      </c>
      <c r="H132" s="4">
        <f>COUNTIF(ethnicities!C:C,countries!G132)</f>
        <v>1</v>
      </c>
      <c r="I132" s="4">
        <f>VLOOKUP($G132,ethnicities!$C:$I,3,FALSE)</f>
        <v>1</v>
      </c>
      <c r="J132" s="4">
        <f>VLOOKUP($G132,ethnicities!$C:$I,4,FALSE)</f>
        <v>1</v>
      </c>
      <c r="K132" s="4">
        <f>VLOOKUP($G132,ethnicities!$C:$I,5,FALSE)</f>
        <v>97</v>
      </c>
      <c r="L132" s="4">
        <f>VLOOKUP($G132,ethnicities!$C:$I,6,FALSE)</f>
        <v>1</v>
      </c>
      <c r="M132" s="4">
        <f>VLOOKUP($G132,ethnicities!$C:$I,7,FALSE)</f>
        <v>100</v>
      </c>
      <c r="N132" s="4" t="s">
        <v>584</v>
      </c>
      <c r="O132" s="4">
        <f>COUNTIF(male_names!E:E,countries!N132)</f>
        <v>1</v>
      </c>
      <c r="P132" s="4" t="str">
        <f>VLOOKUP(N132,male_names!E:G,3,FALSE)</f>
        <v>Aarav</v>
      </c>
      <c r="Q132" s="4" t="s">
        <v>584</v>
      </c>
      <c r="R132" s="4">
        <f>COUNTIF(female_names!E:E,countries!Q132)</f>
        <v>1</v>
      </c>
      <c r="S132" s="4" t="str">
        <f>VLOOKUP(Q132,female_names!E:G,3,FALSE)</f>
        <v>Aadya</v>
      </c>
      <c r="T132" s="4">
        <v>8.6181313778013191E-2</v>
      </c>
      <c r="U132" s="4">
        <v>0.75522385662699476</v>
      </c>
      <c r="V132" s="4">
        <v>0.49220640052470066</v>
      </c>
      <c r="W132" s="4">
        <v>0.70144315709568461</v>
      </c>
      <c r="X132" s="4">
        <v>0.21322845117098188</v>
      </c>
      <c r="Y132" s="4">
        <v>0.923574844541172</v>
      </c>
      <c r="Z132" s="4">
        <v>0.31805433369042979</v>
      </c>
      <c r="AA132" s="4">
        <v>0.67251595865815184</v>
      </c>
      <c r="AB132" s="4">
        <v>0.5844517418022761</v>
      </c>
      <c r="AC132" s="4">
        <v>0.75916044135816774</v>
      </c>
      <c r="AD132" s="4">
        <v>0.5586176843805194</v>
      </c>
      <c r="AE132" s="4">
        <v>0.56946750346499353</v>
      </c>
      <c r="AF132" s="4">
        <v>0.62259094147752936</v>
      </c>
      <c r="AG132" s="4">
        <v>0.72613275877068229</v>
      </c>
      <c r="AH132" s="4">
        <v>0.34674434301811508</v>
      </c>
      <c r="AI132" s="4">
        <v>0.72410263081215132</v>
      </c>
      <c r="AJ132" s="4">
        <v>0.33823019202682147</v>
      </c>
      <c r="AK132" s="4">
        <v>0.17824729402197637</v>
      </c>
      <c r="AL132" s="4">
        <v>6.5169753050134727E-2</v>
      </c>
      <c r="AM132" s="4">
        <v>0.29710028286190326</v>
      </c>
      <c r="AN132" s="4">
        <v>0.47412972454683466</v>
      </c>
      <c r="AO132" s="4">
        <v>0.13349604709516161</v>
      </c>
      <c r="AP132" s="4">
        <v>0.96766319216947361</v>
      </c>
      <c r="AQ132" s="4">
        <v>0.76935142907142795</v>
      </c>
      <c r="AR132" s="4">
        <v>0.21596563501882904</v>
      </c>
      <c r="AS132" s="4">
        <v>0.39547345299952985</v>
      </c>
      <c r="AT132" s="4">
        <v>0.45486700068089969</v>
      </c>
      <c r="AU132" s="4">
        <v>4.027418421343576E-2</v>
      </c>
      <c r="AV132" s="4">
        <v>0.57213467601119372</v>
      </c>
      <c r="AW132" s="4">
        <v>0.70702353001646245</v>
      </c>
      <c r="AX132" s="4">
        <v>0.48981624658579448</v>
      </c>
      <c r="AY132" s="4">
        <v>0.50398925172730735</v>
      </c>
      <c r="AZ132" s="4">
        <v>0.80739240633295983</v>
      </c>
      <c r="BA132" s="4">
        <v>0.2348551764566531</v>
      </c>
      <c r="BB132" s="4">
        <v>0.27947419478086688</v>
      </c>
      <c r="BC132" s="4">
        <v>0.90537667128589105</v>
      </c>
      <c r="BD132" s="4">
        <v>0.31450046208171778</v>
      </c>
      <c r="BE132" s="4">
        <v>0.13953153800311957</v>
      </c>
      <c r="BF132" s="4">
        <v>0.95263121523068128</v>
      </c>
      <c r="BG132" s="4">
        <v>0.23215474013874249</v>
      </c>
      <c r="BH132" s="4">
        <v>0.86115953935500866</v>
      </c>
      <c r="BI132" s="4">
        <v>0.87954985451159529</v>
      </c>
      <c r="BJ132" s="4">
        <v>0.99535105102621968</v>
      </c>
      <c r="BK132" s="4">
        <v>0.26336491302777532</v>
      </c>
      <c r="BL132" s="4">
        <v>0.52695546766501633</v>
      </c>
      <c r="BM132" s="4">
        <v>0.14925746554469266</v>
      </c>
      <c r="BN132" s="4">
        <v>0.3004289804437853</v>
      </c>
      <c r="BO132" s="4">
        <v>9.7043190686101233E-2</v>
      </c>
      <c r="BP132" s="4">
        <v>4.1128426526393924E-2</v>
      </c>
      <c r="BQ132" s="4">
        <v>0.39978760130976143</v>
      </c>
      <c r="BR132" s="4">
        <v>0.92299054742020081</v>
      </c>
      <c r="BS132" s="4">
        <v>0.58709761290625884</v>
      </c>
      <c r="BT132" s="4">
        <v>0.67012767981633203</v>
      </c>
      <c r="BU132" s="4">
        <v>0.86409207207118777</v>
      </c>
      <c r="BV132" s="4">
        <v>0.31617189724822126</v>
      </c>
      <c r="BW132" s="4">
        <v>0.22368286248254876</v>
      </c>
      <c r="BX132" s="4">
        <v>0.21362949512035834</v>
      </c>
      <c r="BY132" s="4">
        <v>0.41588953916657134</v>
      </c>
      <c r="BZ132" s="4">
        <v>0.6917048585634552</v>
      </c>
      <c r="CA132" s="4">
        <v>0.39970661205317459</v>
      </c>
      <c r="CB132" s="4">
        <v>0.60673004749631043</v>
      </c>
      <c r="CC132" s="4">
        <v>0.9604941740901064</v>
      </c>
      <c r="CD132" s="4">
        <v>1.4760343071607784E-2</v>
      </c>
      <c r="CE132" s="4">
        <v>0.79994821938871208</v>
      </c>
      <c r="CF132" s="4">
        <v>6.1354617003998468E-2</v>
      </c>
      <c r="CG132" s="4">
        <v>0.98223895381756099</v>
      </c>
      <c r="CH132" s="4">
        <v>0.82641292998552252</v>
      </c>
      <c r="CI132" s="4">
        <v>0.66654152821117885</v>
      </c>
      <c r="CJ132" s="4">
        <v>0.82526800411881795</v>
      </c>
      <c r="CK132" s="4">
        <v>0.2944390830746052</v>
      </c>
      <c r="CL132" s="4">
        <v>0.63180613187752677</v>
      </c>
      <c r="CM132" s="4">
        <v>0.16118931677884241</v>
      </c>
      <c r="CN132" s="4">
        <v>0.35730195097929252</v>
      </c>
      <c r="CO132" s="4">
        <v>0.72710682599691978</v>
      </c>
      <c r="CP132" s="4">
        <v>0.16899110073061252</v>
      </c>
      <c r="CQ132" s="4">
        <v>0.36336537539665814</v>
      </c>
      <c r="CR132" s="4">
        <v>0.79898062093117839</v>
      </c>
      <c r="CS132" s="4">
        <v>0.65093717274977081</v>
      </c>
      <c r="CT132" s="4">
        <v>0.26053553751726777</v>
      </c>
      <c r="CU132" s="4">
        <v>1.8762570949854007E-3</v>
      </c>
      <c r="CV132" s="4">
        <v>0.5213502707332901</v>
      </c>
      <c r="CW132" s="4">
        <v>0.68879977293843608</v>
      </c>
      <c r="CX132" s="4">
        <v>0.62700582552914397</v>
      </c>
      <c r="CY132" s="4">
        <v>0.39967216970273001</v>
      </c>
      <c r="CZ132" s="4">
        <v>0.98781071266079101</v>
      </c>
      <c r="DA132" s="4">
        <v>0.89216606888223104</v>
      </c>
      <c r="DB132" s="4">
        <v>0.90600008286865386</v>
      </c>
      <c r="DC132" s="4">
        <v>0.28640946633760811</v>
      </c>
      <c r="DD132" s="4">
        <v>0.46541680933999985</v>
      </c>
      <c r="DE132" s="4">
        <v>0.22071493461012615</v>
      </c>
      <c r="DF132" s="4">
        <v>9.4240637366621804E-2</v>
      </c>
      <c r="DG132" s="4">
        <v>0.45058009690556766</v>
      </c>
      <c r="DH132" s="4">
        <v>0.49994153844111799</v>
      </c>
      <c r="DI132" s="4">
        <v>0.71006852035273182</v>
      </c>
      <c r="DJ132" s="4">
        <v>0.77141086070641063</v>
      </c>
      <c r="DK132" s="4">
        <v>0.42106263756988349</v>
      </c>
      <c r="DL132" s="4">
        <v>0.46292340691149703</v>
      </c>
      <c r="DM132" s="4">
        <v>0.55334205687238391</v>
      </c>
      <c r="DN132" s="4">
        <v>0.40626891850952374</v>
      </c>
      <c r="DO132" s="4">
        <v>0.9569912301513458</v>
      </c>
      <c r="DP132" s="4">
        <v>94</v>
      </c>
      <c r="DQ132" s="4">
        <v>24</v>
      </c>
      <c r="DR132" s="4">
        <v>51</v>
      </c>
      <c r="DS132" s="4">
        <v>30</v>
      </c>
      <c r="DT132" s="4">
        <v>85</v>
      </c>
      <c r="DU132" s="4">
        <v>8</v>
      </c>
      <c r="DV132" s="4">
        <v>69</v>
      </c>
      <c r="DW132" s="4">
        <v>33</v>
      </c>
      <c r="DX132" s="4">
        <v>42</v>
      </c>
      <c r="DY132" s="4">
        <v>23</v>
      </c>
      <c r="DZ132" s="4">
        <v>45</v>
      </c>
      <c r="EA132" s="4">
        <v>44</v>
      </c>
      <c r="EB132" s="4">
        <v>39</v>
      </c>
      <c r="EC132" s="4">
        <v>26</v>
      </c>
      <c r="ED132" s="4">
        <v>67</v>
      </c>
      <c r="EE132" s="4">
        <v>27</v>
      </c>
      <c r="EF132" s="4">
        <v>68</v>
      </c>
      <c r="EG132" s="4">
        <v>86</v>
      </c>
      <c r="EH132" s="4">
        <v>95</v>
      </c>
      <c r="EI132" s="4">
        <v>73</v>
      </c>
      <c r="EJ132" s="4">
        <v>53</v>
      </c>
      <c r="EK132" s="4">
        <v>91</v>
      </c>
      <c r="EL132" s="4">
        <v>4</v>
      </c>
      <c r="EM132" s="4">
        <v>22</v>
      </c>
      <c r="EN132" s="4">
        <v>83</v>
      </c>
      <c r="EO132" s="4">
        <v>64</v>
      </c>
      <c r="EP132" s="4">
        <v>56</v>
      </c>
      <c r="EQ132" s="4">
        <v>98</v>
      </c>
      <c r="ER132" s="4">
        <v>43</v>
      </c>
      <c r="ES132" s="4">
        <v>29</v>
      </c>
      <c r="ET132" s="4">
        <v>52</v>
      </c>
      <c r="EU132" s="4">
        <v>49</v>
      </c>
      <c r="EV132" s="4">
        <v>18</v>
      </c>
      <c r="EW132" s="4">
        <v>79</v>
      </c>
      <c r="EX132" s="4">
        <v>76</v>
      </c>
      <c r="EY132" s="4">
        <v>11</v>
      </c>
      <c r="EZ132" s="4">
        <v>71</v>
      </c>
      <c r="FA132" s="4">
        <v>90</v>
      </c>
      <c r="FB132" s="4">
        <v>7</v>
      </c>
      <c r="FC132" s="4">
        <v>80</v>
      </c>
      <c r="FD132" s="4">
        <v>15</v>
      </c>
      <c r="FE132" s="4">
        <v>13</v>
      </c>
      <c r="FF132" s="4">
        <v>1</v>
      </c>
      <c r="FG132" s="4">
        <v>77</v>
      </c>
      <c r="FH132" s="4">
        <v>47</v>
      </c>
      <c r="FI132" s="4">
        <v>89</v>
      </c>
      <c r="FJ132" s="4">
        <v>72</v>
      </c>
      <c r="FK132" s="4">
        <v>92</v>
      </c>
      <c r="FL132" s="4">
        <v>97</v>
      </c>
      <c r="FM132" s="4">
        <v>61</v>
      </c>
      <c r="FN132" s="4">
        <v>9</v>
      </c>
      <c r="FO132" s="4">
        <v>41</v>
      </c>
      <c r="FP132" s="4">
        <v>34</v>
      </c>
      <c r="FQ132" s="4">
        <v>14</v>
      </c>
      <c r="FR132" s="4">
        <v>70</v>
      </c>
      <c r="FS132" s="4">
        <v>81</v>
      </c>
      <c r="FT132" s="4">
        <v>84</v>
      </c>
      <c r="FU132" s="4">
        <v>59</v>
      </c>
      <c r="FV132" s="4">
        <v>31</v>
      </c>
      <c r="FW132" s="4">
        <v>62</v>
      </c>
      <c r="FX132" s="4">
        <v>40</v>
      </c>
      <c r="FY132" s="4">
        <v>5</v>
      </c>
      <c r="FZ132" s="4">
        <v>99</v>
      </c>
      <c r="GA132" s="4">
        <v>19</v>
      </c>
      <c r="GB132" s="4">
        <v>96</v>
      </c>
      <c r="GC132" s="4">
        <v>3</v>
      </c>
      <c r="GD132" s="4">
        <v>16</v>
      </c>
      <c r="GE132" s="4">
        <v>35</v>
      </c>
      <c r="GF132" s="4">
        <v>17</v>
      </c>
      <c r="GG132" s="4">
        <v>74</v>
      </c>
      <c r="GH132" s="4">
        <v>37</v>
      </c>
      <c r="GI132" s="4">
        <v>88</v>
      </c>
      <c r="GJ132" s="4">
        <v>66</v>
      </c>
      <c r="GK132" s="4">
        <v>25</v>
      </c>
      <c r="GL132" s="4">
        <v>87</v>
      </c>
      <c r="GM132" s="4">
        <v>65</v>
      </c>
      <c r="GN132" s="4">
        <v>20</v>
      </c>
      <c r="GO132" s="4">
        <v>36</v>
      </c>
      <c r="GP132" s="4">
        <v>78</v>
      </c>
      <c r="GQ132" s="4">
        <v>100</v>
      </c>
      <c r="GR132" s="4">
        <v>48</v>
      </c>
      <c r="GS132" s="4">
        <v>32</v>
      </c>
      <c r="GT132" s="4">
        <v>38</v>
      </c>
      <c r="GU132" s="4">
        <v>63</v>
      </c>
      <c r="GV132" s="4">
        <v>2</v>
      </c>
      <c r="GW132" s="4">
        <v>12</v>
      </c>
      <c r="GX132" s="4">
        <v>10</v>
      </c>
      <c r="GY132" s="4">
        <v>75</v>
      </c>
      <c r="GZ132" s="4">
        <v>54</v>
      </c>
      <c r="HA132" s="4">
        <v>82</v>
      </c>
      <c r="HB132" s="4">
        <v>93</v>
      </c>
      <c r="HC132" s="4">
        <v>57</v>
      </c>
      <c r="HD132" s="4">
        <v>50</v>
      </c>
      <c r="HE132" s="4">
        <v>28</v>
      </c>
      <c r="HF132" s="4">
        <v>21</v>
      </c>
      <c r="HG132" s="4">
        <v>58</v>
      </c>
      <c r="HH132" s="4">
        <v>55</v>
      </c>
      <c r="HI132" s="4">
        <v>46</v>
      </c>
      <c r="HJ132" s="4">
        <v>60</v>
      </c>
      <c r="HK132" s="4">
        <v>6</v>
      </c>
      <c r="HL132" s="4" t="str">
        <f t="shared" si="203"/>
        <v>brown male</v>
      </c>
      <c r="HM132" s="4" t="str">
        <f t="shared" si="105"/>
        <v>brown female</v>
      </c>
      <c r="HN132" s="4" t="str">
        <f t="shared" si="106"/>
        <v>brown male</v>
      </c>
      <c r="HO132" s="4" t="str">
        <f t="shared" si="107"/>
        <v>brown female</v>
      </c>
      <c r="HP132" s="4" t="str">
        <f t="shared" si="108"/>
        <v>brown male</v>
      </c>
      <c r="HQ132" s="4" t="str">
        <f t="shared" si="109"/>
        <v>brown female</v>
      </c>
      <c r="HR132" s="4" t="str">
        <f t="shared" si="110"/>
        <v>brown male</v>
      </c>
      <c r="HS132" s="4" t="str">
        <f t="shared" si="111"/>
        <v>brown female</v>
      </c>
      <c r="HT132" s="4" t="str">
        <f t="shared" si="112"/>
        <v>brown female</v>
      </c>
      <c r="HU132" s="4" t="str">
        <f t="shared" si="113"/>
        <v>brown female</v>
      </c>
      <c r="HV132" s="4" t="str">
        <f t="shared" si="114"/>
        <v>brown female</v>
      </c>
      <c r="HW132" s="4" t="str">
        <f t="shared" si="115"/>
        <v>brown female</v>
      </c>
      <c r="HX132" s="4" t="str">
        <f t="shared" si="116"/>
        <v>brown female</v>
      </c>
      <c r="HY132" s="4" t="str">
        <f t="shared" si="117"/>
        <v>brown female</v>
      </c>
      <c r="HZ132" s="4" t="str">
        <f t="shared" si="118"/>
        <v>brown male</v>
      </c>
      <c r="IA132" s="4" t="str">
        <f t="shared" si="119"/>
        <v>brown female</v>
      </c>
      <c r="IB132" s="4" t="str">
        <f t="shared" si="120"/>
        <v>brown male</v>
      </c>
      <c r="IC132" s="4" t="str">
        <f t="shared" si="121"/>
        <v>brown male</v>
      </c>
      <c r="ID132" s="4" t="str">
        <f t="shared" si="122"/>
        <v>brown male</v>
      </c>
      <c r="IE132" s="4" t="str">
        <f t="shared" si="123"/>
        <v>brown male</v>
      </c>
      <c r="IF132" s="4" t="str">
        <f t="shared" si="124"/>
        <v>brown male</v>
      </c>
      <c r="IG132" s="4" t="str">
        <f t="shared" si="125"/>
        <v>brown male</v>
      </c>
      <c r="IH132" s="4" t="str">
        <f t="shared" si="126"/>
        <v>brown female</v>
      </c>
      <c r="II132" s="4" t="str">
        <f t="shared" si="127"/>
        <v>brown female</v>
      </c>
      <c r="IJ132" s="4" t="str">
        <f t="shared" si="128"/>
        <v>brown male</v>
      </c>
      <c r="IK132" s="4" t="str">
        <f t="shared" si="129"/>
        <v>brown male</v>
      </c>
      <c r="IL132" s="4" t="str">
        <f t="shared" si="130"/>
        <v>brown male</v>
      </c>
      <c r="IM132" s="4" t="str">
        <f t="shared" si="131"/>
        <v>brown male</v>
      </c>
      <c r="IN132" s="4" t="str">
        <f t="shared" si="132"/>
        <v>brown female</v>
      </c>
      <c r="IO132" s="4" t="str">
        <f t="shared" si="133"/>
        <v>brown female</v>
      </c>
      <c r="IP132" s="4" t="str">
        <f t="shared" si="134"/>
        <v>brown male</v>
      </c>
      <c r="IQ132" s="4" t="str">
        <f t="shared" si="135"/>
        <v>brown female</v>
      </c>
      <c r="IR132" s="4" t="str">
        <f t="shared" si="136"/>
        <v>brown female</v>
      </c>
      <c r="IS132" s="4" t="str">
        <f t="shared" si="137"/>
        <v>brown male</v>
      </c>
      <c r="IT132" s="4" t="str">
        <f t="shared" si="138"/>
        <v>brown male</v>
      </c>
      <c r="IU132" s="4" t="str">
        <f t="shared" si="139"/>
        <v>brown female</v>
      </c>
      <c r="IV132" s="4" t="str">
        <f t="shared" si="140"/>
        <v>brown male</v>
      </c>
      <c r="IW132" s="4" t="str">
        <f t="shared" si="141"/>
        <v>brown male</v>
      </c>
      <c r="IX132" s="4" t="str">
        <f t="shared" si="142"/>
        <v>brown female</v>
      </c>
      <c r="IY132" s="4" t="str">
        <f t="shared" si="143"/>
        <v>brown male</v>
      </c>
      <c r="IZ132" s="4" t="str">
        <f t="shared" si="144"/>
        <v>brown female</v>
      </c>
      <c r="JA132" s="4" t="str">
        <f t="shared" si="145"/>
        <v>brown female</v>
      </c>
      <c r="JB132" s="4" t="str">
        <f t="shared" si="146"/>
        <v>white male</v>
      </c>
      <c r="JC132" s="4" t="str">
        <f t="shared" si="147"/>
        <v>brown male</v>
      </c>
      <c r="JD132" s="4" t="str">
        <f t="shared" si="148"/>
        <v>brown female</v>
      </c>
      <c r="JE132" s="4" t="str">
        <f t="shared" si="149"/>
        <v>brown male</v>
      </c>
      <c r="JF132" s="4" t="str">
        <f t="shared" si="150"/>
        <v>brown male</v>
      </c>
      <c r="JG132" s="4" t="str">
        <f t="shared" si="151"/>
        <v>brown male</v>
      </c>
      <c r="JH132" s="4" t="str">
        <f t="shared" si="152"/>
        <v>brown male</v>
      </c>
      <c r="JI132" s="4" t="str">
        <f t="shared" si="153"/>
        <v>brown male</v>
      </c>
      <c r="JJ132" s="4" t="str">
        <f t="shared" si="154"/>
        <v>brown female</v>
      </c>
      <c r="JK132" s="4" t="str">
        <f t="shared" si="155"/>
        <v>brown female</v>
      </c>
      <c r="JL132" s="4" t="str">
        <f t="shared" si="156"/>
        <v>brown female</v>
      </c>
      <c r="JM132" s="4" t="str">
        <f t="shared" si="157"/>
        <v>brown female</v>
      </c>
      <c r="JN132" s="4" t="str">
        <f t="shared" si="158"/>
        <v>brown male</v>
      </c>
      <c r="JO132" s="4" t="str">
        <f t="shared" si="159"/>
        <v>brown male</v>
      </c>
      <c r="JP132" s="4" t="str">
        <f t="shared" si="160"/>
        <v>brown male</v>
      </c>
      <c r="JQ132" s="4" t="str">
        <f t="shared" si="161"/>
        <v>brown male</v>
      </c>
      <c r="JR132" s="4" t="str">
        <f t="shared" si="162"/>
        <v>brown female</v>
      </c>
      <c r="JS132" s="4" t="str">
        <f t="shared" si="163"/>
        <v>brown male</v>
      </c>
      <c r="JT132" s="4" t="str">
        <f t="shared" si="164"/>
        <v>brown female</v>
      </c>
      <c r="JU132" s="4" t="str">
        <f t="shared" si="165"/>
        <v>brown female</v>
      </c>
      <c r="JV132" s="4" t="str">
        <f t="shared" si="166"/>
        <v>brown male</v>
      </c>
      <c r="JW132" s="4" t="str">
        <f t="shared" si="167"/>
        <v>brown female</v>
      </c>
      <c r="JX132" s="4" t="str">
        <f t="shared" si="104"/>
        <v>brown male</v>
      </c>
      <c r="JY132" s="4" t="str">
        <f t="shared" si="193"/>
        <v>brown female</v>
      </c>
      <c r="JZ132" s="4" t="str">
        <f t="shared" si="194"/>
        <v>brown female</v>
      </c>
      <c r="KA132" s="4" t="str">
        <f t="shared" si="195"/>
        <v>brown female</v>
      </c>
      <c r="KB132" s="4" t="str">
        <f t="shared" si="196"/>
        <v>brown female</v>
      </c>
      <c r="KC132" s="4" t="str">
        <f t="shared" si="197"/>
        <v>brown male</v>
      </c>
      <c r="KD132" s="4" t="str">
        <f t="shared" si="198"/>
        <v>brown female</v>
      </c>
      <c r="KE132" s="4" t="str">
        <f t="shared" si="199"/>
        <v>brown male</v>
      </c>
      <c r="KF132" s="4" t="str">
        <f t="shared" si="200"/>
        <v>brown male</v>
      </c>
      <c r="KG132" s="4" t="str">
        <f t="shared" si="201"/>
        <v>brown female</v>
      </c>
      <c r="KH132" s="4" t="str">
        <f t="shared" si="202"/>
        <v>brown male</v>
      </c>
      <c r="KI132" s="4" t="str">
        <f t="shared" si="168"/>
        <v>brown male</v>
      </c>
      <c r="KJ132" s="4" t="str">
        <f t="shared" si="169"/>
        <v>brown female</v>
      </c>
      <c r="KK132" s="4" t="str">
        <f t="shared" si="170"/>
        <v>brown female</v>
      </c>
      <c r="KL132" s="4" t="str">
        <f t="shared" si="171"/>
        <v>brown male</v>
      </c>
      <c r="KM132" s="4" t="str">
        <f t="shared" si="172"/>
        <v>black male</v>
      </c>
      <c r="KN132" s="4" t="str">
        <f t="shared" si="173"/>
        <v>brown female</v>
      </c>
      <c r="KO132" s="4" t="str">
        <f t="shared" si="174"/>
        <v>brown female</v>
      </c>
      <c r="KP132" s="4" t="str">
        <f t="shared" si="175"/>
        <v>brown female</v>
      </c>
      <c r="KQ132" s="4" t="str">
        <f t="shared" si="176"/>
        <v>brown male</v>
      </c>
      <c r="KR132" s="4" t="str">
        <f t="shared" si="177"/>
        <v>yellow male</v>
      </c>
      <c r="KS132" s="4" t="str">
        <f t="shared" si="178"/>
        <v>brown female</v>
      </c>
      <c r="KT132" s="4" t="str">
        <f t="shared" si="179"/>
        <v>brown female</v>
      </c>
      <c r="KU132" s="4" t="str">
        <f t="shared" si="180"/>
        <v>brown male</v>
      </c>
      <c r="KV132" s="4" t="str">
        <f t="shared" si="181"/>
        <v>brown male</v>
      </c>
      <c r="KW132" s="4" t="str">
        <f t="shared" si="182"/>
        <v>brown male</v>
      </c>
      <c r="KX132" s="4" t="str">
        <f t="shared" si="183"/>
        <v>brown male</v>
      </c>
      <c r="KY132" s="4" t="str">
        <f t="shared" si="184"/>
        <v>brown male</v>
      </c>
      <c r="KZ132" s="4" t="str">
        <f t="shared" si="185"/>
        <v>brown female</v>
      </c>
      <c r="LA132" s="4" t="str">
        <f t="shared" si="186"/>
        <v>brown female</v>
      </c>
      <c r="LB132" s="4" t="str">
        <f t="shared" si="187"/>
        <v>brown female</v>
      </c>
      <c r="LC132" s="4" t="str">
        <f t="shared" si="188"/>
        <v>brown male</v>
      </c>
      <c r="LD132" s="4" t="str">
        <f t="shared" si="189"/>
        <v>brown male</v>
      </c>
      <c r="LE132" s="4" t="str">
        <f t="shared" si="190"/>
        <v>brown female</v>
      </c>
      <c r="LF132" s="4" t="str">
        <f t="shared" si="191"/>
        <v>brown male</v>
      </c>
      <c r="LG132" s="4" t="str">
        <f t="shared" si="192"/>
        <v>brown female</v>
      </c>
    </row>
    <row r="133" spans="2:319" x14ac:dyDescent="0.3">
      <c r="B133" s="4">
        <v>132</v>
      </c>
      <c r="C133" s="4">
        <v>5</v>
      </c>
      <c r="D133" s="51" t="s">
        <v>1425</v>
      </c>
      <c r="E133" s="4" t="s">
        <v>584</v>
      </c>
      <c r="F133" s="4" t="str">
        <f>VLOOKUP(E133,populations!C:E,3,FALSE)</f>
        <v>1.3 billion</v>
      </c>
      <c r="G133" s="4" t="s">
        <v>584</v>
      </c>
      <c r="H133" s="4">
        <f>COUNTIF(ethnicities!C:C,countries!G133)</f>
        <v>1</v>
      </c>
      <c r="I133" s="4">
        <f>VLOOKUP($G133,ethnicities!$C:$I,3,FALSE)</f>
        <v>1</v>
      </c>
      <c r="J133" s="4">
        <f>VLOOKUP($G133,ethnicities!$C:$I,4,FALSE)</f>
        <v>1</v>
      </c>
      <c r="K133" s="4">
        <f>VLOOKUP($G133,ethnicities!$C:$I,5,FALSE)</f>
        <v>97</v>
      </c>
      <c r="L133" s="4">
        <f>VLOOKUP($G133,ethnicities!$C:$I,6,FALSE)</f>
        <v>1</v>
      </c>
      <c r="M133" s="4">
        <f>VLOOKUP($G133,ethnicities!$C:$I,7,FALSE)</f>
        <v>100</v>
      </c>
      <c r="N133" s="4" t="s">
        <v>584</v>
      </c>
      <c r="O133" s="4">
        <f>COUNTIF(male_names!E:E,countries!N133)</f>
        <v>1</v>
      </c>
      <c r="P133" s="4" t="str">
        <f>VLOOKUP(N133,male_names!E:G,3,FALSE)</f>
        <v>Aarav</v>
      </c>
      <c r="Q133" s="4" t="s">
        <v>584</v>
      </c>
      <c r="R133" s="4">
        <f>COUNTIF(female_names!E:E,countries!Q133)</f>
        <v>1</v>
      </c>
      <c r="S133" s="4" t="str">
        <f>VLOOKUP(Q133,female_names!E:G,3,FALSE)</f>
        <v>Aadya</v>
      </c>
      <c r="T133" s="4">
        <v>0.18143536908040225</v>
      </c>
      <c r="U133" s="4">
        <v>8.4899490231844843E-2</v>
      </c>
      <c r="V133" s="4">
        <v>0.78405957173740626</v>
      </c>
      <c r="W133" s="4">
        <v>0.38924318705519922</v>
      </c>
      <c r="X133" s="4">
        <v>0.27632385511354707</v>
      </c>
      <c r="Y133" s="4">
        <v>0.45319428621066604</v>
      </c>
      <c r="Z133" s="4">
        <v>0.49802771622369935</v>
      </c>
      <c r="AA133" s="4">
        <v>0.20405734260415298</v>
      </c>
      <c r="AB133" s="4">
        <v>0.23249224779487254</v>
      </c>
      <c r="AC133" s="4">
        <v>0.54074771967690016</v>
      </c>
      <c r="AD133" s="4">
        <v>0.85577932081330232</v>
      </c>
      <c r="AE133" s="4">
        <v>0.58936199653931165</v>
      </c>
      <c r="AF133" s="4">
        <v>0.77026942198026327</v>
      </c>
      <c r="AG133" s="4">
        <v>0.1300695544403585</v>
      </c>
      <c r="AH133" s="4">
        <v>0.60900275409200133</v>
      </c>
      <c r="AI133" s="4">
        <v>0.59951792464647724</v>
      </c>
      <c r="AJ133" s="4">
        <v>9.0062582005044134E-2</v>
      </c>
      <c r="AK133" s="4">
        <v>0.80471641952068007</v>
      </c>
      <c r="AL133" s="4">
        <v>0.50174385452869519</v>
      </c>
      <c r="AM133" s="4">
        <v>0.36276657844836369</v>
      </c>
      <c r="AN133" s="4">
        <v>0.33507375517712523</v>
      </c>
      <c r="AO133" s="4">
        <v>0.60974724200241892</v>
      </c>
      <c r="AP133" s="4">
        <v>0.49790091069871367</v>
      </c>
      <c r="AQ133" s="4">
        <v>0.87331555040576603</v>
      </c>
      <c r="AR133" s="4">
        <v>0.43761522563793775</v>
      </c>
      <c r="AS133" s="4">
        <v>0.55233312462942119</v>
      </c>
      <c r="AT133" s="4">
        <v>0.34146952886397952</v>
      </c>
      <c r="AU133" s="4">
        <v>0.81635991768016303</v>
      </c>
      <c r="AV133" s="4">
        <v>0.1592708319343642</v>
      </c>
      <c r="AW133" s="4">
        <v>1.5978204351879799E-2</v>
      </c>
      <c r="AX133" s="4">
        <v>0.97858454927312932</v>
      </c>
      <c r="AY133" s="4">
        <v>0.89812591858273116</v>
      </c>
      <c r="AZ133" s="4">
        <v>0.78686898354667978</v>
      </c>
      <c r="BA133" s="4">
        <v>0.5161987377941053</v>
      </c>
      <c r="BB133" s="4">
        <v>0.7122403101176128</v>
      </c>
      <c r="BC133" s="4">
        <v>7.7218072576500374E-3</v>
      </c>
      <c r="BD133" s="4">
        <v>5.0586293737529764E-2</v>
      </c>
      <c r="BE133" s="4">
        <v>0.93837818046426491</v>
      </c>
      <c r="BF133" s="4">
        <v>0.19730926479404598</v>
      </c>
      <c r="BG133" s="4">
        <v>0.68079819969287592</v>
      </c>
      <c r="BH133" s="4">
        <v>0.98962433254050508</v>
      </c>
      <c r="BI133" s="4">
        <v>0.62115834617597598</v>
      </c>
      <c r="BJ133" s="4">
        <v>0.20235483156038792</v>
      </c>
      <c r="BK133" s="4">
        <v>0.53215541941047806</v>
      </c>
      <c r="BL133" s="4">
        <v>0.53069943583128154</v>
      </c>
      <c r="BM133" s="4">
        <v>0.41073107168588319</v>
      </c>
      <c r="BN133" s="4">
        <v>0.59827831531570141</v>
      </c>
      <c r="BO133" s="4">
        <v>0.61170021871799474</v>
      </c>
      <c r="BP133" s="4">
        <v>0.71194387295474171</v>
      </c>
      <c r="BQ133" s="4">
        <v>0.11368098564943441</v>
      </c>
      <c r="BR133" s="4">
        <v>0.84382357369227001</v>
      </c>
      <c r="BS133" s="4">
        <v>0.31553431109498942</v>
      </c>
      <c r="BT133" s="4">
        <v>0.80701747366125998</v>
      </c>
      <c r="BU133" s="4">
        <v>0.15153978906712606</v>
      </c>
      <c r="BV133" s="4">
        <v>0.529854621759694</v>
      </c>
      <c r="BW133" s="4">
        <v>0.38102399380296226</v>
      </c>
      <c r="BX133" s="4">
        <v>0.79309665782622529</v>
      </c>
      <c r="BY133" s="4">
        <v>2.1590561570222988E-2</v>
      </c>
      <c r="BZ133" s="4">
        <v>0.62422543494000804</v>
      </c>
      <c r="CA133" s="4">
        <v>3.7369419275755766E-2</v>
      </c>
      <c r="CB133" s="4">
        <v>0.60376282514814905</v>
      </c>
      <c r="CC133" s="4">
        <v>0.97186970928475525</v>
      </c>
      <c r="CD133" s="4">
        <v>0.79835536359045156</v>
      </c>
      <c r="CE133" s="4">
        <v>0.66971964297339226</v>
      </c>
      <c r="CF133" s="4">
        <v>0.157778276922108</v>
      </c>
      <c r="CG133" s="4">
        <v>0.55419332339861183</v>
      </c>
      <c r="CH133" s="4">
        <v>2.87127212779692E-2</v>
      </c>
      <c r="CI133" s="4">
        <v>0.22154504608226921</v>
      </c>
      <c r="CJ133" s="4">
        <v>0.73052132163043315</v>
      </c>
      <c r="CK133" s="4">
        <v>0.31639365588458157</v>
      </c>
      <c r="CL133" s="4">
        <v>0.97547672323315937</v>
      </c>
      <c r="CM133" s="4">
        <v>0.48238844058249242</v>
      </c>
      <c r="CN133" s="4">
        <v>0.74255445607426163</v>
      </c>
      <c r="CO133" s="4">
        <v>0.29460575032898462</v>
      </c>
      <c r="CP133" s="4">
        <v>0.6414459866942942</v>
      </c>
      <c r="CQ133" s="4">
        <v>0.30303432026256238</v>
      </c>
      <c r="CR133" s="4">
        <v>5.018389063071238E-2</v>
      </c>
      <c r="CS133" s="4">
        <v>0.94391655724420331</v>
      </c>
      <c r="CT133" s="4">
        <v>0.3921784054740145</v>
      </c>
      <c r="CU133" s="4">
        <v>0.62575680743171525</v>
      </c>
      <c r="CV133" s="4">
        <v>0.74194710059153846</v>
      </c>
      <c r="CW133" s="4">
        <v>0.93405309082591137</v>
      </c>
      <c r="CX133" s="4">
        <v>0.97873650253396993</v>
      </c>
      <c r="CY133" s="4">
        <v>0.72913251622300068</v>
      </c>
      <c r="CZ133" s="4">
        <v>0.91585240104841836</v>
      </c>
      <c r="DA133" s="4">
        <v>0.64941937859535515</v>
      </c>
      <c r="DB133" s="4">
        <v>0.4988583745858316</v>
      </c>
      <c r="DC133" s="4">
        <v>0.93863772703644566</v>
      </c>
      <c r="DD133" s="4">
        <v>0.27240162179109584</v>
      </c>
      <c r="DE133" s="4">
        <v>0.54701385157323157</v>
      </c>
      <c r="DF133" s="4">
        <v>0.59990856724530506</v>
      </c>
      <c r="DG133" s="4">
        <v>0.24651298136513355</v>
      </c>
      <c r="DH133" s="4">
        <v>0.55613544985025298</v>
      </c>
      <c r="DI133" s="4">
        <v>0.84673045587638363</v>
      </c>
      <c r="DJ133" s="4">
        <v>0.41865008548734262</v>
      </c>
      <c r="DK133" s="4">
        <v>0.63314768620708417</v>
      </c>
      <c r="DL133" s="4">
        <v>3.665320642339509E-2</v>
      </c>
      <c r="DM133" s="4">
        <v>0.64326321960047328</v>
      </c>
      <c r="DN133" s="4">
        <v>0.71417782336364621</v>
      </c>
      <c r="DO133" s="4">
        <v>0.99443825160814558</v>
      </c>
      <c r="DP133" s="4">
        <v>85</v>
      </c>
      <c r="DQ133" s="4">
        <v>92</v>
      </c>
      <c r="DR133" s="4">
        <v>23</v>
      </c>
      <c r="DS133" s="4">
        <v>68</v>
      </c>
      <c r="DT133" s="4">
        <v>77</v>
      </c>
      <c r="DU133" s="4">
        <v>63</v>
      </c>
      <c r="DV133" s="4">
        <v>60</v>
      </c>
      <c r="DW133" s="4">
        <v>82</v>
      </c>
      <c r="DX133" s="4">
        <v>80</v>
      </c>
      <c r="DY133" s="4">
        <v>53</v>
      </c>
      <c r="DZ133" s="4">
        <v>14</v>
      </c>
      <c r="EA133" s="4">
        <v>48</v>
      </c>
      <c r="EB133" s="4">
        <v>24</v>
      </c>
      <c r="EC133" s="4">
        <v>89</v>
      </c>
      <c r="ED133" s="4">
        <v>43</v>
      </c>
      <c r="EE133" s="4">
        <v>46</v>
      </c>
      <c r="EF133" s="4">
        <v>91</v>
      </c>
      <c r="EG133" s="4">
        <v>19</v>
      </c>
      <c r="EH133" s="4">
        <v>58</v>
      </c>
      <c r="EI133" s="4">
        <v>70</v>
      </c>
      <c r="EJ133" s="4">
        <v>72</v>
      </c>
      <c r="EK133" s="4">
        <v>42</v>
      </c>
      <c r="EL133" s="4">
        <v>61</v>
      </c>
      <c r="EM133" s="4">
        <v>13</v>
      </c>
      <c r="EN133" s="4">
        <v>64</v>
      </c>
      <c r="EO133" s="4">
        <v>51</v>
      </c>
      <c r="EP133" s="4">
        <v>71</v>
      </c>
      <c r="EQ133" s="4">
        <v>17</v>
      </c>
      <c r="ER133" s="4">
        <v>86</v>
      </c>
      <c r="ES133" s="4">
        <v>99</v>
      </c>
      <c r="ET133" s="4">
        <v>4</v>
      </c>
      <c r="EU133" s="4">
        <v>12</v>
      </c>
      <c r="EV133" s="4">
        <v>22</v>
      </c>
      <c r="EW133" s="4">
        <v>57</v>
      </c>
      <c r="EX133" s="4">
        <v>30</v>
      </c>
      <c r="EY133" s="4">
        <v>100</v>
      </c>
      <c r="EZ133" s="4">
        <v>93</v>
      </c>
      <c r="FA133" s="4">
        <v>9</v>
      </c>
      <c r="FB133" s="4">
        <v>84</v>
      </c>
      <c r="FC133" s="4">
        <v>32</v>
      </c>
      <c r="FD133" s="4">
        <v>2</v>
      </c>
      <c r="FE133" s="4">
        <v>40</v>
      </c>
      <c r="FF133" s="4">
        <v>83</v>
      </c>
      <c r="FG133" s="4">
        <v>54</v>
      </c>
      <c r="FH133" s="4">
        <v>55</v>
      </c>
      <c r="FI133" s="4">
        <v>66</v>
      </c>
      <c r="FJ133" s="4">
        <v>47</v>
      </c>
      <c r="FK133" s="4">
        <v>41</v>
      </c>
      <c r="FL133" s="4">
        <v>31</v>
      </c>
      <c r="FM133" s="4">
        <v>90</v>
      </c>
      <c r="FN133" s="4">
        <v>16</v>
      </c>
      <c r="FO133" s="4">
        <v>74</v>
      </c>
      <c r="FP133" s="4">
        <v>18</v>
      </c>
      <c r="FQ133" s="4">
        <v>88</v>
      </c>
      <c r="FR133" s="4">
        <v>56</v>
      </c>
      <c r="FS133" s="4">
        <v>69</v>
      </c>
      <c r="FT133" s="4">
        <v>21</v>
      </c>
      <c r="FU133" s="4">
        <v>98</v>
      </c>
      <c r="FV133" s="4">
        <v>39</v>
      </c>
      <c r="FW133" s="4">
        <v>95</v>
      </c>
      <c r="FX133" s="4">
        <v>44</v>
      </c>
      <c r="FY133" s="4">
        <v>6</v>
      </c>
      <c r="FZ133" s="4">
        <v>20</v>
      </c>
      <c r="GA133" s="4">
        <v>33</v>
      </c>
      <c r="GB133" s="4">
        <v>87</v>
      </c>
      <c r="GC133" s="4">
        <v>50</v>
      </c>
      <c r="GD133" s="4">
        <v>97</v>
      </c>
      <c r="GE133" s="4">
        <v>81</v>
      </c>
      <c r="GF133" s="4">
        <v>27</v>
      </c>
      <c r="GG133" s="4">
        <v>73</v>
      </c>
      <c r="GH133" s="4">
        <v>5</v>
      </c>
      <c r="GI133" s="4">
        <v>62</v>
      </c>
      <c r="GJ133" s="4">
        <v>25</v>
      </c>
      <c r="GK133" s="4">
        <v>76</v>
      </c>
      <c r="GL133" s="4">
        <v>36</v>
      </c>
      <c r="GM133" s="4">
        <v>75</v>
      </c>
      <c r="GN133" s="4">
        <v>94</v>
      </c>
      <c r="GO133" s="4">
        <v>7</v>
      </c>
      <c r="GP133" s="4">
        <v>67</v>
      </c>
      <c r="GQ133" s="4">
        <v>38</v>
      </c>
      <c r="GR133" s="4">
        <v>26</v>
      </c>
      <c r="GS133" s="4">
        <v>10</v>
      </c>
      <c r="GT133" s="4">
        <v>3</v>
      </c>
      <c r="GU133" s="4">
        <v>28</v>
      </c>
      <c r="GV133" s="4">
        <v>11</v>
      </c>
      <c r="GW133" s="4">
        <v>34</v>
      </c>
      <c r="GX133" s="4">
        <v>59</v>
      </c>
      <c r="GY133" s="4">
        <v>8</v>
      </c>
      <c r="GZ133" s="4">
        <v>78</v>
      </c>
      <c r="HA133" s="4">
        <v>52</v>
      </c>
      <c r="HB133" s="4">
        <v>45</v>
      </c>
      <c r="HC133" s="4">
        <v>79</v>
      </c>
      <c r="HD133" s="4">
        <v>49</v>
      </c>
      <c r="HE133" s="4">
        <v>15</v>
      </c>
      <c r="HF133" s="4">
        <v>65</v>
      </c>
      <c r="HG133" s="4">
        <v>37</v>
      </c>
      <c r="HH133" s="4">
        <v>96</v>
      </c>
      <c r="HI133" s="4">
        <v>35</v>
      </c>
      <c r="HJ133" s="4">
        <v>29</v>
      </c>
      <c r="HK133" s="4">
        <v>1</v>
      </c>
      <c r="HL133" s="4" t="str">
        <f t="shared" si="203"/>
        <v>brown male</v>
      </c>
      <c r="HM133" s="4" t="str">
        <f t="shared" si="105"/>
        <v>brown male</v>
      </c>
      <c r="HN133" s="4" t="str">
        <f t="shared" si="106"/>
        <v>brown female</v>
      </c>
      <c r="HO133" s="4" t="str">
        <f t="shared" si="107"/>
        <v>brown male</v>
      </c>
      <c r="HP133" s="4" t="str">
        <f t="shared" si="108"/>
        <v>brown male</v>
      </c>
      <c r="HQ133" s="4" t="str">
        <f t="shared" si="109"/>
        <v>brown male</v>
      </c>
      <c r="HR133" s="4" t="str">
        <f t="shared" si="110"/>
        <v>brown male</v>
      </c>
      <c r="HS133" s="4" t="str">
        <f t="shared" si="111"/>
        <v>brown male</v>
      </c>
      <c r="HT133" s="4" t="str">
        <f t="shared" si="112"/>
        <v>brown male</v>
      </c>
      <c r="HU133" s="4" t="str">
        <f t="shared" si="113"/>
        <v>brown male</v>
      </c>
      <c r="HV133" s="4" t="str">
        <f t="shared" si="114"/>
        <v>brown female</v>
      </c>
      <c r="HW133" s="4" t="str">
        <f t="shared" si="115"/>
        <v>brown female</v>
      </c>
      <c r="HX133" s="4" t="str">
        <f t="shared" si="116"/>
        <v>brown female</v>
      </c>
      <c r="HY133" s="4" t="str">
        <f t="shared" si="117"/>
        <v>brown male</v>
      </c>
      <c r="HZ133" s="4" t="str">
        <f t="shared" si="118"/>
        <v>brown female</v>
      </c>
      <c r="IA133" s="4" t="str">
        <f t="shared" si="119"/>
        <v>brown female</v>
      </c>
      <c r="IB133" s="4" t="str">
        <f t="shared" si="120"/>
        <v>brown male</v>
      </c>
      <c r="IC133" s="4" t="str">
        <f t="shared" si="121"/>
        <v>brown female</v>
      </c>
      <c r="ID133" s="4" t="str">
        <f t="shared" si="122"/>
        <v>brown male</v>
      </c>
      <c r="IE133" s="4" t="str">
        <f t="shared" si="123"/>
        <v>brown male</v>
      </c>
      <c r="IF133" s="4" t="str">
        <f t="shared" si="124"/>
        <v>brown male</v>
      </c>
      <c r="IG133" s="4" t="str">
        <f t="shared" si="125"/>
        <v>brown female</v>
      </c>
      <c r="IH133" s="4" t="str">
        <f t="shared" si="126"/>
        <v>brown male</v>
      </c>
      <c r="II133" s="4" t="str">
        <f t="shared" si="127"/>
        <v>brown female</v>
      </c>
      <c r="IJ133" s="4" t="str">
        <f t="shared" si="128"/>
        <v>brown male</v>
      </c>
      <c r="IK133" s="4" t="str">
        <f t="shared" si="129"/>
        <v>brown male</v>
      </c>
      <c r="IL133" s="4" t="str">
        <f t="shared" si="130"/>
        <v>brown male</v>
      </c>
      <c r="IM133" s="4" t="str">
        <f t="shared" si="131"/>
        <v>brown female</v>
      </c>
      <c r="IN133" s="4" t="str">
        <f t="shared" si="132"/>
        <v>brown male</v>
      </c>
      <c r="IO133" s="4" t="str">
        <f t="shared" si="133"/>
        <v>brown male</v>
      </c>
      <c r="IP133" s="4" t="str">
        <f t="shared" si="134"/>
        <v>brown female</v>
      </c>
      <c r="IQ133" s="4" t="str">
        <f t="shared" si="135"/>
        <v>brown female</v>
      </c>
      <c r="IR133" s="4" t="str">
        <f t="shared" si="136"/>
        <v>brown female</v>
      </c>
      <c r="IS133" s="4" t="str">
        <f t="shared" si="137"/>
        <v>brown male</v>
      </c>
      <c r="IT133" s="4" t="str">
        <f t="shared" si="138"/>
        <v>brown female</v>
      </c>
      <c r="IU133" s="4" t="str">
        <f t="shared" si="139"/>
        <v>black male</v>
      </c>
      <c r="IV133" s="4" t="str">
        <f t="shared" si="140"/>
        <v>brown male</v>
      </c>
      <c r="IW133" s="4" t="str">
        <f t="shared" si="141"/>
        <v>brown female</v>
      </c>
      <c r="IX133" s="4" t="str">
        <f t="shared" si="142"/>
        <v>brown male</v>
      </c>
      <c r="IY133" s="4" t="str">
        <f t="shared" si="143"/>
        <v>brown female</v>
      </c>
      <c r="IZ133" s="4" t="str">
        <f t="shared" si="144"/>
        <v>yellow male</v>
      </c>
      <c r="JA133" s="4" t="str">
        <f t="shared" si="145"/>
        <v>brown female</v>
      </c>
      <c r="JB133" s="4" t="str">
        <f t="shared" si="146"/>
        <v>brown male</v>
      </c>
      <c r="JC133" s="4" t="str">
        <f t="shared" si="147"/>
        <v>brown male</v>
      </c>
      <c r="JD133" s="4" t="str">
        <f t="shared" si="148"/>
        <v>brown male</v>
      </c>
      <c r="JE133" s="4" t="str">
        <f t="shared" si="149"/>
        <v>brown male</v>
      </c>
      <c r="JF133" s="4" t="str">
        <f t="shared" si="150"/>
        <v>brown female</v>
      </c>
      <c r="JG133" s="4" t="str">
        <f t="shared" si="151"/>
        <v>brown female</v>
      </c>
      <c r="JH133" s="4" t="str">
        <f t="shared" si="152"/>
        <v>brown female</v>
      </c>
      <c r="JI133" s="4" t="str">
        <f t="shared" si="153"/>
        <v>brown male</v>
      </c>
      <c r="JJ133" s="4" t="str">
        <f t="shared" si="154"/>
        <v>brown female</v>
      </c>
      <c r="JK133" s="4" t="str">
        <f t="shared" si="155"/>
        <v>brown male</v>
      </c>
      <c r="JL133" s="4" t="str">
        <f t="shared" si="156"/>
        <v>brown female</v>
      </c>
      <c r="JM133" s="4" t="str">
        <f t="shared" si="157"/>
        <v>brown male</v>
      </c>
      <c r="JN133" s="4" t="str">
        <f t="shared" si="158"/>
        <v>brown male</v>
      </c>
      <c r="JO133" s="4" t="str">
        <f t="shared" si="159"/>
        <v>brown male</v>
      </c>
      <c r="JP133" s="4" t="str">
        <f t="shared" si="160"/>
        <v>brown female</v>
      </c>
      <c r="JQ133" s="4" t="str">
        <f t="shared" si="161"/>
        <v>brown male</v>
      </c>
      <c r="JR133" s="4" t="str">
        <f t="shared" si="162"/>
        <v>brown female</v>
      </c>
      <c r="JS133" s="4" t="str">
        <f t="shared" si="163"/>
        <v>brown male</v>
      </c>
      <c r="JT133" s="4" t="str">
        <f t="shared" si="164"/>
        <v>brown female</v>
      </c>
      <c r="JU133" s="4" t="str">
        <f t="shared" si="165"/>
        <v>brown female</v>
      </c>
      <c r="JV133" s="4" t="str">
        <f t="shared" si="166"/>
        <v>brown female</v>
      </c>
      <c r="JW133" s="4" t="str">
        <f t="shared" si="167"/>
        <v>brown female</v>
      </c>
      <c r="JX133" s="4" t="str">
        <f t="shared" ref="JX133:JX196" si="204">IFERROR(IF(GB133&lt;=$I133/2,$I$1&amp;" female",IF(GB133&lt;=$I133,$I$1&amp;" male",IF(GB133&lt;=($I133+$J133/2),$J$1&amp;" female",IF(GB133&lt;=($I133+$J133),$J$1&amp;" male",IF(GB133&lt;=($I133+$J133+$K133/2),$K$1&amp;" female",IF(GB133&lt;=($I133+$J133+$K133),$K$1&amp; " male",IF(GB133&lt;=($I133+$J133+$K133+$L133/2),$L$1&amp;" female",$L$1&amp;" male"))))))),"NULL")</f>
        <v>brown male</v>
      </c>
      <c r="JY133" s="4" t="str">
        <f t="shared" si="193"/>
        <v>brown female</v>
      </c>
      <c r="JZ133" s="4" t="str">
        <f t="shared" si="194"/>
        <v>brown male</v>
      </c>
      <c r="KA133" s="4" t="str">
        <f t="shared" si="195"/>
        <v>brown male</v>
      </c>
      <c r="KB133" s="4" t="str">
        <f t="shared" si="196"/>
        <v>brown female</v>
      </c>
      <c r="KC133" s="4" t="str">
        <f t="shared" si="197"/>
        <v>brown male</v>
      </c>
      <c r="KD133" s="4" t="str">
        <f t="shared" si="198"/>
        <v>brown female</v>
      </c>
      <c r="KE133" s="4" t="str">
        <f t="shared" si="199"/>
        <v>brown male</v>
      </c>
      <c r="KF133" s="4" t="str">
        <f t="shared" si="200"/>
        <v>brown female</v>
      </c>
      <c r="KG133" s="4" t="str">
        <f t="shared" si="201"/>
        <v>brown male</v>
      </c>
      <c r="KH133" s="4" t="str">
        <f t="shared" si="202"/>
        <v>brown female</v>
      </c>
      <c r="KI133" s="4" t="str">
        <f t="shared" si="168"/>
        <v>brown male</v>
      </c>
      <c r="KJ133" s="4" t="str">
        <f t="shared" si="169"/>
        <v>brown male</v>
      </c>
      <c r="KK133" s="4" t="str">
        <f t="shared" si="170"/>
        <v>brown female</v>
      </c>
      <c r="KL133" s="4" t="str">
        <f t="shared" si="171"/>
        <v>brown male</v>
      </c>
      <c r="KM133" s="4" t="str">
        <f t="shared" si="172"/>
        <v>brown female</v>
      </c>
      <c r="KN133" s="4" t="str">
        <f t="shared" si="173"/>
        <v>brown female</v>
      </c>
      <c r="KO133" s="4" t="str">
        <f t="shared" si="174"/>
        <v>brown female</v>
      </c>
      <c r="KP133" s="4" t="str">
        <f t="shared" si="175"/>
        <v>brown female</v>
      </c>
      <c r="KQ133" s="4" t="str">
        <f t="shared" si="176"/>
        <v>brown female</v>
      </c>
      <c r="KR133" s="4" t="str">
        <f t="shared" si="177"/>
        <v>brown female</v>
      </c>
      <c r="KS133" s="4" t="str">
        <f t="shared" si="178"/>
        <v>brown female</v>
      </c>
      <c r="KT133" s="4" t="str">
        <f t="shared" si="179"/>
        <v>brown male</v>
      </c>
      <c r="KU133" s="4" t="str">
        <f t="shared" si="180"/>
        <v>brown female</v>
      </c>
      <c r="KV133" s="4" t="str">
        <f t="shared" si="181"/>
        <v>brown male</v>
      </c>
      <c r="KW133" s="4" t="str">
        <f t="shared" si="182"/>
        <v>brown male</v>
      </c>
      <c r="KX133" s="4" t="str">
        <f t="shared" si="183"/>
        <v>brown female</v>
      </c>
      <c r="KY133" s="4" t="str">
        <f t="shared" si="184"/>
        <v>brown male</v>
      </c>
      <c r="KZ133" s="4" t="str">
        <f t="shared" si="185"/>
        <v>brown female</v>
      </c>
      <c r="LA133" s="4" t="str">
        <f t="shared" si="186"/>
        <v>brown female</v>
      </c>
      <c r="LB133" s="4" t="str">
        <f t="shared" si="187"/>
        <v>brown male</v>
      </c>
      <c r="LC133" s="4" t="str">
        <f t="shared" si="188"/>
        <v>brown female</v>
      </c>
      <c r="LD133" s="4" t="str">
        <f t="shared" si="189"/>
        <v>brown male</v>
      </c>
      <c r="LE133" s="4" t="str">
        <f t="shared" si="190"/>
        <v>brown female</v>
      </c>
      <c r="LF133" s="4" t="str">
        <f t="shared" si="191"/>
        <v>brown female</v>
      </c>
      <c r="LG133" s="4" t="str">
        <f t="shared" si="192"/>
        <v>white male</v>
      </c>
    </row>
    <row r="134" spans="2:319" x14ac:dyDescent="0.3">
      <c r="B134" s="4">
        <v>133</v>
      </c>
      <c r="C134" s="4">
        <v>5</v>
      </c>
      <c r="D134" s="51" t="s">
        <v>1425</v>
      </c>
      <c r="E134" s="4" t="s">
        <v>1426</v>
      </c>
      <c r="F134" s="4" t="str">
        <f>VLOOKUP(E134,populations!C:E,3,FALSE)</f>
        <v>81 million</v>
      </c>
      <c r="G134" s="4" t="s">
        <v>1426</v>
      </c>
      <c r="H134" s="4">
        <f>COUNTIF(ethnicities!C:C,countries!G134)</f>
        <v>1</v>
      </c>
      <c r="I134" s="4">
        <f>VLOOKUP($G134,ethnicities!$C:$I,3,FALSE)</f>
        <v>1</v>
      </c>
      <c r="J134" s="4">
        <f>VLOOKUP($G134,ethnicities!$C:$I,4,FALSE)</f>
        <v>1</v>
      </c>
      <c r="K134" s="4">
        <f>VLOOKUP($G134,ethnicities!$C:$I,5,FALSE)</f>
        <v>97</v>
      </c>
      <c r="L134" s="4">
        <f>VLOOKUP($G134,ethnicities!$C:$I,6,FALSE)</f>
        <v>1</v>
      </c>
      <c r="M134" s="4">
        <f>VLOOKUP($G134,ethnicities!$C:$I,7,FALSE)</f>
        <v>100</v>
      </c>
      <c r="N134" s="4" t="s">
        <v>1426</v>
      </c>
      <c r="O134" s="4">
        <f>COUNTIF(male_names!E:E,countries!N134)</f>
        <v>1</v>
      </c>
      <c r="P134" s="4" t="str">
        <f>VLOOKUP(N134,male_names!E:G,3,FALSE)</f>
        <v>Amir-Ali</v>
      </c>
      <c r="Q134" s="4" t="s">
        <v>1426</v>
      </c>
      <c r="R134" s="4">
        <f>COUNTIF(female_names!E:E,countries!Q134)</f>
        <v>1</v>
      </c>
      <c r="S134" s="4" t="str">
        <f>VLOOKUP(Q134,female_names!E:G,3,FALSE)</f>
        <v>Fatemeh</v>
      </c>
      <c r="T134" s="4">
        <v>0.55884437600968406</v>
      </c>
      <c r="U134" s="4">
        <v>1.6946134676774083E-3</v>
      </c>
      <c r="V134" s="4">
        <v>0.70520946602521029</v>
      </c>
      <c r="W134" s="4">
        <v>0.37958502933590121</v>
      </c>
      <c r="X134" s="4">
        <v>9.203608083147663E-2</v>
      </c>
      <c r="Y134" s="4">
        <v>7.7794474974925976E-3</v>
      </c>
      <c r="Z134" s="4">
        <v>0.60812392512672675</v>
      </c>
      <c r="AA134" s="4">
        <v>0.14506720414760277</v>
      </c>
      <c r="AB134" s="4">
        <v>0.75414112905315611</v>
      </c>
      <c r="AC134" s="4">
        <v>0.89231814149755284</v>
      </c>
      <c r="AD134" s="4">
        <v>0.74782038959472819</v>
      </c>
      <c r="AE134" s="4">
        <v>0.61718256567191232</v>
      </c>
      <c r="AF134" s="4">
        <v>0.97583408681692885</v>
      </c>
      <c r="AG134" s="4">
        <v>0.69554185315398964</v>
      </c>
      <c r="AH134" s="4">
        <v>0.27038997464515813</v>
      </c>
      <c r="AI134" s="4">
        <v>0.55053776145036404</v>
      </c>
      <c r="AJ134" s="4">
        <v>0.90677312894921591</v>
      </c>
      <c r="AK134" s="4">
        <v>0.65584474730567477</v>
      </c>
      <c r="AL134" s="4">
        <v>7.1082801208246504E-2</v>
      </c>
      <c r="AM134" s="4">
        <v>0.32244159668111405</v>
      </c>
      <c r="AN134" s="4">
        <v>0.6479983500749168</v>
      </c>
      <c r="AO134" s="4">
        <v>0.88695888937415412</v>
      </c>
      <c r="AP134" s="4">
        <v>0.42090279351747362</v>
      </c>
      <c r="AQ134" s="4">
        <v>0.81300076137898825</v>
      </c>
      <c r="AR134" s="4">
        <v>0.16623516558399987</v>
      </c>
      <c r="AS134" s="4">
        <v>0.99788176864126854</v>
      </c>
      <c r="AT134" s="4">
        <v>0.69691739970390831</v>
      </c>
      <c r="AU134" s="4">
        <v>0.86530441740250019</v>
      </c>
      <c r="AV134" s="4">
        <v>0.64398008236880211</v>
      </c>
      <c r="AW134" s="4">
        <v>0.76143256177376084</v>
      </c>
      <c r="AX134" s="4">
        <v>0.66929207765003595</v>
      </c>
      <c r="AY134" s="4">
        <v>0.98082070282313494</v>
      </c>
      <c r="AZ134" s="4">
        <v>0.54719316252751204</v>
      </c>
      <c r="BA134" s="4">
        <v>4.2801488588567693E-2</v>
      </c>
      <c r="BB134" s="4">
        <v>0.87781363197382778</v>
      </c>
      <c r="BC134" s="4">
        <v>0.95427048895480215</v>
      </c>
      <c r="BD134" s="4">
        <v>0.8719311820681005</v>
      </c>
      <c r="BE134" s="4">
        <v>0.57674573228543258</v>
      </c>
      <c r="BF134" s="4">
        <v>0.49864748710254336</v>
      </c>
      <c r="BG134" s="4">
        <v>0.79921872067137423</v>
      </c>
      <c r="BH134" s="4">
        <v>0.30756111193299795</v>
      </c>
      <c r="BI134" s="4">
        <v>3.8501575758219109E-2</v>
      </c>
      <c r="BJ134" s="4">
        <v>0.97607424986482105</v>
      </c>
      <c r="BK134" s="4">
        <v>0.56122291109749833</v>
      </c>
      <c r="BL134" s="4">
        <v>0.72167237644965276</v>
      </c>
      <c r="BM134" s="4">
        <v>3.6018019930267431E-2</v>
      </c>
      <c r="BN134" s="4">
        <v>0.86762950199193167</v>
      </c>
      <c r="BO134" s="4">
        <v>0.53640788404484496</v>
      </c>
      <c r="BP134" s="4">
        <v>0.74185586482292409</v>
      </c>
      <c r="BQ134" s="4">
        <v>0.81674422107569533</v>
      </c>
      <c r="BR134" s="4">
        <v>0.1288134785886037</v>
      </c>
      <c r="BS134" s="4">
        <v>0.96788808580914587</v>
      </c>
      <c r="BT134" s="4">
        <v>0.97490220390882665</v>
      </c>
      <c r="BU134" s="4">
        <v>0.36049574920847971</v>
      </c>
      <c r="BV134" s="4">
        <v>0.24643126504532342</v>
      </c>
      <c r="BW134" s="4">
        <v>0.24019955105296098</v>
      </c>
      <c r="BX134" s="4">
        <v>0.56455679109977652</v>
      </c>
      <c r="BY134" s="4">
        <v>0.82481519701031081</v>
      </c>
      <c r="BZ134" s="4">
        <v>0.88302808988808112</v>
      </c>
      <c r="CA134" s="4">
        <v>0.43643857112510176</v>
      </c>
      <c r="CB134" s="4">
        <v>0.20501923813495293</v>
      </c>
      <c r="CC134" s="4">
        <v>8.0079294357493058E-2</v>
      </c>
      <c r="CD134" s="4">
        <v>1.8864710127820872E-2</v>
      </c>
      <c r="CE134" s="4">
        <v>0.94755022152798274</v>
      </c>
      <c r="CF134" s="4">
        <v>0.62178511982338491</v>
      </c>
      <c r="CG134" s="4">
        <v>0.78476510923526277</v>
      </c>
      <c r="CH134" s="4">
        <v>7.2127720598138545E-2</v>
      </c>
      <c r="CI134" s="4">
        <v>7.2756258562690856E-2</v>
      </c>
      <c r="CJ134" s="4">
        <v>0.57946368103263912</v>
      </c>
      <c r="CK134" s="4">
        <v>0.45526253653476911</v>
      </c>
      <c r="CL134" s="4">
        <v>0.4455537327844532</v>
      </c>
      <c r="CM134" s="4">
        <v>0.57491290010156204</v>
      </c>
      <c r="CN134" s="4">
        <v>0.84053387414022029</v>
      </c>
      <c r="CO134" s="4">
        <v>0.95951837084013225</v>
      </c>
      <c r="CP134" s="4">
        <v>3.194510710230003E-2</v>
      </c>
      <c r="CQ134" s="4">
        <v>0.93359787892727653</v>
      </c>
      <c r="CR134" s="4">
        <v>0.87496397611131993</v>
      </c>
      <c r="CS134" s="4">
        <v>0.32094758036790183</v>
      </c>
      <c r="CT134" s="4">
        <v>0.13094972613020839</v>
      </c>
      <c r="CU134" s="4">
        <v>0.71764853432034459</v>
      </c>
      <c r="CV134" s="4">
        <v>0.26214665029059814</v>
      </c>
      <c r="CW134" s="4">
        <v>0.90369589660922323</v>
      </c>
      <c r="CX134" s="4">
        <v>0.64671089384295732</v>
      </c>
      <c r="CY134" s="4">
        <v>0.48960196510580956</v>
      </c>
      <c r="CZ134" s="4">
        <v>0.19453203628217064</v>
      </c>
      <c r="DA134" s="4">
        <v>0.6324427360417979</v>
      </c>
      <c r="DB134" s="4">
        <v>0.49956992859303007</v>
      </c>
      <c r="DC134" s="4">
        <v>0.34350697000371899</v>
      </c>
      <c r="DD134" s="4">
        <v>0.62301963089776524</v>
      </c>
      <c r="DE134" s="4">
        <v>0.17614518833513182</v>
      </c>
      <c r="DF134" s="4">
        <v>0.66673503384055377</v>
      </c>
      <c r="DG134" s="4">
        <v>0.37362246917448483</v>
      </c>
      <c r="DH134" s="4">
        <v>0.65268403208610093</v>
      </c>
      <c r="DI134" s="4">
        <v>0.44568831887498772</v>
      </c>
      <c r="DJ134" s="4">
        <v>0.35493672932586462</v>
      </c>
      <c r="DK134" s="4">
        <v>6.8376940552005161E-3</v>
      </c>
      <c r="DL134" s="4">
        <v>0.99167903703705895</v>
      </c>
      <c r="DM134" s="4">
        <v>0.72102678584912783</v>
      </c>
      <c r="DN134" s="4">
        <v>0.30107161718201747</v>
      </c>
      <c r="DO134" s="4">
        <v>0.57930815112228251</v>
      </c>
      <c r="DP134" s="4">
        <v>56</v>
      </c>
      <c r="DQ134" s="4">
        <v>100</v>
      </c>
      <c r="DR134" s="4">
        <v>35</v>
      </c>
      <c r="DS134" s="4">
        <v>68</v>
      </c>
      <c r="DT134" s="4">
        <v>88</v>
      </c>
      <c r="DU134" s="4">
        <v>98</v>
      </c>
      <c r="DV134" s="4">
        <v>49</v>
      </c>
      <c r="DW134" s="4">
        <v>85</v>
      </c>
      <c r="DX134" s="4">
        <v>29</v>
      </c>
      <c r="DY134" s="4">
        <v>14</v>
      </c>
      <c r="DZ134" s="4">
        <v>30</v>
      </c>
      <c r="EA134" s="4">
        <v>48</v>
      </c>
      <c r="EB134" s="4">
        <v>5</v>
      </c>
      <c r="EC134" s="4">
        <v>37</v>
      </c>
      <c r="ED134" s="4">
        <v>77</v>
      </c>
      <c r="EE134" s="4">
        <v>57</v>
      </c>
      <c r="EF134" s="4">
        <v>12</v>
      </c>
      <c r="EG134" s="4">
        <v>40</v>
      </c>
      <c r="EH134" s="4">
        <v>92</v>
      </c>
      <c r="EI134" s="4">
        <v>73</v>
      </c>
      <c r="EJ134" s="4">
        <v>42</v>
      </c>
      <c r="EK134" s="4">
        <v>15</v>
      </c>
      <c r="EL134" s="4">
        <v>67</v>
      </c>
      <c r="EM134" s="4">
        <v>25</v>
      </c>
      <c r="EN134" s="4">
        <v>84</v>
      </c>
      <c r="EO134" s="4">
        <v>1</v>
      </c>
      <c r="EP134" s="4">
        <v>36</v>
      </c>
      <c r="EQ134" s="4">
        <v>21</v>
      </c>
      <c r="ER134" s="4">
        <v>44</v>
      </c>
      <c r="ES134" s="4">
        <v>28</v>
      </c>
      <c r="ET134" s="4">
        <v>38</v>
      </c>
      <c r="EU134" s="4">
        <v>3</v>
      </c>
      <c r="EV134" s="4">
        <v>58</v>
      </c>
      <c r="EW134" s="4">
        <v>93</v>
      </c>
      <c r="EX134" s="4">
        <v>17</v>
      </c>
      <c r="EY134" s="4">
        <v>9</v>
      </c>
      <c r="EZ134" s="4">
        <v>19</v>
      </c>
      <c r="FA134" s="4">
        <v>52</v>
      </c>
      <c r="FB134" s="4">
        <v>61</v>
      </c>
      <c r="FC134" s="4">
        <v>26</v>
      </c>
      <c r="FD134" s="4">
        <v>75</v>
      </c>
      <c r="FE134" s="4">
        <v>94</v>
      </c>
      <c r="FF134" s="4">
        <v>4</v>
      </c>
      <c r="FG134" s="4">
        <v>55</v>
      </c>
      <c r="FH134" s="4">
        <v>32</v>
      </c>
      <c r="FI134" s="4">
        <v>95</v>
      </c>
      <c r="FJ134" s="4">
        <v>20</v>
      </c>
      <c r="FK134" s="4">
        <v>59</v>
      </c>
      <c r="FL134" s="4">
        <v>31</v>
      </c>
      <c r="FM134" s="4">
        <v>24</v>
      </c>
      <c r="FN134" s="4">
        <v>87</v>
      </c>
      <c r="FO134" s="4">
        <v>7</v>
      </c>
      <c r="FP134" s="4">
        <v>6</v>
      </c>
      <c r="FQ134" s="4">
        <v>70</v>
      </c>
      <c r="FR134" s="4">
        <v>79</v>
      </c>
      <c r="FS134" s="4">
        <v>80</v>
      </c>
      <c r="FT134" s="4">
        <v>54</v>
      </c>
      <c r="FU134" s="4">
        <v>23</v>
      </c>
      <c r="FV134" s="4">
        <v>16</v>
      </c>
      <c r="FW134" s="4">
        <v>66</v>
      </c>
      <c r="FX134" s="4">
        <v>81</v>
      </c>
      <c r="FY134" s="4">
        <v>89</v>
      </c>
      <c r="FZ134" s="4">
        <v>97</v>
      </c>
      <c r="GA134" s="4">
        <v>10</v>
      </c>
      <c r="GB134" s="4">
        <v>47</v>
      </c>
      <c r="GC134" s="4">
        <v>27</v>
      </c>
      <c r="GD134" s="4">
        <v>91</v>
      </c>
      <c r="GE134" s="4">
        <v>90</v>
      </c>
      <c r="GF134" s="4">
        <v>50</v>
      </c>
      <c r="GG134" s="4">
        <v>63</v>
      </c>
      <c r="GH134" s="4">
        <v>65</v>
      </c>
      <c r="GI134" s="4">
        <v>53</v>
      </c>
      <c r="GJ134" s="4">
        <v>22</v>
      </c>
      <c r="GK134" s="4">
        <v>8</v>
      </c>
      <c r="GL134" s="4">
        <v>96</v>
      </c>
      <c r="GM134" s="4">
        <v>11</v>
      </c>
      <c r="GN134" s="4">
        <v>18</v>
      </c>
      <c r="GO134" s="4">
        <v>74</v>
      </c>
      <c r="GP134" s="4">
        <v>86</v>
      </c>
      <c r="GQ134" s="4">
        <v>34</v>
      </c>
      <c r="GR134" s="4">
        <v>78</v>
      </c>
      <c r="GS134" s="4">
        <v>13</v>
      </c>
      <c r="GT134" s="4">
        <v>43</v>
      </c>
      <c r="GU134" s="4">
        <v>62</v>
      </c>
      <c r="GV134" s="4">
        <v>82</v>
      </c>
      <c r="GW134" s="4">
        <v>45</v>
      </c>
      <c r="GX134" s="4">
        <v>60</v>
      </c>
      <c r="GY134" s="4">
        <v>72</v>
      </c>
      <c r="GZ134" s="4">
        <v>46</v>
      </c>
      <c r="HA134" s="4">
        <v>83</v>
      </c>
      <c r="HB134" s="4">
        <v>39</v>
      </c>
      <c r="HC134" s="4">
        <v>69</v>
      </c>
      <c r="HD134" s="4">
        <v>41</v>
      </c>
      <c r="HE134" s="4">
        <v>64</v>
      </c>
      <c r="HF134" s="4">
        <v>71</v>
      </c>
      <c r="HG134" s="4">
        <v>99</v>
      </c>
      <c r="HH134" s="4">
        <v>2</v>
      </c>
      <c r="HI134" s="4">
        <v>33</v>
      </c>
      <c r="HJ134" s="4">
        <v>76</v>
      </c>
      <c r="HK134" s="4">
        <v>51</v>
      </c>
      <c r="HL134" s="4" t="str">
        <f t="shared" si="203"/>
        <v>brown male</v>
      </c>
      <c r="HM134" s="4" t="str">
        <f t="shared" ref="HM134:HM197" si="205">IFERROR(IF(DQ134&lt;=$I134/2,$I$1&amp;" female",IF(DQ134&lt;=$I134,$I$1&amp;" male",IF(DQ134&lt;=($I134+$J134/2),$J$1&amp;" female",IF(DQ134&lt;=($I134+$J134),$J$1&amp;" male",IF(DQ134&lt;=($I134+$J134+$K134/2),$K$1&amp;" female",IF(DQ134&lt;=($I134+$J134+$K134),$K$1&amp; " male",IF(DQ134&lt;=($I134+$J134+$K134+$L134/2),$L$1&amp;" female",$L$1&amp;" male"))))))),"NULL")</f>
        <v>black male</v>
      </c>
      <c r="HN134" s="4" t="str">
        <f t="shared" ref="HN134:HN197" si="206">IFERROR(IF(DR134&lt;=$I134/2,$I$1&amp;" female",IF(DR134&lt;=$I134,$I$1&amp;" male",IF(DR134&lt;=($I134+$J134/2),$J$1&amp;" female",IF(DR134&lt;=($I134+$J134),$J$1&amp;" male",IF(DR134&lt;=($I134+$J134+$K134/2),$K$1&amp;" female",IF(DR134&lt;=($I134+$J134+$K134),$K$1&amp; " male",IF(DR134&lt;=($I134+$J134+$K134+$L134/2),$L$1&amp;" female",$L$1&amp;" male"))))))),"NULL")</f>
        <v>brown female</v>
      </c>
      <c r="HO134" s="4" t="str">
        <f t="shared" ref="HO134:HO197" si="207">IFERROR(IF(DS134&lt;=$I134/2,$I$1&amp;" female",IF(DS134&lt;=$I134,$I$1&amp;" male",IF(DS134&lt;=($I134+$J134/2),$J$1&amp;" female",IF(DS134&lt;=($I134+$J134),$J$1&amp;" male",IF(DS134&lt;=($I134+$J134+$K134/2),$K$1&amp;" female",IF(DS134&lt;=($I134+$J134+$K134),$K$1&amp; " male",IF(DS134&lt;=($I134+$J134+$K134+$L134/2),$L$1&amp;" female",$L$1&amp;" male"))))))),"NULL")</f>
        <v>brown male</v>
      </c>
      <c r="HP134" s="4" t="str">
        <f t="shared" ref="HP134:HP197" si="208">IFERROR(IF(DT134&lt;=$I134/2,$I$1&amp;" female",IF(DT134&lt;=$I134,$I$1&amp;" male",IF(DT134&lt;=($I134+$J134/2),$J$1&amp;" female",IF(DT134&lt;=($I134+$J134),$J$1&amp;" male",IF(DT134&lt;=($I134+$J134+$K134/2),$K$1&amp;" female",IF(DT134&lt;=($I134+$J134+$K134),$K$1&amp; " male",IF(DT134&lt;=($I134+$J134+$K134+$L134/2),$L$1&amp;" female",$L$1&amp;" male"))))))),"NULL")</f>
        <v>brown male</v>
      </c>
      <c r="HQ134" s="4" t="str">
        <f t="shared" ref="HQ134:HQ197" si="209">IFERROR(IF(DU134&lt;=$I134/2,$I$1&amp;" female",IF(DU134&lt;=$I134,$I$1&amp;" male",IF(DU134&lt;=($I134+$J134/2),$J$1&amp;" female",IF(DU134&lt;=($I134+$J134),$J$1&amp;" male",IF(DU134&lt;=($I134+$J134+$K134/2),$K$1&amp;" female",IF(DU134&lt;=($I134+$J134+$K134),$K$1&amp; " male",IF(DU134&lt;=($I134+$J134+$K134+$L134/2),$L$1&amp;" female",$L$1&amp;" male"))))))),"NULL")</f>
        <v>brown male</v>
      </c>
      <c r="HR134" s="4" t="str">
        <f t="shared" ref="HR134:HR197" si="210">IFERROR(IF(DV134&lt;=$I134/2,$I$1&amp;" female",IF(DV134&lt;=$I134,$I$1&amp;" male",IF(DV134&lt;=($I134+$J134/2),$J$1&amp;" female",IF(DV134&lt;=($I134+$J134),$J$1&amp;" male",IF(DV134&lt;=($I134+$J134+$K134/2),$K$1&amp;" female",IF(DV134&lt;=($I134+$J134+$K134),$K$1&amp; " male",IF(DV134&lt;=($I134+$J134+$K134+$L134/2),$L$1&amp;" female",$L$1&amp;" male"))))))),"NULL")</f>
        <v>brown female</v>
      </c>
      <c r="HS134" s="4" t="str">
        <f t="shared" ref="HS134:HS197" si="211">IFERROR(IF(DW134&lt;=$I134/2,$I$1&amp;" female",IF(DW134&lt;=$I134,$I$1&amp;" male",IF(DW134&lt;=($I134+$J134/2),$J$1&amp;" female",IF(DW134&lt;=($I134+$J134),$J$1&amp;" male",IF(DW134&lt;=($I134+$J134+$K134/2),$K$1&amp;" female",IF(DW134&lt;=($I134+$J134+$K134),$K$1&amp; " male",IF(DW134&lt;=($I134+$J134+$K134+$L134/2),$L$1&amp;" female",$L$1&amp;" male"))))))),"NULL")</f>
        <v>brown male</v>
      </c>
      <c r="HT134" s="4" t="str">
        <f t="shared" ref="HT134:HT197" si="212">IFERROR(IF(DX134&lt;=$I134/2,$I$1&amp;" female",IF(DX134&lt;=$I134,$I$1&amp;" male",IF(DX134&lt;=($I134+$J134/2),$J$1&amp;" female",IF(DX134&lt;=($I134+$J134),$J$1&amp;" male",IF(DX134&lt;=($I134+$J134+$K134/2),$K$1&amp;" female",IF(DX134&lt;=($I134+$J134+$K134),$K$1&amp; " male",IF(DX134&lt;=($I134+$J134+$K134+$L134/2),$L$1&amp;" female",$L$1&amp;" male"))))))),"NULL")</f>
        <v>brown female</v>
      </c>
      <c r="HU134" s="4" t="str">
        <f t="shared" ref="HU134:HU197" si="213">IFERROR(IF(DY134&lt;=$I134/2,$I$1&amp;" female",IF(DY134&lt;=$I134,$I$1&amp;" male",IF(DY134&lt;=($I134+$J134/2),$J$1&amp;" female",IF(DY134&lt;=($I134+$J134),$J$1&amp;" male",IF(DY134&lt;=($I134+$J134+$K134/2),$K$1&amp;" female",IF(DY134&lt;=($I134+$J134+$K134),$K$1&amp; " male",IF(DY134&lt;=($I134+$J134+$K134+$L134/2),$L$1&amp;" female",$L$1&amp;" male"))))))),"NULL")</f>
        <v>brown female</v>
      </c>
      <c r="HV134" s="4" t="str">
        <f t="shared" ref="HV134:HV197" si="214">IFERROR(IF(DZ134&lt;=$I134/2,$I$1&amp;" female",IF(DZ134&lt;=$I134,$I$1&amp;" male",IF(DZ134&lt;=($I134+$J134/2),$J$1&amp;" female",IF(DZ134&lt;=($I134+$J134),$J$1&amp;" male",IF(DZ134&lt;=($I134+$J134+$K134/2),$K$1&amp;" female",IF(DZ134&lt;=($I134+$J134+$K134),$K$1&amp; " male",IF(DZ134&lt;=($I134+$J134+$K134+$L134/2),$L$1&amp;" female",$L$1&amp;" male"))))))),"NULL")</f>
        <v>brown female</v>
      </c>
      <c r="HW134" s="4" t="str">
        <f t="shared" ref="HW134:HW197" si="215">IFERROR(IF(EA134&lt;=$I134/2,$I$1&amp;" female",IF(EA134&lt;=$I134,$I$1&amp;" male",IF(EA134&lt;=($I134+$J134/2),$J$1&amp;" female",IF(EA134&lt;=($I134+$J134),$J$1&amp;" male",IF(EA134&lt;=($I134+$J134+$K134/2),$K$1&amp;" female",IF(EA134&lt;=($I134+$J134+$K134),$K$1&amp; " male",IF(EA134&lt;=($I134+$J134+$K134+$L134/2),$L$1&amp;" female",$L$1&amp;" male"))))))),"NULL")</f>
        <v>brown female</v>
      </c>
      <c r="HX134" s="4" t="str">
        <f t="shared" ref="HX134:HX197" si="216">IFERROR(IF(EB134&lt;=$I134/2,$I$1&amp;" female",IF(EB134&lt;=$I134,$I$1&amp;" male",IF(EB134&lt;=($I134+$J134/2),$J$1&amp;" female",IF(EB134&lt;=($I134+$J134),$J$1&amp;" male",IF(EB134&lt;=($I134+$J134+$K134/2),$K$1&amp;" female",IF(EB134&lt;=($I134+$J134+$K134),$K$1&amp; " male",IF(EB134&lt;=($I134+$J134+$K134+$L134/2),$L$1&amp;" female",$L$1&amp;" male"))))))),"NULL")</f>
        <v>brown female</v>
      </c>
      <c r="HY134" s="4" t="str">
        <f t="shared" ref="HY134:HY197" si="217">IFERROR(IF(EC134&lt;=$I134/2,$I$1&amp;" female",IF(EC134&lt;=$I134,$I$1&amp;" male",IF(EC134&lt;=($I134+$J134/2),$J$1&amp;" female",IF(EC134&lt;=($I134+$J134),$J$1&amp;" male",IF(EC134&lt;=($I134+$J134+$K134/2),$K$1&amp;" female",IF(EC134&lt;=($I134+$J134+$K134),$K$1&amp; " male",IF(EC134&lt;=($I134+$J134+$K134+$L134/2),$L$1&amp;" female",$L$1&amp;" male"))))))),"NULL")</f>
        <v>brown female</v>
      </c>
      <c r="HZ134" s="4" t="str">
        <f t="shared" ref="HZ134:HZ197" si="218">IFERROR(IF(ED134&lt;=$I134/2,$I$1&amp;" female",IF(ED134&lt;=$I134,$I$1&amp;" male",IF(ED134&lt;=($I134+$J134/2),$J$1&amp;" female",IF(ED134&lt;=($I134+$J134),$J$1&amp;" male",IF(ED134&lt;=($I134+$J134+$K134/2),$K$1&amp;" female",IF(ED134&lt;=($I134+$J134+$K134),$K$1&amp; " male",IF(ED134&lt;=($I134+$J134+$K134+$L134/2),$L$1&amp;" female",$L$1&amp;" male"))))))),"NULL")</f>
        <v>brown male</v>
      </c>
      <c r="IA134" s="4" t="str">
        <f t="shared" ref="IA134:IA197" si="219">IFERROR(IF(EE134&lt;=$I134/2,$I$1&amp;" female",IF(EE134&lt;=$I134,$I$1&amp;" male",IF(EE134&lt;=($I134+$J134/2),$J$1&amp;" female",IF(EE134&lt;=($I134+$J134),$J$1&amp;" male",IF(EE134&lt;=($I134+$J134+$K134/2),$K$1&amp;" female",IF(EE134&lt;=($I134+$J134+$K134),$K$1&amp; " male",IF(EE134&lt;=($I134+$J134+$K134+$L134/2),$L$1&amp;" female",$L$1&amp;" male"))))))),"NULL")</f>
        <v>brown male</v>
      </c>
      <c r="IB134" s="4" t="str">
        <f t="shared" ref="IB134:IB197" si="220">IFERROR(IF(EF134&lt;=$I134/2,$I$1&amp;" female",IF(EF134&lt;=$I134,$I$1&amp;" male",IF(EF134&lt;=($I134+$J134/2),$J$1&amp;" female",IF(EF134&lt;=($I134+$J134),$J$1&amp;" male",IF(EF134&lt;=($I134+$J134+$K134/2),$K$1&amp;" female",IF(EF134&lt;=($I134+$J134+$K134),$K$1&amp; " male",IF(EF134&lt;=($I134+$J134+$K134+$L134/2),$L$1&amp;" female",$L$1&amp;" male"))))))),"NULL")</f>
        <v>brown female</v>
      </c>
      <c r="IC134" s="4" t="str">
        <f t="shared" ref="IC134:IC197" si="221">IFERROR(IF(EG134&lt;=$I134/2,$I$1&amp;" female",IF(EG134&lt;=$I134,$I$1&amp;" male",IF(EG134&lt;=($I134+$J134/2),$J$1&amp;" female",IF(EG134&lt;=($I134+$J134),$J$1&amp;" male",IF(EG134&lt;=($I134+$J134+$K134/2),$K$1&amp;" female",IF(EG134&lt;=($I134+$J134+$K134),$K$1&amp; " male",IF(EG134&lt;=($I134+$J134+$K134+$L134/2),$L$1&amp;" female",$L$1&amp;" male"))))))),"NULL")</f>
        <v>brown female</v>
      </c>
      <c r="ID134" s="4" t="str">
        <f t="shared" ref="ID134:ID197" si="222">IFERROR(IF(EH134&lt;=$I134/2,$I$1&amp;" female",IF(EH134&lt;=$I134,$I$1&amp;" male",IF(EH134&lt;=($I134+$J134/2),$J$1&amp;" female",IF(EH134&lt;=($I134+$J134),$J$1&amp;" male",IF(EH134&lt;=($I134+$J134+$K134/2),$K$1&amp;" female",IF(EH134&lt;=($I134+$J134+$K134),$K$1&amp; " male",IF(EH134&lt;=($I134+$J134+$K134+$L134/2),$L$1&amp;" female",$L$1&amp;" male"))))))),"NULL")</f>
        <v>brown male</v>
      </c>
      <c r="IE134" s="4" t="str">
        <f t="shared" ref="IE134:IE197" si="223">IFERROR(IF(EI134&lt;=$I134/2,$I$1&amp;" female",IF(EI134&lt;=$I134,$I$1&amp;" male",IF(EI134&lt;=($I134+$J134/2),$J$1&amp;" female",IF(EI134&lt;=($I134+$J134),$J$1&amp;" male",IF(EI134&lt;=($I134+$J134+$K134/2),$K$1&amp;" female",IF(EI134&lt;=($I134+$J134+$K134),$K$1&amp; " male",IF(EI134&lt;=($I134+$J134+$K134+$L134/2),$L$1&amp;" female",$L$1&amp;" male"))))))),"NULL")</f>
        <v>brown male</v>
      </c>
      <c r="IF134" s="4" t="str">
        <f t="shared" ref="IF134:IF197" si="224">IFERROR(IF(EJ134&lt;=$I134/2,$I$1&amp;" female",IF(EJ134&lt;=$I134,$I$1&amp;" male",IF(EJ134&lt;=($I134+$J134/2),$J$1&amp;" female",IF(EJ134&lt;=($I134+$J134),$J$1&amp;" male",IF(EJ134&lt;=($I134+$J134+$K134/2),$K$1&amp;" female",IF(EJ134&lt;=($I134+$J134+$K134),$K$1&amp; " male",IF(EJ134&lt;=($I134+$J134+$K134+$L134/2),$L$1&amp;" female",$L$1&amp;" male"))))))),"NULL")</f>
        <v>brown female</v>
      </c>
      <c r="IG134" s="4" t="str">
        <f t="shared" ref="IG134:IG197" si="225">IFERROR(IF(EK134&lt;=$I134/2,$I$1&amp;" female",IF(EK134&lt;=$I134,$I$1&amp;" male",IF(EK134&lt;=($I134+$J134/2),$J$1&amp;" female",IF(EK134&lt;=($I134+$J134),$J$1&amp;" male",IF(EK134&lt;=($I134+$J134+$K134/2),$K$1&amp;" female",IF(EK134&lt;=($I134+$J134+$K134),$K$1&amp; " male",IF(EK134&lt;=($I134+$J134+$K134+$L134/2),$L$1&amp;" female",$L$1&amp;" male"))))))),"NULL")</f>
        <v>brown female</v>
      </c>
      <c r="IH134" s="4" t="str">
        <f t="shared" ref="IH134:IH197" si="226">IFERROR(IF(EL134&lt;=$I134/2,$I$1&amp;" female",IF(EL134&lt;=$I134,$I$1&amp;" male",IF(EL134&lt;=($I134+$J134/2),$J$1&amp;" female",IF(EL134&lt;=($I134+$J134),$J$1&amp;" male",IF(EL134&lt;=($I134+$J134+$K134/2),$K$1&amp;" female",IF(EL134&lt;=($I134+$J134+$K134),$K$1&amp; " male",IF(EL134&lt;=($I134+$J134+$K134+$L134/2),$L$1&amp;" female",$L$1&amp;" male"))))))),"NULL")</f>
        <v>brown male</v>
      </c>
      <c r="II134" s="4" t="str">
        <f t="shared" ref="II134:II197" si="227">IFERROR(IF(EM134&lt;=$I134/2,$I$1&amp;" female",IF(EM134&lt;=$I134,$I$1&amp;" male",IF(EM134&lt;=($I134+$J134/2),$J$1&amp;" female",IF(EM134&lt;=($I134+$J134),$J$1&amp;" male",IF(EM134&lt;=($I134+$J134+$K134/2),$K$1&amp;" female",IF(EM134&lt;=($I134+$J134+$K134),$K$1&amp; " male",IF(EM134&lt;=($I134+$J134+$K134+$L134/2),$L$1&amp;" female",$L$1&amp;" male"))))))),"NULL")</f>
        <v>brown female</v>
      </c>
      <c r="IJ134" s="4" t="str">
        <f t="shared" ref="IJ134:IJ197" si="228">IFERROR(IF(EN134&lt;=$I134/2,$I$1&amp;" female",IF(EN134&lt;=$I134,$I$1&amp;" male",IF(EN134&lt;=($I134+$J134/2),$J$1&amp;" female",IF(EN134&lt;=($I134+$J134),$J$1&amp;" male",IF(EN134&lt;=($I134+$J134+$K134/2),$K$1&amp;" female",IF(EN134&lt;=($I134+$J134+$K134),$K$1&amp; " male",IF(EN134&lt;=($I134+$J134+$K134+$L134/2),$L$1&amp;" female",$L$1&amp;" male"))))))),"NULL")</f>
        <v>brown male</v>
      </c>
      <c r="IK134" s="4" t="str">
        <f t="shared" ref="IK134:IK197" si="229">IFERROR(IF(EO134&lt;=$I134/2,$I$1&amp;" female",IF(EO134&lt;=$I134,$I$1&amp;" male",IF(EO134&lt;=($I134+$J134/2),$J$1&amp;" female",IF(EO134&lt;=($I134+$J134),$J$1&amp;" male",IF(EO134&lt;=($I134+$J134+$K134/2),$K$1&amp;" female",IF(EO134&lt;=($I134+$J134+$K134),$K$1&amp; " male",IF(EO134&lt;=($I134+$J134+$K134+$L134/2),$L$1&amp;" female",$L$1&amp;" male"))))))),"NULL")</f>
        <v>white male</v>
      </c>
      <c r="IL134" s="4" t="str">
        <f t="shared" ref="IL134:IL197" si="230">IFERROR(IF(EP134&lt;=$I134/2,$I$1&amp;" female",IF(EP134&lt;=$I134,$I$1&amp;" male",IF(EP134&lt;=($I134+$J134/2),$J$1&amp;" female",IF(EP134&lt;=($I134+$J134),$J$1&amp;" male",IF(EP134&lt;=($I134+$J134+$K134/2),$K$1&amp;" female",IF(EP134&lt;=($I134+$J134+$K134),$K$1&amp; " male",IF(EP134&lt;=($I134+$J134+$K134+$L134/2),$L$1&amp;" female",$L$1&amp;" male"))))))),"NULL")</f>
        <v>brown female</v>
      </c>
      <c r="IM134" s="4" t="str">
        <f t="shared" ref="IM134:IM197" si="231">IFERROR(IF(EQ134&lt;=$I134/2,$I$1&amp;" female",IF(EQ134&lt;=$I134,$I$1&amp;" male",IF(EQ134&lt;=($I134+$J134/2),$J$1&amp;" female",IF(EQ134&lt;=($I134+$J134),$J$1&amp;" male",IF(EQ134&lt;=($I134+$J134+$K134/2),$K$1&amp;" female",IF(EQ134&lt;=($I134+$J134+$K134),$K$1&amp; " male",IF(EQ134&lt;=($I134+$J134+$K134+$L134/2),$L$1&amp;" female",$L$1&amp;" male"))))))),"NULL")</f>
        <v>brown female</v>
      </c>
      <c r="IN134" s="4" t="str">
        <f t="shared" ref="IN134:IN197" si="232">IFERROR(IF(ER134&lt;=$I134/2,$I$1&amp;" female",IF(ER134&lt;=$I134,$I$1&amp;" male",IF(ER134&lt;=($I134+$J134/2),$J$1&amp;" female",IF(ER134&lt;=($I134+$J134),$J$1&amp;" male",IF(ER134&lt;=($I134+$J134+$K134/2),$K$1&amp;" female",IF(ER134&lt;=($I134+$J134+$K134),$K$1&amp; " male",IF(ER134&lt;=($I134+$J134+$K134+$L134/2),$L$1&amp;" female",$L$1&amp;" male"))))))),"NULL")</f>
        <v>brown female</v>
      </c>
      <c r="IO134" s="4" t="str">
        <f t="shared" ref="IO134:IO197" si="233">IFERROR(IF(ES134&lt;=$I134/2,$I$1&amp;" female",IF(ES134&lt;=$I134,$I$1&amp;" male",IF(ES134&lt;=($I134+$J134/2),$J$1&amp;" female",IF(ES134&lt;=($I134+$J134),$J$1&amp;" male",IF(ES134&lt;=($I134+$J134+$K134/2),$K$1&amp;" female",IF(ES134&lt;=($I134+$J134+$K134),$K$1&amp; " male",IF(ES134&lt;=($I134+$J134+$K134+$L134/2),$L$1&amp;" female",$L$1&amp;" male"))))))),"NULL")</f>
        <v>brown female</v>
      </c>
      <c r="IP134" s="4" t="str">
        <f t="shared" ref="IP134:IP197" si="234">IFERROR(IF(ET134&lt;=$I134/2,$I$1&amp;" female",IF(ET134&lt;=$I134,$I$1&amp;" male",IF(ET134&lt;=($I134+$J134/2),$J$1&amp;" female",IF(ET134&lt;=($I134+$J134),$J$1&amp;" male",IF(ET134&lt;=($I134+$J134+$K134/2),$K$1&amp;" female",IF(ET134&lt;=($I134+$J134+$K134),$K$1&amp; " male",IF(ET134&lt;=($I134+$J134+$K134+$L134/2),$L$1&amp;" female",$L$1&amp;" male"))))))),"NULL")</f>
        <v>brown female</v>
      </c>
      <c r="IQ134" s="4" t="str">
        <f t="shared" ref="IQ134:IQ197" si="235">IFERROR(IF(EU134&lt;=$I134/2,$I$1&amp;" female",IF(EU134&lt;=$I134,$I$1&amp;" male",IF(EU134&lt;=($I134+$J134/2),$J$1&amp;" female",IF(EU134&lt;=($I134+$J134),$J$1&amp;" male",IF(EU134&lt;=($I134+$J134+$K134/2),$K$1&amp;" female",IF(EU134&lt;=($I134+$J134+$K134),$K$1&amp; " male",IF(EU134&lt;=($I134+$J134+$K134+$L134/2),$L$1&amp;" female",$L$1&amp;" male"))))))),"NULL")</f>
        <v>brown female</v>
      </c>
      <c r="IR134" s="4" t="str">
        <f t="shared" ref="IR134:IR197" si="236">IFERROR(IF(EV134&lt;=$I134/2,$I$1&amp;" female",IF(EV134&lt;=$I134,$I$1&amp;" male",IF(EV134&lt;=($I134+$J134/2),$J$1&amp;" female",IF(EV134&lt;=($I134+$J134),$J$1&amp;" male",IF(EV134&lt;=($I134+$J134+$K134/2),$K$1&amp;" female",IF(EV134&lt;=($I134+$J134+$K134),$K$1&amp; " male",IF(EV134&lt;=($I134+$J134+$K134+$L134/2),$L$1&amp;" female",$L$1&amp;" male"))))))),"NULL")</f>
        <v>brown male</v>
      </c>
      <c r="IS134" s="4" t="str">
        <f t="shared" ref="IS134:IS197" si="237">IFERROR(IF(EW134&lt;=$I134/2,$I$1&amp;" female",IF(EW134&lt;=$I134,$I$1&amp;" male",IF(EW134&lt;=($I134+$J134/2),$J$1&amp;" female",IF(EW134&lt;=($I134+$J134),$J$1&amp;" male",IF(EW134&lt;=($I134+$J134+$K134/2),$K$1&amp;" female",IF(EW134&lt;=($I134+$J134+$K134),$K$1&amp; " male",IF(EW134&lt;=($I134+$J134+$K134+$L134/2),$L$1&amp;" female",$L$1&amp;" male"))))))),"NULL")</f>
        <v>brown male</v>
      </c>
      <c r="IT134" s="4" t="str">
        <f t="shared" ref="IT134:IT197" si="238">IFERROR(IF(EX134&lt;=$I134/2,$I$1&amp;" female",IF(EX134&lt;=$I134,$I$1&amp;" male",IF(EX134&lt;=($I134+$J134/2),$J$1&amp;" female",IF(EX134&lt;=($I134+$J134),$J$1&amp;" male",IF(EX134&lt;=($I134+$J134+$K134/2),$K$1&amp;" female",IF(EX134&lt;=($I134+$J134+$K134),$K$1&amp; " male",IF(EX134&lt;=($I134+$J134+$K134+$L134/2),$L$1&amp;" female",$L$1&amp;" male"))))))),"NULL")</f>
        <v>brown female</v>
      </c>
      <c r="IU134" s="4" t="str">
        <f t="shared" ref="IU134:IU197" si="239">IFERROR(IF(EY134&lt;=$I134/2,$I$1&amp;" female",IF(EY134&lt;=$I134,$I$1&amp;" male",IF(EY134&lt;=($I134+$J134/2),$J$1&amp;" female",IF(EY134&lt;=($I134+$J134),$J$1&amp;" male",IF(EY134&lt;=($I134+$J134+$K134/2),$K$1&amp;" female",IF(EY134&lt;=($I134+$J134+$K134),$K$1&amp; " male",IF(EY134&lt;=($I134+$J134+$K134+$L134/2),$L$1&amp;" female",$L$1&amp;" male"))))))),"NULL")</f>
        <v>brown female</v>
      </c>
      <c r="IV134" s="4" t="str">
        <f t="shared" ref="IV134:IV197" si="240">IFERROR(IF(EZ134&lt;=$I134/2,$I$1&amp;" female",IF(EZ134&lt;=$I134,$I$1&amp;" male",IF(EZ134&lt;=($I134+$J134/2),$J$1&amp;" female",IF(EZ134&lt;=($I134+$J134),$J$1&amp;" male",IF(EZ134&lt;=($I134+$J134+$K134/2),$K$1&amp;" female",IF(EZ134&lt;=($I134+$J134+$K134),$K$1&amp; " male",IF(EZ134&lt;=($I134+$J134+$K134+$L134/2),$L$1&amp;" female",$L$1&amp;" male"))))))),"NULL")</f>
        <v>brown female</v>
      </c>
      <c r="IW134" s="4" t="str">
        <f t="shared" ref="IW134:IW197" si="241">IFERROR(IF(FA134&lt;=$I134/2,$I$1&amp;" female",IF(FA134&lt;=$I134,$I$1&amp;" male",IF(FA134&lt;=($I134+$J134/2),$J$1&amp;" female",IF(FA134&lt;=($I134+$J134),$J$1&amp;" male",IF(FA134&lt;=($I134+$J134+$K134/2),$K$1&amp;" female",IF(FA134&lt;=($I134+$J134+$K134),$K$1&amp; " male",IF(FA134&lt;=($I134+$J134+$K134+$L134/2),$L$1&amp;" female",$L$1&amp;" male"))))))),"NULL")</f>
        <v>brown male</v>
      </c>
      <c r="IX134" s="4" t="str">
        <f t="shared" ref="IX134:IX197" si="242">IFERROR(IF(FB134&lt;=$I134/2,$I$1&amp;" female",IF(FB134&lt;=$I134,$I$1&amp;" male",IF(FB134&lt;=($I134+$J134/2),$J$1&amp;" female",IF(FB134&lt;=($I134+$J134),$J$1&amp;" male",IF(FB134&lt;=($I134+$J134+$K134/2),$K$1&amp;" female",IF(FB134&lt;=($I134+$J134+$K134),$K$1&amp; " male",IF(FB134&lt;=($I134+$J134+$K134+$L134/2),$L$1&amp;" female",$L$1&amp;" male"))))))),"NULL")</f>
        <v>brown male</v>
      </c>
      <c r="IY134" s="4" t="str">
        <f t="shared" ref="IY134:IY197" si="243">IFERROR(IF(FC134&lt;=$I134/2,$I$1&amp;" female",IF(FC134&lt;=$I134,$I$1&amp;" male",IF(FC134&lt;=($I134+$J134/2),$J$1&amp;" female",IF(FC134&lt;=($I134+$J134),$J$1&amp;" male",IF(FC134&lt;=($I134+$J134+$K134/2),$K$1&amp;" female",IF(FC134&lt;=($I134+$J134+$K134),$K$1&amp; " male",IF(FC134&lt;=($I134+$J134+$K134+$L134/2),$L$1&amp;" female",$L$1&amp;" male"))))))),"NULL")</f>
        <v>brown female</v>
      </c>
      <c r="IZ134" s="4" t="str">
        <f t="shared" ref="IZ134:IZ197" si="244">IFERROR(IF(FD134&lt;=$I134/2,$I$1&amp;" female",IF(FD134&lt;=$I134,$I$1&amp;" male",IF(FD134&lt;=($I134+$J134/2),$J$1&amp;" female",IF(FD134&lt;=($I134+$J134),$J$1&amp;" male",IF(FD134&lt;=($I134+$J134+$K134/2),$K$1&amp;" female",IF(FD134&lt;=($I134+$J134+$K134),$K$1&amp; " male",IF(FD134&lt;=($I134+$J134+$K134+$L134/2),$L$1&amp;" female",$L$1&amp;" male"))))))),"NULL")</f>
        <v>brown male</v>
      </c>
      <c r="JA134" s="4" t="str">
        <f t="shared" ref="JA134:JA197" si="245">IFERROR(IF(FE134&lt;=$I134/2,$I$1&amp;" female",IF(FE134&lt;=$I134,$I$1&amp;" male",IF(FE134&lt;=($I134+$J134/2),$J$1&amp;" female",IF(FE134&lt;=($I134+$J134),$J$1&amp;" male",IF(FE134&lt;=($I134+$J134+$K134/2),$K$1&amp;" female",IF(FE134&lt;=($I134+$J134+$K134),$K$1&amp; " male",IF(FE134&lt;=($I134+$J134+$K134+$L134/2),$L$1&amp;" female",$L$1&amp;" male"))))))),"NULL")</f>
        <v>brown male</v>
      </c>
      <c r="JB134" s="4" t="str">
        <f t="shared" ref="JB134:JB197" si="246">IFERROR(IF(FF134&lt;=$I134/2,$I$1&amp;" female",IF(FF134&lt;=$I134,$I$1&amp;" male",IF(FF134&lt;=($I134+$J134/2),$J$1&amp;" female",IF(FF134&lt;=($I134+$J134),$J$1&amp;" male",IF(FF134&lt;=($I134+$J134+$K134/2),$K$1&amp;" female",IF(FF134&lt;=($I134+$J134+$K134),$K$1&amp; " male",IF(FF134&lt;=($I134+$J134+$K134+$L134/2),$L$1&amp;" female",$L$1&amp;" male"))))))),"NULL")</f>
        <v>brown female</v>
      </c>
      <c r="JC134" s="4" t="str">
        <f t="shared" ref="JC134:JC197" si="247">IFERROR(IF(FG134&lt;=$I134/2,$I$1&amp;" female",IF(FG134&lt;=$I134,$I$1&amp;" male",IF(FG134&lt;=($I134+$J134/2),$J$1&amp;" female",IF(FG134&lt;=($I134+$J134),$J$1&amp;" male",IF(FG134&lt;=($I134+$J134+$K134/2),$K$1&amp;" female",IF(FG134&lt;=($I134+$J134+$K134),$K$1&amp; " male",IF(FG134&lt;=($I134+$J134+$K134+$L134/2),$L$1&amp;" female",$L$1&amp;" male"))))))),"NULL")</f>
        <v>brown male</v>
      </c>
      <c r="JD134" s="4" t="str">
        <f t="shared" ref="JD134:JD197" si="248">IFERROR(IF(FH134&lt;=$I134/2,$I$1&amp;" female",IF(FH134&lt;=$I134,$I$1&amp;" male",IF(FH134&lt;=($I134+$J134/2),$J$1&amp;" female",IF(FH134&lt;=($I134+$J134),$J$1&amp;" male",IF(FH134&lt;=($I134+$J134+$K134/2),$K$1&amp;" female",IF(FH134&lt;=($I134+$J134+$K134),$K$1&amp; " male",IF(FH134&lt;=($I134+$J134+$K134+$L134/2),$L$1&amp;" female",$L$1&amp;" male"))))))),"NULL")</f>
        <v>brown female</v>
      </c>
      <c r="JE134" s="4" t="str">
        <f t="shared" ref="JE134:JE197" si="249">IFERROR(IF(FI134&lt;=$I134/2,$I$1&amp;" female",IF(FI134&lt;=$I134,$I$1&amp;" male",IF(FI134&lt;=($I134+$J134/2),$J$1&amp;" female",IF(FI134&lt;=($I134+$J134),$J$1&amp;" male",IF(FI134&lt;=($I134+$J134+$K134/2),$K$1&amp;" female",IF(FI134&lt;=($I134+$J134+$K134),$K$1&amp; " male",IF(FI134&lt;=($I134+$J134+$K134+$L134/2),$L$1&amp;" female",$L$1&amp;" male"))))))),"NULL")</f>
        <v>brown male</v>
      </c>
      <c r="JF134" s="4" t="str">
        <f t="shared" ref="JF134:JF197" si="250">IFERROR(IF(FJ134&lt;=$I134/2,$I$1&amp;" female",IF(FJ134&lt;=$I134,$I$1&amp;" male",IF(FJ134&lt;=($I134+$J134/2),$J$1&amp;" female",IF(FJ134&lt;=($I134+$J134),$J$1&amp;" male",IF(FJ134&lt;=($I134+$J134+$K134/2),$K$1&amp;" female",IF(FJ134&lt;=($I134+$J134+$K134),$K$1&amp; " male",IF(FJ134&lt;=($I134+$J134+$K134+$L134/2),$L$1&amp;" female",$L$1&amp;" male"))))))),"NULL")</f>
        <v>brown female</v>
      </c>
      <c r="JG134" s="4" t="str">
        <f t="shared" ref="JG134:JG197" si="251">IFERROR(IF(FK134&lt;=$I134/2,$I$1&amp;" female",IF(FK134&lt;=$I134,$I$1&amp;" male",IF(FK134&lt;=($I134+$J134/2),$J$1&amp;" female",IF(FK134&lt;=($I134+$J134),$J$1&amp;" male",IF(FK134&lt;=($I134+$J134+$K134/2),$K$1&amp;" female",IF(FK134&lt;=($I134+$J134+$K134),$K$1&amp; " male",IF(FK134&lt;=($I134+$J134+$K134+$L134/2),$L$1&amp;" female",$L$1&amp;" male"))))))),"NULL")</f>
        <v>brown male</v>
      </c>
      <c r="JH134" s="4" t="str">
        <f t="shared" ref="JH134:JH197" si="252">IFERROR(IF(FL134&lt;=$I134/2,$I$1&amp;" female",IF(FL134&lt;=$I134,$I$1&amp;" male",IF(FL134&lt;=($I134+$J134/2),$J$1&amp;" female",IF(FL134&lt;=($I134+$J134),$J$1&amp;" male",IF(FL134&lt;=($I134+$J134+$K134/2),$K$1&amp;" female",IF(FL134&lt;=($I134+$J134+$K134),$K$1&amp; " male",IF(FL134&lt;=($I134+$J134+$K134+$L134/2),$L$1&amp;" female",$L$1&amp;" male"))))))),"NULL")</f>
        <v>brown female</v>
      </c>
      <c r="JI134" s="4" t="str">
        <f t="shared" ref="JI134:JI197" si="253">IFERROR(IF(FM134&lt;=$I134/2,$I$1&amp;" female",IF(FM134&lt;=$I134,$I$1&amp;" male",IF(FM134&lt;=($I134+$J134/2),$J$1&amp;" female",IF(FM134&lt;=($I134+$J134),$J$1&amp;" male",IF(FM134&lt;=($I134+$J134+$K134/2),$K$1&amp;" female",IF(FM134&lt;=($I134+$J134+$K134),$K$1&amp; " male",IF(FM134&lt;=($I134+$J134+$K134+$L134/2),$L$1&amp;" female",$L$1&amp;" male"))))))),"NULL")</f>
        <v>brown female</v>
      </c>
      <c r="JJ134" s="4" t="str">
        <f t="shared" ref="JJ134:JJ197" si="254">IFERROR(IF(FN134&lt;=$I134/2,$I$1&amp;" female",IF(FN134&lt;=$I134,$I$1&amp;" male",IF(FN134&lt;=($I134+$J134/2),$J$1&amp;" female",IF(FN134&lt;=($I134+$J134),$J$1&amp;" male",IF(FN134&lt;=($I134+$J134+$K134/2),$K$1&amp;" female",IF(FN134&lt;=($I134+$J134+$K134),$K$1&amp; " male",IF(FN134&lt;=($I134+$J134+$K134+$L134/2),$L$1&amp;" female",$L$1&amp;" male"))))))),"NULL")</f>
        <v>brown male</v>
      </c>
      <c r="JK134" s="4" t="str">
        <f t="shared" ref="JK134:JK197" si="255">IFERROR(IF(FO134&lt;=$I134/2,$I$1&amp;" female",IF(FO134&lt;=$I134,$I$1&amp;" male",IF(FO134&lt;=($I134+$J134/2),$J$1&amp;" female",IF(FO134&lt;=($I134+$J134),$J$1&amp;" male",IF(FO134&lt;=($I134+$J134+$K134/2),$K$1&amp;" female",IF(FO134&lt;=($I134+$J134+$K134),$K$1&amp; " male",IF(FO134&lt;=($I134+$J134+$K134+$L134/2),$L$1&amp;" female",$L$1&amp;" male"))))))),"NULL")</f>
        <v>brown female</v>
      </c>
      <c r="JL134" s="4" t="str">
        <f t="shared" ref="JL134:JL197" si="256">IFERROR(IF(FP134&lt;=$I134/2,$I$1&amp;" female",IF(FP134&lt;=$I134,$I$1&amp;" male",IF(FP134&lt;=($I134+$J134/2),$J$1&amp;" female",IF(FP134&lt;=($I134+$J134),$J$1&amp;" male",IF(FP134&lt;=($I134+$J134+$K134/2),$K$1&amp;" female",IF(FP134&lt;=($I134+$J134+$K134),$K$1&amp; " male",IF(FP134&lt;=($I134+$J134+$K134+$L134/2),$L$1&amp;" female",$L$1&amp;" male"))))))),"NULL")</f>
        <v>brown female</v>
      </c>
      <c r="JM134" s="4" t="str">
        <f t="shared" ref="JM134:JM197" si="257">IFERROR(IF(FQ134&lt;=$I134/2,$I$1&amp;" female",IF(FQ134&lt;=$I134,$I$1&amp;" male",IF(FQ134&lt;=($I134+$J134/2),$J$1&amp;" female",IF(FQ134&lt;=($I134+$J134),$J$1&amp;" male",IF(FQ134&lt;=($I134+$J134+$K134/2),$K$1&amp;" female",IF(FQ134&lt;=($I134+$J134+$K134),$K$1&amp; " male",IF(FQ134&lt;=($I134+$J134+$K134+$L134/2),$L$1&amp;" female",$L$1&amp;" male"))))))),"NULL")</f>
        <v>brown male</v>
      </c>
      <c r="JN134" s="4" t="str">
        <f t="shared" ref="JN134:JN197" si="258">IFERROR(IF(FR134&lt;=$I134/2,$I$1&amp;" female",IF(FR134&lt;=$I134,$I$1&amp;" male",IF(FR134&lt;=($I134+$J134/2),$J$1&amp;" female",IF(FR134&lt;=($I134+$J134),$J$1&amp;" male",IF(FR134&lt;=($I134+$J134+$K134/2),$K$1&amp;" female",IF(FR134&lt;=($I134+$J134+$K134),$K$1&amp; " male",IF(FR134&lt;=($I134+$J134+$K134+$L134/2),$L$1&amp;" female",$L$1&amp;" male"))))))),"NULL")</f>
        <v>brown male</v>
      </c>
      <c r="JO134" s="4" t="str">
        <f t="shared" ref="JO134:JO197" si="259">IFERROR(IF(FS134&lt;=$I134/2,$I$1&amp;" female",IF(FS134&lt;=$I134,$I$1&amp;" male",IF(FS134&lt;=($I134+$J134/2),$J$1&amp;" female",IF(FS134&lt;=($I134+$J134),$J$1&amp;" male",IF(FS134&lt;=($I134+$J134+$K134/2),$K$1&amp;" female",IF(FS134&lt;=($I134+$J134+$K134),$K$1&amp; " male",IF(FS134&lt;=($I134+$J134+$K134+$L134/2),$L$1&amp;" female",$L$1&amp;" male"))))))),"NULL")</f>
        <v>brown male</v>
      </c>
      <c r="JP134" s="4" t="str">
        <f t="shared" ref="JP134:JP197" si="260">IFERROR(IF(FT134&lt;=$I134/2,$I$1&amp;" female",IF(FT134&lt;=$I134,$I$1&amp;" male",IF(FT134&lt;=($I134+$J134/2),$J$1&amp;" female",IF(FT134&lt;=($I134+$J134),$J$1&amp;" male",IF(FT134&lt;=($I134+$J134+$K134/2),$K$1&amp;" female",IF(FT134&lt;=($I134+$J134+$K134),$K$1&amp; " male",IF(FT134&lt;=($I134+$J134+$K134+$L134/2),$L$1&amp;" female",$L$1&amp;" male"))))))),"NULL")</f>
        <v>brown male</v>
      </c>
      <c r="JQ134" s="4" t="str">
        <f t="shared" ref="JQ134:JQ197" si="261">IFERROR(IF(FU134&lt;=$I134/2,$I$1&amp;" female",IF(FU134&lt;=$I134,$I$1&amp;" male",IF(FU134&lt;=($I134+$J134/2),$J$1&amp;" female",IF(FU134&lt;=($I134+$J134),$J$1&amp;" male",IF(FU134&lt;=($I134+$J134+$K134/2),$K$1&amp;" female",IF(FU134&lt;=($I134+$J134+$K134),$K$1&amp; " male",IF(FU134&lt;=($I134+$J134+$K134+$L134/2),$L$1&amp;" female",$L$1&amp;" male"))))))),"NULL")</f>
        <v>brown female</v>
      </c>
      <c r="JR134" s="4" t="str">
        <f t="shared" ref="JR134:JR197" si="262">IFERROR(IF(FV134&lt;=$I134/2,$I$1&amp;" female",IF(FV134&lt;=$I134,$I$1&amp;" male",IF(FV134&lt;=($I134+$J134/2),$J$1&amp;" female",IF(FV134&lt;=($I134+$J134),$J$1&amp;" male",IF(FV134&lt;=($I134+$J134+$K134/2),$K$1&amp;" female",IF(FV134&lt;=($I134+$J134+$K134),$K$1&amp; " male",IF(FV134&lt;=($I134+$J134+$K134+$L134/2),$L$1&amp;" female",$L$1&amp;" male"))))))),"NULL")</f>
        <v>brown female</v>
      </c>
      <c r="JS134" s="4" t="str">
        <f t="shared" ref="JS134:JS197" si="263">IFERROR(IF(FW134&lt;=$I134/2,$I$1&amp;" female",IF(FW134&lt;=$I134,$I$1&amp;" male",IF(FW134&lt;=($I134+$J134/2),$J$1&amp;" female",IF(FW134&lt;=($I134+$J134),$J$1&amp;" male",IF(FW134&lt;=($I134+$J134+$K134/2),$K$1&amp;" female",IF(FW134&lt;=($I134+$J134+$K134),$K$1&amp; " male",IF(FW134&lt;=($I134+$J134+$K134+$L134/2),$L$1&amp;" female",$L$1&amp;" male"))))))),"NULL")</f>
        <v>brown male</v>
      </c>
      <c r="JT134" s="4" t="str">
        <f t="shared" ref="JT134:JT197" si="264">IFERROR(IF(FX134&lt;=$I134/2,$I$1&amp;" female",IF(FX134&lt;=$I134,$I$1&amp;" male",IF(FX134&lt;=($I134+$J134/2),$J$1&amp;" female",IF(FX134&lt;=($I134+$J134),$J$1&amp;" male",IF(FX134&lt;=($I134+$J134+$K134/2),$K$1&amp;" female",IF(FX134&lt;=($I134+$J134+$K134),$K$1&amp; " male",IF(FX134&lt;=($I134+$J134+$K134+$L134/2),$L$1&amp;" female",$L$1&amp;" male"))))))),"NULL")</f>
        <v>brown male</v>
      </c>
      <c r="JU134" s="4" t="str">
        <f t="shared" ref="JU134:JU197" si="265">IFERROR(IF(FY134&lt;=$I134/2,$I$1&amp;" female",IF(FY134&lt;=$I134,$I$1&amp;" male",IF(FY134&lt;=($I134+$J134/2),$J$1&amp;" female",IF(FY134&lt;=($I134+$J134),$J$1&amp;" male",IF(FY134&lt;=($I134+$J134+$K134/2),$K$1&amp;" female",IF(FY134&lt;=($I134+$J134+$K134),$K$1&amp; " male",IF(FY134&lt;=($I134+$J134+$K134+$L134/2),$L$1&amp;" female",$L$1&amp;" male"))))))),"NULL")</f>
        <v>brown male</v>
      </c>
      <c r="JV134" s="4" t="str">
        <f t="shared" ref="JV134:JV197" si="266">IFERROR(IF(FZ134&lt;=$I134/2,$I$1&amp;" female",IF(FZ134&lt;=$I134,$I$1&amp;" male",IF(FZ134&lt;=($I134+$J134/2),$J$1&amp;" female",IF(FZ134&lt;=($I134+$J134),$J$1&amp;" male",IF(FZ134&lt;=($I134+$J134+$K134/2),$K$1&amp;" female",IF(FZ134&lt;=($I134+$J134+$K134),$K$1&amp; " male",IF(FZ134&lt;=($I134+$J134+$K134+$L134/2),$L$1&amp;" female",$L$1&amp;" male"))))))),"NULL")</f>
        <v>brown male</v>
      </c>
      <c r="JW134" s="4" t="str">
        <f t="shared" ref="JW134:JW197" si="267">IFERROR(IF(GA134&lt;=$I134/2,$I$1&amp;" female",IF(GA134&lt;=$I134,$I$1&amp;" male",IF(GA134&lt;=($I134+$J134/2),$J$1&amp;" female",IF(GA134&lt;=($I134+$J134),$J$1&amp;" male",IF(GA134&lt;=($I134+$J134+$K134/2),$K$1&amp;" female",IF(GA134&lt;=($I134+$J134+$K134),$K$1&amp; " male",IF(GA134&lt;=($I134+$J134+$K134+$L134/2),$L$1&amp;" female",$L$1&amp;" male"))))))),"NULL")</f>
        <v>brown female</v>
      </c>
      <c r="JX134" s="4" t="str">
        <f t="shared" si="204"/>
        <v>brown female</v>
      </c>
      <c r="JY134" s="4" t="str">
        <f t="shared" si="193"/>
        <v>brown female</v>
      </c>
      <c r="JZ134" s="4" t="str">
        <f t="shared" si="194"/>
        <v>brown male</v>
      </c>
      <c r="KA134" s="4" t="str">
        <f t="shared" si="195"/>
        <v>brown male</v>
      </c>
      <c r="KB134" s="4" t="str">
        <f t="shared" si="196"/>
        <v>brown female</v>
      </c>
      <c r="KC134" s="4" t="str">
        <f t="shared" si="197"/>
        <v>brown male</v>
      </c>
      <c r="KD134" s="4" t="str">
        <f t="shared" si="198"/>
        <v>brown male</v>
      </c>
      <c r="KE134" s="4" t="str">
        <f t="shared" si="199"/>
        <v>brown male</v>
      </c>
      <c r="KF134" s="4" t="str">
        <f t="shared" si="200"/>
        <v>brown female</v>
      </c>
      <c r="KG134" s="4" t="str">
        <f t="shared" si="201"/>
        <v>brown female</v>
      </c>
      <c r="KH134" s="4" t="str">
        <f t="shared" si="202"/>
        <v>brown male</v>
      </c>
      <c r="KI134" s="4" t="str">
        <f t="shared" si="168"/>
        <v>brown female</v>
      </c>
      <c r="KJ134" s="4" t="str">
        <f t="shared" si="169"/>
        <v>brown female</v>
      </c>
      <c r="KK134" s="4" t="str">
        <f t="shared" si="170"/>
        <v>brown male</v>
      </c>
      <c r="KL134" s="4" t="str">
        <f t="shared" si="171"/>
        <v>brown male</v>
      </c>
      <c r="KM134" s="4" t="str">
        <f t="shared" si="172"/>
        <v>brown female</v>
      </c>
      <c r="KN134" s="4" t="str">
        <f t="shared" si="173"/>
        <v>brown male</v>
      </c>
      <c r="KO134" s="4" t="str">
        <f t="shared" si="174"/>
        <v>brown female</v>
      </c>
      <c r="KP134" s="4" t="str">
        <f t="shared" si="175"/>
        <v>brown female</v>
      </c>
      <c r="KQ134" s="4" t="str">
        <f t="shared" si="176"/>
        <v>brown male</v>
      </c>
      <c r="KR134" s="4" t="str">
        <f t="shared" si="177"/>
        <v>brown male</v>
      </c>
      <c r="KS134" s="4" t="str">
        <f t="shared" si="178"/>
        <v>brown female</v>
      </c>
      <c r="KT134" s="4" t="str">
        <f t="shared" si="179"/>
        <v>brown male</v>
      </c>
      <c r="KU134" s="4" t="str">
        <f t="shared" si="180"/>
        <v>brown male</v>
      </c>
      <c r="KV134" s="4" t="str">
        <f t="shared" si="181"/>
        <v>brown female</v>
      </c>
      <c r="KW134" s="4" t="str">
        <f t="shared" si="182"/>
        <v>brown male</v>
      </c>
      <c r="KX134" s="4" t="str">
        <f t="shared" si="183"/>
        <v>brown female</v>
      </c>
      <c r="KY134" s="4" t="str">
        <f t="shared" si="184"/>
        <v>brown male</v>
      </c>
      <c r="KZ134" s="4" t="str">
        <f t="shared" si="185"/>
        <v>brown female</v>
      </c>
      <c r="LA134" s="4" t="str">
        <f t="shared" si="186"/>
        <v>brown male</v>
      </c>
      <c r="LB134" s="4" t="str">
        <f t="shared" si="187"/>
        <v>brown male</v>
      </c>
      <c r="LC134" s="4" t="str">
        <f t="shared" si="188"/>
        <v>brown male</v>
      </c>
      <c r="LD134" s="4" t="str">
        <f t="shared" si="189"/>
        <v>yellow male</v>
      </c>
      <c r="LE134" s="4" t="str">
        <f t="shared" si="190"/>
        <v>brown female</v>
      </c>
      <c r="LF134" s="4" t="str">
        <f t="shared" si="191"/>
        <v>brown male</v>
      </c>
      <c r="LG134" s="4" t="str">
        <f t="shared" si="192"/>
        <v>brown male</v>
      </c>
    </row>
    <row r="135" spans="2:319" x14ac:dyDescent="0.3">
      <c r="B135" s="4">
        <v>134</v>
      </c>
      <c r="C135" s="4">
        <v>5</v>
      </c>
      <c r="D135" s="51" t="s">
        <v>1425</v>
      </c>
      <c r="E135" s="4" t="s">
        <v>612</v>
      </c>
      <c r="F135" s="4" t="str">
        <f>VLOOKUP(E135,populations!C:E,3,FALSE)</f>
        <v>440 thousand</v>
      </c>
      <c r="G135" s="4" t="s">
        <v>612</v>
      </c>
      <c r="H135" s="4">
        <f>COUNTIF(ethnicities!C:C,countries!G135)</f>
        <v>1</v>
      </c>
      <c r="I135" s="4">
        <f>VLOOKUP($G135,ethnicities!$C:$I,3,FALSE)</f>
        <v>1</v>
      </c>
      <c r="J135" s="4">
        <f>VLOOKUP($G135,ethnicities!$C:$I,4,FALSE)</f>
        <v>1</v>
      </c>
      <c r="K135" s="4">
        <f>VLOOKUP($G135,ethnicities!$C:$I,5,FALSE)</f>
        <v>97</v>
      </c>
      <c r="L135" s="4">
        <f>VLOOKUP($G135,ethnicities!$C:$I,6,FALSE)</f>
        <v>1</v>
      </c>
      <c r="M135" s="4">
        <f>VLOOKUP($G135,ethnicities!$C:$I,7,FALSE)</f>
        <v>100</v>
      </c>
      <c r="N135" s="4" t="s">
        <v>584</v>
      </c>
      <c r="O135" s="4">
        <f>COUNTIF(male_names!E:E,countries!N135)</f>
        <v>1</v>
      </c>
      <c r="P135" s="4" t="str">
        <f>VLOOKUP(N135,male_names!E:G,3,FALSE)</f>
        <v>Aarav</v>
      </c>
      <c r="Q135" s="4" t="s">
        <v>584</v>
      </c>
      <c r="R135" s="4">
        <f>COUNTIF(female_names!E:E,countries!Q135)</f>
        <v>1</v>
      </c>
      <c r="S135" s="4" t="str">
        <f>VLOOKUP(Q135,female_names!E:G,3,FALSE)</f>
        <v>Aadya</v>
      </c>
      <c r="T135" s="4">
        <v>0.53612514565414382</v>
      </c>
      <c r="U135" s="4">
        <v>0.17184313452336752</v>
      </c>
      <c r="V135" s="4">
        <v>0.57320313223382646</v>
      </c>
      <c r="W135" s="4">
        <v>0.86011331050960582</v>
      </c>
      <c r="X135" s="4">
        <v>0.6929684055223243</v>
      </c>
      <c r="Y135" s="4">
        <v>0.26224246510277316</v>
      </c>
      <c r="Z135" s="4">
        <v>0.11476932320771494</v>
      </c>
      <c r="AA135" s="4">
        <v>0.54975924492252937</v>
      </c>
      <c r="AB135" s="4">
        <v>0.7008712587537006</v>
      </c>
      <c r="AC135" s="4">
        <v>0.10060913536813654</v>
      </c>
      <c r="AD135" s="4">
        <v>0.43883730918501995</v>
      </c>
      <c r="AE135" s="4">
        <v>0.18350921375938956</v>
      </c>
      <c r="AF135" s="4">
        <v>0.30031417431145402</v>
      </c>
      <c r="AG135" s="4">
        <v>0.82442921124587309</v>
      </c>
      <c r="AH135" s="4">
        <v>2.8633197271446753E-2</v>
      </c>
      <c r="AI135" s="4">
        <v>0.13345168665087292</v>
      </c>
      <c r="AJ135" s="4">
        <v>0.5909240053371555</v>
      </c>
      <c r="AK135" s="4">
        <v>0.31017704037215366</v>
      </c>
      <c r="AL135" s="4">
        <v>0.99750577050060629</v>
      </c>
      <c r="AM135" s="4">
        <v>0.4017969966188184</v>
      </c>
      <c r="AN135" s="4">
        <v>0.59729145451596033</v>
      </c>
      <c r="AO135" s="4">
        <v>0.23527876123458125</v>
      </c>
      <c r="AP135" s="4">
        <v>0.51401057021274177</v>
      </c>
      <c r="AQ135" s="4">
        <v>7.9603008738014513E-2</v>
      </c>
      <c r="AR135" s="4">
        <v>0.95713365135963158</v>
      </c>
      <c r="AS135" s="4">
        <v>1.129052687142551E-2</v>
      </c>
      <c r="AT135" s="4">
        <v>0.32627535084481873</v>
      </c>
      <c r="AU135" s="4">
        <v>0.57284413110243715</v>
      </c>
      <c r="AV135" s="4">
        <v>8.8641783284527653E-3</v>
      </c>
      <c r="AW135" s="4">
        <v>0.44057310193895771</v>
      </c>
      <c r="AX135" s="4">
        <v>0.33910697010611945</v>
      </c>
      <c r="AY135" s="4">
        <v>0.48061664119000935</v>
      </c>
      <c r="AZ135" s="4">
        <v>6.1316827868679757E-2</v>
      </c>
      <c r="BA135" s="4">
        <v>0.75619263354950383</v>
      </c>
      <c r="BB135" s="4">
        <v>0.48051168336836625</v>
      </c>
      <c r="BC135" s="4">
        <v>0.25315846815936915</v>
      </c>
      <c r="BD135" s="4">
        <v>0.75544374169284501</v>
      </c>
      <c r="BE135" s="4">
        <v>0.33650339476356317</v>
      </c>
      <c r="BF135" s="4">
        <v>0.11224309565974067</v>
      </c>
      <c r="BG135" s="4">
        <v>0.39695345828302953</v>
      </c>
      <c r="BH135" s="4">
        <v>0.22508662354400299</v>
      </c>
      <c r="BI135" s="4">
        <v>0.79923402631957841</v>
      </c>
      <c r="BJ135" s="4">
        <v>0.29386676029018255</v>
      </c>
      <c r="BK135" s="4">
        <v>0.96727006663447568</v>
      </c>
      <c r="BL135" s="4">
        <v>0.96731653581554455</v>
      </c>
      <c r="BM135" s="4">
        <v>5.7329437284446394E-2</v>
      </c>
      <c r="BN135" s="4">
        <v>0.31762238157482314</v>
      </c>
      <c r="BO135" s="4">
        <v>0.97122977098724772</v>
      </c>
      <c r="BP135" s="4">
        <v>0.58251444834389154</v>
      </c>
      <c r="BQ135" s="4">
        <v>0.2966281716512863</v>
      </c>
      <c r="BR135" s="4">
        <v>2.2350330243292582E-4</v>
      </c>
      <c r="BS135" s="4">
        <v>9.5799487627255986E-2</v>
      </c>
      <c r="BT135" s="4">
        <v>0.6447964278340399</v>
      </c>
      <c r="BU135" s="4">
        <v>0.57326950206139049</v>
      </c>
      <c r="BV135" s="4">
        <v>0.33992522876695153</v>
      </c>
      <c r="BW135" s="4">
        <v>0.71216868414893553</v>
      </c>
      <c r="BX135" s="4">
        <v>0.75018398016189192</v>
      </c>
      <c r="BY135" s="4">
        <v>0.69861590359964632</v>
      </c>
      <c r="BZ135" s="4">
        <v>0.87021213651798468</v>
      </c>
      <c r="CA135" s="4">
        <v>9.4127518394600873E-2</v>
      </c>
      <c r="CB135" s="4">
        <v>0.49771698636644945</v>
      </c>
      <c r="CC135" s="4">
        <v>0.39563922190735357</v>
      </c>
      <c r="CD135" s="4">
        <v>4.3690551825337542E-2</v>
      </c>
      <c r="CE135" s="4">
        <v>0.90728737251641178</v>
      </c>
      <c r="CF135" s="4">
        <v>3.2037833009914918E-2</v>
      </c>
      <c r="CG135" s="4">
        <v>0.85122593452537765</v>
      </c>
      <c r="CH135" s="4">
        <v>0.43925554372557851</v>
      </c>
      <c r="CI135" s="4">
        <v>0.24542850815869799</v>
      </c>
      <c r="CJ135" s="4">
        <v>0.21911399729831904</v>
      </c>
      <c r="CK135" s="4">
        <v>0.92703168120849544</v>
      </c>
      <c r="CL135" s="4">
        <v>0.28873933726558199</v>
      </c>
      <c r="CM135" s="4">
        <v>0.64424233088357985</v>
      </c>
      <c r="CN135" s="4">
        <v>0.21011711733003546</v>
      </c>
      <c r="CO135" s="4">
        <v>0.91003132584647228</v>
      </c>
      <c r="CP135" s="4">
        <v>0.41162615661720214</v>
      </c>
      <c r="CQ135" s="4">
        <v>0.81143911560659066</v>
      </c>
      <c r="CR135" s="4">
        <v>0.40576768256285423</v>
      </c>
      <c r="CS135" s="4">
        <v>0.44279596492532469</v>
      </c>
      <c r="CT135" s="4">
        <v>0.23989889606940762</v>
      </c>
      <c r="CU135" s="4">
        <v>0.60851012446452424</v>
      </c>
      <c r="CV135" s="4">
        <v>0.43617227306061046</v>
      </c>
      <c r="CW135" s="4">
        <v>0.88291311151554497</v>
      </c>
      <c r="CX135" s="4">
        <v>0.93187124609909466</v>
      </c>
      <c r="CY135" s="4">
        <v>0.75041427430131091</v>
      </c>
      <c r="CZ135" s="4">
        <v>0.9491905813631808</v>
      </c>
      <c r="DA135" s="4">
        <v>0.6637747805111639</v>
      </c>
      <c r="DB135" s="4">
        <v>1.6917769469411925E-2</v>
      </c>
      <c r="DC135" s="4">
        <v>0.85208880258872643</v>
      </c>
      <c r="DD135" s="4">
        <v>0.36092766176585467</v>
      </c>
      <c r="DE135" s="4">
        <v>2.3402140613762112E-2</v>
      </c>
      <c r="DF135" s="4">
        <v>0.63829240112415975</v>
      </c>
      <c r="DG135" s="4">
        <v>0.92457302519114692</v>
      </c>
      <c r="DH135" s="4">
        <v>0.29294584522744849</v>
      </c>
      <c r="DI135" s="4">
        <v>0.8933114537398702</v>
      </c>
      <c r="DJ135" s="4">
        <v>0.95251151276418722</v>
      </c>
      <c r="DK135" s="4">
        <v>0.10340532901913069</v>
      </c>
      <c r="DL135" s="4">
        <v>0.38269827732810968</v>
      </c>
      <c r="DM135" s="4">
        <v>4.2423688957661909E-2</v>
      </c>
      <c r="DN135" s="4">
        <v>0.80990919689451213</v>
      </c>
      <c r="DO135" s="4">
        <v>0.79839417474021568</v>
      </c>
      <c r="DP135" s="4">
        <v>44</v>
      </c>
      <c r="DQ135" s="4">
        <v>81</v>
      </c>
      <c r="DR135" s="4">
        <v>41</v>
      </c>
      <c r="DS135" s="4">
        <v>16</v>
      </c>
      <c r="DT135" s="4">
        <v>31</v>
      </c>
      <c r="DU135" s="4">
        <v>72</v>
      </c>
      <c r="DV135" s="4">
        <v>83</v>
      </c>
      <c r="DW135" s="4">
        <v>43</v>
      </c>
      <c r="DX135" s="4">
        <v>29</v>
      </c>
      <c r="DY135" s="4">
        <v>86</v>
      </c>
      <c r="DZ135" s="4">
        <v>52</v>
      </c>
      <c r="EA135" s="4">
        <v>80</v>
      </c>
      <c r="EB135" s="4">
        <v>67</v>
      </c>
      <c r="EC135" s="4">
        <v>19</v>
      </c>
      <c r="ED135" s="4">
        <v>95</v>
      </c>
      <c r="EE135" s="4">
        <v>82</v>
      </c>
      <c r="EF135" s="4">
        <v>38</v>
      </c>
      <c r="EG135" s="4">
        <v>66</v>
      </c>
      <c r="EH135" s="4">
        <v>1</v>
      </c>
      <c r="EI135" s="4">
        <v>56</v>
      </c>
      <c r="EJ135" s="4">
        <v>37</v>
      </c>
      <c r="EK135" s="4">
        <v>76</v>
      </c>
      <c r="EL135" s="4">
        <v>45</v>
      </c>
      <c r="EM135" s="4">
        <v>89</v>
      </c>
      <c r="EN135" s="4">
        <v>5</v>
      </c>
      <c r="EO135" s="4">
        <v>98</v>
      </c>
      <c r="EP135" s="4">
        <v>64</v>
      </c>
      <c r="EQ135" s="4">
        <v>42</v>
      </c>
      <c r="ER135" s="4">
        <v>99</v>
      </c>
      <c r="ES135" s="4">
        <v>50</v>
      </c>
      <c r="ET135" s="4">
        <v>62</v>
      </c>
      <c r="EU135" s="4">
        <v>47</v>
      </c>
      <c r="EV135" s="4">
        <v>90</v>
      </c>
      <c r="EW135" s="4">
        <v>24</v>
      </c>
      <c r="EX135" s="4">
        <v>48</v>
      </c>
      <c r="EY135" s="4">
        <v>73</v>
      </c>
      <c r="EZ135" s="4">
        <v>25</v>
      </c>
      <c r="FA135" s="4">
        <v>63</v>
      </c>
      <c r="FB135" s="4">
        <v>84</v>
      </c>
      <c r="FC135" s="4">
        <v>57</v>
      </c>
      <c r="FD135" s="4">
        <v>77</v>
      </c>
      <c r="FE135" s="4">
        <v>22</v>
      </c>
      <c r="FF135" s="4">
        <v>69</v>
      </c>
      <c r="FG135" s="4">
        <v>4</v>
      </c>
      <c r="FH135" s="4">
        <v>3</v>
      </c>
      <c r="FI135" s="4">
        <v>91</v>
      </c>
      <c r="FJ135" s="4">
        <v>65</v>
      </c>
      <c r="FK135" s="4">
        <v>2</v>
      </c>
      <c r="FL135" s="4">
        <v>39</v>
      </c>
      <c r="FM135" s="4">
        <v>68</v>
      </c>
      <c r="FN135" s="4">
        <v>100</v>
      </c>
      <c r="FO135" s="4">
        <v>87</v>
      </c>
      <c r="FP135" s="4">
        <v>33</v>
      </c>
      <c r="FQ135" s="4">
        <v>40</v>
      </c>
      <c r="FR135" s="4">
        <v>61</v>
      </c>
      <c r="FS135" s="4">
        <v>28</v>
      </c>
      <c r="FT135" s="4">
        <v>27</v>
      </c>
      <c r="FU135" s="4">
        <v>30</v>
      </c>
      <c r="FV135" s="4">
        <v>15</v>
      </c>
      <c r="FW135" s="4">
        <v>88</v>
      </c>
      <c r="FX135" s="4">
        <v>46</v>
      </c>
      <c r="FY135" s="4">
        <v>58</v>
      </c>
      <c r="FZ135" s="4">
        <v>92</v>
      </c>
      <c r="GA135" s="4">
        <v>12</v>
      </c>
      <c r="GB135" s="4">
        <v>94</v>
      </c>
      <c r="GC135" s="4">
        <v>18</v>
      </c>
      <c r="GD135" s="4">
        <v>51</v>
      </c>
      <c r="GE135" s="4">
        <v>74</v>
      </c>
      <c r="GF135" s="4">
        <v>78</v>
      </c>
      <c r="GG135" s="4">
        <v>9</v>
      </c>
      <c r="GH135" s="4">
        <v>71</v>
      </c>
      <c r="GI135" s="4">
        <v>34</v>
      </c>
      <c r="GJ135" s="4">
        <v>79</v>
      </c>
      <c r="GK135" s="4">
        <v>11</v>
      </c>
      <c r="GL135" s="4">
        <v>54</v>
      </c>
      <c r="GM135" s="4">
        <v>20</v>
      </c>
      <c r="GN135" s="4">
        <v>55</v>
      </c>
      <c r="GO135" s="4">
        <v>49</v>
      </c>
      <c r="GP135" s="4">
        <v>75</v>
      </c>
      <c r="GQ135" s="4">
        <v>36</v>
      </c>
      <c r="GR135" s="4">
        <v>53</v>
      </c>
      <c r="GS135" s="4">
        <v>14</v>
      </c>
      <c r="GT135" s="4">
        <v>8</v>
      </c>
      <c r="GU135" s="4">
        <v>26</v>
      </c>
      <c r="GV135" s="4">
        <v>7</v>
      </c>
      <c r="GW135" s="4">
        <v>32</v>
      </c>
      <c r="GX135" s="4">
        <v>97</v>
      </c>
      <c r="GY135" s="4">
        <v>17</v>
      </c>
      <c r="GZ135" s="4">
        <v>60</v>
      </c>
      <c r="HA135" s="4">
        <v>96</v>
      </c>
      <c r="HB135" s="4">
        <v>35</v>
      </c>
      <c r="HC135" s="4">
        <v>10</v>
      </c>
      <c r="HD135" s="4">
        <v>70</v>
      </c>
      <c r="HE135" s="4">
        <v>13</v>
      </c>
      <c r="HF135" s="4">
        <v>6</v>
      </c>
      <c r="HG135" s="4">
        <v>85</v>
      </c>
      <c r="HH135" s="4">
        <v>59</v>
      </c>
      <c r="HI135" s="4">
        <v>93</v>
      </c>
      <c r="HJ135" s="4">
        <v>21</v>
      </c>
      <c r="HK135" s="4">
        <v>23</v>
      </c>
      <c r="HL135" s="4" t="str">
        <f t="shared" si="203"/>
        <v>brown female</v>
      </c>
      <c r="HM135" s="4" t="str">
        <f t="shared" si="205"/>
        <v>brown male</v>
      </c>
      <c r="HN135" s="4" t="str">
        <f t="shared" si="206"/>
        <v>brown female</v>
      </c>
      <c r="HO135" s="4" t="str">
        <f t="shared" si="207"/>
        <v>brown female</v>
      </c>
      <c r="HP135" s="4" t="str">
        <f t="shared" si="208"/>
        <v>brown female</v>
      </c>
      <c r="HQ135" s="4" t="str">
        <f t="shared" si="209"/>
        <v>brown male</v>
      </c>
      <c r="HR135" s="4" t="str">
        <f t="shared" si="210"/>
        <v>brown male</v>
      </c>
      <c r="HS135" s="4" t="str">
        <f t="shared" si="211"/>
        <v>brown female</v>
      </c>
      <c r="HT135" s="4" t="str">
        <f t="shared" si="212"/>
        <v>brown female</v>
      </c>
      <c r="HU135" s="4" t="str">
        <f t="shared" si="213"/>
        <v>brown male</v>
      </c>
      <c r="HV135" s="4" t="str">
        <f t="shared" si="214"/>
        <v>brown male</v>
      </c>
      <c r="HW135" s="4" t="str">
        <f t="shared" si="215"/>
        <v>brown male</v>
      </c>
      <c r="HX135" s="4" t="str">
        <f t="shared" si="216"/>
        <v>brown male</v>
      </c>
      <c r="HY135" s="4" t="str">
        <f t="shared" si="217"/>
        <v>brown female</v>
      </c>
      <c r="HZ135" s="4" t="str">
        <f t="shared" si="218"/>
        <v>brown male</v>
      </c>
      <c r="IA135" s="4" t="str">
        <f t="shared" si="219"/>
        <v>brown male</v>
      </c>
      <c r="IB135" s="4" t="str">
        <f t="shared" si="220"/>
        <v>brown female</v>
      </c>
      <c r="IC135" s="4" t="str">
        <f t="shared" si="221"/>
        <v>brown male</v>
      </c>
      <c r="ID135" s="4" t="str">
        <f t="shared" si="222"/>
        <v>white male</v>
      </c>
      <c r="IE135" s="4" t="str">
        <f t="shared" si="223"/>
        <v>brown male</v>
      </c>
      <c r="IF135" s="4" t="str">
        <f t="shared" si="224"/>
        <v>brown female</v>
      </c>
      <c r="IG135" s="4" t="str">
        <f t="shared" si="225"/>
        <v>brown male</v>
      </c>
      <c r="IH135" s="4" t="str">
        <f t="shared" si="226"/>
        <v>brown female</v>
      </c>
      <c r="II135" s="4" t="str">
        <f t="shared" si="227"/>
        <v>brown male</v>
      </c>
      <c r="IJ135" s="4" t="str">
        <f t="shared" si="228"/>
        <v>brown female</v>
      </c>
      <c r="IK135" s="4" t="str">
        <f t="shared" si="229"/>
        <v>brown male</v>
      </c>
      <c r="IL135" s="4" t="str">
        <f t="shared" si="230"/>
        <v>brown male</v>
      </c>
      <c r="IM135" s="4" t="str">
        <f t="shared" si="231"/>
        <v>brown female</v>
      </c>
      <c r="IN135" s="4" t="str">
        <f t="shared" si="232"/>
        <v>brown male</v>
      </c>
      <c r="IO135" s="4" t="str">
        <f t="shared" si="233"/>
        <v>brown female</v>
      </c>
      <c r="IP135" s="4" t="str">
        <f t="shared" si="234"/>
        <v>brown male</v>
      </c>
      <c r="IQ135" s="4" t="str">
        <f t="shared" si="235"/>
        <v>brown female</v>
      </c>
      <c r="IR135" s="4" t="str">
        <f t="shared" si="236"/>
        <v>brown male</v>
      </c>
      <c r="IS135" s="4" t="str">
        <f t="shared" si="237"/>
        <v>brown female</v>
      </c>
      <c r="IT135" s="4" t="str">
        <f t="shared" si="238"/>
        <v>brown female</v>
      </c>
      <c r="IU135" s="4" t="str">
        <f t="shared" si="239"/>
        <v>brown male</v>
      </c>
      <c r="IV135" s="4" t="str">
        <f t="shared" si="240"/>
        <v>brown female</v>
      </c>
      <c r="IW135" s="4" t="str">
        <f t="shared" si="241"/>
        <v>brown male</v>
      </c>
      <c r="IX135" s="4" t="str">
        <f t="shared" si="242"/>
        <v>brown male</v>
      </c>
      <c r="IY135" s="4" t="str">
        <f t="shared" si="243"/>
        <v>brown male</v>
      </c>
      <c r="IZ135" s="4" t="str">
        <f t="shared" si="244"/>
        <v>brown male</v>
      </c>
      <c r="JA135" s="4" t="str">
        <f t="shared" si="245"/>
        <v>brown female</v>
      </c>
      <c r="JB135" s="4" t="str">
        <f t="shared" si="246"/>
        <v>brown male</v>
      </c>
      <c r="JC135" s="4" t="str">
        <f t="shared" si="247"/>
        <v>brown female</v>
      </c>
      <c r="JD135" s="4" t="str">
        <f t="shared" si="248"/>
        <v>brown female</v>
      </c>
      <c r="JE135" s="4" t="str">
        <f t="shared" si="249"/>
        <v>brown male</v>
      </c>
      <c r="JF135" s="4" t="str">
        <f t="shared" si="250"/>
        <v>brown male</v>
      </c>
      <c r="JG135" s="4" t="str">
        <f t="shared" si="251"/>
        <v>yellow male</v>
      </c>
      <c r="JH135" s="4" t="str">
        <f t="shared" si="252"/>
        <v>brown female</v>
      </c>
      <c r="JI135" s="4" t="str">
        <f t="shared" si="253"/>
        <v>brown male</v>
      </c>
      <c r="JJ135" s="4" t="str">
        <f t="shared" si="254"/>
        <v>black male</v>
      </c>
      <c r="JK135" s="4" t="str">
        <f t="shared" si="255"/>
        <v>brown male</v>
      </c>
      <c r="JL135" s="4" t="str">
        <f t="shared" si="256"/>
        <v>brown female</v>
      </c>
      <c r="JM135" s="4" t="str">
        <f t="shared" si="257"/>
        <v>brown female</v>
      </c>
      <c r="JN135" s="4" t="str">
        <f t="shared" si="258"/>
        <v>brown male</v>
      </c>
      <c r="JO135" s="4" t="str">
        <f t="shared" si="259"/>
        <v>brown female</v>
      </c>
      <c r="JP135" s="4" t="str">
        <f t="shared" si="260"/>
        <v>brown female</v>
      </c>
      <c r="JQ135" s="4" t="str">
        <f t="shared" si="261"/>
        <v>brown female</v>
      </c>
      <c r="JR135" s="4" t="str">
        <f t="shared" si="262"/>
        <v>brown female</v>
      </c>
      <c r="JS135" s="4" t="str">
        <f t="shared" si="263"/>
        <v>brown male</v>
      </c>
      <c r="JT135" s="4" t="str">
        <f t="shared" si="264"/>
        <v>brown female</v>
      </c>
      <c r="JU135" s="4" t="str">
        <f t="shared" si="265"/>
        <v>brown male</v>
      </c>
      <c r="JV135" s="4" t="str">
        <f t="shared" si="266"/>
        <v>brown male</v>
      </c>
      <c r="JW135" s="4" t="str">
        <f t="shared" si="267"/>
        <v>brown female</v>
      </c>
      <c r="JX135" s="4" t="str">
        <f t="shared" si="204"/>
        <v>brown male</v>
      </c>
      <c r="JY135" s="4" t="str">
        <f t="shared" si="193"/>
        <v>brown female</v>
      </c>
      <c r="JZ135" s="4" t="str">
        <f t="shared" si="194"/>
        <v>brown male</v>
      </c>
      <c r="KA135" s="4" t="str">
        <f t="shared" si="195"/>
        <v>brown male</v>
      </c>
      <c r="KB135" s="4" t="str">
        <f t="shared" si="196"/>
        <v>brown male</v>
      </c>
      <c r="KC135" s="4" t="str">
        <f t="shared" si="197"/>
        <v>brown female</v>
      </c>
      <c r="KD135" s="4" t="str">
        <f t="shared" si="198"/>
        <v>brown male</v>
      </c>
      <c r="KE135" s="4" t="str">
        <f t="shared" si="199"/>
        <v>brown female</v>
      </c>
      <c r="KF135" s="4" t="str">
        <f t="shared" si="200"/>
        <v>brown male</v>
      </c>
      <c r="KG135" s="4" t="str">
        <f t="shared" si="201"/>
        <v>brown female</v>
      </c>
      <c r="KH135" s="4" t="str">
        <f t="shared" si="202"/>
        <v>brown male</v>
      </c>
      <c r="KI135" s="4" t="str">
        <f t="shared" si="168"/>
        <v>brown female</v>
      </c>
      <c r="KJ135" s="4" t="str">
        <f t="shared" si="169"/>
        <v>brown male</v>
      </c>
      <c r="KK135" s="4" t="str">
        <f t="shared" si="170"/>
        <v>brown female</v>
      </c>
      <c r="KL135" s="4" t="str">
        <f t="shared" si="171"/>
        <v>brown male</v>
      </c>
      <c r="KM135" s="4" t="str">
        <f t="shared" si="172"/>
        <v>brown female</v>
      </c>
      <c r="KN135" s="4" t="str">
        <f t="shared" si="173"/>
        <v>brown male</v>
      </c>
      <c r="KO135" s="4" t="str">
        <f t="shared" si="174"/>
        <v>brown female</v>
      </c>
      <c r="KP135" s="4" t="str">
        <f t="shared" si="175"/>
        <v>brown female</v>
      </c>
      <c r="KQ135" s="4" t="str">
        <f t="shared" si="176"/>
        <v>brown female</v>
      </c>
      <c r="KR135" s="4" t="str">
        <f t="shared" si="177"/>
        <v>brown female</v>
      </c>
      <c r="KS135" s="4" t="str">
        <f t="shared" si="178"/>
        <v>brown female</v>
      </c>
      <c r="KT135" s="4" t="str">
        <f t="shared" si="179"/>
        <v>brown male</v>
      </c>
      <c r="KU135" s="4" t="str">
        <f t="shared" si="180"/>
        <v>brown female</v>
      </c>
      <c r="KV135" s="4" t="str">
        <f t="shared" si="181"/>
        <v>brown male</v>
      </c>
      <c r="KW135" s="4" t="str">
        <f t="shared" si="182"/>
        <v>brown male</v>
      </c>
      <c r="KX135" s="4" t="str">
        <f t="shared" si="183"/>
        <v>brown female</v>
      </c>
      <c r="KY135" s="4" t="str">
        <f t="shared" si="184"/>
        <v>brown female</v>
      </c>
      <c r="KZ135" s="4" t="str">
        <f t="shared" si="185"/>
        <v>brown male</v>
      </c>
      <c r="LA135" s="4" t="str">
        <f t="shared" si="186"/>
        <v>brown female</v>
      </c>
      <c r="LB135" s="4" t="str">
        <f t="shared" si="187"/>
        <v>brown female</v>
      </c>
      <c r="LC135" s="4" t="str">
        <f t="shared" si="188"/>
        <v>brown male</v>
      </c>
      <c r="LD135" s="4" t="str">
        <f t="shared" si="189"/>
        <v>brown male</v>
      </c>
      <c r="LE135" s="4" t="str">
        <f t="shared" si="190"/>
        <v>brown male</v>
      </c>
      <c r="LF135" s="4" t="str">
        <f t="shared" si="191"/>
        <v>brown female</v>
      </c>
      <c r="LG135" s="4" t="str">
        <f t="shared" si="192"/>
        <v>brown female</v>
      </c>
    </row>
    <row r="136" spans="2:319" x14ac:dyDescent="0.3">
      <c r="B136" s="4">
        <v>135</v>
      </c>
      <c r="C136" s="4">
        <v>5</v>
      </c>
      <c r="D136" s="51" t="s">
        <v>1425</v>
      </c>
      <c r="E136" s="4" t="s">
        <v>626</v>
      </c>
      <c r="F136" s="4" t="str">
        <f>VLOOKUP(E136,populations!C:E,3,FALSE)</f>
        <v>29 million</v>
      </c>
      <c r="G136" s="4" t="s">
        <v>626</v>
      </c>
      <c r="H136" s="4">
        <f>COUNTIF(ethnicities!C:C,countries!G136)</f>
        <v>1</v>
      </c>
      <c r="I136" s="4">
        <f>VLOOKUP($G136,ethnicities!$C:$I,3,FALSE)</f>
        <v>1</v>
      </c>
      <c r="J136" s="4">
        <f>VLOOKUP($G136,ethnicities!$C:$I,4,FALSE)</f>
        <v>1</v>
      </c>
      <c r="K136" s="4">
        <f>VLOOKUP($G136,ethnicities!$C:$I,5,FALSE)</f>
        <v>97</v>
      </c>
      <c r="L136" s="4">
        <f>VLOOKUP($G136,ethnicities!$C:$I,6,FALSE)</f>
        <v>1</v>
      </c>
      <c r="M136" s="4">
        <f>VLOOKUP($G136,ethnicities!$C:$I,7,FALSE)</f>
        <v>100</v>
      </c>
      <c r="N136" s="4" t="s">
        <v>626</v>
      </c>
      <c r="O136" s="4">
        <f>COUNTIF(male_names!E:E,countries!N136)</f>
        <v>1</v>
      </c>
      <c r="P136" s="4" t="str">
        <f>VLOOKUP(N136,male_names!E:G,3,FALSE)</f>
        <v>Krishna</v>
      </c>
      <c r="Q136" s="4" t="s">
        <v>626</v>
      </c>
      <c r="R136" s="4">
        <f>COUNTIF(female_names!E:E,countries!Q136)</f>
        <v>1</v>
      </c>
      <c r="S136" s="4" t="str">
        <f>VLOOKUP(Q136,female_names!E:G,3,FALSE)</f>
        <v>Sunita</v>
      </c>
      <c r="T136" s="4">
        <v>1.1349219574576463E-2</v>
      </c>
      <c r="U136" s="4">
        <v>0.33091946251789295</v>
      </c>
      <c r="V136" s="4">
        <v>0.59880613271414462</v>
      </c>
      <c r="W136" s="4">
        <v>0.88551355894351547</v>
      </c>
      <c r="X136" s="4">
        <v>0.94667371800440003</v>
      </c>
      <c r="Y136" s="4">
        <v>0.77265139316460796</v>
      </c>
      <c r="Z136" s="4">
        <v>0.8415242157754812</v>
      </c>
      <c r="AA136" s="4">
        <v>0.29541661887415827</v>
      </c>
      <c r="AB136" s="4">
        <v>0.79436749864316913</v>
      </c>
      <c r="AC136" s="4">
        <v>0.80148422351949633</v>
      </c>
      <c r="AD136" s="4">
        <v>0.76517594698874436</v>
      </c>
      <c r="AE136" s="4">
        <v>0.90545551382836342</v>
      </c>
      <c r="AF136" s="4">
        <v>0.57780170796745123</v>
      </c>
      <c r="AG136" s="4">
        <v>0.75929941533565715</v>
      </c>
      <c r="AH136" s="4">
        <v>0.68849316790572246</v>
      </c>
      <c r="AI136" s="4">
        <v>0.28748101335044696</v>
      </c>
      <c r="AJ136" s="4">
        <v>0.26211920417005241</v>
      </c>
      <c r="AK136" s="4">
        <v>0.79032459085938112</v>
      </c>
      <c r="AL136" s="4">
        <v>0.1924104602150839</v>
      </c>
      <c r="AM136" s="4">
        <v>0.14224571385598539</v>
      </c>
      <c r="AN136" s="4">
        <v>0.36780576235258944</v>
      </c>
      <c r="AO136" s="4">
        <v>0.33849717045928884</v>
      </c>
      <c r="AP136" s="4">
        <v>0.93480197828059663</v>
      </c>
      <c r="AQ136" s="4">
        <v>0.31822831589634815</v>
      </c>
      <c r="AR136" s="4">
        <v>0.44366846913150093</v>
      </c>
      <c r="AS136" s="4">
        <v>0.19947549671485565</v>
      </c>
      <c r="AT136" s="4">
        <v>0.38289506063552736</v>
      </c>
      <c r="AU136" s="4">
        <v>0.90572424606615565</v>
      </c>
      <c r="AV136" s="4">
        <v>0.78440449501272302</v>
      </c>
      <c r="AW136" s="4">
        <v>0.18714950786569917</v>
      </c>
      <c r="AX136" s="4">
        <v>0.79549895002899385</v>
      </c>
      <c r="AY136" s="4">
        <v>0.47570875825708681</v>
      </c>
      <c r="AZ136" s="4">
        <v>0.64713816658682699</v>
      </c>
      <c r="BA136" s="4">
        <v>0.8440174841640391</v>
      </c>
      <c r="BB136" s="4">
        <v>0.61153720621662433</v>
      </c>
      <c r="BC136" s="4">
        <v>0.62253675135985498</v>
      </c>
      <c r="BD136" s="4">
        <v>0.67250412174564922</v>
      </c>
      <c r="BE136" s="4">
        <v>8.7085018553703764E-2</v>
      </c>
      <c r="BF136" s="4">
        <v>0.56958217649562681</v>
      </c>
      <c r="BG136" s="4">
        <v>0.37144484329126426</v>
      </c>
      <c r="BH136" s="4">
        <v>0.51336346765404084</v>
      </c>
      <c r="BI136" s="4">
        <v>0.50507518951853958</v>
      </c>
      <c r="BJ136" s="4">
        <v>0.10901152288781291</v>
      </c>
      <c r="BK136" s="4">
        <v>0.24708790330485786</v>
      </c>
      <c r="BL136" s="4">
        <v>0.95415349738074806</v>
      </c>
      <c r="BM136" s="4">
        <v>0.41756609812073742</v>
      </c>
      <c r="BN136" s="4">
        <v>0.87237045371961852</v>
      </c>
      <c r="BO136" s="4">
        <v>0.49244309646796469</v>
      </c>
      <c r="BP136" s="4">
        <v>0.19880626529521461</v>
      </c>
      <c r="BQ136" s="4">
        <v>0.44204198062910016</v>
      </c>
      <c r="BR136" s="4">
        <v>0.56902837376137771</v>
      </c>
      <c r="BS136" s="4">
        <v>3.8800048062999526E-2</v>
      </c>
      <c r="BT136" s="4">
        <v>0.73367587527124012</v>
      </c>
      <c r="BU136" s="4">
        <v>0.70035953557089647</v>
      </c>
      <c r="BV136" s="4">
        <v>0.71826757295264665</v>
      </c>
      <c r="BW136" s="4">
        <v>0.22420698807560868</v>
      </c>
      <c r="BX136" s="4">
        <v>0.46149294392520201</v>
      </c>
      <c r="BY136" s="4">
        <v>0.49868569142854446</v>
      </c>
      <c r="BZ136" s="4">
        <v>0.64876648838916817</v>
      </c>
      <c r="CA136" s="4">
        <v>0.90046129863681568</v>
      </c>
      <c r="CB136" s="4">
        <v>0.13662429553697042</v>
      </c>
      <c r="CC136" s="4">
        <v>8.3480817193784418E-2</v>
      </c>
      <c r="CD136" s="4">
        <v>0.77881554393921215</v>
      </c>
      <c r="CE136" s="4">
        <v>2.4205828266440799E-2</v>
      </c>
      <c r="CF136" s="4">
        <v>0.19222327148459473</v>
      </c>
      <c r="CG136" s="4">
        <v>0.12961435184233316</v>
      </c>
      <c r="CH136" s="4">
        <v>0.76655845147859913</v>
      </c>
      <c r="CI136" s="4">
        <v>0.92289738580222658</v>
      </c>
      <c r="CJ136" s="4">
        <v>2.5441921791857336E-2</v>
      </c>
      <c r="CK136" s="4">
        <v>0.59453350320304488</v>
      </c>
      <c r="CL136" s="4">
        <v>0.23550654947270955</v>
      </c>
      <c r="CM136" s="4">
        <v>0.7480540675337487</v>
      </c>
      <c r="CN136" s="4">
        <v>0.36175979949639359</v>
      </c>
      <c r="CO136" s="4">
        <v>0.12501150415320217</v>
      </c>
      <c r="CP136" s="4">
        <v>0.3510448656386701</v>
      </c>
      <c r="CQ136" s="4">
        <v>8.1485164633932072E-3</v>
      </c>
      <c r="CR136" s="4">
        <v>0.53925419904927119</v>
      </c>
      <c r="CS136" s="4">
        <v>1.6013071269091905E-2</v>
      </c>
      <c r="CT136" s="4">
        <v>0.63479878531775946</v>
      </c>
      <c r="CU136" s="4">
        <v>0.34167801512194262</v>
      </c>
      <c r="CV136" s="4">
        <v>0.79119985258354497</v>
      </c>
      <c r="CW136" s="4">
        <v>0.38676984006716675</v>
      </c>
      <c r="CX136" s="4">
        <v>0.7698401560363809</v>
      </c>
      <c r="CY136" s="4">
        <v>0.21852063938485455</v>
      </c>
      <c r="CZ136" s="4">
        <v>0.11248553344237133</v>
      </c>
      <c r="DA136" s="4">
        <v>0.16414193307776159</v>
      </c>
      <c r="DB136" s="4">
        <v>0.26993271440717304</v>
      </c>
      <c r="DC136" s="4">
        <v>0.38780892926669408</v>
      </c>
      <c r="DD136" s="4">
        <v>0.56047798759795153</v>
      </c>
      <c r="DE136" s="4">
        <v>0.59184649410330425</v>
      </c>
      <c r="DF136" s="4">
        <v>0.86416098912791628</v>
      </c>
      <c r="DG136" s="4">
        <v>0.2466012610227919</v>
      </c>
      <c r="DH136" s="4">
        <v>0.69556719364203567</v>
      </c>
      <c r="DI136" s="4">
        <v>0.44712015842801012</v>
      </c>
      <c r="DJ136" s="4">
        <v>0.17952721850559572</v>
      </c>
      <c r="DK136" s="4">
        <v>0.99650813373319713</v>
      </c>
      <c r="DL136" s="4">
        <v>0.55228961599908033</v>
      </c>
      <c r="DM136" s="4">
        <v>2.6260917498535652E-2</v>
      </c>
      <c r="DN136" s="4">
        <v>0.25214402221855192</v>
      </c>
      <c r="DO136" s="4">
        <v>0.27442220237913273</v>
      </c>
      <c r="DP136" s="4">
        <v>99</v>
      </c>
      <c r="DQ136" s="4">
        <v>66</v>
      </c>
      <c r="DR136" s="4">
        <v>38</v>
      </c>
      <c r="DS136" s="4">
        <v>9</v>
      </c>
      <c r="DT136" s="4">
        <v>3</v>
      </c>
      <c r="DU136" s="4">
        <v>21</v>
      </c>
      <c r="DV136" s="4">
        <v>13</v>
      </c>
      <c r="DW136" s="4">
        <v>68</v>
      </c>
      <c r="DX136" s="4">
        <v>16</v>
      </c>
      <c r="DY136" s="4">
        <v>14</v>
      </c>
      <c r="DZ136" s="4">
        <v>24</v>
      </c>
      <c r="EA136" s="4">
        <v>7</v>
      </c>
      <c r="EB136" s="4">
        <v>41</v>
      </c>
      <c r="EC136" s="4">
        <v>25</v>
      </c>
      <c r="ED136" s="4">
        <v>31</v>
      </c>
      <c r="EE136" s="4">
        <v>69</v>
      </c>
      <c r="EF136" s="4">
        <v>72</v>
      </c>
      <c r="EG136" s="4">
        <v>18</v>
      </c>
      <c r="EH136" s="4">
        <v>81</v>
      </c>
      <c r="EI136" s="4">
        <v>86</v>
      </c>
      <c r="EJ136" s="4">
        <v>61</v>
      </c>
      <c r="EK136" s="4">
        <v>65</v>
      </c>
      <c r="EL136" s="4">
        <v>4</v>
      </c>
      <c r="EM136" s="4">
        <v>67</v>
      </c>
      <c r="EN136" s="4">
        <v>54</v>
      </c>
      <c r="EO136" s="4">
        <v>79</v>
      </c>
      <c r="EP136" s="4">
        <v>59</v>
      </c>
      <c r="EQ136" s="4">
        <v>6</v>
      </c>
      <c r="ER136" s="4">
        <v>19</v>
      </c>
      <c r="ES136" s="4">
        <v>83</v>
      </c>
      <c r="ET136" s="4">
        <v>15</v>
      </c>
      <c r="EU136" s="4">
        <v>51</v>
      </c>
      <c r="EV136" s="4">
        <v>34</v>
      </c>
      <c r="EW136" s="4">
        <v>12</v>
      </c>
      <c r="EX136" s="4">
        <v>37</v>
      </c>
      <c r="EY136" s="4">
        <v>36</v>
      </c>
      <c r="EZ136" s="4">
        <v>32</v>
      </c>
      <c r="FA136" s="4">
        <v>92</v>
      </c>
      <c r="FB136" s="4">
        <v>42</v>
      </c>
      <c r="FC136" s="4">
        <v>60</v>
      </c>
      <c r="FD136" s="4">
        <v>47</v>
      </c>
      <c r="FE136" s="4">
        <v>48</v>
      </c>
      <c r="FF136" s="4">
        <v>91</v>
      </c>
      <c r="FG136" s="4">
        <v>74</v>
      </c>
      <c r="FH136" s="4">
        <v>2</v>
      </c>
      <c r="FI136" s="4">
        <v>56</v>
      </c>
      <c r="FJ136" s="4">
        <v>10</v>
      </c>
      <c r="FK136" s="4">
        <v>50</v>
      </c>
      <c r="FL136" s="4">
        <v>80</v>
      </c>
      <c r="FM136" s="4">
        <v>55</v>
      </c>
      <c r="FN136" s="4">
        <v>43</v>
      </c>
      <c r="FO136" s="4">
        <v>94</v>
      </c>
      <c r="FP136" s="4">
        <v>27</v>
      </c>
      <c r="FQ136" s="4">
        <v>29</v>
      </c>
      <c r="FR136" s="4">
        <v>28</v>
      </c>
      <c r="FS136" s="4">
        <v>77</v>
      </c>
      <c r="FT136" s="4">
        <v>52</v>
      </c>
      <c r="FU136" s="4">
        <v>49</v>
      </c>
      <c r="FV136" s="4">
        <v>33</v>
      </c>
      <c r="FW136" s="4">
        <v>8</v>
      </c>
      <c r="FX136" s="4">
        <v>87</v>
      </c>
      <c r="FY136" s="4">
        <v>93</v>
      </c>
      <c r="FZ136" s="4">
        <v>20</v>
      </c>
      <c r="GA136" s="4">
        <v>97</v>
      </c>
      <c r="GB136" s="4">
        <v>82</v>
      </c>
      <c r="GC136" s="4">
        <v>88</v>
      </c>
      <c r="GD136" s="4">
        <v>23</v>
      </c>
      <c r="GE136" s="4">
        <v>5</v>
      </c>
      <c r="GF136" s="4">
        <v>96</v>
      </c>
      <c r="GG136" s="4">
        <v>39</v>
      </c>
      <c r="GH136" s="4">
        <v>76</v>
      </c>
      <c r="GI136" s="4">
        <v>26</v>
      </c>
      <c r="GJ136" s="4">
        <v>62</v>
      </c>
      <c r="GK136" s="4">
        <v>89</v>
      </c>
      <c r="GL136" s="4">
        <v>63</v>
      </c>
      <c r="GM136" s="4">
        <v>100</v>
      </c>
      <c r="GN136" s="4">
        <v>46</v>
      </c>
      <c r="GO136" s="4">
        <v>98</v>
      </c>
      <c r="GP136" s="4">
        <v>35</v>
      </c>
      <c r="GQ136" s="4">
        <v>64</v>
      </c>
      <c r="GR136" s="4">
        <v>17</v>
      </c>
      <c r="GS136" s="4">
        <v>58</v>
      </c>
      <c r="GT136" s="4">
        <v>22</v>
      </c>
      <c r="GU136" s="4">
        <v>78</v>
      </c>
      <c r="GV136" s="4">
        <v>90</v>
      </c>
      <c r="GW136" s="4">
        <v>85</v>
      </c>
      <c r="GX136" s="4">
        <v>71</v>
      </c>
      <c r="GY136" s="4">
        <v>57</v>
      </c>
      <c r="GZ136" s="4">
        <v>44</v>
      </c>
      <c r="HA136" s="4">
        <v>40</v>
      </c>
      <c r="HB136" s="4">
        <v>11</v>
      </c>
      <c r="HC136" s="4">
        <v>75</v>
      </c>
      <c r="HD136" s="4">
        <v>30</v>
      </c>
      <c r="HE136" s="4">
        <v>53</v>
      </c>
      <c r="HF136" s="4">
        <v>84</v>
      </c>
      <c r="HG136" s="4">
        <v>1</v>
      </c>
      <c r="HH136" s="4">
        <v>45</v>
      </c>
      <c r="HI136" s="4">
        <v>95</v>
      </c>
      <c r="HJ136" s="4">
        <v>73</v>
      </c>
      <c r="HK136" s="4">
        <v>70</v>
      </c>
      <c r="HL136" s="4" t="str">
        <f t="shared" si="203"/>
        <v>brown male</v>
      </c>
      <c r="HM136" s="4" t="str">
        <f t="shared" si="205"/>
        <v>brown male</v>
      </c>
      <c r="HN136" s="4" t="str">
        <f t="shared" si="206"/>
        <v>brown female</v>
      </c>
      <c r="HO136" s="4" t="str">
        <f t="shared" si="207"/>
        <v>brown female</v>
      </c>
      <c r="HP136" s="4" t="str">
        <f t="shared" si="208"/>
        <v>brown female</v>
      </c>
      <c r="HQ136" s="4" t="str">
        <f t="shared" si="209"/>
        <v>brown female</v>
      </c>
      <c r="HR136" s="4" t="str">
        <f t="shared" si="210"/>
        <v>brown female</v>
      </c>
      <c r="HS136" s="4" t="str">
        <f t="shared" si="211"/>
        <v>brown male</v>
      </c>
      <c r="HT136" s="4" t="str">
        <f t="shared" si="212"/>
        <v>brown female</v>
      </c>
      <c r="HU136" s="4" t="str">
        <f t="shared" si="213"/>
        <v>brown female</v>
      </c>
      <c r="HV136" s="4" t="str">
        <f t="shared" si="214"/>
        <v>brown female</v>
      </c>
      <c r="HW136" s="4" t="str">
        <f t="shared" si="215"/>
        <v>brown female</v>
      </c>
      <c r="HX136" s="4" t="str">
        <f t="shared" si="216"/>
        <v>brown female</v>
      </c>
      <c r="HY136" s="4" t="str">
        <f t="shared" si="217"/>
        <v>brown female</v>
      </c>
      <c r="HZ136" s="4" t="str">
        <f t="shared" si="218"/>
        <v>brown female</v>
      </c>
      <c r="IA136" s="4" t="str">
        <f t="shared" si="219"/>
        <v>brown male</v>
      </c>
      <c r="IB136" s="4" t="str">
        <f t="shared" si="220"/>
        <v>brown male</v>
      </c>
      <c r="IC136" s="4" t="str">
        <f t="shared" si="221"/>
        <v>brown female</v>
      </c>
      <c r="ID136" s="4" t="str">
        <f t="shared" si="222"/>
        <v>brown male</v>
      </c>
      <c r="IE136" s="4" t="str">
        <f t="shared" si="223"/>
        <v>brown male</v>
      </c>
      <c r="IF136" s="4" t="str">
        <f t="shared" si="224"/>
        <v>brown male</v>
      </c>
      <c r="IG136" s="4" t="str">
        <f t="shared" si="225"/>
        <v>brown male</v>
      </c>
      <c r="IH136" s="4" t="str">
        <f t="shared" si="226"/>
        <v>brown female</v>
      </c>
      <c r="II136" s="4" t="str">
        <f t="shared" si="227"/>
        <v>brown male</v>
      </c>
      <c r="IJ136" s="4" t="str">
        <f t="shared" si="228"/>
        <v>brown male</v>
      </c>
      <c r="IK136" s="4" t="str">
        <f t="shared" si="229"/>
        <v>brown male</v>
      </c>
      <c r="IL136" s="4" t="str">
        <f t="shared" si="230"/>
        <v>brown male</v>
      </c>
      <c r="IM136" s="4" t="str">
        <f t="shared" si="231"/>
        <v>brown female</v>
      </c>
      <c r="IN136" s="4" t="str">
        <f t="shared" si="232"/>
        <v>brown female</v>
      </c>
      <c r="IO136" s="4" t="str">
        <f t="shared" si="233"/>
        <v>brown male</v>
      </c>
      <c r="IP136" s="4" t="str">
        <f t="shared" si="234"/>
        <v>brown female</v>
      </c>
      <c r="IQ136" s="4" t="str">
        <f t="shared" si="235"/>
        <v>brown male</v>
      </c>
      <c r="IR136" s="4" t="str">
        <f t="shared" si="236"/>
        <v>brown female</v>
      </c>
      <c r="IS136" s="4" t="str">
        <f t="shared" si="237"/>
        <v>brown female</v>
      </c>
      <c r="IT136" s="4" t="str">
        <f t="shared" si="238"/>
        <v>brown female</v>
      </c>
      <c r="IU136" s="4" t="str">
        <f t="shared" si="239"/>
        <v>brown female</v>
      </c>
      <c r="IV136" s="4" t="str">
        <f t="shared" si="240"/>
        <v>brown female</v>
      </c>
      <c r="IW136" s="4" t="str">
        <f t="shared" si="241"/>
        <v>brown male</v>
      </c>
      <c r="IX136" s="4" t="str">
        <f t="shared" si="242"/>
        <v>brown female</v>
      </c>
      <c r="IY136" s="4" t="str">
        <f t="shared" si="243"/>
        <v>brown male</v>
      </c>
      <c r="IZ136" s="4" t="str">
        <f t="shared" si="244"/>
        <v>brown female</v>
      </c>
      <c r="JA136" s="4" t="str">
        <f t="shared" si="245"/>
        <v>brown female</v>
      </c>
      <c r="JB136" s="4" t="str">
        <f t="shared" si="246"/>
        <v>brown male</v>
      </c>
      <c r="JC136" s="4" t="str">
        <f t="shared" si="247"/>
        <v>brown male</v>
      </c>
      <c r="JD136" s="4" t="str">
        <f t="shared" si="248"/>
        <v>yellow male</v>
      </c>
      <c r="JE136" s="4" t="str">
        <f t="shared" si="249"/>
        <v>brown male</v>
      </c>
      <c r="JF136" s="4" t="str">
        <f t="shared" si="250"/>
        <v>brown female</v>
      </c>
      <c r="JG136" s="4" t="str">
        <f t="shared" si="251"/>
        <v>brown female</v>
      </c>
      <c r="JH136" s="4" t="str">
        <f t="shared" si="252"/>
        <v>brown male</v>
      </c>
      <c r="JI136" s="4" t="str">
        <f t="shared" si="253"/>
        <v>brown male</v>
      </c>
      <c r="JJ136" s="4" t="str">
        <f t="shared" si="254"/>
        <v>brown female</v>
      </c>
      <c r="JK136" s="4" t="str">
        <f t="shared" si="255"/>
        <v>brown male</v>
      </c>
      <c r="JL136" s="4" t="str">
        <f t="shared" si="256"/>
        <v>brown female</v>
      </c>
      <c r="JM136" s="4" t="str">
        <f t="shared" si="257"/>
        <v>brown female</v>
      </c>
      <c r="JN136" s="4" t="str">
        <f t="shared" si="258"/>
        <v>brown female</v>
      </c>
      <c r="JO136" s="4" t="str">
        <f t="shared" si="259"/>
        <v>brown male</v>
      </c>
      <c r="JP136" s="4" t="str">
        <f t="shared" si="260"/>
        <v>brown male</v>
      </c>
      <c r="JQ136" s="4" t="str">
        <f t="shared" si="261"/>
        <v>brown female</v>
      </c>
      <c r="JR136" s="4" t="str">
        <f t="shared" si="262"/>
        <v>brown female</v>
      </c>
      <c r="JS136" s="4" t="str">
        <f t="shared" si="263"/>
        <v>brown female</v>
      </c>
      <c r="JT136" s="4" t="str">
        <f t="shared" si="264"/>
        <v>brown male</v>
      </c>
      <c r="JU136" s="4" t="str">
        <f t="shared" si="265"/>
        <v>brown male</v>
      </c>
      <c r="JV136" s="4" t="str">
        <f t="shared" si="266"/>
        <v>brown female</v>
      </c>
      <c r="JW136" s="4" t="str">
        <f t="shared" si="267"/>
        <v>brown male</v>
      </c>
      <c r="JX136" s="4" t="str">
        <f t="shared" si="204"/>
        <v>brown male</v>
      </c>
      <c r="JY136" s="4" t="str">
        <f t="shared" si="193"/>
        <v>brown male</v>
      </c>
      <c r="JZ136" s="4" t="str">
        <f t="shared" si="194"/>
        <v>brown female</v>
      </c>
      <c r="KA136" s="4" t="str">
        <f t="shared" si="195"/>
        <v>brown female</v>
      </c>
      <c r="KB136" s="4" t="str">
        <f t="shared" si="196"/>
        <v>brown male</v>
      </c>
      <c r="KC136" s="4" t="str">
        <f t="shared" si="197"/>
        <v>brown female</v>
      </c>
      <c r="KD136" s="4" t="str">
        <f t="shared" si="198"/>
        <v>brown male</v>
      </c>
      <c r="KE136" s="4" t="str">
        <f t="shared" si="199"/>
        <v>brown female</v>
      </c>
      <c r="KF136" s="4" t="str">
        <f t="shared" si="200"/>
        <v>brown male</v>
      </c>
      <c r="KG136" s="4" t="str">
        <f t="shared" si="201"/>
        <v>brown male</v>
      </c>
      <c r="KH136" s="4" t="str">
        <f t="shared" si="202"/>
        <v>brown male</v>
      </c>
      <c r="KI136" s="4" t="str">
        <f t="shared" si="168"/>
        <v>black male</v>
      </c>
      <c r="KJ136" s="4" t="str">
        <f t="shared" si="169"/>
        <v>brown female</v>
      </c>
      <c r="KK136" s="4" t="str">
        <f t="shared" si="170"/>
        <v>brown male</v>
      </c>
      <c r="KL136" s="4" t="str">
        <f t="shared" si="171"/>
        <v>brown female</v>
      </c>
      <c r="KM136" s="4" t="str">
        <f t="shared" si="172"/>
        <v>brown male</v>
      </c>
      <c r="KN136" s="4" t="str">
        <f t="shared" si="173"/>
        <v>brown female</v>
      </c>
      <c r="KO136" s="4" t="str">
        <f t="shared" si="174"/>
        <v>brown male</v>
      </c>
      <c r="KP136" s="4" t="str">
        <f t="shared" si="175"/>
        <v>brown female</v>
      </c>
      <c r="KQ136" s="4" t="str">
        <f t="shared" si="176"/>
        <v>brown male</v>
      </c>
      <c r="KR136" s="4" t="str">
        <f t="shared" si="177"/>
        <v>brown male</v>
      </c>
      <c r="KS136" s="4" t="str">
        <f t="shared" si="178"/>
        <v>brown male</v>
      </c>
      <c r="KT136" s="4" t="str">
        <f t="shared" si="179"/>
        <v>brown male</v>
      </c>
      <c r="KU136" s="4" t="str">
        <f t="shared" si="180"/>
        <v>brown male</v>
      </c>
      <c r="KV136" s="4" t="str">
        <f t="shared" si="181"/>
        <v>brown female</v>
      </c>
      <c r="KW136" s="4" t="str">
        <f t="shared" si="182"/>
        <v>brown female</v>
      </c>
      <c r="KX136" s="4" t="str">
        <f t="shared" si="183"/>
        <v>brown female</v>
      </c>
      <c r="KY136" s="4" t="str">
        <f t="shared" si="184"/>
        <v>brown male</v>
      </c>
      <c r="KZ136" s="4" t="str">
        <f t="shared" si="185"/>
        <v>brown female</v>
      </c>
      <c r="LA136" s="4" t="str">
        <f t="shared" si="186"/>
        <v>brown male</v>
      </c>
      <c r="LB136" s="4" t="str">
        <f t="shared" si="187"/>
        <v>brown male</v>
      </c>
      <c r="LC136" s="4" t="str">
        <f t="shared" si="188"/>
        <v>white male</v>
      </c>
      <c r="LD136" s="4" t="str">
        <f t="shared" si="189"/>
        <v>brown female</v>
      </c>
      <c r="LE136" s="4" t="str">
        <f t="shared" si="190"/>
        <v>brown male</v>
      </c>
      <c r="LF136" s="4" t="str">
        <f t="shared" si="191"/>
        <v>brown male</v>
      </c>
      <c r="LG136" s="4" t="str">
        <f t="shared" si="192"/>
        <v>brown male</v>
      </c>
    </row>
    <row r="137" spans="2:319" x14ac:dyDescent="0.3">
      <c r="B137" s="4">
        <v>136</v>
      </c>
      <c r="C137" s="4">
        <v>5</v>
      </c>
      <c r="D137" s="51" t="s">
        <v>1425</v>
      </c>
      <c r="E137" s="4" t="s">
        <v>633</v>
      </c>
      <c r="F137" s="4" t="str">
        <f>VLOOKUP(E137,populations!C:E,3,FALSE)</f>
        <v>197 million</v>
      </c>
      <c r="G137" s="4" t="s">
        <v>633</v>
      </c>
      <c r="H137" s="4">
        <f>COUNTIF(ethnicities!C:C,countries!G137)</f>
        <v>1</v>
      </c>
      <c r="I137" s="4">
        <f>VLOOKUP($G137,ethnicities!$C:$I,3,FALSE)</f>
        <v>1</v>
      </c>
      <c r="J137" s="4">
        <f>VLOOKUP($G137,ethnicities!$C:$I,4,FALSE)</f>
        <v>1</v>
      </c>
      <c r="K137" s="4">
        <f>VLOOKUP($G137,ethnicities!$C:$I,5,FALSE)</f>
        <v>97</v>
      </c>
      <c r="L137" s="4">
        <f>VLOOKUP($G137,ethnicities!$C:$I,6,FALSE)</f>
        <v>1</v>
      </c>
      <c r="M137" s="4">
        <f>VLOOKUP($G137,ethnicities!$C:$I,7,FALSE)</f>
        <v>100</v>
      </c>
      <c r="N137" s="4" t="s">
        <v>633</v>
      </c>
      <c r="O137" s="4">
        <f>COUNTIF(male_names!E:E,countries!N137)</f>
        <v>1</v>
      </c>
      <c r="P137" s="4" t="str">
        <f>VLOOKUP(N137,male_names!E:G,3,FALSE)</f>
        <v>Mohammad</v>
      </c>
      <c r="Q137" s="4" t="s">
        <v>633</v>
      </c>
      <c r="R137" s="4">
        <f>COUNTIF(female_names!E:E,countries!Q137)</f>
        <v>1</v>
      </c>
      <c r="S137" s="4" t="str">
        <f>VLOOKUP(Q137,female_names!E:G,3,FALSE)</f>
        <v>Fatima</v>
      </c>
      <c r="T137" s="4">
        <v>0.92368640861113971</v>
      </c>
      <c r="U137" s="4">
        <v>0.40126493299249155</v>
      </c>
      <c r="V137" s="4">
        <v>0.14251858387449723</v>
      </c>
      <c r="W137" s="4">
        <v>0.31705101573602135</v>
      </c>
      <c r="X137" s="4">
        <v>0.94771383760176986</v>
      </c>
      <c r="Y137" s="4">
        <v>0.47316137742387965</v>
      </c>
      <c r="Z137" s="4">
        <v>0.9587725904431913</v>
      </c>
      <c r="AA137" s="4">
        <v>0.21404328975330722</v>
      </c>
      <c r="AB137" s="4">
        <v>0.57486592872203579</v>
      </c>
      <c r="AC137" s="4">
        <v>0.90553821379626487</v>
      </c>
      <c r="AD137" s="4">
        <v>0.50788753584799151</v>
      </c>
      <c r="AE137" s="4">
        <v>0.45241026132194528</v>
      </c>
      <c r="AF137" s="4">
        <v>0.38655637343651938</v>
      </c>
      <c r="AG137" s="4">
        <v>0.416357272651939</v>
      </c>
      <c r="AH137" s="4">
        <v>0.21078080316262193</v>
      </c>
      <c r="AI137" s="4">
        <v>0.54913129373347813</v>
      </c>
      <c r="AJ137" s="4">
        <v>3.5388925805231897E-2</v>
      </c>
      <c r="AK137" s="4">
        <v>0.81033707592949689</v>
      </c>
      <c r="AL137" s="4">
        <v>0.68860083294335639</v>
      </c>
      <c r="AM137" s="4">
        <v>0.31605882987955203</v>
      </c>
      <c r="AN137" s="4">
        <v>0.11203039406713189</v>
      </c>
      <c r="AO137" s="4">
        <v>0.96100894587844576</v>
      </c>
      <c r="AP137" s="4">
        <v>0.72367160245040807</v>
      </c>
      <c r="AQ137" s="4">
        <v>0.16127739745549285</v>
      </c>
      <c r="AR137" s="4">
        <v>0.55761711331600994</v>
      </c>
      <c r="AS137" s="4">
        <v>0.6543615396046758</v>
      </c>
      <c r="AT137" s="4">
        <v>0.40867220843476038</v>
      </c>
      <c r="AU137" s="4">
        <v>7.2503279339376947E-2</v>
      </c>
      <c r="AV137" s="4">
        <v>0.38690869978106301</v>
      </c>
      <c r="AW137" s="4">
        <v>0.25671465378885328</v>
      </c>
      <c r="AX137" s="4">
        <v>0.16110704727965042</v>
      </c>
      <c r="AY137" s="4">
        <v>0.14321086102476832</v>
      </c>
      <c r="AZ137" s="4">
        <v>0.90580420483081259</v>
      </c>
      <c r="BA137" s="4">
        <v>0.49632274481078631</v>
      </c>
      <c r="BB137" s="4">
        <v>0.49273982979657305</v>
      </c>
      <c r="BC137" s="4">
        <v>0.92125544314683849</v>
      </c>
      <c r="BD137" s="4">
        <v>0.61165550619774423</v>
      </c>
      <c r="BE137" s="4">
        <v>0.48233831236239177</v>
      </c>
      <c r="BF137" s="4">
        <v>0.80725791263342861</v>
      </c>
      <c r="BG137" s="4">
        <v>0.361523160953656</v>
      </c>
      <c r="BH137" s="4">
        <v>0.91966134210165396</v>
      </c>
      <c r="BI137" s="4">
        <v>0.86221363521650352</v>
      </c>
      <c r="BJ137" s="4">
        <v>0.15746497858447273</v>
      </c>
      <c r="BK137" s="4">
        <v>0.36887945308751968</v>
      </c>
      <c r="BL137" s="4">
        <v>0.31725098546446717</v>
      </c>
      <c r="BM137" s="4">
        <v>0.13593479135694031</v>
      </c>
      <c r="BN137" s="4">
        <v>0.88006835081214807</v>
      </c>
      <c r="BO137" s="4">
        <v>0.42186678401683952</v>
      </c>
      <c r="BP137" s="4">
        <v>7.3485197241431877E-3</v>
      </c>
      <c r="BQ137" s="4">
        <v>6.6958946839348332E-3</v>
      </c>
      <c r="BR137" s="4">
        <v>0.89874739226308609</v>
      </c>
      <c r="BS137" s="4">
        <v>0.23968801491849556</v>
      </c>
      <c r="BT137" s="4">
        <v>0.45741604311404371</v>
      </c>
      <c r="BU137" s="4">
        <v>0.29453257200685012</v>
      </c>
      <c r="BV137" s="4">
        <v>0.99847656876206015</v>
      </c>
      <c r="BW137" s="4">
        <v>0.20863192337752645</v>
      </c>
      <c r="BX137" s="4">
        <v>0.19345751836515601</v>
      </c>
      <c r="BY137" s="4">
        <v>0.20814729829329004</v>
      </c>
      <c r="BZ137" s="4">
        <v>0.85522176222447854</v>
      </c>
      <c r="CA137" s="4">
        <v>0.78703193844308295</v>
      </c>
      <c r="CB137" s="4">
        <v>0.26528014646390241</v>
      </c>
      <c r="CC137" s="4">
        <v>0.60340643247743575</v>
      </c>
      <c r="CD137" s="4">
        <v>0.45004464467353744</v>
      </c>
      <c r="CE137" s="4">
        <v>0.60084465245284968</v>
      </c>
      <c r="CF137" s="4">
        <v>0.56606423701294839</v>
      </c>
      <c r="CG137" s="4">
        <v>0.68898624003026254</v>
      </c>
      <c r="CH137" s="4">
        <v>0.90329085207714244</v>
      </c>
      <c r="CI137" s="4">
        <v>0.35002613036124652</v>
      </c>
      <c r="CJ137" s="4">
        <v>0.45497382921984497</v>
      </c>
      <c r="CK137" s="4">
        <v>1.4425252569728708E-2</v>
      </c>
      <c r="CL137" s="4">
        <v>3.5802679501667267E-2</v>
      </c>
      <c r="CM137" s="4">
        <v>0.9938610363468221</v>
      </c>
      <c r="CN137" s="4">
        <v>0.58647564192497048</v>
      </c>
      <c r="CO137" s="4">
        <v>0.4465534646239101</v>
      </c>
      <c r="CP137" s="4">
        <v>0.68877262840871434</v>
      </c>
      <c r="CQ137" s="4">
        <v>0.74851264168425091</v>
      </c>
      <c r="CR137" s="4">
        <v>0.42922243310977104</v>
      </c>
      <c r="CS137" s="4">
        <v>0.92204656819961262</v>
      </c>
      <c r="CT137" s="4">
        <v>0.59546026789307394</v>
      </c>
      <c r="CU137" s="4">
        <v>0.17690630916245709</v>
      </c>
      <c r="CV137" s="4">
        <v>0.37597391661982482</v>
      </c>
      <c r="CW137" s="4">
        <v>7.2433471229883972E-2</v>
      </c>
      <c r="CX137" s="4">
        <v>0.68700949338124773</v>
      </c>
      <c r="CY137" s="4">
        <v>0.88904134453290895</v>
      </c>
      <c r="CZ137" s="4">
        <v>0.93120906559809635</v>
      </c>
      <c r="DA137" s="4">
        <v>0.40587855706503451</v>
      </c>
      <c r="DB137" s="4">
        <v>0.20132670163280142</v>
      </c>
      <c r="DC137" s="4">
        <v>0.41935149808818939</v>
      </c>
      <c r="DD137" s="4">
        <v>0.51632348929665517</v>
      </c>
      <c r="DE137" s="4">
        <v>0.35175609518944106</v>
      </c>
      <c r="DF137" s="4">
        <v>0.31376000357990175</v>
      </c>
      <c r="DG137" s="4">
        <v>0.37481741116420053</v>
      </c>
      <c r="DH137" s="4">
        <v>0.41273827429963328</v>
      </c>
      <c r="DI137" s="4">
        <v>0.26837485335361777</v>
      </c>
      <c r="DJ137" s="4">
        <v>2.4642063542694159E-2</v>
      </c>
      <c r="DK137" s="4">
        <v>0.52731045342116534</v>
      </c>
      <c r="DL137" s="4">
        <v>0.42526030912640966</v>
      </c>
      <c r="DM137" s="4">
        <v>0.67758066676196849</v>
      </c>
      <c r="DN137" s="4">
        <v>0.80846015068000265</v>
      </c>
      <c r="DO137" s="4">
        <v>0.62780487181264366</v>
      </c>
      <c r="DP137" s="4">
        <v>7</v>
      </c>
      <c r="DQ137" s="4">
        <v>61</v>
      </c>
      <c r="DR137" s="4">
        <v>90</v>
      </c>
      <c r="DS137" s="4">
        <v>71</v>
      </c>
      <c r="DT137" s="4">
        <v>5</v>
      </c>
      <c r="DU137" s="4">
        <v>47</v>
      </c>
      <c r="DV137" s="4">
        <v>4</v>
      </c>
      <c r="DW137" s="4">
        <v>79</v>
      </c>
      <c r="DX137" s="4">
        <v>37</v>
      </c>
      <c r="DY137" s="4">
        <v>12</v>
      </c>
      <c r="DZ137" s="4">
        <v>43</v>
      </c>
      <c r="EA137" s="4">
        <v>50</v>
      </c>
      <c r="EB137" s="4">
        <v>63</v>
      </c>
      <c r="EC137" s="4">
        <v>57</v>
      </c>
      <c r="ED137" s="4">
        <v>80</v>
      </c>
      <c r="EE137" s="4">
        <v>40</v>
      </c>
      <c r="EF137" s="4">
        <v>96</v>
      </c>
      <c r="EG137" s="4">
        <v>19</v>
      </c>
      <c r="EH137" s="4">
        <v>27</v>
      </c>
      <c r="EI137" s="4">
        <v>72</v>
      </c>
      <c r="EJ137" s="4">
        <v>92</v>
      </c>
      <c r="EK137" s="4">
        <v>3</v>
      </c>
      <c r="EL137" s="4">
        <v>24</v>
      </c>
      <c r="EM137" s="4">
        <v>86</v>
      </c>
      <c r="EN137" s="4">
        <v>39</v>
      </c>
      <c r="EO137" s="4">
        <v>30</v>
      </c>
      <c r="EP137" s="4">
        <v>59</v>
      </c>
      <c r="EQ137" s="4">
        <v>93</v>
      </c>
      <c r="ER137" s="4">
        <v>62</v>
      </c>
      <c r="ES137" s="4">
        <v>77</v>
      </c>
      <c r="ET137" s="4">
        <v>87</v>
      </c>
      <c r="EU137" s="4">
        <v>89</v>
      </c>
      <c r="EV137" s="4">
        <v>11</v>
      </c>
      <c r="EW137" s="4">
        <v>44</v>
      </c>
      <c r="EX137" s="4">
        <v>45</v>
      </c>
      <c r="EY137" s="4">
        <v>9</v>
      </c>
      <c r="EZ137" s="4">
        <v>32</v>
      </c>
      <c r="FA137" s="4">
        <v>46</v>
      </c>
      <c r="FB137" s="4">
        <v>21</v>
      </c>
      <c r="FC137" s="4">
        <v>67</v>
      </c>
      <c r="FD137" s="4">
        <v>10</v>
      </c>
      <c r="FE137" s="4">
        <v>17</v>
      </c>
      <c r="FF137" s="4">
        <v>88</v>
      </c>
      <c r="FG137" s="4">
        <v>66</v>
      </c>
      <c r="FH137" s="4">
        <v>70</v>
      </c>
      <c r="FI137" s="4">
        <v>91</v>
      </c>
      <c r="FJ137" s="4">
        <v>16</v>
      </c>
      <c r="FK137" s="4">
        <v>55</v>
      </c>
      <c r="FL137" s="4">
        <v>99</v>
      </c>
      <c r="FM137" s="4">
        <v>100</v>
      </c>
      <c r="FN137" s="4">
        <v>14</v>
      </c>
      <c r="FO137" s="4">
        <v>78</v>
      </c>
      <c r="FP137" s="4">
        <v>48</v>
      </c>
      <c r="FQ137" s="4">
        <v>74</v>
      </c>
      <c r="FR137" s="4">
        <v>1</v>
      </c>
      <c r="FS137" s="4">
        <v>81</v>
      </c>
      <c r="FT137" s="4">
        <v>84</v>
      </c>
      <c r="FU137" s="4">
        <v>82</v>
      </c>
      <c r="FV137" s="4">
        <v>18</v>
      </c>
      <c r="FW137" s="4">
        <v>22</v>
      </c>
      <c r="FX137" s="4">
        <v>76</v>
      </c>
      <c r="FY137" s="4">
        <v>33</v>
      </c>
      <c r="FZ137" s="4">
        <v>51</v>
      </c>
      <c r="GA137" s="4">
        <v>34</v>
      </c>
      <c r="GB137" s="4">
        <v>38</v>
      </c>
      <c r="GC137" s="4">
        <v>25</v>
      </c>
      <c r="GD137" s="4">
        <v>13</v>
      </c>
      <c r="GE137" s="4">
        <v>69</v>
      </c>
      <c r="GF137" s="4">
        <v>49</v>
      </c>
      <c r="GG137" s="4">
        <v>98</v>
      </c>
      <c r="GH137" s="4">
        <v>95</v>
      </c>
      <c r="GI137" s="4">
        <v>2</v>
      </c>
      <c r="GJ137" s="4">
        <v>36</v>
      </c>
      <c r="GK137" s="4">
        <v>52</v>
      </c>
      <c r="GL137" s="4">
        <v>26</v>
      </c>
      <c r="GM137" s="4">
        <v>23</v>
      </c>
      <c r="GN137" s="4">
        <v>53</v>
      </c>
      <c r="GO137" s="4">
        <v>8</v>
      </c>
      <c r="GP137" s="4">
        <v>35</v>
      </c>
      <c r="GQ137" s="4">
        <v>85</v>
      </c>
      <c r="GR137" s="4">
        <v>64</v>
      </c>
      <c r="GS137" s="4">
        <v>94</v>
      </c>
      <c r="GT137" s="4">
        <v>28</v>
      </c>
      <c r="GU137" s="4">
        <v>15</v>
      </c>
      <c r="GV137" s="4">
        <v>6</v>
      </c>
      <c r="GW137" s="4">
        <v>60</v>
      </c>
      <c r="GX137" s="4">
        <v>83</v>
      </c>
      <c r="GY137" s="4">
        <v>56</v>
      </c>
      <c r="GZ137" s="4">
        <v>42</v>
      </c>
      <c r="HA137" s="4">
        <v>68</v>
      </c>
      <c r="HB137" s="4">
        <v>73</v>
      </c>
      <c r="HC137" s="4">
        <v>65</v>
      </c>
      <c r="HD137" s="4">
        <v>58</v>
      </c>
      <c r="HE137" s="4">
        <v>75</v>
      </c>
      <c r="HF137" s="4">
        <v>97</v>
      </c>
      <c r="HG137" s="4">
        <v>41</v>
      </c>
      <c r="HH137" s="4">
        <v>54</v>
      </c>
      <c r="HI137" s="4">
        <v>29</v>
      </c>
      <c r="HJ137" s="4">
        <v>20</v>
      </c>
      <c r="HK137" s="4">
        <v>31</v>
      </c>
      <c r="HL137" s="4" t="str">
        <f t="shared" si="203"/>
        <v>brown female</v>
      </c>
      <c r="HM137" s="4" t="str">
        <f t="shared" si="205"/>
        <v>brown male</v>
      </c>
      <c r="HN137" s="4" t="str">
        <f t="shared" si="206"/>
        <v>brown male</v>
      </c>
      <c r="HO137" s="4" t="str">
        <f t="shared" si="207"/>
        <v>brown male</v>
      </c>
      <c r="HP137" s="4" t="str">
        <f t="shared" si="208"/>
        <v>brown female</v>
      </c>
      <c r="HQ137" s="4" t="str">
        <f t="shared" si="209"/>
        <v>brown female</v>
      </c>
      <c r="HR137" s="4" t="str">
        <f t="shared" si="210"/>
        <v>brown female</v>
      </c>
      <c r="HS137" s="4" t="str">
        <f t="shared" si="211"/>
        <v>brown male</v>
      </c>
      <c r="HT137" s="4" t="str">
        <f t="shared" si="212"/>
        <v>brown female</v>
      </c>
      <c r="HU137" s="4" t="str">
        <f t="shared" si="213"/>
        <v>brown female</v>
      </c>
      <c r="HV137" s="4" t="str">
        <f t="shared" si="214"/>
        <v>brown female</v>
      </c>
      <c r="HW137" s="4" t="str">
        <f t="shared" si="215"/>
        <v>brown female</v>
      </c>
      <c r="HX137" s="4" t="str">
        <f t="shared" si="216"/>
        <v>brown male</v>
      </c>
      <c r="HY137" s="4" t="str">
        <f t="shared" si="217"/>
        <v>brown male</v>
      </c>
      <c r="HZ137" s="4" t="str">
        <f t="shared" si="218"/>
        <v>brown male</v>
      </c>
      <c r="IA137" s="4" t="str">
        <f t="shared" si="219"/>
        <v>brown female</v>
      </c>
      <c r="IB137" s="4" t="str">
        <f t="shared" si="220"/>
        <v>brown male</v>
      </c>
      <c r="IC137" s="4" t="str">
        <f t="shared" si="221"/>
        <v>brown female</v>
      </c>
      <c r="ID137" s="4" t="str">
        <f t="shared" si="222"/>
        <v>brown female</v>
      </c>
      <c r="IE137" s="4" t="str">
        <f t="shared" si="223"/>
        <v>brown male</v>
      </c>
      <c r="IF137" s="4" t="str">
        <f t="shared" si="224"/>
        <v>brown male</v>
      </c>
      <c r="IG137" s="4" t="str">
        <f t="shared" si="225"/>
        <v>brown female</v>
      </c>
      <c r="IH137" s="4" t="str">
        <f t="shared" si="226"/>
        <v>brown female</v>
      </c>
      <c r="II137" s="4" t="str">
        <f t="shared" si="227"/>
        <v>brown male</v>
      </c>
      <c r="IJ137" s="4" t="str">
        <f t="shared" si="228"/>
        <v>brown female</v>
      </c>
      <c r="IK137" s="4" t="str">
        <f t="shared" si="229"/>
        <v>brown female</v>
      </c>
      <c r="IL137" s="4" t="str">
        <f t="shared" si="230"/>
        <v>brown male</v>
      </c>
      <c r="IM137" s="4" t="str">
        <f t="shared" si="231"/>
        <v>brown male</v>
      </c>
      <c r="IN137" s="4" t="str">
        <f t="shared" si="232"/>
        <v>brown male</v>
      </c>
      <c r="IO137" s="4" t="str">
        <f t="shared" si="233"/>
        <v>brown male</v>
      </c>
      <c r="IP137" s="4" t="str">
        <f t="shared" si="234"/>
        <v>brown male</v>
      </c>
      <c r="IQ137" s="4" t="str">
        <f t="shared" si="235"/>
        <v>brown male</v>
      </c>
      <c r="IR137" s="4" t="str">
        <f t="shared" si="236"/>
        <v>brown female</v>
      </c>
      <c r="IS137" s="4" t="str">
        <f t="shared" si="237"/>
        <v>brown female</v>
      </c>
      <c r="IT137" s="4" t="str">
        <f t="shared" si="238"/>
        <v>brown female</v>
      </c>
      <c r="IU137" s="4" t="str">
        <f t="shared" si="239"/>
        <v>brown female</v>
      </c>
      <c r="IV137" s="4" t="str">
        <f t="shared" si="240"/>
        <v>brown female</v>
      </c>
      <c r="IW137" s="4" t="str">
        <f t="shared" si="241"/>
        <v>brown female</v>
      </c>
      <c r="IX137" s="4" t="str">
        <f t="shared" si="242"/>
        <v>brown female</v>
      </c>
      <c r="IY137" s="4" t="str">
        <f t="shared" si="243"/>
        <v>brown male</v>
      </c>
      <c r="IZ137" s="4" t="str">
        <f t="shared" si="244"/>
        <v>brown female</v>
      </c>
      <c r="JA137" s="4" t="str">
        <f t="shared" si="245"/>
        <v>brown female</v>
      </c>
      <c r="JB137" s="4" t="str">
        <f t="shared" si="246"/>
        <v>brown male</v>
      </c>
      <c r="JC137" s="4" t="str">
        <f t="shared" si="247"/>
        <v>brown male</v>
      </c>
      <c r="JD137" s="4" t="str">
        <f t="shared" si="248"/>
        <v>brown male</v>
      </c>
      <c r="JE137" s="4" t="str">
        <f t="shared" si="249"/>
        <v>brown male</v>
      </c>
      <c r="JF137" s="4" t="str">
        <f t="shared" si="250"/>
        <v>brown female</v>
      </c>
      <c r="JG137" s="4" t="str">
        <f t="shared" si="251"/>
        <v>brown male</v>
      </c>
      <c r="JH137" s="4" t="str">
        <f t="shared" si="252"/>
        <v>brown male</v>
      </c>
      <c r="JI137" s="4" t="str">
        <f t="shared" si="253"/>
        <v>black male</v>
      </c>
      <c r="JJ137" s="4" t="str">
        <f t="shared" si="254"/>
        <v>brown female</v>
      </c>
      <c r="JK137" s="4" t="str">
        <f t="shared" si="255"/>
        <v>brown male</v>
      </c>
      <c r="JL137" s="4" t="str">
        <f t="shared" si="256"/>
        <v>brown female</v>
      </c>
      <c r="JM137" s="4" t="str">
        <f t="shared" si="257"/>
        <v>brown male</v>
      </c>
      <c r="JN137" s="4" t="str">
        <f t="shared" si="258"/>
        <v>white male</v>
      </c>
      <c r="JO137" s="4" t="str">
        <f t="shared" si="259"/>
        <v>brown male</v>
      </c>
      <c r="JP137" s="4" t="str">
        <f t="shared" si="260"/>
        <v>brown male</v>
      </c>
      <c r="JQ137" s="4" t="str">
        <f t="shared" si="261"/>
        <v>brown male</v>
      </c>
      <c r="JR137" s="4" t="str">
        <f t="shared" si="262"/>
        <v>brown female</v>
      </c>
      <c r="JS137" s="4" t="str">
        <f t="shared" si="263"/>
        <v>brown female</v>
      </c>
      <c r="JT137" s="4" t="str">
        <f t="shared" si="264"/>
        <v>brown male</v>
      </c>
      <c r="JU137" s="4" t="str">
        <f t="shared" si="265"/>
        <v>brown female</v>
      </c>
      <c r="JV137" s="4" t="str">
        <f t="shared" si="266"/>
        <v>brown male</v>
      </c>
      <c r="JW137" s="4" t="str">
        <f t="shared" si="267"/>
        <v>brown female</v>
      </c>
      <c r="JX137" s="4" t="str">
        <f t="shared" si="204"/>
        <v>brown female</v>
      </c>
      <c r="JY137" s="4" t="str">
        <f t="shared" si="193"/>
        <v>brown female</v>
      </c>
      <c r="JZ137" s="4" t="str">
        <f t="shared" si="194"/>
        <v>brown female</v>
      </c>
      <c r="KA137" s="4" t="str">
        <f t="shared" si="195"/>
        <v>brown male</v>
      </c>
      <c r="KB137" s="4" t="str">
        <f t="shared" si="196"/>
        <v>brown female</v>
      </c>
      <c r="KC137" s="4" t="str">
        <f t="shared" si="197"/>
        <v>brown male</v>
      </c>
      <c r="KD137" s="4" t="str">
        <f t="shared" si="198"/>
        <v>brown male</v>
      </c>
      <c r="KE137" s="4" t="str">
        <f t="shared" si="199"/>
        <v>yellow male</v>
      </c>
      <c r="KF137" s="4" t="str">
        <f t="shared" si="200"/>
        <v>brown female</v>
      </c>
      <c r="KG137" s="4" t="str">
        <f t="shared" si="201"/>
        <v>brown male</v>
      </c>
      <c r="KH137" s="4" t="str">
        <f t="shared" si="202"/>
        <v>brown female</v>
      </c>
      <c r="KI137" s="4" t="str">
        <f t="shared" ref="KI137:KI200" si="268">IFERROR(IF(GM137&lt;=$I137/2,$I$1&amp;" female",IF(GM137&lt;=$I137,$I$1&amp;" male",IF(GM137&lt;=($I137+$J137/2),$J$1&amp;" female",IF(GM137&lt;=($I137+$J137),$J$1&amp;" male",IF(GM137&lt;=($I137+$J137+$K137/2),$K$1&amp;" female",IF(GM137&lt;=($I137+$J137+$K137),$K$1&amp; " male",IF(GM137&lt;=($I137+$J137+$K137+$L137/2),$L$1&amp;" female",$L$1&amp;" male"))))))),"NULL")</f>
        <v>brown female</v>
      </c>
      <c r="KJ137" s="4" t="str">
        <f t="shared" ref="KJ137:KJ200" si="269">IFERROR(IF(GN137&lt;=$I137/2,$I$1&amp;" female",IF(GN137&lt;=$I137,$I$1&amp;" male",IF(GN137&lt;=($I137+$J137/2),$J$1&amp;" female",IF(GN137&lt;=($I137+$J137),$J$1&amp;" male",IF(GN137&lt;=($I137+$J137+$K137/2),$K$1&amp;" female",IF(GN137&lt;=($I137+$J137+$K137),$K$1&amp; " male",IF(GN137&lt;=($I137+$J137+$K137+$L137/2),$L$1&amp;" female",$L$1&amp;" male"))))))),"NULL")</f>
        <v>brown male</v>
      </c>
      <c r="KK137" s="4" t="str">
        <f t="shared" ref="KK137:KK200" si="270">IFERROR(IF(GO137&lt;=$I137/2,$I$1&amp;" female",IF(GO137&lt;=$I137,$I$1&amp;" male",IF(GO137&lt;=($I137+$J137/2),$J$1&amp;" female",IF(GO137&lt;=($I137+$J137),$J$1&amp;" male",IF(GO137&lt;=($I137+$J137+$K137/2),$K$1&amp;" female",IF(GO137&lt;=($I137+$J137+$K137),$K$1&amp; " male",IF(GO137&lt;=($I137+$J137+$K137+$L137/2),$L$1&amp;" female",$L$1&amp;" male"))))))),"NULL")</f>
        <v>brown female</v>
      </c>
      <c r="KL137" s="4" t="str">
        <f t="shared" ref="KL137:KL200" si="271">IFERROR(IF(GP137&lt;=$I137/2,$I$1&amp;" female",IF(GP137&lt;=$I137,$I$1&amp;" male",IF(GP137&lt;=($I137+$J137/2),$J$1&amp;" female",IF(GP137&lt;=($I137+$J137),$J$1&amp;" male",IF(GP137&lt;=($I137+$J137+$K137/2),$K$1&amp;" female",IF(GP137&lt;=($I137+$J137+$K137),$K$1&amp; " male",IF(GP137&lt;=($I137+$J137+$K137+$L137/2),$L$1&amp;" female",$L$1&amp;" male"))))))),"NULL")</f>
        <v>brown female</v>
      </c>
      <c r="KM137" s="4" t="str">
        <f t="shared" ref="KM137:KM200" si="272">IFERROR(IF(GQ137&lt;=$I137/2,$I$1&amp;" female",IF(GQ137&lt;=$I137,$I$1&amp;" male",IF(GQ137&lt;=($I137+$J137/2),$J$1&amp;" female",IF(GQ137&lt;=($I137+$J137),$J$1&amp;" male",IF(GQ137&lt;=($I137+$J137+$K137/2),$K$1&amp;" female",IF(GQ137&lt;=($I137+$J137+$K137),$K$1&amp; " male",IF(GQ137&lt;=($I137+$J137+$K137+$L137/2),$L$1&amp;" female",$L$1&amp;" male"))))))),"NULL")</f>
        <v>brown male</v>
      </c>
      <c r="KN137" s="4" t="str">
        <f t="shared" ref="KN137:KN200" si="273">IFERROR(IF(GR137&lt;=$I137/2,$I$1&amp;" female",IF(GR137&lt;=$I137,$I$1&amp;" male",IF(GR137&lt;=($I137+$J137/2),$J$1&amp;" female",IF(GR137&lt;=($I137+$J137),$J$1&amp;" male",IF(GR137&lt;=($I137+$J137+$K137/2),$K$1&amp;" female",IF(GR137&lt;=($I137+$J137+$K137),$K$1&amp; " male",IF(GR137&lt;=($I137+$J137+$K137+$L137/2),$L$1&amp;" female",$L$1&amp;" male"))))))),"NULL")</f>
        <v>brown male</v>
      </c>
      <c r="KO137" s="4" t="str">
        <f t="shared" ref="KO137:KO200" si="274">IFERROR(IF(GS137&lt;=$I137/2,$I$1&amp;" female",IF(GS137&lt;=$I137,$I$1&amp;" male",IF(GS137&lt;=($I137+$J137/2),$J$1&amp;" female",IF(GS137&lt;=($I137+$J137),$J$1&amp;" male",IF(GS137&lt;=($I137+$J137+$K137/2),$K$1&amp;" female",IF(GS137&lt;=($I137+$J137+$K137),$K$1&amp; " male",IF(GS137&lt;=($I137+$J137+$K137+$L137/2),$L$1&amp;" female",$L$1&amp;" male"))))))),"NULL")</f>
        <v>brown male</v>
      </c>
      <c r="KP137" s="4" t="str">
        <f t="shared" ref="KP137:KP200" si="275">IFERROR(IF(GT137&lt;=$I137/2,$I$1&amp;" female",IF(GT137&lt;=$I137,$I$1&amp;" male",IF(GT137&lt;=($I137+$J137/2),$J$1&amp;" female",IF(GT137&lt;=($I137+$J137),$J$1&amp;" male",IF(GT137&lt;=($I137+$J137+$K137/2),$K$1&amp;" female",IF(GT137&lt;=($I137+$J137+$K137),$K$1&amp; " male",IF(GT137&lt;=($I137+$J137+$K137+$L137/2),$L$1&amp;" female",$L$1&amp;" male"))))))),"NULL")</f>
        <v>brown female</v>
      </c>
      <c r="KQ137" s="4" t="str">
        <f t="shared" ref="KQ137:KQ200" si="276">IFERROR(IF(GU137&lt;=$I137/2,$I$1&amp;" female",IF(GU137&lt;=$I137,$I$1&amp;" male",IF(GU137&lt;=($I137+$J137/2),$J$1&amp;" female",IF(GU137&lt;=($I137+$J137),$J$1&amp;" male",IF(GU137&lt;=($I137+$J137+$K137/2),$K$1&amp;" female",IF(GU137&lt;=($I137+$J137+$K137),$K$1&amp; " male",IF(GU137&lt;=($I137+$J137+$K137+$L137/2),$L$1&amp;" female",$L$1&amp;" male"))))))),"NULL")</f>
        <v>brown female</v>
      </c>
      <c r="KR137" s="4" t="str">
        <f t="shared" ref="KR137:KR200" si="277">IFERROR(IF(GV137&lt;=$I137/2,$I$1&amp;" female",IF(GV137&lt;=$I137,$I$1&amp;" male",IF(GV137&lt;=($I137+$J137/2),$J$1&amp;" female",IF(GV137&lt;=($I137+$J137),$J$1&amp;" male",IF(GV137&lt;=($I137+$J137+$K137/2),$K$1&amp;" female",IF(GV137&lt;=($I137+$J137+$K137),$K$1&amp; " male",IF(GV137&lt;=($I137+$J137+$K137+$L137/2),$L$1&amp;" female",$L$1&amp;" male"))))))),"NULL")</f>
        <v>brown female</v>
      </c>
      <c r="KS137" s="4" t="str">
        <f t="shared" ref="KS137:KS200" si="278">IFERROR(IF(GW137&lt;=$I137/2,$I$1&amp;" female",IF(GW137&lt;=$I137,$I$1&amp;" male",IF(GW137&lt;=($I137+$J137/2),$J$1&amp;" female",IF(GW137&lt;=($I137+$J137),$J$1&amp;" male",IF(GW137&lt;=($I137+$J137+$K137/2),$K$1&amp;" female",IF(GW137&lt;=($I137+$J137+$K137),$K$1&amp; " male",IF(GW137&lt;=($I137+$J137+$K137+$L137/2),$L$1&amp;" female",$L$1&amp;" male"))))))),"NULL")</f>
        <v>brown male</v>
      </c>
      <c r="KT137" s="4" t="str">
        <f t="shared" ref="KT137:KT200" si="279">IFERROR(IF(GX137&lt;=$I137/2,$I$1&amp;" female",IF(GX137&lt;=$I137,$I$1&amp;" male",IF(GX137&lt;=($I137+$J137/2),$J$1&amp;" female",IF(GX137&lt;=($I137+$J137),$J$1&amp;" male",IF(GX137&lt;=($I137+$J137+$K137/2),$K$1&amp;" female",IF(GX137&lt;=($I137+$J137+$K137),$K$1&amp; " male",IF(GX137&lt;=($I137+$J137+$K137+$L137/2),$L$1&amp;" female",$L$1&amp;" male"))))))),"NULL")</f>
        <v>brown male</v>
      </c>
      <c r="KU137" s="4" t="str">
        <f t="shared" ref="KU137:KU200" si="280">IFERROR(IF(GY137&lt;=$I137/2,$I$1&amp;" female",IF(GY137&lt;=$I137,$I$1&amp;" male",IF(GY137&lt;=($I137+$J137/2),$J$1&amp;" female",IF(GY137&lt;=($I137+$J137),$J$1&amp;" male",IF(GY137&lt;=($I137+$J137+$K137/2),$K$1&amp;" female",IF(GY137&lt;=($I137+$J137+$K137),$K$1&amp; " male",IF(GY137&lt;=($I137+$J137+$K137+$L137/2),$L$1&amp;" female",$L$1&amp;" male"))))))),"NULL")</f>
        <v>brown male</v>
      </c>
      <c r="KV137" s="4" t="str">
        <f t="shared" ref="KV137:KV200" si="281">IFERROR(IF(GZ137&lt;=$I137/2,$I$1&amp;" female",IF(GZ137&lt;=$I137,$I$1&amp;" male",IF(GZ137&lt;=($I137+$J137/2),$J$1&amp;" female",IF(GZ137&lt;=($I137+$J137),$J$1&amp;" male",IF(GZ137&lt;=($I137+$J137+$K137/2),$K$1&amp;" female",IF(GZ137&lt;=($I137+$J137+$K137),$K$1&amp; " male",IF(GZ137&lt;=($I137+$J137+$K137+$L137/2),$L$1&amp;" female",$L$1&amp;" male"))))))),"NULL")</f>
        <v>brown female</v>
      </c>
      <c r="KW137" s="4" t="str">
        <f t="shared" ref="KW137:KW200" si="282">IFERROR(IF(HA137&lt;=$I137/2,$I$1&amp;" female",IF(HA137&lt;=$I137,$I$1&amp;" male",IF(HA137&lt;=($I137+$J137/2),$J$1&amp;" female",IF(HA137&lt;=($I137+$J137),$J$1&amp;" male",IF(HA137&lt;=($I137+$J137+$K137/2),$K$1&amp;" female",IF(HA137&lt;=($I137+$J137+$K137),$K$1&amp; " male",IF(HA137&lt;=($I137+$J137+$K137+$L137/2),$L$1&amp;" female",$L$1&amp;" male"))))))),"NULL")</f>
        <v>brown male</v>
      </c>
      <c r="KX137" s="4" t="str">
        <f t="shared" ref="KX137:KX200" si="283">IFERROR(IF(HB137&lt;=$I137/2,$I$1&amp;" female",IF(HB137&lt;=$I137,$I$1&amp;" male",IF(HB137&lt;=($I137+$J137/2),$J$1&amp;" female",IF(HB137&lt;=($I137+$J137),$J$1&amp;" male",IF(HB137&lt;=($I137+$J137+$K137/2),$K$1&amp;" female",IF(HB137&lt;=($I137+$J137+$K137),$K$1&amp; " male",IF(HB137&lt;=($I137+$J137+$K137+$L137/2),$L$1&amp;" female",$L$1&amp;" male"))))))),"NULL")</f>
        <v>brown male</v>
      </c>
      <c r="KY137" s="4" t="str">
        <f t="shared" ref="KY137:KY200" si="284">IFERROR(IF(HC137&lt;=$I137/2,$I$1&amp;" female",IF(HC137&lt;=$I137,$I$1&amp;" male",IF(HC137&lt;=($I137+$J137/2),$J$1&amp;" female",IF(HC137&lt;=($I137+$J137),$J$1&amp;" male",IF(HC137&lt;=($I137+$J137+$K137/2),$K$1&amp;" female",IF(HC137&lt;=($I137+$J137+$K137),$K$1&amp; " male",IF(HC137&lt;=($I137+$J137+$K137+$L137/2),$L$1&amp;" female",$L$1&amp;" male"))))))),"NULL")</f>
        <v>brown male</v>
      </c>
      <c r="KZ137" s="4" t="str">
        <f t="shared" ref="KZ137:KZ200" si="285">IFERROR(IF(HD137&lt;=$I137/2,$I$1&amp;" female",IF(HD137&lt;=$I137,$I$1&amp;" male",IF(HD137&lt;=($I137+$J137/2),$J$1&amp;" female",IF(HD137&lt;=($I137+$J137),$J$1&amp;" male",IF(HD137&lt;=($I137+$J137+$K137/2),$K$1&amp;" female",IF(HD137&lt;=($I137+$J137+$K137),$K$1&amp; " male",IF(HD137&lt;=($I137+$J137+$K137+$L137/2),$L$1&amp;" female",$L$1&amp;" male"))))))),"NULL")</f>
        <v>brown male</v>
      </c>
      <c r="LA137" s="4" t="str">
        <f t="shared" ref="LA137:LA200" si="286">IFERROR(IF(HE137&lt;=$I137/2,$I$1&amp;" female",IF(HE137&lt;=$I137,$I$1&amp;" male",IF(HE137&lt;=($I137+$J137/2),$J$1&amp;" female",IF(HE137&lt;=($I137+$J137),$J$1&amp;" male",IF(HE137&lt;=($I137+$J137+$K137/2),$K$1&amp;" female",IF(HE137&lt;=($I137+$J137+$K137),$K$1&amp; " male",IF(HE137&lt;=($I137+$J137+$K137+$L137/2),$L$1&amp;" female",$L$1&amp;" male"))))))),"NULL")</f>
        <v>brown male</v>
      </c>
      <c r="LB137" s="4" t="str">
        <f t="shared" ref="LB137:LB200" si="287">IFERROR(IF(HF137&lt;=$I137/2,$I$1&amp;" female",IF(HF137&lt;=$I137,$I$1&amp;" male",IF(HF137&lt;=($I137+$J137/2),$J$1&amp;" female",IF(HF137&lt;=($I137+$J137),$J$1&amp;" male",IF(HF137&lt;=($I137+$J137+$K137/2),$K$1&amp;" female",IF(HF137&lt;=($I137+$J137+$K137),$K$1&amp; " male",IF(HF137&lt;=($I137+$J137+$K137+$L137/2),$L$1&amp;" female",$L$1&amp;" male"))))))),"NULL")</f>
        <v>brown male</v>
      </c>
      <c r="LC137" s="4" t="str">
        <f t="shared" ref="LC137:LC200" si="288">IFERROR(IF(HG137&lt;=$I137/2,$I$1&amp;" female",IF(HG137&lt;=$I137,$I$1&amp;" male",IF(HG137&lt;=($I137+$J137/2),$J$1&amp;" female",IF(HG137&lt;=($I137+$J137),$J$1&amp;" male",IF(HG137&lt;=($I137+$J137+$K137/2),$K$1&amp;" female",IF(HG137&lt;=($I137+$J137+$K137),$K$1&amp; " male",IF(HG137&lt;=($I137+$J137+$K137+$L137/2),$L$1&amp;" female",$L$1&amp;" male"))))))),"NULL")</f>
        <v>brown female</v>
      </c>
      <c r="LD137" s="4" t="str">
        <f t="shared" ref="LD137:LD200" si="289">IFERROR(IF(HH137&lt;=$I137/2,$I$1&amp;" female",IF(HH137&lt;=$I137,$I$1&amp;" male",IF(HH137&lt;=($I137+$J137/2),$J$1&amp;" female",IF(HH137&lt;=($I137+$J137),$J$1&amp;" male",IF(HH137&lt;=($I137+$J137+$K137/2),$K$1&amp;" female",IF(HH137&lt;=($I137+$J137+$K137),$K$1&amp; " male",IF(HH137&lt;=($I137+$J137+$K137+$L137/2),$L$1&amp;" female",$L$1&amp;" male"))))))),"NULL")</f>
        <v>brown male</v>
      </c>
      <c r="LE137" s="4" t="str">
        <f t="shared" ref="LE137:LE200" si="290">IFERROR(IF(HI137&lt;=$I137/2,$I$1&amp;" female",IF(HI137&lt;=$I137,$I$1&amp;" male",IF(HI137&lt;=($I137+$J137/2),$J$1&amp;" female",IF(HI137&lt;=($I137+$J137),$J$1&amp;" male",IF(HI137&lt;=($I137+$J137+$K137/2),$K$1&amp;" female",IF(HI137&lt;=($I137+$J137+$K137),$K$1&amp; " male",IF(HI137&lt;=($I137+$J137+$K137+$L137/2),$L$1&amp;" female",$L$1&amp;" male"))))))),"NULL")</f>
        <v>brown female</v>
      </c>
      <c r="LF137" s="4" t="str">
        <f t="shared" ref="LF137:LF200" si="291">IFERROR(IF(HJ137&lt;=$I137/2,$I$1&amp;" female",IF(HJ137&lt;=$I137,$I$1&amp;" male",IF(HJ137&lt;=($I137+$J137/2),$J$1&amp;" female",IF(HJ137&lt;=($I137+$J137),$J$1&amp;" male",IF(HJ137&lt;=($I137+$J137+$K137/2),$K$1&amp;" female",IF(HJ137&lt;=($I137+$J137+$K137),$K$1&amp; " male",IF(HJ137&lt;=($I137+$J137+$K137+$L137/2),$L$1&amp;" female",$L$1&amp;" male"))))))),"NULL")</f>
        <v>brown female</v>
      </c>
      <c r="LG137" s="4" t="str">
        <f t="shared" ref="LG137:LG200" si="292">IFERROR(IF(HK137&lt;=$I137/2,$I$1&amp;" female",IF(HK137&lt;=$I137,$I$1&amp;" male",IF(HK137&lt;=($I137+$J137/2),$J$1&amp;" female",IF(HK137&lt;=($I137+$J137),$J$1&amp;" male",IF(HK137&lt;=($I137+$J137+$K137/2),$K$1&amp;" female",IF(HK137&lt;=($I137+$J137+$K137),$K$1&amp; " male",IF(HK137&lt;=($I137+$J137+$K137+$L137/2),$L$1&amp;" female",$L$1&amp;" male"))))))),"NULL")</f>
        <v>brown female</v>
      </c>
    </row>
    <row r="138" spans="2:319" x14ac:dyDescent="0.3">
      <c r="B138" s="4">
        <v>137</v>
      </c>
      <c r="C138" s="4">
        <v>5</v>
      </c>
      <c r="D138" s="51" t="s">
        <v>1425</v>
      </c>
      <c r="E138" s="4" t="s">
        <v>1367</v>
      </c>
      <c r="F138" s="4" t="str">
        <f>VLOOKUP(E138,populations!C:E,3,FALSE)</f>
        <v>20 million</v>
      </c>
      <c r="G138" s="4" t="s">
        <v>1367</v>
      </c>
      <c r="H138" s="4">
        <f>COUNTIF(ethnicities!C:C,countries!G138)</f>
        <v>1</v>
      </c>
      <c r="I138" s="4">
        <f>VLOOKUP($G138,ethnicities!$C:$I,3,FALSE)</f>
        <v>2</v>
      </c>
      <c r="J138" s="4">
        <f>VLOOKUP($G138,ethnicities!$C:$I,4,FALSE)</f>
        <v>2</v>
      </c>
      <c r="K138" s="4">
        <f>VLOOKUP($G138,ethnicities!$C:$I,5,FALSE)</f>
        <v>86</v>
      </c>
      <c r="L138" s="4">
        <f>VLOOKUP($G138,ethnicities!$C:$I,6,FALSE)</f>
        <v>10</v>
      </c>
      <c r="M138" s="4">
        <f>VLOOKUP($G138,ethnicities!$C:$I,7,FALSE)</f>
        <v>100</v>
      </c>
      <c r="N138" s="4" t="s">
        <v>584</v>
      </c>
      <c r="O138" s="4">
        <f>COUNTIF(male_names!E:E,countries!N138)</f>
        <v>1</v>
      </c>
      <c r="P138" s="4" t="str">
        <f>VLOOKUP(N138,male_names!E:G,3,FALSE)</f>
        <v>Aarav</v>
      </c>
      <c r="Q138" s="4" t="s">
        <v>584</v>
      </c>
      <c r="R138" s="4">
        <f>COUNTIF(female_names!E:E,countries!Q138)</f>
        <v>1</v>
      </c>
      <c r="S138" s="4" t="str">
        <f>VLOOKUP(Q138,female_names!E:G,3,FALSE)</f>
        <v>Aadya</v>
      </c>
      <c r="T138" s="4">
        <v>0.34980823302556407</v>
      </c>
      <c r="U138" s="4">
        <v>0.10775794649194304</v>
      </c>
      <c r="V138" s="4">
        <v>0.35808704225627996</v>
      </c>
      <c r="W138" s="4">
        <v>0.63244603485109752</v>
      </c>
      <c r="X138" s="4">
        <v>0.38660906824774199</v>
      </c>
      <c r="Y138" s="4">
        <v>7.209491441809357E-2</v>
      </c>
      <c r="Z138" s="4">
        <v>0.28600336456150233</v>
      </c>
      <c r="AA138" s="4">
        <v>6.8782292516948451E-2</v>
      </c>
      <c r="AB138" s="4">
        <v>0.13718135035580403</v>
      </c>
      <c r="AC138" s="4">
        <v>0.6726140663160447</v>
      </c>
      <c r="AD138" s="4">
        <v>0.62903773869223001</v>
      </c>
      <c r="AE138" s="4">
        <v>0.47326244818968166</v>
      </c>
      <c r="AF138" s="4">
        <v>0.52030536923390081</v>
      </c>
      <c r="AG138" s="4">
        <v>0.50493414463195863</v>
      </c>
      <c r="AH138" s="4">
        <v>0.29719366471707287</v>
      </c>
      <c r="AI138" s="4">
        <v>0.80004369041244172</v>
      </c>
      <c r="AJ138" s="4">
        <v>0.15971214911262299</v>
      </c>
      <c r="AK138" s="4">
        <v>0.34476111535472576</v>
      </c>
      <c r="AL138" s="4">
        <v>0.1496769545449933</v>
      </c>
      <c r="AM138" s="4">
        <v>0.96043389378490907</v>
      </c>
      <c r="AN138" s="4">
        <v>3.8001583797436123E-2</v>
      </c>
      <c r="AO138" s="4">
        <v>0.97789171927670548</v>
      </c>
      <c r="AP138" s="4">
        <v>0.95147827449280475</v>
      </c>
      <c r="AQ138" s="4">
        <v>0.94271342114704193</v>
      </c>
      <c r="AR138" s="4">
        <v>0.84348418920811263</v>
      </c>
      <c r="AS138" s="4">
        <v>0.25828076783163789</v>
      </c>
      <c r="AT138" s="4">
        <v>0.3102587285494034</v>
      </c>
      <c r="AU138" s="4">
        <v>0.12217256878358951</v>
      </c>
      <c r="AV138" s="4">
        <v>4.0510073554168691E-2</v>
      </c>
      <c r="AW138" s="4">
        <v>0.6520643612233854</v>
      </c>
      <c r="AX138" s="4">
        <v>0.82660317603928879</v>
      </c>
      <c r="AY138" s="4">
        <v>0.51076998295280729</v>
      </c>
      <c r="AZ138" s="4">
        <v>0.84663026610221759</v>
      </c>
      <c r="BA138" s="4">
        <v>0.75029714713378848</v>
      </c>
      <c r="BB138" s="4">
        <v>0.31022322963254745</v>
      </c>
      <c r="BC138" s="4">
        <v>0.13076064193936021</v>
      </c>
      <c r="BD138" s="4">
        <v>0.56000283084905478</v>
      </c>
      <c r="BE138" s="4">
        <v>0.21876406687804428</v>
      </c>
      <c r="BF138" s="4">
        <v>0.99414067998284672</v>
      </c>
      <c r="BG138" s="4">
        <v>0.16467425330661967</v>
      </c>
      <c r="BH138" s="4">
        <v>0.30712092743363428</v>
      </c>
      <c r="BI138" s="4">
        <v>0.83244345576182133</v>
      </c>
      <c r="BJ138" s="4">
        <v>0.86317582524507785</v>
      </c>
      <c r="BK138" s="4">
        <v>0.97837104238112815</v>
      </c>
      <c r="BL138" s="4">
        <v>0.49543201466047626</v>
      </c>
      <c r="BM138" s="4">
        <v>0.18168845453018623</v>
      </c>
      <c r="BN138" s="4">
        <v>0.29998495821590998</v>
      </c>
      <c r="BO138" s="4">
        <v>0.39584189329910657</v>
      </c>
      <c r="BP138" s="4">
        <v>0.49763307979783322</v>
      </c>
      <c r="BQ138" s="4">
        <v>0.5609942711220578</v>
      </c>
      <c r="BR138" s="4">
        <v>0.85586879547498595</v>
      </c>
      <c r="BS138" s="4">
        <v>0.53088843214721482</v>
      </c>
      <c r="BT138" s="4">
        <v>0.4367043435540785</v>
      </c>
      <c r="BU138" s="4">
        <v>0.40019299033748068</v>
      </c>
      <c r="BV138" s="4">
        <v>0.99332816790975931</v>
      </c>
      <c r="BW138" s="4">
        <v>0.29042616428068557</v>
      </c>
      <c r="BX138" s="4">
        <v>1.97387927108853E-2</v>
      </c>
      <c r="BY138" s="4">
        <v>0.77165953668635134</v>
      </c>
      <c r="BZ138" s="4">
        <v>9.5428066792585531E-2</v>
      </c>
      <c r="CA138" s="4">
        <v>0.46200165809959437</v>
      </c>
      <c r="CB138" s="4">
        <v>5.0301934573364737E-2</v>
      </c>
      <c r="CC138" s="4">
        <v>0.68853225875303314</v>
      </c>
      <c r="CD138" s="4">
        <v>5.5041774665437804E-2</v>
      </c>
      <c r="CE138" s="4">
        <v>0.53209980623680642</v>
      </c>
      <c r="CF138" s="4">
        <v>0.92414255108677679</v>
      </c>
      <c r="CG138" s="4">
        <v>0.42683785006214936</v>
      </c>
      <c r="CH138" s="4">
        <v>0.71260275070670009</v>
      </c>
      <c r="CI138" s="4">
        <v>0.9434926530411134</v>
      </c>
      <c r="CJ138" s="4">
        <v>0.19753407927150535</v>
      </c>
      <c r="CK138" s="4">
        <v>0.97538693356695705</v>
      </c>
      <c r="CL138" s="4">
        <v>0.1386318839790337</v>
      </c>
      <c r="CM138" s="4">
        <v>0.23944378223607687</v>
      </c>
      <c r="CN138" s="4">
        <v>0.28675080876214676</v>
      </c>
      <c r="CO138" s="4">
        <v>0.64161026633518992</v>
      </c>
      <c r="CP138" s="4">
        <v>0.67557910303653457</v>
      </c>
      <c r="CQ138" s="4">
        <v>2.2430337196891026E-2</v>
      </c>
      <c r="CR138" s="4">
        <v>0.37741884020168903</v>
      </c>
      <c r="CS138" s="4">
        <v>0.58223820577057039</v>
      </c>
      <c r="CT138" s="4">
        <v>0.6164321618482459</v>
      </c>
      <c r="CU138" s="4">
        <v>0.32295740279500151</v>
      </c>
      <c r="CV138" s="4">
        <v>0.63632142681323478</v>
      </c>
      <c r="CW138" s="4">
        <v>0.83200560774275734</v>
      </c>
      <c r="CX138" s="4">
        <v>0.91772691871331347</v>
      </c>
      <c r="CY138" s="4">
        <v>0.41569257814622118</v>
      </c>
      <c r="CZ138" s="4">
        <v>0.72216162349456281</v>
      </c>
      <c r="DA138" s="4">
        <v>0.93625649316850257</v>
      </c>
      <c r="DB138" s="4">
        <v>0.65578507991751545</v>
      </c>
      <c r="DC138" s="4">
        <v>0.70515154324814633</v>
      </c>
      <c r="DD138" s="4">
        <v>0.35964364000777604</v>
      </c>
      <c r="DE138" s="4">
        <v>0.61953980757635685</v>
      </c>
      <c r="DF138" s="4">
        <v>0.2137306750274437</v>
      </c>
      <c r="DG138" s="4">
        <v>0.30025379671441821</v>
      </c>
      <c r="DH138" s="4">
        <v>0.76563346816861588</v>
      </c>
      <c r="DI138" s="4">
        <v>0.50309751680027648</v>
      </c>
      <c r="DJ138" s="4">
        <v>0.86209526070803488</v>
      </c>
      <c r="DK138" s="4">
        <v>0.83195522713454195</v>
      </c>
      <c r="DL138" s="4">
        <v>0.34771559963508947</v>
      </c>
      <c r="DM138" s="4">
        <v>0.12220669806368423</v>
      </c>
      <c r="DN138" s="4">
        <v>0.78184226035040483</v>
      </c>
      <c r="DO138" s="4">
        <v>0.64994020186700097</v>
      </c>
      <c r="DP138" s="4">
        <v>64</v>
      </c>
      <c r="DQ138" s="4">
        <v>91</v>
      </c>
      <c r="DR138" s="4">
        <v>63</v>
      </c>
      <c r="DS138" s="4">
        <v>38</v>
      </c>
      <c r="DT138" s="4">
        <v>60</v>
      </c>
      <c r="DU138" s="4">
        <v>93</v>
      </c>
      <c r="DV138" s="4">
        <v>76</v>
      </c>
      <c r="DW138" s="4">
        <v>94</v>
      </c>
      <c r="DX138" s="4">
        <v>87</v>
      </c>
      <c r="DY138" s="4">
        <v>32</v>
      </c>
      <c r="DZ138" s="4">
        <v>39</v>
      </c>
      <c r="EA138" s="4">
        <v>53</v>
      </c>
      <c r="EB138" s="4">
        <v>47</v>
      </c>
      <c r="EC138" s="4">
        <v>49</v>
      </c>
      <c r="ED138" s="4">
        <v>73</v>
      </c>
      <c r="EE138" s="4">
        <v>22</v>
      </c>
      <c r="EF138" s="4">
        <v>84</v>
      </c>
      <c r="EG138" s="4">
        <v>66</v>
      </c>
      <c r="EH138" s="4">
        <v>85</v>
      </c>
      <c r="EI138" s="4">
        <v>6</v>
      </c>
      <c r="EJ138" s="4">
        <v>98</v>
      </c>
      <c r="EK138" s="4">
        <v>4</v>
      </c>
      <c r="EL138" s="4">
        <v>7</v>
      </c>
      <c r="EM138" s="4">
        <v>9</v>
      </c>
      <c r="EN138" s="4">
        <v>17</v>
      </c>
      <c r="EO138" s="4">
        <v>77</v>
      </c>
      <c r="EP138" s="4">
        <v>68</v>
      </c>
      <c r="EQ138" s="4">
        <v>90</v>
      </c>
      <c r="ER138" s="4">
        <v>97</v>
      </c>
      <c r="ES138" s="4">
        <v>34</v>
      </c>
      <c r="ET138" s="4">
        <v>21</v>
      </c>
      <c r="EU138" s="4">
        <v>48</v>
      </c>
      <c r="EV138" s="4">
        <v>16</v>
      </c>
      <c r="EW138" s="4">
        <v>26</v>
      </c>
      <c r="EX138" s="4">
        <v>69</v>
      </c>
      <c r="EY138" s="4">
        <v>88</v>
      </c>
      <c r="EZ138" s="4">
        <v>44</v>
      </c>
      <c r="FA138" s="4">
        <v>79</v>
      </c>
      <c r="FB138" s="4">
        <v>1</v>
      </c>
      <c r="FC138" s="4">
        <v>83</v>
      </c>
      <c r="FD138" s="4">
        <v>70</v>
      </c>
      <c r="FE138" s="4">
        <v>18</v>
      </c>
      <c r="FF138" s="4">
        <v>13</v>
      </c>
      <c r="FG138" s="4">
        <v>3</v>
      </c>
      <c r="FH138" s="4">
        <v>52</v>
      </c>
      <c r="FI138" s="4">
        <v>82</v>
      </c>
      <c r="FJ138" s="4">
        <v>72</v>
      </c>
      <c r="FK138" s="4">
        <v>59</v>
      </c>
      <c r="FL138" s="4">
        <v>51</v>
      </c>
      <c r="FM138" s="4">
        <v>43</v>
      </c>
      <c r="FN138" s="4">
        <v>15</v>
      </c>
      <c r="FO138" s="4">
        <v>46</v>
      </c>
      <c r="FP138" s="4">
        <v>55</v>
      </c>
      <c r="FQ138" s="4">
        <v>58</v>
      </c>
      <c r="FR138" s="4">
        <v>2</v>
      </c>
      <c r="FS138" s="4">
        <v>74</v>
      </c>
      <c r="FT138" s="4">
        <v>100</v>
      </c>
      <c r="FU138" s="4">
        <v>24</v>
      </c>
      <c r="FV138" s="4">
        <v>92</v>
      </c>
      <c r="FW138" s="4">
        <v>54</v>
      </c>
      <c r="FX138" s="4">
        <v>96</v>
      </c>
      <c r="FY138" s="4">
        <v>30</v>
      </c>
      <c r="FZ138" s="4">
        <v>95</v>
      </c>
      <c r="GA138" s="4">
        <v>45</v>
      </c>
      <c r="GB138" s="4">
        <v>11</v>
      </c>
      <c r="GC138" s="4">
        <v>56</v>
      </c>
      <c r="GD138" s="4">
        <v>28</v>
      </c>
      <c r="GE138" s="4">
        <v>8</v>
      </c>
      <c r="GF138" s="4">
        <v>81</v>
      </c>
      <c r="GG138" s="4">
        <v>5</v>
      </c>
      <c r="GH138" s="4">
        <v>86</v>
      </c>
      <c r="GI138" s="4">
        <v>78</v>
      </c>
      <c r="GJ138" s="4">
        <v>75</v>
      </c>
      <c r="GK138" s="4">
        <v>36</v>
      </c>
      <c r="GL138" s="4">
        <v>31</v>
      </c>
      <c r="GM138" s="4">
        <v>99</v>
      </c>
      <c r="GN138" s="4">
        <v>61</v>
      </c>
      <c r="GO138" s="4">
        <v>42</v>
      </c>
      <c r="GP138" s="4">
        <v>41</v>
      </c>
      <c r="GQ138" s="4">
        <v>67</v>
      </c>
      <c r="GR138" s="4">
        <v>37</v>
      </c>
      <c r="GS138" s="4">
        <v>19</v>
      </c>
      <c r="GT138" s="4">
        <v>12</v>
      </c>
      <c r="GU138" s="4">
        <v>57</v>
      </c>
      <c r="GV138" s="4">
        <v>27</v>
      </c>
      <c r="GW138" s="4">
        <v>10</v>
      </c>
      <c r="GX138" s="4">
        <v>33</v>
      </c>
      <c r="GY138" s="4">
        <v>29</v>
      </c>
      <c r="GZ138" s="4">
        <v>62</v>
      </c>
      <c r="HA138" s="4">
        <v>40</v>
      </c>
      <c r="HB138" s="4">
        <v>80</v>
      </c>
      <c r="HC138" s="4">
        <v>71</v>
      </c>
      <c r="HD138" s="4">
        <v>25</v>
      </c>
      <c r="HE138" s="4">
        <v>50</v>
      </c>
      <c r="HF138" s="4">
        <v>14</v>
      </c>
      <c r="HG138" s="4">
        <v>20</v>
      </c>
      <c r="HH138" s="4">
        <v>65</v>
      </c>
      <c r="HI138" s="4">
        <v>89</v>
      </c>
      <c r="HJ138" s="4">
        <v>23</v>
      </c>
      <c r="HK138" s="4">
        <v>35</v>
      </c>
      <c r="HL138" s="4" t="str">
        <f t="shared" si="203"/>
        <v>brown male</v>
      </c>
      <c r="HM138" s="4" t="str">
        <f t="shared" si="205"/>
        <v>black female</v>
      </c>
      <c r="HN138" s="4" t="str">
        <f t="shared" si="206"/>
        <v>brown male</v>
      </c>
      <c r="HO138" s="4" t="str">
        <f t="shared" si="207"/>
        <v>brown female</v>
      </c>
      <c r="HP138" s="4" t="str">
        <f t="shared" si="208"/>
        <v>brown male</v>
      </c>
      <c r="HQ138" s="4" t="str">
        <f t="shared" si="209"/>
        <v>black female</v>
      </c>
      <c r="HR138" s="4" t="str">
        <f t="shared" si="210"/>
        <v>brown male</v>
      </c>
      <c r="HS138" s="4" t="str">
        <f t="shared" si="211"/>
        <v>black female</v>
      </c>
      <c r="HT138" s="4" t="str">
        <f t="shared" si="212"/>
        <v>brown male</v>
      </c>
      <c r="HU138" s="4" t="str">
        <f t="shared" si="213"/>
        <v>brown female</v>
      </c>
      <c r="HV138" s="4" t="str">
        <f t="shared" si="214"/>
        <v>brown female</v>
      </c>
      <c r="HW138" s="4" t="str">
        <f t="shared" si="215"/>
        <v>brown male</v>
      </c>
      <c r="HX138" s="4" t="str">
        <f t="shared" si="216"/>
        <v>brown female</v>
      </c>
      <c r="HY138" s="4" t="str">
        <f t="shared" si="217"/>
        <v>brown male</v>
      </c>
      <c r="HZ138" s="4" t="str">
        <f t="shared" si="218"/>
        <v>brown male</v>
      </c>
      <c r="IA138" s="4" t="str">
        <f t="shared" si="219"/>
        <v>brown female</v>
      </c>
      <c r="IB138" s="4" t="str">
        <f t="shared" si="220"/>
        <v>brown male</v>
      </c>
      <c r="IC138" s="4" t="str">
        <f t="shared" si="221"/>
        <v>brown male</v>
      </c>
      <c r="ID138" s="4" t="str">
        <f t="shared" si="222"/>
        <v>brown male</v>
      </c>
      <c r="IE138" s="4" t="str">
        <f t="shared" si="223"/>
        <v>brown female</v>
      </c>
      <c r="IF138" s="4" t="str">
        <f t="shared" si="224"/>
        <v>black male</v>
      </c>
      <c r="IG138" s="4" t="str">
        <f t="shared" si="225"/>
        <v>yellow male</v>
      </c>
      <c r="IH138" s="4" t="str">
        <f t="shared" si="226"/>
        <v>brown female</v>
      </c>
      <c r="II138" s="4" t="str">
        <f t="shared" si="227"/>
        <v>brown female</v>
      </c>
      <c r="IJ138" s="4" t="str">
        <f t="shared" si="228"/>
        <v>brown female</v>
      </c>
      <c r="IK138" s="4" t="str">
        <f t="shared" si="229"/>
        <v>brown male</v>
      </c>
      <c r="IL138" s="4" t="str">
        <f t="shared" si="230"/>
        <v>brown male</v>
      </c>
      <c r="IM138" s="4" t="str">
        <f t="shared" si="231"/>
        <v>brown male</v>
      </c>
      <c r="IN138" s="4" t="str">
        <f t="shared" si="232"/>
        <v>black male</v>
      </c>
      <c r="IO138" s="4" t="str">
        <f t="shared" si="233"/>
        <v>brown female</v>
      </c>
      <c r="IP138" s="4" t="str">
        <f t="shared" si="234"/>
        <v>brown female</v>
      </c>
      <c r="IQ138" s="4" t="str">
        <f t="shared" si="235"/>
        <v>brown male</v>
      </c>
      <c r="IR138" s="4" t="str">
        <f t="shared" si="236"/>
        <v>brown female</v>
      </c>
      <c r="IS138" s="4" t="str">
        <f t="shared" si="237"/>
        <v>brown female</v>
      </c>
      <c r="IT138" s="4" t="str">
        <f t="shared" si="238"/>
        <v>brown male</v>
      </c>
      <c r="IU138" s="4" t="str">
        <f t="shared" si="239"/>
        <v>brown male</v>
      </c>
      <c r="IV138" s="4" t="str">
        <f t="shared" si="240"/>
        <v>brown female</v>
      </c>
      <c r="IW138" s="4" t="str">
        <f t="shared" si="241"/>
        <v>brown male</v>
      </c>
      <c r="IX138" s="4" t="str">
        <f t="shared" si="242"/>
        <v>white female</v>
      </c>
      <c r="IY138" s="4" t="str">
        <f t="shared" si="243"/>
        <v>brown male</v>
      </c>
      <c r="IZ138" s="4" t="str">
        <f t="shared" si="244"/>
        <v>brown male</v>
      </c>
      <c r="JA138" s="4" t="str">
        <f t="shared" si="245"/>
        <v>brown female</v>
      </c>
      <c r="JB138" s="4" t="str">
        <f t="shared" si="246"/>
        <v>brown female</v>
      </c>
      <c r="JC138" s="4" t="str">
        <f t="shared" si="247"/>
        <v>yellow female</v>
      </c>
      <c r="JD138" s="4" t="str">
        <f t="shared" si="248"/>
        <v>brown male</v>
      </c>
      <c r="JE138" s="4" t="str">
        <f t="shared" si="249"/>
        <v>brown male</v>
      </c>
      <c r="JF138" s="4" t="str">
        <f t="shared" si="250"/>
        <v>brown male</v>
      </c>
      <c r="JG138" s="4" t="str">
        <f t="shared" si="251"/>
        <v>brown male</v>
      </c>
      <c r="JH138" s="4" t="str">
        <f t="shared" si="252"/>
        <v>brown male</v>
      </c>
      <c r="JI138" s="4" t="str">
        <f t="shared" si="253"/>
        <v>brown female</v>
      </c>
      <c r="JJ138" s="4" t="str">
        <f t="shared" si="254"/>
        <v>brown female</v>
      </c>
      <c r="JK138" s="4" t="str">
        <f t="shared" si="255"/>
        <v>brown female</v>
      </c>
      <c r="JL138" s="4" t="str">
        <f t="shared" si="256"/>
        <v>brown male</v>
      </c>
      <c r="JM138" s="4" t="str">
        <f t="shared" si="257"/>
        <v>brown male</v>
      </c>
      <c r="JN138" s="4" t="str">
        <f t="shared" si="258"/>
        <v>white male</v>
      </c>
      <c r="JO138" s="4" t="str">
        <f t="shared" si="259"/>
        <v>brown male</v>
      </c>
      <c r="JP138" s="4" t="str">
        <f t="shared" si="260"/>
        <v>black male</v>
      </c>
      <c r="JQ138" s="4" t="str">
        <f t="shared" si="261"/>
        <v>brown female</v>
      </c>
      <c r="JR138" s="4" t="str">
        <f t="shared" si="262"/>
        <v>black female</v>
      </c>
      <c r="JS138" s="4" t="str">
        <f t="shared" si="263"/>
        <v>brown male</v>
      </c>
      <c r="JT138" s="4" t="str">
        <f t="shared" si="264"/>
        <v>black male</v>
      </c>
      <c r="JU138" s="4" t="str">
        <f t="shared" si="265"/>
        <v>brown female</v>
      </c>
      <c r="JV138" s="4" t="str">
        <f t="shared" si="266"/>
        <v>black female</v>
      </c>
      <c r="JW138" s="4" t="str">
        <f t="shared" si="267"/>
        <v>brown female</v>
      </c>
      <c r="JX138" s="4" t="str">
        <f t="shared" si="204"/>
        <v>brown female</v>
      </c>
      <c r="JY138" s="4" t="str">
        <f t="shared" ref="JY138:JY201" si="293">IFERROR(IF(GC138&lt;=$I138/2,$I$1&amp;" female",IF(GC138&lt;=$I138,$I$1&amp;" male",IF(GC138&lt;=($I138+$J138/2),$J$1&amp;" female",IF(GC138&lt;=($I138+$J138),$J$1&amp;" male",IF(GC138&lt;=($I138+$J138+$K138/2),$K$1&amp;" female",IF(GC138&lt;=($I138+$J138+$K138),$K$1&amp; " male",IF(GC138&lt;=($I138+$J138+$K138+$L138/2),$L$1&amp;" female",$L$1&amp;" male"))))))),"NULL")</f>
        <v>brown male</v>
      </c>
      <c r="JZ138" s="4" t="str">
        <f t="shared" ref="JZ138:JZ201" si="294">IFERROR(IF(GD138&lt;=$I138/2,$I$1&amp;" female",IF(GD138&lt;=$I138,$I$1&amp;" male",IF(GD138&lt;=($I138+$J138/2),$J$1&amp;" female",IF(GD138&lt;=($I138+$J138),$J$1&amp;" male",IF(GD138&lt;=($I138+$J138+$K138/2),$K$1&amp;" female",IF(GD138&lt;=($I138+$J138+$K138),$K$1&amp; " male",IF(GD138&lt;=($I138+$J138+$K138+$L138/2),$L$1&amp;" female",$L$1&amp;" male"))))))),"NULL")</f>
        <v>brown female</v>
      </c>
      <c r="KA138" s="4" t="str">
        <f t="shared" ref="KA138:KA201" si="295">IFERROR(IF(GE138&lt;=$I138/2,$I$1&amp;" female",IF(GE138&lt;=$I138,$I$1&amp;" male",IF(GE138&lt;=($I138+$J138/2),$J$1&amp;" female",IF(GE138&lt;=($I138+$J138),$J$1&amp;" male",IF(GE138&lt;=($I138+$J138+$K138/2),$K$1&amp;" female",IF(GE138&lt;=($I138+$J138+$K138),$K$1&amp; " male",IF(GE138&lt;=($I138+$J138+$K138+$L138/2),$L$1&amp;" female",$L$1&amp;" male"))))))),"NULL")</f>
        <v>brown female</v>
      </c>
      <c r="KB138" s="4" t="str">
        <f t="shared" ref="KB138:KB201" si="296">IFERROR(IF(GF138&lt;=$I138/2,$I$1&amp;" female",IF(GF138&lt;=$I138,$I$1&amp;" male",IF(GF138&lt;=($I138+$J138/2),$J$1&amp;" female",IF(GF138&lt;=($I138+$J138),$J$1&amp;" male",IF(GF138&lt;=($I138+$J138+$K138/2),$K$1&amp;" female",IF(GF138&lt;=($I138+$J138+$K138),$K$1&amp; " male",IF(GF138&lt;=($I138+$J138+$K138+$L138/2),$L$1&amp;" female",$L$1&amp;" male"))))))),"NULL")</f>
        <v>brown male</v>
      </c>
      <c r="KC138" s="4" t="str">
        <f t="shared" ref="KC138:KC201" si="297">IFERROR(IF(GG138&lt;=$I138/2,$I$1&amp;" female",IF(GG138&lt;=$I138,$I$1&amp;" male",IF(GG138&lt;=($I138+$J138/2),$J$1&amp;" female",IF(GG138&lt;=($I138+$J138),$J$1&amp;" male",IF(GG138&lt;=($I138+$J138+$K138/2),$K$1&amp;" female",IF(GG138&lt;=($I138+$J138+$K138),$K$1&amp; " male",IF(GG138&lt;=($I138+$J138+$K138+$L138/2),$L$1&amp;" female",$L$1&amp;" male"))))))),"NULL")</f>
        <v>brown female</v>
      </c>
      <c r="KD138" s="4" t="str">
        <f t="shared" ref="KD138:KD201" si="298">IFERROR(IF(GH138&lt;=$I138/2,$I$1&amp;" female",IF(GH138&lt;=$I138,$I$1&amp;" male",IF(GH138&lt;=($I138+$J138/2),$J$1&amp;" female",IF(GH138&lt;=($I138+$J138),$J$1&amp;" male",IF(GH138&lt;=($I138+$J138+$K138/2),$K$1&amp;" female",IF(GH138&lt;=($I138+$J138+$K138),$K$1&amp; " male",IF(GH138&lt;=($I138+$J138+$K138+$L138/2),$L$1&amp;" female",$L$1&amp;" male"))))))),"NULL")</f>
        <v>brown male</v>
      </c>
      <c r="KE138" s="4" t="str">
        <f t="shared" ref="KE138:KE201" si="299">IFERROR(IF(GI138&lt;=$I138/2,$I$1&amp;" female",IF(GI138&lt;=$I138,$I$1&amp;" male",IF(GI138&lt;=($I138+$J138/2),$J$1&amp;" female",IF(GI138&lt;=($I138+$J138),$J$1&amp;" male",IF(GI138&lt;=($I138+$J138+$K138/2),$K$1&amp;" female",IF(GI138&lt;=($I138+$J138+$K138),$K$1&amp; " male",IF(GI138&lt;=($I138+$J138+$K138+$L138/2),$L$1&amp;" female",$L$1&amp;" male"))))))),"NULL")</f>
        <v>brown male</v>
      </c>
      <c r="KF138" s="4" t="str">
        <f t="shared" ref="KF138:KF201" si="300">IFERROR(IF(GJ138&lt;=$I138/2,$I$1&amp;" female",IF(GJ138&lt;=$I138,$I$1&amp;" male",IF(GJ138&lt;=($I138+$J138/2),$J$1&amp;" female",IF(GJ138&lt;=($I138+$J138),$J$1&amp;" male",IF(GJ138&lt;=($I138+$J138+$K138/2),$K$1&amp;" female",IF(GJ138&lt;=($I138+$J138+$K138),$K$1&amp; " male",IF(GJ138&lt;=($I138+$J138+$K138+$L138/2),$L$1&amp;" female",$L$1&amp;" male"))))))),"NULL")</f>
        <v>brown male</v>
      </c>
      <c r="KG138" s="4" t="str">
        <f t="shared" ref="KG138:KG201" si="301">IFERROR(IF(GK138&lt;=$I138/2,$I$1&amp;" female",IF(GK138&lt;=$I138,$I$1&amp;" male",IF(GK138&lt;=($I138+$J138/2),$J$1&amp;" female",IF(GK138&lt;=($I138+$J138),$J$1&amp;" male",IF(GK138&lt;=($I138+$J138+$K138/2),$K$1&amp;" female",IF(GK138&lt;=($I138+$J138+$K138),$K$1&amp; " male",IF(GK138&lt;=($I138+$J138+$K138+$L138/2),$L$1&amp;" female",$L$1&amp;" male"))))))),"NULL")</f>
        <v>brown female</v>
      </c>
      <c r="KH138" s="4" t="str">
        <f t="shared" ref="KH138:KH201" si="302">IFERROR(IF(GL138&lt;=$I138/2,$I$1&amp;" female",IF(GL138&lt;=$I138,$I$1&amp;" male",IF(GL138&lt;=($I138+$J138/2),$J$1&amp;" female",IF(GL138&lt;=($I138+$J138),$J$1&amp;" male",IF(GL138&lt;=($I138+$J138+$K138/2),$K$1&amp;" female",IF(GL138&lt;=($I138+$J138+$K138),$K$1&amp; " male",IF(GL138&lt;=($I138+$J138+$K138+$L138/2),$L$1&amp;" female",$L$1&amp;" male"))))))),"NULL")</f>
        <v>brown female</v>
      </c>
      <c r="KI138" s="4" t="str">
        <f t="shared" si="268"/>
        <v>black male</v>
      </c>
      <c r="KJ138" s="4" t="str">
        <f t="shared" si="269"/>
        <v>brown male</v>
      </c>
      <c r="KK138" s="4" t="str">
        <f t="shared" si="270"/>
        <v>brown female</v>
      </c>
      <c r="KL138" s="4" t="str">
        <f t="shared" si="271"/>
        <v>brown female</v>
      </c>
      <c r="KM138" s="4" t="str">
        <f t="shared" si="272"/>
        <v>brown male</v>
      </c>
      <c r="KN138" s="4" t="str">
        <f t="shared" si="273"/>
        <v>brown female</v>
      </c>
      <c r="KO138" s="4" t="str">
        <f t="shared" si="274"/>
        <v>brown female</v>
      </c>
      <c r="KP138" s="4" t="str">
        <f t="shared" si="275"/>
        <v>brown female</v>
      </c>
      <c r="KQ138" s="4" t="str">
        <f t="shared" si="276"/>
        <v>brown male</v>
      </c>
      <c r="KR138" s="4" t="str">
        <f t="shared" si="277"/>
        <v>brown female</v>
      </c>
      <c r="KS138" s="4" t="str">
        <f t="shared" si="278"/>
        <v>brown female</v>
      </c>
      <c r="KT138" s="4" t="str">
        <f t="shared" si="279"/>
        <v>brown female</v>
      </c>
      <c r="KU138" s="4" t="str">
        <f t="shared" si="280"/>
        <v>brown female</v>
      </c>
      <c r="KV138" s="4" t="str">
        <f t="shared" si="281"/>
        <v>brown male</v>
      </c>
      <c r="KW138" s="4" t="str">
        <f t="shared" si="282"/>
        <v>brown female</v>
      </c>
      <c r="KX138" s="4" t="str">
        <f t="shared" si="283"/>
        <v>brown male</v>
      </c>
      <c r="KY138" s="4" t="str">
        <f t="shared" si="284"/>
        <v>brown male</v>
      </c>
      <c r="KZ138" s="4" t="str">
        <f t="shared" si="285"/>
        <v>brown female</v>
      </c>
      <c r="LA138" s="4" t="str">
        <f t="shared" si="286"/>
        <v>brown male</v>
      </c>
      <c r="LB138" s="4" t="str">
        <f t="shared" si="287"/>
        <v>brown female</v>
      </c>
      <c r="LC138" s="4" t="str">
        <f t="shared" si="288"/>
        <v>brown female</v>
      </c>
      <c r="LD138" s="4" t="str">
        <f t="shared" si="289"/>
        <v>brown male</v>
      </c>
      <c r="LE138" s="4" t="str">
        <f t="shared" si="290"/>
        <v>brown male</v>
      </c>
      <c r="LF138" s="4" t="str">
        <f t="shared" si="291"/>
        <v>brown female</v>
      </c>
      <c r="LG138" s="4" t="str">
        <f t="shared" si="292"/>
        <v>brown female</v>
      </c>
    </row>
    <row r="139" spans="2:319" x14ac:dyDescent="0.3">
      <c r="B139" s="4">
        <v>138</v>
      </c>
      <c r="C139" s="4">
        <v>2</v>
      </c>
      <c r="D139" s="4" t="s">
        <v>1380</v>
      </c>
      <c r="E139" s="4" t="s">
        <v>1427</v>
      </c>
      <c r="F139" s="4" t="s">
        <v>1499</v>
      </c>
      <c r="G139" s="4" t="s">
        <v>1499</v>
      </c>
      <c r="H139" s="4">
        <f>COUNTIF(ethnicities!C:C,countries!G139)</f>
        <v>1</v>
      </c>
      <c r="I139" s="4" t="str">
        <f>VLOOKUP($G139,ethnicities!$C:$I,3,FALSE)</f>
        <v>NULL</v>
      </c>
      <c r="J139" s="4" t="str">
        <f>VLOOKUP($G139,ethnicities!$C:$I,4,FALSE)</f>
        <v>NULL</v>
      </c>
      <c r="K139" s="4" t="str">
        <f>VLOOKUP($G139,ethnicities!$C:$I,5,FALSE)</f>
        <v>NULL</v>
      </c>
      <c r="L139" s="4" t="str">
        <f>VLOOKUP($G139,ethnicities!$C:$I,6,FALSE)</f>
        <v>NULL</v>
      </c>
      <c r="M139" s="4" t="str">
        <f>VLOOKUP($G139,ethnicities!$C:$I,7,FALSE)</f>
        <v>NULL</v>
      </c>
      <c r="N139" s="4" t="s">
        <v>1499</v>
      </c>
      <c r="O139" s="4">
        <f>COUNTIF(male_names!E:E,countries!N139)</f>
        <v>1</v>
      </c>
      <c r="P139" s="4" t="str">
        <f>VLOOKUP(N139,male_names!E:G,3,FALSE)</f>
        <v>NULL</v>
      </c>
      <c r="Q139" s="4" t="s">
        <v>1499</v>
      </c>
      <c r="R139" s="4">
        <f>COUNTIF(female_names!E:E,countries!Q139)</f>
        <v>1</v>
      </c>
      <c r="S139" s="4" t="str">
        <f>VLOOKUP(Q139,female_names!E:G,3,FALSE)</f>
        <v>NULL</v>
      </c>
      <c r="T139" s="4">
        <v>0.70313507115406493</v>
      </c>
      <c r="U139" s="4">
        <v>0.19756384806416361</v>
      </c>
      <c r="V139" s="4">
        <v>0.5959419464785336</v>
      </c>
      <c r="W139" s="4">
        <v>0.32593157701058439</v>
      </c>
      <c r="X139" s="4">
        <v>0.52784329774000438</v>
      </c>
      <c r="Y139" s="4">
        <v>0.87407975943793825</v>
      </c>
      <c r="Z139" s="4">
        <v>0.93593698731999453</v>
      </c>
      <c r="AA139" s="4">
        <v>0.39414639784030781</v>
      </c>
      <c r="AB139" s="4">
        <v>0.74658187913863949</v>
      </c>
      <c r="AC139" s="4">
        <v>0.92260665932745822</v>
      </c>
      <c r="AD139" s="4">
        <v>0.75624777986484226</v>
      </c>
      <c r="AE139" s="4">
        <v>0.33272782130159495</v>
      </c>
      <c r="AF139" s="4">
        <v>0.15179794686281345</v>
      </c>
      <c r="AG139" s="4">
        <v>0.16512467437755407</v>
      </c>
      <c r="AH139" s="4">
        <v>0.39331184034936029</v>
      </c>
      <c r="AI139" s="4">
        <v>0.97299361437318588</v>
      </c>
      <c r="AJ139" s="4">
        <v>0.71625442926044391</v>
      </c>
      <c r="AK139" s="4">
        <v>0.82014154488149904</v>
      </c>
      <c r="AL139" s="4">
        <v>0.19330105943114495</v>
      </c>
      <c r="AM139" s="4">
        <v>0.54651451251619765</v>
      </c>
      <c r="AN139" s="4">
        <v>0.11211484319294152</v>
      </c>
      <c r="AO139" s="4">
        <v>0.61998695383716296</v>
      </c>
      <c r="AP139" s="4">
        <v>7.1525758797530314E-2</v>
      </c>
      <c r="AQ139" s="4">
        <v>2.1629543747632263E-2</v>
      </c>
      <c r="AR139" s="4">
        <v>0.31334757762033694</v>
      </c>
      <c r="AS139" s="4">
        <v>0.32877403587700393</v>
      </c>
      <c r="AT139" s="4">
        <v>0.21361272363101846</v>
      </c>
      <c r="AU139" s="4">
        <v>3.4272874707849121E-2</v>
      </c>
      <c r="AV139" s="4">
        <v>0.28439345173385377</v>
      </c>
      <c r="AW139" s="4">
        <v>0.34166232295331223</v>
      </c>
      <c r="AX139" s="4">
        <v>0.88603257448477324</v>
      </c>
      <c r="AY139" s="4">
        <v>0.44898392169406076</v>
      </c>
      <c r="AZ139" s="4">
        <v>0.25633709887648348</v>
      </c>
      <c r="BA139" s="4">
        <v>0.82231224451953366</v>
      </c>
      <c r="BB139" s="4">
        <v>0.33291150373682399</v>
      </c>
      <c r="BC139" s="4">
        <v>0.57017086390890559</v>
      </c>
      <c r="BD139" s="4">
        <v>0.19324916251444113</v>
      </c>
      <c r="BE139" s="4">
        <v>0.77287467228228046</v>
      </c>
      <c r="BF139" s="4">
        <v>0.62022522180447259</v>
      </c>
      <c r="BG139" s="4">
        <v>0.33296319265898078</v>
      </c>
      <c r="BH139" s="4">
        <v>0.88724997508263115</v>
      </c>
      <c r="BI139" s="4">
        <v>1.165599374315196E-2</v>
      </c>
      <c r="BJ139" s="4">
        <v>0.51030715743284794</v>
      </c>
      <c r="BK139" s="4">
        <v>0.72743083958565191</v>
      </c>
      <c r="BL139" s="4">
        <v>0.56701207868354575</v>
      </c>
      <c r="BM139" s="4">
        <v>0.96111634475042829</v>
      </c>
      <c r="BN139" s="4">
        <v>0.32496642311030266</v>
      </c>
      <c r="BO139" s="4">
        <v>0.57818472833526735</v>
      </c>
      <c r="BP139" s="4">
        <v>0.2008639240897504</v>
      </c>
      <c r="BQ139" s="4">
        <v>0.77626249972078498</v>
      </c>
      <c r="BR139" s="4">
        <v>0.46261639265498267</v>
      </c>
      <c r="BS139" s="4">
        <v>0.12442353265142314</v>
      </c>
      <c r="BT139" s="4">
        <v>0.61134280873147029</v>
      </c>
      <c r="BU139" s="4">
        <v>7.1746952308916923E-2</v>
      </c>
      <c r="BV139" s="4">
        <v>0.99248957883398514</v>
      </c>
      <c r="BW139" s="4">
        <v>0.45933158725291612</v>
      </c>
      <c r="BX139" s="4">
        <v>0.79323437156471499</v>
      </c>
      <c r="BY139" s="4">
        <v>0.10518084163004893</v>
      </c>
      <c r="BZ139" s="4">
        <v>0.77882949467966178</v>
      </c>
      <c r="CA139" s="4">
        <v>0.23725092843847029</v>
      </c>
      <c r="CB139" s="4">
        <v>0.14049325849021521</v>
      </c>
      <c r="CC139" s="4">
        <v>0.92150810853907694</v>
      </c>
      <c r="CD139" s="4">
        <v>0.49383939442200786</v>
      </c>
      <c r="CE139" s="4">
        <v>0.22858395198027592</v>
      </c>
      <c r="CF139" s="4">
        <v>1.0772647248434963E-2</v>
      </c>
      <c r="CG139" s="4">
        <v>0.1651767237918863</v>
      </c>
      <c r="CH139" s="4">
        <v>0.61551471763756227</v>
      </c>
      <c r="CI139" s="4">
        <v>0.94803867861935254</v>
      </c>
      <c r="CJ139" s="4">
        <v>0.85344637202124851</v>
      </c>
      <c r="CK139" s="4">
        <v>0.25856202474217038</v>
      </c>
      <c r="CL139" s="4">
        <v>5.3505004729154204E-2</v>
      </c>
      <c r="CM139" s="4">
        <v>0.56176768568598068</v>
      </c>
      <c r="CN139" s="4">
        <v>0.38303167570596552</v>
      </c>
      <c r="CO139" s="4">
        <v>0.50910721064031983</v>
      </c>
      <c r="CP139" s="4">
        <v>0.74125888217423119</v>
      </c>
      <c r="CQ139" s="4">
        <v>0.72591379436926629</v>
      </c>
      <c r="CR139" s="4">
        <v>0.55344367262325544</v>
      </c>
      <c r="CS139" s="4">
        <v>0.51951803224963744</v>
      </c>
      <c r="CT139" s="4">
        <v>0.43314288092323727</v>
      </c>
      <c r="CU139" s="4">
        <v>0.47171040955415855</v>
      </c>
      <c r="CV139" s="4">
        <v>0.32066198937624468</v>
      </c>
      <c r="CW139" s="4">
        <v>0.62550632714326626</v>
      </c>
      <c r="CX139" s="4">
        <v>0.86549464589570946</v>
      </c>
      <c r="CY139" s="4">
        <v>0.66103597742931797</v>
      </c>
      <c r="CZ139" s="4">
        <v>0.27716193366291264</v>
      </c>
      <c r="DA139" s="4">
        <v>0.42041227747535326</v>
      </c>
      <c r="DB139" s="4">
        <v>0.88311040648463557</v>
      </c>
      <c r="DC139" s="4">
        <v>0.96126938609099755</v>
      </c>
      <c r="DD139" s="4">
        <v>0.74523085915585963</v>
      </c>
      <c r="DE139" s="4">
        <v>0.18659036365790094</v>
      </c>
      <c r="DF139" s="4">
        <v>0.66524709398614346</v>
      </c>
      <c r="DG139" s="4">
        <v>0.48873515965139003</v>
      </c>
      <c r="DH139" s="4">
        <v>0.26043512266623392</v>
      </c>
      <c r="DI139" s="4">
        <v>0.14916744743168853</v>
      </c>
      <c r="DJ139" s="4">
        <v>7.8680235312347246E-2</v>
      </c>
      <c r="DK139" s="4">
        <v>0.72304439113722474</v>
      </c>
      <c r="DL139" s="4">
        <v>7.1171945461288133E-2</v>
      </c>
      <c r="DM139" s="4">
        <v>0.60294302108226094</v>
      </c>
      <c r="DN139" s="4">
        <v>0.62590709420040636</v>
      </c>
      <c r="DO139" s="4">
        <v>1.9998835324578357E-2</v>
      </c>
      <c r="DP139" s="4">
        <v>29</v>
      </c>
      <c r="DQ139" s="4">
        <v>79</v>
      </c>
      <c r="DR139" s="4">
        <v>39</v>
      </c>
      <c r="DS139" s="4">
        <v>66</v>
      </c>
      <c r="DT139" s="4">
        <v>46</v>
      </c>
      <c r="DU139" s="4">
        <v>12</v>
      </c>
      <c r="DV139" s="4">
        <v>6</v>
      </c>
      <c r="DW139" s="4">
        <v>58</v>
      </c>
      <c r="DX139" s="4">
        <v>22</v>
      </c>
      <c r="DY139" s="4">
        <v>7</v>
      </c>
      <c r="DZ139" s="4">
        <v>21</v>
      </c>
      <c r="EA139" s="4">
        <v>64</v>
      </c>
      <c r="EB139" s="4">
        <v>85</v>
      </c>
      <c r="EC139" s="4">
        <v>84</v>
      </c>
      <c r="ED139" s="4">
        <v>59</v>
      </c>
      <c r="EE139" s="4">
        <v>2</v>
      </c>
      <c r="EF139" s="4">
        <v>28</v>
      </c>
      <c r="EG139" s="4">
        <v>16</v>
      </c>
      <c r="EH139" s="4">
        <v>80</v>
      </c>
      <c r="EI139" s="4">
        <v>45</v>
      </c>
      <c r="EJ139" s="4">
        <v>89</v>
      </c>
      <c r="EK139" s="4">
        <v>35</v>
      </c>
      <c r="EL139" s="4">
        <v>93</v>
      </c>
      <c r="EM139" s="4">
        <v>97</v>
      </c>
      <c r="EN139" s="4">
        <v>69</v>
      </c>
      <c r="EO139" s="4">
        <v>65</v>
      </c>
      <c r="EP139" s="4">
        <v>77</v>
      </c>
      <c r="EQ139" s="4">
        <v>96</v>
      </c>
      <c r="ER139" s="4">
        <v>70</v>
      </c>
      <c r="ES139" s="4">
        <v>61</v>
      </c>
      <c r="ET139" s="4">
        <v>10</v>
      </c>
      <c r="EU139" s="4">
        <v>55</v>
      </c>
      <c r="EV139" s="4">
        <v>74</v>
      </c>
      <c r="EW139" s="4">
        <v>15</v>
      </c>
      <c r="EX139" s="4">
        <v>63</v>
      </c>
      <c r="EY139" s="4">
        <v>41</v>
      </c>
      <c r="EZ139" s="4">
        <v>81</v>
      </c>
      <c r="FA139" s="4">
        <v>20</v>
      </c>
      <c r="FB139" s="4">
        <v>34</v>
      </c>
      <c r="FC139" s="4">
        <v>62</v>
      </c>
      <c r="FD139" s="4">
        <v>9</v>
      </c>
      <c r="FE139" s="4">
        <v>99</v>
      </c>
      <c r="FF139" s="4">
        <v>48</v>
      </c>
      <c r="FG139" s="4">
        <v>25</v>
      </c>
      <c r="FH139" s="4">
        <v>42</v>
      </c>
      <c r="FI139" s="4">
        <v>4</v>
      </c>
      <c r="FJ139" s="4">
        <v>67</v>
      </c>
      <c r="FK139" s="4">
        <v>40</v>
      </c>
      <c r="FL139" s="4">
        <v>78</v>
      </c>
      <c r="FM139" s="4">
        <v>19</v>
      </c>
      <c r="FN139" s="4">
        <v>53</v>
      </c>
      <c r="FO139" s="4">
        <v>88</v>
      </c>
      <c r="FP139" s="4">
        <v>37</v>
      </c>
      <c r="FQ139" s="4">
        <v>92</v>
      </c>
      <c r="FR139" s="4">
        <v>1</v>
      </c>
      <c r="FS139" s="4">
        <v>54</v>
      </c>
      <c r="FT139" s="4">
        <v>17</v>
      </c>
      <c r="FU139" s="4">
        <v>90</v>
      </c>
      <c r="FV139" s="4">
        <v>18</v>
      </c>
      <c r="FW139" s="4">
        <v>75</v>
      </c>
      <c r="FX139" s="4">
        <v>87</v>
      </c>
      <c r="FY139" s="4">
        <v>8</v>
      </c>
      <c r="FZ139" s="4">
        <v>50</v>
      </c>
      <c r="GA139" s="4">
        <v>76</v>
      </c>
      <c r="GB139" s="4">
        <v>100</v>
      </c>
      <c r="GC139" s="4">
        <v>83</v>
      </c>
      <c r="GD139" s="4">
        <v>36</v>
      </c>
      <c r="GE139" s="4">
        <v>5</v>
      </c>
      <c r="GF139" s="4">
        <v>14</v>
      </c>
      <c r="GG139" s="4">
        <v>73</v>
      </c>
      <c r="GH139" s="4">
        <v>95</v>
      </c>
      <c r="GI139" s="4">
        <v>43</v>
      </c>
      <c r="GJ139" s="4">
        <v>60</v>
      </c>
      <c r="GK139" s="4">
        <v>49</v>
      </c>
      <c r="GL139" s="4">
        <v>24</v>
      </c>
      <c r="GM139" s="4">
        <v>26</v>
      </c>
      <c r="GN139" s="4">
        <v>44</v>
      </c>
      <c r="GO139" s="4">
        <v>47</v>
      </c>
      <c r="GP139" s="4">
        <v>56</v>
      </c>
      <c r="GQ139" s="4">
        <v>52</v>
      </c>
      <c r="GR139" s="4">
        <v>68</v>
      </c>
      <c r="GS139" s="4">
        <v>33</v>
      </c>
      <c r="GT139" s="4">
        <v>13</v>
      </c>
      <c r="GU139" s="4">
        <v>31</v>
      </c>
      <c r="GV139" s="4">
        <v>71</v>
      </c>
      <c r="GW139" s="4">
        <v>57</v>
      </c>
      <c r="GX139" s="4">
        <v>11</v>
      </c>
      <c r="GY139" s="4">
        <v>3</v>
      </c>
      <c r="GZ139" s="4">
        <v>23</v>
      </c>
      <c r="HA139" s="4">
        <v>82</v>
      </c>
      <c r="HB139" s="4">
        <v>30</v>
      </c>
      <c r="HC139" s="4">
        <v>51</v>
      </c>
      <c r="HD139" s="4">
        <v>72</v>
      </c>
      <c r="HE139" s="4">
        <v>86</v>
      </c>
      <c r="HF139" s="4">
        <v>91</v>
      </c>
      <c r="HG139" s="4">
        <v>27</v>
      </c>
      <c r="HH139" s="4">
        <v>94</v>
      </c>
      <c r="HI139" s="4">
        <v>38</v>
      </c>
      <c r="HJ139" s="4">
        <v>32</v>
      </c>
      <c r="HK139" s="4">
        <v>98</v>
      </c>
      <c r="HL139" s="4" t="str">
        <f t="shared" si="203"/>
        <v>NULL</v>
      </c>
      <c r="HM139" s="4" t="str">
        <f t="shared" si="205"/>
        <v>NULL</v>
      </c>
      <c r="HN139" s="4" t="str">
        <f t="shared" si="206"/>
        <v>NULL</v>
      </c>
      <c r="HO139" s="4" t="str">
        <f t="shared" si="207"/>
        <v>NULL</v>
      </c>
      <c r="HP139" s="4" t="str">
        <f t="shared" si="208"/>
        <v>NULL</v>
      </c>
      <c r="HQ139" s="4" t="str">
        <f t="shared" si="209"/>
        <v>NULL</v>
      </c>
      <c r="HR139" s="4" t="str">
        <f t="shared" si="210"/>
        <v>NULL</v>
      </c>
      <c r="HS139" s="4" t="str">
        <f t="shared" si="211"/>
        <v>NULL</v>
      </c>
      <c r="HT139" s="4" t="str">
        <f t="shared" si="212"/>
        <v>NULL</v>
      </c>
      <c r="HU139" s="4" t="str">
        <f t="shared" si="213"/>
        <v>NULL</v>
      </c>
      <c r="HV139" s="4" t="str">
        <f t="shared" si="214"/>
        <v>NULL</v>
      </c>
      <c r="HW139" s="4" t="str">
        <f t="shared" si="215"/>
        <v>NULL</v>
      </c>
      <c r="HX139" s="4" t="str">
        <f t="shared" si="216"/>
        <v>NULL</v>
      </c>
      <c r="HY139" s="4" t="str">
        <f t="shared" si="217"/>
        <v>NULL</v>
      </c>
      <c r="HZ139" s="4" t="str">
        <f t="shared" si="218"/>
        <v>NULL</v>
      </c>
      <c r="IA139" s="4" t="str">
        <f t="shared" si="219"/>
        <v>NULL</v>
      </c>
      <c r="IB139" s="4" t="str">
        <f t="shared" si="220"/>
        <v>NULL</v>
      </c>
      <c r="IC139" s="4" t="str">
        <f t="shared" si="221"/>
        <v>NULL</v>
      </c>
      <c r="ID139" s="4" t="str">
        <f t="shared" si="222"/>
        <v>NULL</v>
      </c>
      <c r="IE139" s="4" t="str">
        <f t="shared" si="223"/>
        <v>NULL</v>
      </c>
      <c r="IF139" s="4" t="str">
        <f t="shared" si="224"/>
        <v>NULL</v>
      </c>
      <c r="IG139" s="4" t="str">
        <f t="shared" si="225"/>
        <v>NULL</v>
      </c>
      <c r="IH139" s="4" t="str">
        <f t="shared" si="226"/>
        <v>NULL</v>
      </c>
      <c r="II139" s="4" t="str">
        <f t="shared" si="227"/>
        <v>NULL</v>
      </c>
      <c r="IJ139" s="4" t="str">
        <f t="shared" si="228"/>
        <v>NULL</v>
      </c>
      <c r="IK139" s="4" t="str">
        <f t="shared" si="229"/>
        <v>NULL</v>
      </c>
      <c r="IL139" s="4" t="str">
        <f t="shared" si="230"/>
        <v>NULL</v>
      </c>
      <c r="IM139" s="4" t="str">
        <f t="shared" si="231"/>
        <v>NULL</v>
      </c>
      <c r="IN139" s="4" t="str">
        <f t="shared" si="232"/>
        <v>NULL</v>
      </c>
      <c r="IO139" s="4" t="str">
        <f t="shared" si="233"/>
        <v>NULL</v>
      </c>
      <c r="IP139" s="4" t="str">
        <f t="shared" si="234"/>
        <v>NULL</v>
      </c>
      <c r="IQ139" s="4" t="str">
        <f t="shared" si="235"/>
        <v>NULL</v>
      </c>
      <c r="IR139" s="4" t="str">
        <f t="shared" si="236"/>
        <v>NULL</v>
      </c>
      <c r="IS139" s="4" t="str">
        <f t="shared" si="237"/>
        <v>NULL</v>
      </c>
      <c r="IT139" s="4" t="str">
        <f t="shared" si="238"/>
        <v>NULL</v>
      </c>
      <c r="IU139" s="4" t="str">
        <f t="shared" si="239"/>
        <v>NULL</v>
      </c>
      <c r="IV139" s="4" t="str">
        <f t="shared" si="240"/>
        <v>NULL</v>
      </c>
      <c r="IW139" s="4" t="str">
        <f t="shared" si="241"/>
        <v>NULL</v>
      </c>
      <c r="IX139" s="4" t="str">
        <f t="shared" si="242"/>
        <v>NULL</v>
      </c>
      <c r="IY139" s="4" t="str">
        <f t="shared" si="243"/>
        <v>NULL</v>
      </c>
      <c r="IZ139" s="4" t="str">
        <f t="shared" si="244"/>
        <v>NULL</v>
      </c>
      <c r="JA139" s="4" t="str">
        <f t="shared" si="245"/>
        <v>NULL</v>
      </c>
      <c r="JB139" s="4" t="str">
        <f t="shared" si="246"/>
        <v>NULL</v>
      </c>
      <c r="JC139" s="4" t="str">
        <f t="shared" si="247"/>
        <v>NULL</v>
      </c>
      <c r="JD139" s="4" t="str">
        <f t="shared" si="248"/>
        <v>NULL</v>
      </c>
      <c r="JE139" s="4" t="str">
        <f t="shared" si="249"/>
        <v>NULL</v>
      </c>
      <c r="JF139" s="4" t="str">
        <f t="shared" si="250"/>
        <v>NULL</v>
      </c>
      <c r="JG139" s="4" t="str">
        <f t="shared" si="251"/>
        <v>NULL</v>
      </c>
      <c r="JH139" s="4" t="str">
        <f t="shared" si="252"/>
        <v>NULL</v>
      </c>
      <c r="JI139" s="4" t="str">
        <f t="shared" si="253"/>
        <v>NULL</v>
      </c>
      <c r="JJ139" s="4" t="str">
        <f t="shared" si="254"/>
        <v>NULL</v>
      </c>
      <c r="JK139" s="4" t="str">
        <f t="shared" si="255"/>
        <v>NULL</v>
      </c>
      <c r="JL139" s="4" t="str">
        <f t="shared" si="256"/>
        <v>NULL</v>
      </c>
      <c r="JM139" s="4" t="str">
        <f t="shared" si="257"/>
        <v>NULL</v>
      </c>
      <c r="JN139" s="4" t="str">
        <f t="shared" si="258"/>
        <v>NULL</v>
      </c>
      <c r="JO139" s="4" t="str">
        <f t="shared" si="259"/>
        <v>NULL</v>
      </c>
      <c r="JP139" s="4" t="str">
        <f t="shared" si="260"/>
        <v>NULL</v>
      </c>
      <c r="JQ139" s="4" t="str">
        <f t="shared" si="261"/>
        <v>NULL</v>
      </c>
      <c r="JR139" s="4" t="str">
        <f t="shared" si="262"/>
        <v>NULL</v>
      </c>
      <c r="JS139" s="4" t="str">
        <f t="shared" si="263"/>
        <v>NULL</v>
      </c>
      <c r="JT139" s="4" t="str">
        <f t="shared" si="264"/>
        <v>NULL</v>
      </c>
      <c r="JU139" s="4" t="str">
        <f t="shared" si="265"/>
        <v>NULL</v>
      </c>
      <c r="JV139" s="4" t="str">
        <f t="shared" si="266"/>
        <v>NULL</v>
      </c>
      <c r="JW139" s="4" t="str">
        <f t="shared" si="267"/>
        <v>NULL</v>
      </c>
      <c r="JX139" s="4" t="str">
        <f t="shared" si="204"/>
        <v>NULL</v>
      </c>
      <c r="JY139" s="4" t="str">
        <f t="shared" si="293"/>
        <v>NULL</v>
      </c>
      <c r="JZ139" s="4" t="str">
        <f t="shared" si="294"/>
        <v>NULL</v>
      </c>
      <c r="KA139" s="4" t="str">
        <f t="shared" si="295"/>
        <v>NULL</v>
      </c>
      <c r="KB139" s="4" t="str">
        <f t="shared" si="296"/>
        <v>NULL</v>
      </c>
      <c r="KC139" s="4" t="str">
        <f t="shared" si="297"/>
        <v>NULL</v>
      </c>
      <c r="KD139" s="4" t="str">
        <f t="shared" si="298"/>
        <v>NULL</v>
      </c>
      <c r="KE139" s="4" t="str">
        <f t="shared" si="299"/>
        <v>NULL</v>
      </c>
      <c r="KF139" s="4" t="str">
        <f t="shared" si="300"/>
        <v>NULL</v>
      </c>
      <c r="KG139" s="4" t="str">
        <f t="shared" si="301"/>
        <v>NULL</v>
      </c>
      <c r="KH139" s="4" t="str">
        <f t="shared" si="302"/>
        <v>NULL</v>
      </c>
      <c r="KI139" s="4" t="str">
        <f t="shared" si="268"/>
        <v>NULL</v>
      </c>
      <c r="KJ139" s="4" t="str">
        <f t="shared" si="269"/>
        <v>NULL</v>
      </c>
      <c r="KK139" s="4" t="str">
        <f t="shared" si="270"/>
        <v>NULL</v>
      </c>
      <c r="KL139" s="4" t="str">
        <f t="shared" si="271"/>
        <v>NULL</v>
      </c>
      <c r="KM139" s="4" t="str">
        <f t="shared" si="272"/>
        <v>NULL</v>
      </c>
      <c r="KN139" s="4" t="str">
        <f t="shared" si="273"/>
        <v>NULL</v>
      </c>
      <c r="KO139" s="4" t="str">
        <f t="shared" si="274"/>
        <v>NULL</v>
      </c>
      <c r="KP139" s="4" t="str">
        <f t="shared" si="275"/>
        <v>NULL</v>
      </c>
      <c r="KQ139" s="4" t="str">
        <f t="shared" si="276"/>
        <v>NULL</v>
      </c>
      <c r="KR139" s="4" t="str">
        <f t="shared" si="277"/>
        <v>NULL</v>
      </c>
      <c r="KS139" s="4" t="str">
        <f t="shared" si="278"/>
        <v>NULL</v>
      </c>
      <c r="KT139" s="4" t="str">
        <f t="shared" si="279"/>
        <v>NULL</v>
      </c>
      <c r="KU139" s="4" t="str">
        <f t="shared" si="280"/>
        <v>NULL</v>
      </c>
      <c r="KV139" s="4" t="str">
        <f t="shared" si="281"/>
        <v>NULL</v>
      </c>
      <c r="KW139" s="4" t="str">
        <f t="shared" si="282"/>
        <v>NULL</v>
      </c>
      <c r="KX139" s="4" t="str">
        <f t="shared" si="283"/>
        <v>NULL</v>
      </c>
      <c r="KY139" s="4" t="str">
        <f t="shared" si="284"/>
        <v>NULL</v>
      </c>
      <c r="KZ139" s="4" t="str">
        <f t="shared" si="285"/>
        <v>NULL</v>
      </c>
      <c r="LA139" s="4" t="str">
        <f t="shared" si="286"/>
        <v>NULL</v>
      </c>
      <c r="LB139" s="4" t="str">
        <f t="shared" si="287"/>
        <v>NULL</v>
      </c>
      <c r="LC139" s="4" t="str">
        <f t="shared" si="288"/>
        <v>NULL</v>
      </c>
      <c r="LD139" s="4" t="str">
        <f t="shared" si="289"/>
        <v>NULL</v>
      </c>
      <c r="LE139" s="4" t="str">
        <f t="shared" si="290"/>
        <v>NULL</v>
      </c>
      <c r="LF139" s="4" t="str">
        <f t="shared" si="291"/>
        <v>NULL</v>
      </c>
      <c r="LG139" s="4" t="str">
        <f t="shared" si="292"/>
        <v>NULL</v>
      </c>
    </row>
    <row r="140" spans="2:319" x14ac:dyDescent="0.3">
      <c r="B140" s="4">
        <v>139</v>
      </c>
      <c r="C140" s="4">
        <v>3</v>
      </c>
      <c r="D140" s="4" t="s">
        <v>1427</v>
      </c>
      <c r="E140" s="4" t="s">
        <v>1428</v>
      </c>
      <c r="F140" s="4" t="s">
        <v>1499</v>
      </c>
      <c r="G140" s="4" t="s">
        <v>1499</v>
      </c>
      <c r="H140" s="4">
        <f>COUNTIF(ethnicities!C:C,countries!G140)</f>
        <v>1</v>
      </c>
      <c r="I140" s="4" t="str">
        <f>VLOOKUP($G140,ethnicities!$C:$I,3,FALSE)</f>
        <v>NULL</v>
      </c>
      <c r="J140" s="4" t="str">
        <f>VLOOKUP($G140,ethnicities!$C:$I,4,FALSE)</f>
        <v>NULL</v>
      </c>
      <c r="K140" s="4" t="str">
        <f>VLOOKUP($G140,ethnicities!$C:$I,5,FALSE)</f>
        <v>NULL</v>
      </c>
      <c r="L140" s="4" t="str">
        <f>VLOOKUP($G140,ethnicities!$C:$I,6,FALSE)</f>
        <v>NULL</v>
      </c>
      <c r="M140" s="4" t="str">
        <f>VLOOKUP($G140,ethnicities!$C:$I,7,FALSE)</f>
        <v>NULL</v>
      </c>
      <c r="N140" s="4" t="s">
        <v>1499</v>
      </c>
      <c r="O140" s="4">
        <f>COUNTIF(male_names!E:E,countries!N140)</f>
        <v>1</v>
      </c>
      <c r="P140" s="4" t="str">
        <f>VLOOKUP(N140,male_names!E:G,3,FALSE)</f>
        <v>NULL</v>
      </c>
      <c r="Q140" s="4" t="s">
        <v>1499</v>
      </c>
      <c r="R140" s="4">
        <f>COUNTIF(female_names!E:E,countries!Q140)</f>
        <v>1</v>
      </c>
      <c r="S140" s="4" t="str">
        <f>VLOOKUP(Q140,female_names!E:G,3,FALSE)</f>
        <v>NULL</v>
      </c>
      <c r="T140" s="4">
        <v>0.74203901879529865</v>
      </c>
      <c r="U140" s="4">
        <v>0.68107945371871448</v>
      </c>
      <c r="V140" s="4">
        <v>0.78800774849366295</v>
      </c>
      <c r="W140" s="4">
        <v>0.80036276197995859</v>
      </c>
      <c r="X140" s="4">
        <v>9.2606236896101923E-2</v>
      </c>
      <c r="Y140" s="4">
        <v>0.14101285141122455</v>
      </c>
      <c r="Z140" s="4">
        <v>0.91038633129710433</v>
      </c>
      <c r="AA140" s="4">
        <v>0.30339044634603163</v>
      </c>
      <c r="AB140" s="4">
        <v>0.41462873638872244</v>
      </c>
      <c r="AC140" s="4">
        <v>0.92675408937395976</v>
      </c>
      <c r="AD140" s="4">
        <v>0.90587779107438071</v>
      </c>
      <c r="AE140" s="4">
        <v>4.9672657138076448E-2</v>
      </c>
      <c r="AF140" s="4">
        <v>0.14195985795362409</v>
      </c>
      <c r="AG140" s="4">
        <v>0.88838578155080505</v>
      </c>
      <c r="AH140" s="4">
        <v>0.37797396255133742</v>
      </c>
      <c r="AI140" s="4">
        <v>0.16204610466303215</v>
      </c>
      <c r="AJ140" s="4">
        <v>0.64968460546708917</v>
      </c>
      <c r="AK140" s="4">
        <v>1.6192930807495176E-2</v>
      </c>
      <c r="AL140" s="4">
        <v>1.4378973852466781E-2</v>
      </c>
      <c r="AM140" s="4">
        <v>0.34814296023938651</v>
      </c>
      <c r="AN140" s="4">
        <v>0.38868935545934324</v>
      </c>
      <c r="AO140" s="4">
        <v>0.10306438900582504</v>
      </c>
      <c r="AP140" s="4">
        <v>0.69705343904180006</v>
      </c>
      <c r="AQ140" s="4">
        <v>0.70834946281296485</v>
      </c>
      <c r="AR140" s="4">
        <v>0.28343969109609313</v>
      </c>
      <c r="AS140" s="4">
        <v>0.12815005151476433</v>
      </c>
      <c r="AT140" s="4">
        <v>0.14304666757025231</v>
      </c>
      <c r="AU140" s="4">
        <v>0.79405315265148202</v>
      </c>
      <c r="AV140" s="4">
        <v>0.91755197344208761</v>
      </c>
      <c r="AW140" s="4">
        <v>0.56271654691741013</v>
      </c>
      <c r="AX140" s="4">
        <v>0.89542310201880504</v>
      </c>
      <c r="AY140" s="4">
        <v>0.16322465721047108</v>
      </c>
      <c r="AZ140" s="4">
        <v>0.95819574555471232</v>
      </c>
      <c r="BA140" s="4">
        <v>0.86157455523652149</v>
      </c>
      <c r="BB140" s="4">
        <v>0.11585118370194225</v>
      </c>
      <c r="BC140" s="4">
        <v>0.13761877624455732</v>
      </c>
      <c r="BD140" s="4">
        <v>0.25196189330627894</v>
      </c>
      <c r="BE140" s="4">
        <v>0.67899735345873224</v>
      </c>
      <c r="BF140" s="4">
        <v>0.53089494878423737</v>
      </c>
      <c r="BG140" s="4">
        <v>0.4022106986651599</v>
      </c>
      <c r="BH140" s="4">
        <v>0.15036012971126844</v>
      </c>
      <c r="BI140" s="4">
        <v>0.25469099489080449</v>
      </c>
      <c r="BJ140" s="4">
        <v>0.65552671260238504</v>
      </c>
      <c r="BK140" s="4">
        <v>5.4870074490370513E-2</v>
      </c>
      <c r="BL140" s="4">
        <v>0.36189914370765008</v>
      </c>
      <c r="BM140" s="4">
        <v>0.31364406812331269</v>
      </c>
      <c r="BN140" s="4">
        <v>0.11747963476811474</v>
      </c>
      <c r="BO140" s="4">
        <v>0.84134383692839099</v>
      </c>
      <c r="BP140" s="4">
        <v>0.16572853276499167</v>
      </c>
      <c r="BQ140" s="4">
        <v>9.337375514032864E-2</v>
      </c>
      <c r="BR140" s="4">
        <v>0.40008324588432853</v>
      </c>
      <c r="BS140" s="4">
        <v>0.60717031706054558</v>
      </c>
      <c r="BT140" s="4">
        <v>0.67816183183475187</v>
      </c>
      <c r="BU140" s="4">
        <v>0.32598811867111621</v>
      </c>
      <c r="BV140" s="4">
        <v>0.34813769642761949</v>
      </c>
      <c r="BW140" s="4">
        <v>0.22865754507502423</v>
      </c>
      <c r="BX140" s="4">
        <v>0.67207294144766272</v>
      </c>
      <c r="BY140" s="4">
        <v>0.49259620194557785</v>
      </c>
      <c r="BZ140" s="4">
        <v>0.19458355205326561</v>
      </c>
      <c r="CA140" s="4">
        <v>0.87096741429906355</v>
      </c>
      <c r="CB140" s="4">
        <v>0.3814274012462805</v>
      </c>
      <c r="CC140" s="4">
        <v>0.81175527704747064</v>
      </c>
      <c r="CD140" s="4">
        <v>0.26828777489121969</v>
      </c>
      <c r="CE140" s="4">
        <v>0.75911354113431051</v>
      </c>
      <c r="CF140" s="4">
        <v>0.86960882762691227</v>
      </c>
      <c r="CG140" s="4">
        <v>0.38273591016709763</v>
      </c>
      <c r="CH140" s="4">
        <v>0.44221076031246198</v>
      </c>
      <c r="CI140" s="4">
        <v>0.36718217591031144</v>
      </c>
      <c r="CJ140" s="4">
        <v>0.74746513664675007</v>
      </c>
      <c r="CK140" s="4">
        <v>5.4525163492385453E-2</v>
      </c>
      <c r="CL140" s="4">
        <v>0.83851582790440571</v>
      </c>
      <c r="CM140" s="4">
        <v>0.48866159428674205</v>
      </c>
      <c r="CN140" s="4">
        <v>0.15120844771278386</v>
      </c>
      <c r="CO140" s="4">
        <v>0.36085668400383042</v>
      </c>
      <c r="CP140" s="4">
        <v>0.79397994207175526</v>
      </c>
      <c r="CQ140" s="4">
        <v>0.74654796265203593</v>
      </c>
      <c r="CR140" s="4">
        <v>0.17635095719832261</v>
      </c>
      <c r="CS140" s="4">
        <v>0.7210753087015711</v>
      </c>
      <c r="CT140" s="4">
        <v>0.16131611832409809</v>
      </c>
      <c r="CU140" s="4">
        <v>0.79886084506767308</v>
      </c>
      <c r="CV140" s="4">
        <v>0.21240909375877881</v>
      </c>
      <c r="CW140" s="4">
        <v>0.39321538600448147</v>
      </c>
      <c r="CX140" s="4">
        <v>0.96726504163735416</v>
      </c>
      <c r="CY140" s="4">
        <v>0.57449079177989093</v>
      </c>
      <c r="CZ140" s="4">
        <v>0.23552373907016688</v>
      </c>
      <c r="DA140" s="4">
        <v>0.9140159298160635</v>
      </c>
      <c r="DB140" s="4">
        <v>0.528047878813797</v>
      </c>
      <c r="DC140" s="4">
        <v>0.65037892631092176</v>
      </c>
      <c r="DD140" s="4">
        <v>0.70973051862479108</v>
      </c>
      <c r="DE140" s="4">
        <v>0.3548605980991979</v>
      </c>
      <c r="DF140" s="4">
        <v>0.31727490174246975</v>
      </c>
      <c r="DG140" s="4">
        <v>0.99314239455854103</v>
      </c>
      <c r="DH140" s="4">
        <v>0.62636592464405927</v>
      </c>
      <c r="DI140" s="4">
        <v>0.9823860833945981</v>
      </c>
      <c r="DJ140" s="4">
        <v>0.34076645632091263</v>
      </c>
      <c r="DK140" s="4">
        <v>0.91772570232143036</v>
      </c>
      <c r="DL140" s="4">
        <v>0.28476457440720326</v>
      </c>
      <c r="DM140" s="4">
        <v>0.89258229308065873</v>
      </c>
      <c r="DN140" s="4">
        <v>0.95520994778965873</v>
      </c>
      <c r="DO140" s="4">
        <v>6.2499537221572643E-2</v>
      </c>
      <c r="DP140" s="4">
        <v>29</v>
      </c>
      <c r="DQ140" s="4">
        <v>34</v>
      </c>
      <c r="DR140" s="4">
        <v>25</v>
      </c>
      <c r="DS140" s="4">
        <v>21</v>
      </c>
      <c r="DT140" s="4">
        <v>94</v>
      </c>
      <c r="DU140" s="4">
        <v>87</v>
      </c>
      <c r="DV140" s="4">
        <v>10</v>
      </c>
      <c r="DW140" s="4">
        <v>68</v>
      </c>
      <c r="DX140" s="4">
        <v>50</v>
      </c>
      <c r="DY140" s="4">
        <v>6</v>
      </c>
      <c r="DZ140" s="4">
        <v>11</v>
      </c>
      <c r="EA140" s="4">
        <v>98</v>
      </c>
      <c r="EB140" s="4">
        <v>86</v>
      </c>
      <c r="EC140" s="4">
        <v>14</v>
      </c>
      <c r="ED140" s="4">
        <v>57</v>
      </c>
      <c r="EE140" s="4">
        <v>81</v>
      </c>
      <c r="EF140" s="4">
        <v>40</v>
      </c>
      <c r="EG140" s="4">
        <v>99</v>
      </c>
      <c r="EH140" s="4">
        <v>100</v>
      </c>
      <c r="EI140" s="4">
        <v>62</v>
      </c>
      <c r="EJ140" s="4">
        <v>54</v>
      </c>
      <c r="EK140" s="4">
        <v>92</v>
      </c>
      <c r="EL140" s="4">
        <v>33</v>
      </c>
      <c r="EM140" s="4">
        <v>32</v>
      </c>
      <c r="EN140" s="4">
        <v>70</v>
      </c>
      <c r="EO140" s="4">
        <v>89</v>
      </c>
      <c r="EP140" s="4">
        <v>85</v>
      </c>
      <c r="EQ140" s="4">
        <v>23</v>
      </c>
      <c r="ER140" s="4">
        <v>8</v>
      </c>
      <c r="ES140" s="4">
        <v>44</v>
      </c>
      <c r="ET140" s="4">
        <v>12</v>
      </c>
      <c r="EU140" s="4">
        <v>80</v>
      </c>
      <c r="EV140" s="4">
        <v>4</v>
      </c>
      <c r="EW140" s="4">
        <v>17</v>
      </c>
      <c r="EX140" s="4">
        <v>91</v>
      </c>
      <c r="EY140" s="4">
        <v>88</v>
      </c>
      <c r="EZ140" s="4">
        <v>73</v>
      </c>
      <c r="FA140" s="4">
        <v>35</v>
      </c>
      <c r="FB140" s="4">
        <v>45</v>
      </c>
      <c r="FC140" s="4">
        <v>51</v>
      </c>
      <c r="FD140" s="4">
        <v>84</v>
      </c>
      <c r="FE140" s="4">
        <v>72</v>
      </c>
      <c r="FF140" s="4">
        <v>38</v>
      </c>
      <c r="FG140" s="4">
        <v>96</v>
      </c>
      <c r="FH140" s="4">
        <v>59</v>
      </c>
      <c r="FI140" s="4">
        <v>67</v>
      </c>
      <c r="FJ140" s="4">
        <v>90</v>
      </c>
      <c r="FK140" s="4">
        <v>18</v>
      </c>
      <c r="FL140" s="4">
        <v>79</v>
      </c>
      <c r="FM140" s="4">
        <v>93</v>
      </c>
      <c r="FN140" s="4">
        <v>52</v>
      </c>
      <c r="FO140" s="4">
        <v>42</v>
      </c>
      <c r="FP140" s="4">
        <v>36</v>
      </c>
      <c r="FQ140" s="4">
        <v>65</v>
      </c>
      <c r="FR140" s="4">
        <v>63</v>
      </c>
      <c r="FS140" s="4">
        <v>75</v>
      </c>
      <c r="FT140" s="4">
        <v>37</v>
      </c>
      <c r="FU140" s="4">
        <v>47</v>
      </c>
      <c r="FV140" s="4">
        <v>77</v>
      </c>
      <c r="FW140" s="4">
        <v>15</v>
      </c>
      <c r="FX140" s="4">
        <v>56</v>
      </c>
      <c r="FY140" s="4">
        <v>20</v>
      </c>
      <c r="FZ140" s="4">
        <v>71</v>
      </c>
      <c r="GA140" s="4">
        <v>26</v>
      </c>
      <c r="GB140" s="4">
        <v>16</v>
      </c>
      <c r="GC140" s="4">
        <v>55</v>
      </c>
      <c r="GD140" s="4">
        <v>49</v>
      </c>
      <c r="GE140" s="4">
        <v>58</v>
      </c>
      <c r="GF140" s="4">
        <v>27</v>
      </c>
      <c r="GG140" s="4">
        <v>97</v>
      </c>
      <c r="GH140" s="4">
        <v>19</v>
      </c>
      <c r="GI140" s="4">
        <v>48</v>
      </c>
      <c r="GJ140" s="4">
        <v>83</v>
      </c>
      <c r="GK140" s="4">
        <v>60</v>
      </c>
      <c r="GL140" s="4">
        <v>24</v>
      </c>
      <c r="GM140" s="4">
        <v>28</v>
      </c>
      <c r="GN140" s="4">
        <v>78</v>
      </c>
      <c r="GO140" s="4">
        <v>30</v>
      </c>
      <c r="GP140" s="4">
        <v>82</v>
      </c>
      <c r="GQ140" s="4">
        <v>22</v>
      </c>
      <c r="GR140" s="4">
        <v>76</v>
      </c>
      <c r="GS140" s="4">
        <v>53</v>
      </c>
      <c r="GT140" s="4">
        <v>3</v>
      </c>
      <c r="GU140" s="4">
        <v>43</v>
      </c>
      <c r="GV140" s="4">
        <v>74</v>
      </c>
      <c r="GW140" s="4">
        <v>9</v>
      </c>
      <c r="GX140" s="4">
        <v>46</v>
      </c>
      <c r="GY140" s="4">
        <v>39</v>
      </c>
      <c r="GZ140" s="4">
        <v>31</v>
      </c>
      <c r="HA140" s="4">
        <v>61</v>
      </c>
      <c r="HB140" s="4">
        <v>66</v>
      </c>
      <c r="HC140" s="4">
        <v>1</v>
      </c>
      <c r="HD140" s="4">
        <v>41</v>
      </c>
      <c r="HE140" s="4">
        <v>2</v>
      </c>
      <c r="HF140" s="4">
        <v>64</v>
      </c>
      <c r="HG140" s="4">
        <v>7</v>
      </c>
      <c r="HH140" s="4">
        <v>69</v>
      </c>
      <c r="HI140" s="4">
        <v>13</v>
      </c>
      <c r="HJ140" s="4">
        <v>5</v>
      </c>
      <c r="HK140" s="4">
        <v>95</v>
      </c>
      <c r="HL140" s="4" t="str">
        <f t="shared" si="203"/>
        <v>NULL</v>
      </c>
      <c r="HM140" s="4" t="str">
        <f t="shared" si="205"/>
        <v>NULL</v>
      </c>
      <c r="HN140" s="4" t="str">
        <f t="shared" si="206"/>
        <v>NULL</v>
      </c>
      <c r="HO140" s="4" t="str">
        <f t="shared" si="207"/>
        <v>NULL</v>
      </c>
      <c r="HP140" s="4" t="str">
        <f t="shared" si="208"/>
        <v>NULL</v>
      </c>
      <c r="HQ140" s="4" t="str">
        <f t="shared" si="209"/>
        <v>NULL</v>
      </c>
      <c r="HR140" s="4" t="str">
        <f t="shared" si="210"/>
        <v>NULL</v>
      </c>
      <c r="HS140" s="4" t="str">
        <f t="shared" si="211"/>
        <v>NULL</v>
      </c>
      <c r="HT140" s="4" t="str">
        <f t="shared" si="212"/>
        <v>NULL</v>
      </c>
      <c r="HU140" s="4" t="str">
        <f t="shared" si="213"/>
        <v>NULL</v>
      </c>
      <c r="HV140" s="4" t="str">
        <f t="shared" si="214"/>
        <v>NULL</v>
      </c>
      <c r="HW140" s="4" t="str">
        <f t="shared" si="215"/>
        <v>NULL</v>
      </c>
      <c r="HX140" s="4" t="str">
        <f t="shared" si="216"/>
        <v>NULL</v>
      </c>
      <c r="HY140" s="4" t="str">
        <f t="shared" si="217"/>
        <v>NULL</v>
      </c>
      <c r="HZ140" s="4" t="str">
        <f t="shared" si="218"/>
        <v>NULL</v>
      </c>
      <c r="IA140" s="4" t="str">
        <f t="shared" si="219"/>
        <v>NULL</v>
      </c>
      <c r="IB140" s="4" t="str">
        <f t="shared" si="220"/>
        <v>NULL</v>
      </c>
      <c r="IC140" s="4" t="str">
        <f t="shared" si="221"/>
        <v>NULL</v>
      </c>
      <c r="ID140" s="4" t="str">
        <f t="shared" si="222"/>
        <v>NULL</v>
      </c>
      <c r="IE140" s="4" t="str">
        <f t="shared" si="223"/>
        <v>NULL</v>
      </c>
      <c r="IF140" s="4" t="str">
        <f t="shared" si="224"/>
        <v>NULL</v>
      </c>
      <c r="IG140" s="4" t="str">
        <f t="shared" si="225"/>
        <v>NULL</v>
      </c>
      <c r="IH140" s="4" t="str">
        <f t="shared" si="226"/>
        <v>NULL</v>
      </c>
      <c r="II140" s="4" t="str">
        <f t="shared" si="227"/>
        <v>NULL</v>
      </c>
      <c r="IJ140" s="4" t="str">
        <f t="shared" si="228"/>
        <v>NULL</v>
      </c>
      <c r="IK140" s="4" t="str">
        <f t="shared" si="229"/>
        <v>NULL</v>
      </c>
      <c r="IL140" s="4" t="str">
        <f t="shared" si="230"/>
        <v>NULL</v>
      </c>
      <c r="IM140" s="4" t="str">
        <f t="shared" si="231"/>
        <v>NULL</v>
      </c>
      <c r="IN140" s="4" t="str">
        <f t="shared" si="232"/>
        <v>NULL</v>
      </c>
      <c r="IO140" s="4" t="str">
        <f t="shared" si="233"/>
        <v>NULL</v>
      </c>
      <c r="IP140" s="4" t="str">
        <f t="shared" si="234"/>
        <v>NULL</v>
      </c>
      <c r="IQ140" s="4" t="str">
        <f t="shared" si="235"/>
        <v>NULL</v>
      </c>
      <c r="IR140" s="4" t="str">
        <f t="shared" si="236"/>
        <v>NULL</v>
      </c>
      <c r="IS140" s="4" t="str">
        <f t="shared" si="237"/>
        <v>NULL</v>
      </c>
      <c r="IT140" s="4" t="str">
        <f t="shared" si="238"/>
        <v>NULL</v>
      </c>
      <c r="IU140" s="4" t="str">
        <f t="shared" si="239"/>
        <v>NULL</v>
      </c>
      <c r="IV140" s="4" t="str">
        <f t="shared" si="240"/>
        <v>NULL</v>
      </c>
      <c r="IW140" s="4" t="str">
        <f t="shared" si="241"/>
        <v>NULL</v>
      </c>
      <c r="IX140" s="4" t="str">
        <f t="shared" si="242"/>
        <v>NULL</v>
      </c>
      <c r="IY140" s="4" t="str">
        <f t="shared" si="243"/>
        <v>NULL</v>
      </c>
      <c r="IZ140" s="4" t="str">
        <f t="shared" si="244"/>
        <v>NULL</v>
      </c>
      <c r="JA140" s="4" t="str">
        <f t="shared" si="245"/>
        <v>NULL</v>
      </c>
      <c r="JB140" s="4" t="str">
        <f t="shared" si="246"/>
        <v>NULL</v>
      </c>
      <c r="JC140" s="4" t="str">
        <f t="shared" si="247"/>
        <v>NULL</v>
      </c>
      <c r="JD140" s="4" t="str">
        <f t="shared" si="248"/>
        <v>NULL</v>
      </c>
      <c r="JE140" s="4" t="str">
        <f t="shared" si="249"/>
        <v>NULL</v>
      </c>
      <c r="JF140" s="4" t="str">
        <f t="shared" si="250"/>
        <v>NULL</v>
      </c>
      <c r="JG140" s="4" t="str">
        <f t="shared" si="251"/>
        <v>NULL</v>
      </c>
      <c r="JH140" s="4" t="str">
        <f t="shared" si="252"/>
        <v>NULL</v>
      </c>
      <c r="JI140" s="4" t="str">
        <f t="shared" si="253"/>
        <v>NULL</v>
      </c>
      <c r="JJ140" s="4" t="str">
        <f t="shared" si="254"/>
        <v>NULL</v>
      </c>
      <c r="JK140" s="4" t="str">
        <f t="shared" si="255"/>
        <v>NULL</v>
      </c>
      <c r="JL140" s="4" t="str">
        <f t="shared" si="256"/>
        <v>NULL</v>
      </c>
      <c r="JM140" s="4" t="str">
        <f t="shared" si="257"/>
        <v>NULL</v>
      </c>
      <c r="JN140" s="4" t="str">
        <f t="shared" si="258"/>
        <v>NULL</v>
      </c>
      <c r="JO140" s="4" t="str">
        <f t="shared" si="259"/>
        <v>NULL</v>
      </c>
      <c r="JP140" s="4" t="str">
        <f t="shared" si="260"/>
        <v>NULL</v>
      </c>
      <c r="JQ140" s="4" t="str">
        <f t="shared" si="261"/>
        <v>NULL</v>
      </c>
      <c r="JR140" s="4" t="str">
        <f t="shared" si="262"/>
        <v>NULL</v>
      </c>
      <c r="JS140" s="4" t="str">
        <f t="shared" si="263"/>
        <v>NULL</v>
      </c>
      <c r="JT140" s="4" t="str">
        <f t="shared" si="264"/>
        <v>NULL</v>
      </c>
      <c r="JU140" s="4" t="str">
        <f t="shared" si="265"/>
        <v>NULL</v>
      </c>
      <c r="JV140" s="4" t="str">
        <f t="shared" si="266"/>
        <v>NULL</v>
      </c>
      <c r="JW140" s="4" t="str">
        <f t="shared" si="267"/>
        <v>NULL</v>
      </c>
      <c r="JX140" s="4" t="str">
        <f t="shared" si="204"/>
        <v>NULL</v>
      </c>
      <c r="JY140" s="4" t="str">
        <f t="shared" si="293"/>
        <v>NULL</v>
      </c>
      <c r="JZ140" s="4" t="str">
        <f t="shared" si="294"/>
        <v>NULL</v>
      </c>
      <c r="KA140" s="4" t="str">
        <f t="shared" si="295"/>
        <v>NULL</v>
      </c>
      <c r="KB140" s="4" t="str">
        <f t="shared" si="296"/>
        <v>NULL</v>
      </c>
      <c r="KC140" s="4" t="str">
        <f t="shared" si="297"/>
        <v>NULL</v>
      </c>
      <c r="KD140" s="4" t="str">
        <f t="shared" si="298"/>
        <v>NULL</v>
      </c>
      <c r="KE140" s="4" t="str">
        <f t="shared" si="299"/>
        <v>NULL</v>
      </c>
      <c r="KF140" s="4" t="str">
        <f t="shared" si="300"/>
        <v>NULL</v>
      </c>
      <c r="KG140" s="4" t="str">
        <f t="shared" si="301"/>
        <v>NULL</v>
      </c>
      <c r="KH140" s="4" t="str">
        <f t="shared" si="302"/>
        <v>NULL</v>
      </c>
      <c r="KI140" s="4" t="str">
        <f t="shared" si="268"/>
        <v>NULL</v>
      </c>
      <c r="KJ140" s="4" t="str">
        <f t="shared" si="269"/>
        <v>NULL</v>
      </c>
      <c r="KK140" s="4" t="str">
        <f t="shared" si="270"/>
        <v>NULL</v>
      </c>
      <c r="KL140" s="4" t="str">
        <f t="shared" si="271"/>
        <v>NULL</v>
      </c>
      <c r="KM140" s="4" t="str">
        <f t="shared" si="272"/>
        <v>NULL</v>
      </c>
      <c r="KN140" s="4" t="str">
        <f t="shared" si="273"/>
        <v>NULL</v>
      </c>
      <c r="KO140" s="4" t="str">
        <f t="shared" si="274"/>
        <v>NULL</v>
      </c>
      <c r="KP140" s="4" t="str">
        <f t="shared" si="275"/>
        <v>NULL</v>
      </c>
      <c r="KQ140" s="4" t="str">
        <f t="shared" si="276"/>
        <v>NULL</v>
      </c>
      <c r="KR140" s="4" t="str">
        <f t="shared" si="277"/>
        <v>NULL</v>
      </c>
      <c r="KS140" s="4" t="str">
        <f t="shared" si="278"/>
        <v>NULL</v>
      </c>
      <c r="KT140" s="4" t="str">
        <f t="shared" si="279"/>
        <v>NULL</v>
      </c>
      <c r="KU140" s="4" t="str">
        <f t="shared" si="280"/>
        <v>NULL</v>
      </c>
      <c r="KV140" s="4" t="str">
        <f t="shared" si="281"/>
        <v>NULL</v>
      </c>
      <c r="KW140" s="4" t="str">
        <f t="shared" si="282"/>
        <v>NULL</v>
      </c>
      <c r="KX140" s="4" t="str">
        <f t="shared" si="283"/>
        <v>NULL</v>
      </c>
      <c r="KY140" s="4" t="str">
        <f t="shared" si="284"/>
        <v>NULL</v>
      </c>
      <c r="KZ140" s="4" t="str">
        <f t="shared" si="285"/>
        <v>NULL</v>
      </c>
      <c r="LA140" s="4" t="str">
        <f t="shared" si="286"/>
        <v>NULL</v>
      </c>
      <c r="LB140" s="4" t="str">
        <f t="shared" si="287"/>
        <v>NULL</v>
      </c>
      <c r="LC140" s="4" t="str">
        <f t="shared" si="288"/>
        <v>NULL</v>
      </c>
      <c r="LD140" s="4" t="str">
        <f t="shared" si="289"/>
        <v>NULL</v>
      </c>
      <c r="LE140" s="4" t="str">
        <f t="shared" si="290"/>
        <v>NULL</v>
      </c>
      <c r="LF140" s="4" t="str">
        <f t="shared" si="291"/>
        <v>NULL</v>
      </c>
      <c r="LG140" s="4" t="str">
        <f t="shared" si="292"/>
        <v>NULL</v>
      </c>
    </row>
    <row r="141" spans="2:319" x14ac:dyDescent="0.3">
      <c r="B141" s="4">
        <v>140</v>
      </c>
      <c r="C141" s="4">
        <v>5</v>
      </c>
      <c r="D141" s="50" t="s">
        <v>1428</v>
      </c>
      <c r="E141" s="4" t="s">
        <v>551</v>
      </c>
      <c r="F141" s="4" t="str">
        <f>VLOOKUP(E141,populations!C:E,3,FALSE)</f>
        <v>1.4 billion</v>
      </c>
      <c r="G141" s="4" t="s">
        <v>551</v>
      </c>
      <c r="H141" s="4">
        <f>COUNTIF(ethnicities!C:C,countries!G141)</f>
        <v>1</v>
      </c>
      <c r="I141" s="4">
        <f>VLOOKUP($G141,ethnicities!$C:$I,3,FALSE)</f>
        <v>1</v>
      </c>
      <c r="J141" s="4">
        <f>VLOOKUP($G141,ethnicities!$C:$I,4,FALSE)</f>
        <v>97</v>
      </c>
      <c r="K141" s="4">
        <f>VLOOKUP($G141,ethnicities!$C:$I,5,FALSE)</f>
        <v>1</v>
      </c>
      <c r="L141" s="4">
        <f>VLOOKUP($G141,ethnicities!$C:$I,6,FALSE)</f>
        <v>1</v>
      </c>
      <c r="M141" s="4">
        <f>VLOOKUP($G141,ethnicities!$C:$I,7,FALSE)</f>
        <v>100</v>
      </c>
      <c r="N141" s="4" t="s">
        <v>551</v>
      </c>
      <c r="O141" s="4">
        <f>COUNTIF(male_names!E:E,countries!N141)</f>
        <v>1</v>
      </c>
      <c r="P141" s="4" t="str">
        <f>VLOOKUP(N141,male_names!E:G,3,FALSE)</f>
        <v>Cheng</v>
      </c>
      <c r="Q141" s="4" t="s">
        <v>551</v>
      </c>
      <c r="R141" s="4">
        <f>COUNTIF(female_names!E:E,countries!Q141)</f>
        <v>1</v>
      </c>
      <c r="S141" s="4" t="str">
        <f>VLOOKUP(Q141,female_names!E:G,3,FALSE)</f>
        <v>Li</v>
      </c>
      <c r="T141" s="4">
        <v>0.91415913550480921</v>
      </c>
      <c r="U141" s="4">
        <v>0.10578676839484635</v>
      </c>
      <c r="V141" s="4">
        <v>0.29851810892013331</v>
      </c>
      <c r="W141" s="4">
        <v>0.96528864725366925</v>
      </c>
      <c r="X141" s="4">
        <v>0.58287107998271914</v>
      </c>
      <c r="Y141" s="4">
        <v>0.23190415507027917</v>
      </c>
      <c r="Z141" s="4">
        <v>0.27203448050733026</v>
      </c>
      <c r="AA141" s="4">
        <v>0.37565498721215251</v>
      </c>
      <c r="AB141" s="4">
        <v>9.1773439104947396E-4</v>
      </c>
      <c r="AC141" s="4">
        <v>9.6792158657805882E-2</v>
      </c>
      <c r="AD141" s="4">
        <v>0.34538043955071163</v>
      </c>
      <c r="AE141" s="4">
        <v>0.57843267324911396</v>
      </c>
      <c r="AF141" s="4">
        <v>0.31017603110010739</v>
      </c>
      <c r="AG141" s="4">
        <v>0.89819757082438834</v>
      </c>
      <c r="AH141" s="4">
        <v>0.29717502180656474</v>
      </c>
      <c r="AI141" s="4">
        <v>0.9291983719059711</v>
      </c>
      <c r="AJ141" s="4">
        <v>0.40051449732240052</v>
      </c>
      <c r="AK141" s="4">
        <v>0.52108629583228327</v>
      </c>
      <c r="AL141" s="4">
        <v>0.22174690184822965</v>
      </c>
      <c r="AM141" s="4">
        <v>0.33201294814282201</v>
      </c>
      <c r="AN141" s="4">
        <v>0.25118646617098539</v>
      </c>
      <c r="AO141" s="4">
        <v>0.64805736064711872</v>
      </c>
      <c r="AP141" s="4">
        <v>0.64708202531448777</v>
      </c>
      <c r="AQ141" s="4">
        <v>0.83316304907252703</v>
      </c>
      <c r="AR141" s="4">
        <v>0.4879865389737077</v>
      </c>
      <c r="AS141" s="4">
        <v>0.44971509937937981</v>
      </c>
      <c r="AT141" s="4">
        <v>0.73133606480698687</v>
      </c>
      <c r="AU141" s="4">
        <v>0.57306629657601194</v>
      </c>
      <c r="AV141" s="4">
        <v>0.28365362622078305</v>
      </c>
      <c r="AW141" s="4">
        <v>0.97735654364500091</v>
      </c>
      <c r="AX141" s="4">
        <v>0.23978831213002905</v>
      </c>
      <c r="AY141" s="4">
        <v>0.80695407160341326</v>
      </c>
      <c r="AZ141" s="4">
        <v>0.10616641170519892</v>
      </c>
      <c r="BA141" s="4">
        <v>0.73844624856282814</v>
      </c>
      <c r="BB141" s="4">
        <v>6.0181965863242981E-2</v>
      </c>
      <c r="BC141" s="4">
        <v>0.14800547422995236</v>
      </c>
      <c r="BD141" s="4">
        <v>0.11138652540122451</v>
      </c>
      <c r="BE141" s="4">
        <v>0.42260174004030104</v>
      </c>
      <c r="BF141" s="4">
        <v>0.96316626269374128</v>
      </c>
      <c r="BG141" s="4">
        <v>0.25741941415728364</v>
      </c>
      <c r="BH141" s="4">
        <v>0.84852502284103737</v>
      </c>
      <c r="BI141" s="4">
        <v>0.45409372988523511</v>
      </c>
      <c r="BJ141" s="4">
        <v>0.15795327570435136</v>
      </c>
      <c r="BK141" s="4">
        <v>0.81272377675292995</v>
      </c>
      <c r="BL141" s="4">
        <v>0.37948649427312997</v>
      </c>
      <c r="BM141" s="4">
        <v>0.60121947801821463</v>
      </c>
      <c r="BN141" s="4">
        <v>0.80717397900146037</v>
      </c>
      <c r="BO141" s="4">
        <v>9.5935102420580565E-2</v>
      </c>
      <c r="BP141" s="4">
        <v>0.21714989041192068</v>
      </c>
      <c r="BQ141" s="4">
        <v>0.40393744272943999</v>
      </c>
      <c r="BR141" s="4">
        <v>0.89619847915345296</v>
      </c>
      <c r="BS141" s="4">
        <v>0.29947228903648193</v>
      </c>
      <c r="BT141" s="4">
        <v>0.61909709988132</v>
      </c>
      <c r="BU141" s="4">
        <v>0.21350536738812143</v>
      </c>
      <c r="BV141" s="4">
        <v>0.84802951609449329</v>
      </c>
      <c r="BW141" s="4">
        <v>0.16665916404473424</v>
      </c>
      <c r="BX141" s="4">
        <v>0.36557538127753586</v>
      </c>
      <c r="BY141" s="4">
        <v>0.17459966530802562</v>
      </c>
      <c r="BZ141" s="4">
        <v>0.94718062438515349</v>
      </c>
      <c r="CA141" s="4">
        <v>8.0995362162656903E-3</v>
      </c>
      <c r="CB141" s="4">
        <v>2.2364784126095993E-2</v>
      </c>
      <c r="CC141" s="4">
        <v>0.20102827855179894</v>
      </c>
      <c r="CD141" s="4">
        <v>0.71598142120292307</v>
      </c>
      <c r="CE141" s="4">
        <v>0.77847803431582718</v>
      </c>
      <c r="CF141" s="4">
        <v>0.41693915055143127</v>
      </c>
      <c r="CG141" s="4">
        <v>0.82964492412993684</v>
      </c>
      <c r="CH141" s="4">
        <v>0.69933199555125602</v>
      </c>
      <c r="CI141" s="4">
        <v>0.51632653790168637</v>
      </c>
      <c r="CJ141" s="4">
        <v>0.70878691890069601</v>
      </c>
      <c r="CK141" s="4">
        <v>0.63616033426653817</v>
      </c>
      <c r="CL141" s="4">
        <v>0.84942228380910745</v>
      </c>
      <c r="CM141" s="4">
        <v>0.78540405809000235</v>
      </c>
      <c r="CN141" s="4">
        <v>0.35283851257300247</v>
      </c>
      <c r="CO141" s="4">
        <v>0.31415710898199478</v>
      </c>
      <c r="CP141" s="4">
        <v>0.33425737118840815</v>
      </c>
      <c r="CQ141" s="4">
        <v>0.67631195744248396</v>
      </c>
      <c r="CR141" s="4">
        <v>3.5569521932511505E-2</v>
      </c>
      <c r="CS141" s="4">
        <v>6.1217403819010419E-2</v>
      </c>
      <c r="CT141" s="4">
        <v>0.13867098807100375</v>
      </c>
      <c r="CU141" s="4">
        <v>0.60476173237231512</v>
      </c>
      <c r="CV141" s="4">
        <v>0.23375689017559187</v>
      </c>
      <c r="CW141" s="4">
        <v>0.60619053052293737</v>
      </c>
      <c r="CX141" s="4">
        <v>0.35673503440506116</v>
      </c>
      <c r="CY141" s="4">
        <v>0.33612515254022046</v>
      </c>
      <c r="CZ141" s="4">
        <v>0.2132851148039383</v>
      </c>
      <c r="DA141" s="4">
        <v>0.53164586408789272</v>
      </c>
      <c r="DB141" s="4">
        <v>0.83594085392099227</v>
      </c>
      <c r="DC141" s="4">
        <v>0.34116966351861677</v>
      </c>
      <c r="DD141" s="4">
        <v>0.90664904880172348</v>
      </c>
      <c r="DE141" s="4">
        <v>0.4509945676350714</v>
      </c>
      <c r="DF141" s="4">
        <v>0.33956634774847583</v>
      </c>
      <c r="DG141" s="4">
        <v>0.28401421923936943</v>
      </c>
      <c r="DH141" s="4">
        <v>0.69720913261238393</v>
      </c>
      <c r="DI141" s="4">
        <v>0.38262393939925821</v>
      </c>
      <c r="DJ141" s="4">
        <v>0.84360391327181927</v>
      </c>
      <c r="DK141" s="4">
        <v>0.81689491759934374</v>
      </c>
      <c r="DL141" s="4">
        <v>3.9329255911491723E-2</v>
      </c>
      <c r="DM141" s="4">
        <v>0.81754085710901014</v>
      </c>
      <c r="DN141" s="4">
        <v>0.21032513734209612</v>
      </c>
      <c r="DO141" s="4">
        <v>0.5786131013309519</v>
      </c>
      <c r="DP141" s="4">
        <v>6</v>
      </c>
      <c r="DQ141" s="4">
        <v>91</v>
      </c>
      <c r="DR141" s="4">
        <v>68</v>
      </c>
      <c r="DS141" s="4">
        <v>2</v>
      </c>
      <c r="DT141" s="4">
        <v>38</v>
      </c>
      <c r="DU141" s="4">
        <v>77</v>
      </c>
      <c r="DV141" s="4">
        <v>72</v>
      </c>
      <c r="DW141" s="4">
        <v>55</v>
      </c>
      <c r="DX141" s="4">
        <v>100</v>
      </c>
      <c r="DY141" s="4">
        <v>92</v>
      </c>
      <c r="DZ141" s="4">
        <v>59</v>
      </c>
      <c r="EA141" s="4">
        <v>40</v>
      </c>
      <c r="EB141" s="4">
        <v>66</v>
      </c>
      <c r="EC141" s="4">
        <v>8</v>
      </c>
      <c r="ED141" s="4">
        <v>69</v>
      </c>
      <c r="EE141" s="4">
        <v>5</v>
      </c>
      <c r="EF141" s="4">
        <v>52</v>
      </c>
      <c r="EG141" s="4">
        <v>43</v>
      </c>
      <c r="EH141" s="4">
        <v>78</v>
      </c>
      <c r="EI141" s="4">
        <v>64</v>
      </c>
      <c r="EJ141" s="4">
        <v>74</v>
      </c>
      <c r="EK141" s="4">
        <v>31</v>
      </c>
      <c r="EL141" s="4">
        <v>32</v>
      </c>
      <c r="EM141" s="4">
        <v>15</v>
      </c>
      <c r="EN141" s="4">
        <v>45</v>
      </c>
      <c r="EO141" s="4">
        <v>48</v>
      </c>
      <c r="EP141" s="4">
        <v>25</v>
      </c>
      <c r="EQ141" s="4">
        <v>41</v>
      </c>
      <c r="ER141" s="4">
        <v>71</v>
      </c>
      <c r="ES141" s="4">
        <v>1</v>
      </c>
      <c r="ET141" s="4">
        <v>75</v>
      </c>
      <c r="EU141" s="4">
        <v>21</v>
      </c>
      <c r="EV141" s="4">
        <v>90</v>
      </c>
      <c r="EW141" s="4">
        <v>24</v>
      </c>
      <c r="EX141" s="4">
        <v>95</v>
      </c>
      <c r="EY141" s="4">
        <v>87</v>
      </c>
      <c r="EZ141" s="4">
        <v>89</v>
      </c>
      <c r="FA141" s="4">
        <v>49</v>
      </c>
      <c r="FB141" s="4">
        <v>3</v>
      </c>
      <c r="FC141" s="4">
        <v>73</v>
      </c>
      <c r="FD141" s="4">
        <v>11</v>
      </c>
      <c r="FE141" s="4">
        <v>46</v>
      </c>
      <c r="FF141" s="4">
        <v>86</v>
      </c>
      <c r="FG141" s="4">
        <v>19</v>
      </c>
      <c r="FH141" s="4">
        <v>54</v>
      </c>
      <c r="FI141" s="4">
        <v>37</v>
      </c>
      <c r="FJ141" s="4">
        <v>20</v>
      </c>
      <c r="FK141" s="4">
        <v>93</v>
      </c>
      <c r="FL141" s="4">
        <v>79</v>
      </c>
      <c r="FM141" s="4">
        <v>51</v>
      </c>
      <c r="FN141" s="4">
        <v>9</v>
      </c>
      <c r="FO141" s="4">
        <v>67</v>
      </c>
      <c r="FP141" s="4">
        <v>34</v>
      </c>
      <c r="FQ141" s="4">
        <v>80</v>
      </c>
      <c r="FR141" s="4">
        <v>12</v>
      </c>
      <c r="FS141" s="4">
        <v>85</v>
      </c>
      <c r="FT141" s="4">
        <v>56</v>
      </c>
      <c r="FU141" s="4">
        <v>84</v>
      </c>
      <c r="FV141" s="4">
        <v>4</v>
      </c>
      <c r="FW141" s="4">
        <v>99</v>
      </c>
      <c r="FX141" s="4">
        <v>98</v>
      </c>
      <c r="FY141" s="4">
        <v>83</v>
      </c>
      <c r="FZ141" s="4">
        <v>26</v>
      </c>
      <c r="GA141" s="4">
        <v>23</v>
      </c>
      <c r="GB141" s="4">
        <v>50</v>
      </c>
      <c r="GC141" s="4">
        <v>16</v>
      </c>
      <c r="GD141" s="4">
        <v>28</v>
      </c>
      <c r="GE141" s="4">
        <v>44</v>
      </c>
      <c r="GF141" s="4">
        <v>27</v>
      </c>
      <c r="GG141" s="4">
        <v>33</v>
      </c>
      <c r="GH141" s="4">
        <v>10</v>
      </c>
      <c r="GI141" s="4">
        <v>22</v>
      </c>
      <c r="GJ141" s="4">
        <v>58</v>
      </c>
      <c r="GK141" s="4">
        <v>65</v>
      </c>
      <c r="GL141" s="4">
        <v>63</v>
      </c>
      <c r="GM141" s="4">
        <v>30</v>
      </c>
      <c r="GN141" s="4">
        <v>97</v>
      </c>
      <c r="GO141" s="4">
        <v>94</v>
      </c>
      <c r="GP141" s="4">
        <v>88</v>
      </c>
      <c r="GQ141" s="4">
        <v>36</v>
      </c>
      <c r="GR141" s="4">
        <v>76</v>
      </c>
      <c r="GS141" s="4">
        <v>35</v>
      </c>
      <c r="GT141" s="4">
        <v>57</v>
      </c>
      <c r="GU141" s="4">
        <v>62</v>
      </c>
      <c r="GV141" s="4">
        <v>81</v>
      </c>
      <c r="GW141" s="4">
        <v>42</v>
      </c>
      <c r="GX141" s="4">
        <v>14</v>
      </c>
      <c r="GY141" s="4">
        <v>60</v>
      </c>
      <c r="GZ141" s="4">
        <v>7</v>
      </c>
      <c r="HA141" s="4">
        <v>47</v>
      </c>
      <c r="HB141" s="4">
        <v>61</v>
      </c>
      <c r="HC141" s="4">
        <v>70</v>
      </c>
      <c r="HD141" s="4">
        <v>29</v>
      </c>
      <c r="HE141" s="4">
        <v>53</v>
      </c>
      <c r="HF141" s="4">
        <v>13</v>
      </c>
      <c r="HG141" s="4">
        <v>18</v>
      </c>
      <c r="HH141" s="4">
        <v>96</v>
      </c>
      <c r="HI141" s="4">
        <v>17</v>
      </c>
      <c r="HJ141" s="4">
        <v>82</v>
      </c>
      <c r="HK141" s="4">
        <v>39</v>
      </c>
      <c r="HL141" s="4" t="str">
        <f t="shared" si="203"/>
        <v>yellow female</v>
      </c>
      <c r="HM141" s="4" t="str">
        <f t="shared" si="205"/>
        <v>yellow male</v>
      </c>
      <c r="HN141" s="4" t="str">
        <f t="shared" si="206"/>
        <v>yellow male</v>
      </c>
      <c r="HO141" s="4" t="str">
        <f t="shared" si="207"/>
        <v>yellow female</v>
      </c>
      <c r="HP141" s="4" t="str">
        <f t="shared" si="208"/>
        <v>yellow female</v>
      </c>
      <c r="HQ141" s="4" t="str">
        <f t="shared" si="209"/>
        <v>yellow male</v>
      </c>
      <c r="HR141" s="4" t="str">
        <f t="shared" si="210"/>
        <v>yellow male</v>
      </c>
      <c r="HS141" s="4" t="str">
        <f t="shared" si="211"/>
        <v>yellow male</v>
      </c>
      <c r="HT141" s="4" t="str">
        <f t="shared" si="212"/>
        <v>black male</v>
      </c>
      <c r="HU141" s="4" t="str">
        <f t="shared" si="213"/>
        <v>yellow male</v>
      </c>
      <c r="HV141" s="4" t="str">
        <f t="shared" si="214"/>
        <v>yellow male</v>
      </c>
      <c r="HW141" s="4" t="str">
        <f t="shared" si="215"/>
        <v>yellow female</v>
      </c>
      <c r="HX141" s="4" t="str">
        <f t="shared" si="216"/>
        <v>yellow male</v>
      </c>
      <c r="HY141" s="4" t="str">
        <f t="shared" si="217"/>
        <v>yellow female</v>
      </c>
      <c r="HZ141" s="4" t="str">
        <f t="shared" si="218"/>
        <v>yellow male</v>
      </c>
      <c r="IA141" s="4" t="str">
        <f t="shared" si="219"/>
        <v>yellow female</v>
      </c>
      <c r="IB141" s="4" t="str">
        <f t="shared" si="220"/>
        <v>yellow male</v>
      </c>
      <c r="IC141" s="4" t="str">
        <f t="shared" si="221"/>
        <v>yellow female</v>
      </c>
      <c r="ID141" s="4" t="str">
        <f t="shared" si="222"/>
        <v>yellow male</v>
      </c>
      <c r="IE141" s="4" t="str">
        <f t="shared" si="223"/>
        <v>yellow male</v>
      </c>
      <c r="IF141" s="4" t="str">
        <f t="shared" si="224"/>
        <v>yellow male</v>
      </c>
      <c r="IG141" s="4" t="str">
        <f t="shared" si="225"/>
        <v>yellow female</v>
      </c>
      <c r="IH141" s="4" t="str">
        <f t="shared" si="226"/>
        <v>yellow female</v>
      </c>
      <c r="II141" s="4" t="str">
        <f t="shared" si="227"/>
        <v>yellow female</v>
      </c>
      <c r="IJ141" s="4" t="str">
        <f t="shared" si="228"/>
        <v>yellow female</v>
      </c>
      <c r="IK141" s="4" t="str">
        <f t="shared" si="229"/>
        <v>yellow female</v>
      </c>
      <c r="IL141" s="4" t="str">
        <f t="shared" si="230"/>
        <v>yellow female</v>
      </c>
      <c r="IM141" s="4" t="str">
        <f t="shared" si="231"/>
        <v>yellow female</v>
      </c>
      <c r="IN141" s="4" t="str">
        <f t="shared" si="232"/>
        <v>yellow male</v>
      </c>
      <c r="IO141" s="4" t="str">
        <f t="shared" si="233"/>
        <v>white male</v>
      </c>
      <c r="IP141" s="4" t="str">
        <f t="shared" si="234"/>
        <v>yellow male</v>
      </c>
      <c r="IQ141" s="4" t="str">
        <f t="shared" si="235"/>
        <v>yellow female</v>
      </c>
      <c r="IR141" s="4" t="str">
        <f t="shared" si="236"/>
        <v>yellow male</v>
      </c>
      <c r="IS141" s="4" t="str">
        <f t="shared" si="237"/>
        <v>yellow female</v>
      </c>
      <c r="IT141" s="4" t="str">
        <f t="shared" si="238"/>
        <v>yellow male</v>
      </c>
      <c r="IU141" s="4" t="str">
        <f t="shared" si="239"/>
        <v>yellow male</v>
      </c>
      <c r="IV141" s="4" t="str">
        <f t="shared" si="240"/>
        <v>yellow male</v>
      </c>
      <c r="IW141" s="4" t="str">
        <f t="shared" si="241"/>
        <v>yellow female</v>
      </c>
      <c r="IX141" s="4" t="str">
        <f t="shared" si="242"/>
        <v>yellow female</v>
      </c>
      <c r="IY141" s="4" t="str">
        <f t="shared" si="243"/>
        <v>yellow male</v>
      </c>
      <c r="IZ141" s="4" t="str">
        <f t="shared" si="244"/>
        <v>yellow female</v>
      </c>
      <c r="JA141" s="4" t="str">
        <f t="shared" si="245"/>
        <v>yellow female</v>
      </c>
      <c r="JB141" s="4" t="str">
        <f t="shared" si="246"/>
        <v>yellow male</v>
      </c>
      <c r="JC141" s="4" t="str">
        <f t="shared" si="247"/>
        <v>yellow female</v>
      </c>
      <c r="JD141" s="4" t="str">
        <f t="shared" si="248"/>
        <v>yellow male</v>
      </c>
      <c r="JE141" s="4" t="str">
        <f t="shared" si="249"/>
        <v>yellow female</v>
      </c>
      <c r="JF141" s="4" t="str">
        <f t="shared" si="250"/>
        <v>yellow female</v>
      </c>
      <c r="JG141" s="4" t="str">
        <f t="shared" si="251"/>
        <v>yellow male</v>
      </c>
      <c r="JH141" s="4" t="str">
        <f t="shared" si="252"/>
        <v>yellow male</v>
      </c>
      <c r="JI141" s="4" t="str">
        <f t="shared" si="253"/>
        <v>yellow male</v>
      </c>
      <c r="JJ141" s="4" t="str">
        <f t="shared" si="254"/>
        <v>yellow female</v>
      </c>
      <c r="JK141" s="4" t="str">
        <f t="shared" si="255"/>
        <v>yellow male</v>
      </c>
      <c r="JL141" s="4" t="str">
        <f t="shared" si="256"/>
        <v>yellow female</v>
      </c>
      <c r="JM141" s="4" t="str">
        <f t="shared" si="257"/>
        <v>yellow male</v>
      </c>
      <c r="JN141" s="4" t="str">
        <f t="shared" si="258"/>
        <v>yellow female</v>
      </c>
      <c r="JO141" s="4" t="str">
        <f t="shared" si="259"/>
        <v>yellow male</v>
      </c>
      <c r="JP141" s="4" t="str">
        <f t="shared" si="260"/>
        <v>yellow male</v>
      </c>
      <c r="JQ141" s="4" t="str">
        <f t="shared" si="261"/>
        <v>yellow male</v>
      </c>
      <c r="JR141" s="4" t="str">
        <f t="shared" si="262"/>
        <v>yellow female</v>
      </c>
      <c r="JS141" s="4" t="str">
        <f t="shared" si="263"/>
        <v>brown male</v>
      </c>
      <c r="JT141" s="4" t="str">
        <f t="shared" si="264"/>
        <v>yellow male</v>
      </c>
      <c r="JU141" s="4" t="str">
        <f t="shared" si="265"/>
        <v>yellow male</v>
      </c>
      <c r="JV141" s="4" t="str">
        <f t="shared" si="266"/>
        <v>yellow female</v>
      </c>
      <c r="JW141" s="4" t="str">
        <f t="shared" si="267"/>
        <v>yellow female</v>
      </c>
      <c r="JX141" s="4" t="str">
        <f t="shared" si="204"/>
        <v>yellow male</v>
      </c>
      <c r="JY141" s="4" t="str">
        <f t="shared" si="293"/>
        <v>yellow female</v>
      </c>
      <c r="JZ141" s="4" t="str">
        <f t="shared" si="294"/>
        <v>yellow female</v>
      </c>
      <c r="KA141" s="4" t="str">
        <f t="shared" si="295"/>
        <v>yellow female</v>
      </c>
      <c r="KB141" s="4" t="str">
        <f t="shared" si="296"/>
        <v>yellow female</v>
      </c>
      <c r="KC141" s="4" t="str">
        <f t="shared" si="297"/>
        <v>yellow female</v>
      </c>
      <c r="KD141" s="4" t="str">
        <f t="shared" si="298"/>
        <v>yellow female</v>
      </c>
      <c r="KE141" s="4" t="str">
        <f t="shared" si="299"/>
        <v>yellow female</v>
      </c>
      <c r="KF141" s="4" t="str">
        <f t="shared" si="300"/>
        <v>yellow male</v>
      </c>
      <c r="KG141" s="4" t="str">
        <f t="shared" si="301"/>
        <v>yellow male</v>
      </c>
      <c r="KH141" s="4" t="str">
        <f t="shared" si="302"/>
        <v>yellow male</v>
      </c>
      <c r="KI141" s="4" t="str">
        <f t="shared" si="268"/>
        <v>yellow female</v>
      </c>
      <c r="KJ141" s="4" t="str">
        <f t="shared" si="269"/>
        <v>yellow male</v>
      </c>
      <c r="KK141" s="4" t="str">
        <f t="shared" si="270"/>
        <v>yellow male</v>
      </c>
      <c r="KL141" s="4" t="str">
        <f t="shared" si="271"/>
        <v>yellow male</v>
      </c>
      <c r="KM141" s="4" t="str">
        <f t="shared" si="272"/>
        <v>yellow female</v>
      </c>
      <c r="KN141" s="4" t="str">
        <f t="shared" si="273"/>
        <v>yellow male</v>
      </c>
      <c r="KO141" s="4" t="str">
        <f t="shared" si="274"/>
        <v>yellow female</v>
      </c>
      <c r="KP141" s="4" t="str">
        <f t="shared" si="275"/>
        <v>yellow male</v>
      </c>
      <c r="KQ141" s="4" t="str">
        <f t="shared" si="276"/>
        <v>yellow male</v>
      </c>
      <c r="KR141" s="4" t="str">
        <f t="shared" si="277"/>
        <v>yellow male</v>
      </c>
      <c r="KS141" s="4" t="str">
        <f t="shared" si="278"/>
        <v>yellow female</v>
      </c>
      <c r="KT141" s="4" t="str">
        <f t="shared" si="279"/>
        <v>yellow female</v>
      </c>
      <c r="KU141" s="4" t="str">
        <f t="shared" si="280"/>
        <v>yellow male</v>
      </c>
      <c r="KV141" s="4" t="str">
        <f t="shared" si="281"/>
        <v>yellow female</v>
      </c>
      <c r="KW141" s="4" t="str">
        <f t="shared" si="282"/>
        <v>yellow female</v>
      </c>
      <c r="KX141" s="4" t="str">
        <f t="shared" si="283"/>
        <v>yellow male</v>
      </c>
      <c r="KY141" s="4" t="str">
        <f t="shared" si="284"/>
        <v>yellow male</v>
      </c>
      <c r="KZ141" s="4" t="str">
        <f t="shared" si="285"/>
        <v>yellow female</v>
      </c>
      <c r="LA141" s="4" t="str">
        <f t="shared" si="286"/>
        <v>yellow male</v>
      </c>
      <c r="LB141" s="4" t="str">
        <f t="shared" si="287"/>
        <v>yellow female</v>
      </c>
      <c r="LC141" s="4" t="str">
        <f t="shared" si="288"/>
        <v>yellow female</v>
      </c>
      <c r="LD141" s="4" t="str">
        <f t="shared" si="289"/>
        <v>yellow male</v>
      </c>
      <c r="LE141" s="4" t="str">
        <f t="shared" si="290"/>
        <v>yellow female</v>
      </c>
      <c r="LF141" s="4" t="str">
        <f t="shared" si="291"/>
        <v>yellow male</v>
      </c>
      <c r="LG141" s="4" t="str">
        <f t="shared" si="292"/>
        <v>yellow female</v>
      </c>
    </row>
    <row r="142" spans="2:319" x14ac:dyDescent="0.3">
      <c r="B142" s="4">
        <v>141</v>
      </c>
      <c r="C142" s="4">
        <v>5</v>
      </c>
      <c r="D142" s="51" t="s">
        <v>1428</v>
      </c>
      <c r="E142" s="4" t="s">
        <v>1429</v>
      </c>
      <c r="F142" s="4" t="str">
        <f>VLOOKUP(E142,populations!C:E,3,FALSE)</f>
        <v>7 million</v>
      </c>
      <c r="G142" s="4" t="s">
        <v>551</v>
      </c>
      <c r="H142" s="4">
        <f>COUNTIF(ethnicities!C:C,countries!G142)</f>
        <v>1</v>
      </c>
      <c r="I142" s="4">
        <f>VLOOKUP($G142,ethnicities!$C:$I,3,FALSE)</f>
        <v>1</v>
      </c>
      <c r="J142" s="4">
        <f>VLOOKUP($G142,ethnicities!$C:$I,4,FALSE)</f>
        <v>97</v>
      </c>
      <c r="K142" s="4">
        <f>VLOOKUP($G142,ethnicities!$C:$I,5,FALSE)</f>
        <v>1</v>
      </c>
      <c r="L142" s="4">
        <f>VLOOKUP($G142,ethnicities!$C:$I,6,FALSE)</f>
        <v>1</v>
      </c>
      <c r="M142" s="4">
        <f>VLOOKUP($G142,ethnicities!$C:$I,7,FALSE)</f>
        <v>100</v>
      </c>
      <c r="N142" s="4" t="s">
        <v>551</v>
      </c>
      <c r="O142" s="4">
        <f>COUNTIF(male_names!E:E,countries!N142)</f>
        <v>1</v>
      </c>
      <c r="P142" s="4" t="str">
        <f>VLOOKUP(N142,male_names!E:G,3,FALSE)</f>
        <v>Cheng</v>
      </c>
      <c r="Q142" s="4" t="s">
        <v>551</v>
      </c>
      <c r="R142" s="4">
        <f>COUNTIF(female_names!E:E,countries!Q142)</f>
        <v>1</v>
      </c>
      <c r="S142" s="4" t="str">
        <f>VLOOKUP(Q142,female_names!E:G,3,FALSE)</f>
        <v>Li</v>
      </c>
      <c r="T142" s="4">
        <v>0.8912390969535432</v>
      </c>
      <c r="U142" s="4">
        <v>0.44742134519086307</v>
      </c>
      <c r="V142" s="4">
        <v>0.38700832534491958</v>
      </c>
      <c r="W142" s="4">
        <v>0.34836246218183875</v>
      </c>
      <c r="X142" s="4">
        <v>0.87860204656013352</v>
      </c>
      <c r="Y142" s="4">
        <v>0.50104111689015529</v>
      </c>
      <c r="Z142" s="4">
        <v>0.3755405576367844</v>
      </c>
      <c r="AA142" s="4">
        <v>0.16033082372534901</v>
      </c>
      <c r="AB142" s="4">
        <v>0.91023193138035863</v>
      </c>
      <c r="AC142" s="4">
        <v>0.92610053554493155</v>
      </c>
      <c r="AD142" s="4">
        <v>0.24140610713742638</v>
      </c>
      <c r="AE142" s="4">
        <v>7.5719176516786391E-4</v>
      </c>
      <c r="AF142" s="4">
        <v>0.65096659548682845</v>
      </c>
      <c r="AG142" s="4">
        <v>0.40124470157674319</v>
      </c>
      <c r="AH142" s="4">
        <v>0.88318573546805279</v>
      </c>
      <c r="AI142" s="4">
        <v>0.35080630093836507</v>
      </c>
      <c r="AJ142" s="4">
        <v>0.56030070564154399</v>
      </c>
      <c r="AK142" s="4">
        <v>0.91331221248383665</v>
      </c>
      <c r="AL142" s="4">
        <v>0.18987439720840449</v>
      </c>
      <c r="AM142" s="4">
        <v>0.83752177019420637</v>
      </c>
      <c r="AN142" s="4">
        <v>0.87928731296757257</v>
      </c>
      <c r="AO142" s="4">
        <v>0.88024508694208758</v>
      </c>
      <c r="AP142" s="4">
        <v>0.57584315695373056</v>
      </c>
      <c r="AQ142" s="4">
        <v>0.64346745730924038</v>
      </c>
      <c r="AR142" s="4">
        <v>0.5708714600840582</v>
      </c>
      <c r="AS142" s="4">
        <v>0.58680063800681093</v>
      </c>
      <c r="AT142" s="4">
        <v>0.41424325949137009</v>
      </c>
      <c r="AU142" s="4">
        <v>0.23211463058615311</v>
      </c>
      <c r="AV142" s="4">
        <v>0.27644267545616064</v>
      </c>
      <c r="AW142" s="4">
        <v>0.27841846690338834</v>
      </c>
      <c r="AX142" s="4">
        <v>4.9992366705077229E-2</v>
      </c>
      <c r="AY142" s="4">
        <v>0.50223301201072323</v>
      </c>
      <c r="AZ142" s="4">
        <v>0.88456083032258592</v>
      </c>
      <c r="BA142" s="4">
        <v>0.92780933124751075</v>
      </c>
      <c r="BB142" s="4">
        <v>0.44636479505107818</v>
      </c>
      <c r="BC142" s="4">
        <v>0.31097872041132701</v>
      </c>
      <c r="BD142" s="4">
        <v>0.41323072501408931</v>
      </c>
      <c r="BE142" s="4">
        <v>0.83638928068075091</v>
      </c>
      <c r="BF142" s="4">
        <v>9.7813553359760497E-2</v>
      </c>
      <c r="BG142" s="4">
        <v>0.82875539481404537</v>
      </c>
      <c r="BH142" s="4">
        <v>0.21025970825234952</v>
      </c>
      <c r="BI142" s="4">
        <v>0.52592720725440556</v>
      </c>
      <c r="BJ142" s="4">
        <v>0.76554440163670412</v>
      </c>
      <c r="BK142" s="4">
        <v>0.42445081738056289</v>
      </c>
      <c r="BL142" s="4">
        <v>0.38730514885718814</v>
      </c>
      <c r="BM142" s="4">
        <v>0.42233449505638831</v>
      </c>
      <c r="BN142" s="4">
        <v>0.42183725661383131</v>
      </c>
      <c r="BO142" s="4">
        <v>9.0422149568634702E-2</v>
      </c>
      <c r="BP142" s="4">
        <v>0.83501091554557105</v>
      </c>
      <c r="BQ142" s="4">
        <v>0.67212493484680869</v>
      </c>
      <c r="BR142" s="4">
        <v>0.97969245461270205</v>
      </c>
      <c r="BS142" s="4">
        <v>0.6172514355817349</v>
      </c>
      <c r="BT142" s="4">
        <v>0.58424619146403478</v>
      </c>
      <c r="BU142" s="4">
        <v>0.14165671968105031</v>
      </c>
      <c r="BV142" s="4">
        <v>0.10090222226407464</v>
      </c>
      <c r="BW142" s="4">
        <v>0.3381385069769095</v>
      </c>
      <c r="BX142" s="4">
        <v>0.5761381397035984</v>
      </c>
      <c r="BY142" s="4">
        <v>0.80113524108060208</v>
      </c>
      <c r="BZ142" s="4">
        <v>0.39299089855630842</v>
      </c>
      <c r="CA142" s="4">
        <v>0.66998992913282929</v>
      </c>
      <c r="CB142" s="4">
        <v>3.5171009699753952E-2</v>
      </c>
      <c r="CC142" s="4">
        <v>0.59624324278237173</v>
      </c>
      <c r="CD142" s="4">
        <v>0.8433643306847507</v>
      </c>
      <c r="CE142" s="4">
        <v>0.33748611022137831</v>
      </c>
      <c r="CF142" s="4">
        <v>0.71377392137758988</v>
      </c>
      <c r="CG142" s="4">
        <v>0.5005209275335335</v>
      </c>
      <c r="CH142" s="4">
        <v>0.62669751298918308</v>
      </c>
      <c r="CI142" s="4">
        <v>0.23093524618371353</v>
      </c>
      <c r="CJ142" s="4">
        <v>0.71180855572987478</v>
      </c>
      <c r="CK142" s="4">
        <v>0.83382616383509833</v>
      </c>
      <c r="CL142" s="4">
        <v>0.46858067223164457</v>
      </c>
      <c r="CM142" s="4">
        <v>0.52197210785408932</v>
      </c>
      <c r="CN142" s="4">
        <v>0.34159218958009141</v>
      </c>
      <c r="CO142" s="4">
        <v>0.88805914461192692</v>
      </c>
      <c r="CP142" s="4">
        <v>0.24842767001704846</v>
      </c>
      <c r="CQ142" s="4">
        <v>0.29357715168075849</v>
      </c>
      <c r="CR142" s="4">
        <v>6.082921638381189E-2</v>
      </c>
      <c r="CS142" s="4">
        <v>0.45127661494674753</v>
      </c>
      <c r="CT142" s="4">
        <v>0.83298607647247569</v>
      </c>
      <c r="CU142" s="4">
        <v>0.70658485404149385</v>
      </c>
      <c r="CV142" s="4">
        <v>3.8450484956364162E-2</v>
      </c>
      <c r="CW142" s="4">
        <v>0.45085662660282277</v>
      </c>
      <c r="CX142" s="4">
        <v>0.57419993160774507</v>
      </c>
      <c r="CY142" s="4">
        <v>0.91113405866521191</v>
      </c>
      <c r="CZ142" s="4">
        <v>0.8519288988569671</v>
      </c>
      <c r="DA142" s="4">
        <v>0.68339823304660552</v>
      </c>
      <c r="DB142" s="4">
        <v>0.5714597495728595</v>
      </c>
      <c r="DC142" s="4">
        <v>0.32716104059771522</v>
      </c>
      <c r="DD142" s="4">
        <v>0.52225420415279145</v>
      </c>
      <c r="DE142" s="4">
        <v>0.45059909195243275</v>
      </c>
      <c r="DF142" s="4">
        <v>0.30693450189612137</v>
      </c>
      <c r="DG142" s="4">
        <v>0.68626081889285828</v>
      </c>
      <c r="DH142" s="4">
        <v>0.18567364374077833</v>
      </c>
      <c r="DI142" s="4">
        <v>0.7011267657950212</v>
      </c>
      <c r="DJ142" s="4">
        <v>0.4459279819861337</v>
      </c>
      <c r="DK142" s="4">
        <v>0.52817213198425483</v>
      </c>
      <c r="DL142" s="4">
        <v>0.6972692946362421</v>
      </c>
      <c r="DM142" s="4">
        <v>0.25179029231487216</v>
      </c>
      <c r="DN142" s="4">
        <v>0.59543899634940123</v>
      </c>
      <c r="DO142" s="4">
        <v>0.3060837242335902</v>
      </c>
      <c r="DP142" s="4">
        <v>7</v>
      </c>
      <c r="DQ142" s="4">
        <v>58</v>
      </c>
      <c r="DR142" s="4">
        <v>69</v>
      </c>
      <c r="DS142" s="4">
        <v>72</v>
      </c>
      <c r="DT142" s="4">
        <v>13</v>
      </c>
      <c r="DU142" s="4">
        <v>52</v>
      </c>
      <c r="DV142" s="4">
        <v>70</v>
      </c>
      <c r="DW142" s="4">
        <v>91</v>
      </c>
      <c r="DX142" s="4">
        <v>6</v>
      </c>
      <c r="DY142" s="4">
        <v>3</v>
      </c>
      <c r="DZ142" s="4">
        <v>85</v>
      </c>
      <c r="EA142" s="4">
        <v>100</v>
      </c>
      <c r="EB142" s="4">
        <v>33</v>
      </c>
      <c r="EC142" s="4">
        <v>66</v>
      </c>
      <c r="ED142" s="4">
        <v>10</v>
      </c>
      <c r="EE142" s="4">
        <v>71</v>
      </c>
      <c r="EF142" s="4">
        <v>46</v>
      </c>
      <c r="EG142" s="4">
        <v>4</v>
      </c>
      <c r="EH142" s="4">
        <v>89</v>
      </c>
      <c r="EI142" s="4">
        <v>16</v>
      </c>
      <c r="EJ142" s="4">
        <v>12</v>
      </c>
      <c r="EK142" s="4">
        <v>11</v>
      </c>
      <c r="EL142" s="4">
        <v>42</v>
      </c>
      <c r="EM142" s="4">
        <v>34</v>
      </c>
      <c r="EN142" s="4">
        <v>45</v>
      </c>
      <c r="EO142" s="4">
        <v>39</v>
      </c>
      <c r="EP142" s="4">
        <v>64</v>
      </c>
      <c r="EQ142" s="4">
        <v>86</v>
      </c>
      <c r="ER142" s="4">
        <v>82</v>
      </c>
      <c r="ES142" s="4">
        <v>81</v>
      </c>
      <c r="ET142" s="4">
        <v>97</v>
      </c>
      <c r="EU142" s="4">
        <v>51</v>
      </c>
      <c r="EV142" s="4">
        <v>9</v>
      </c>
      <c r="EW142" s="4">
        <v>2</v>
      </c>
      <c r="EX142" s="4">
        <v>59</v>
      </c>
      <c r="EY142" s="4">
        <v>77</v>
      </c>
      <c r="EZ142" s="4">
        <v>65</v>
      </c>
      <c r="FA142" s="4">
        <v>17</v>
      </c>
      <c r="FB142" s="4">
        <v>94</v>
      </c>
      <c r="FC142" s="4">
        <v>21</v>
      </c>
      <c r="FD142" s="4">
        <v>88</v>
      </c>
      <c r="FE142" s="4">
        <v>48</v>
      </c>
      <c r="FF142" s="4">
        <v>23</v>
      </c>
      <c r="FG142" s="4">
        <v>61</v>
      </c>
      <c r="FH142" s="4">
        <v>68</v>
      </c>
      <c r="FI142" s="4">
        <v>62</v>
      </c>
      <c r="FJ142" s="4">
        <v>63</v>
      </c>
      <c r="FK142" s="4">
        <v>95</v>
      </c>
      <c r="FL142" s="4">
        <v>18</v>
      </c>
      <c r="FM142" s="4">
        <v>31</v>
      </c>
      <c r="FN142" s="4">
        <v>1</v>
      </c>
      <c r="FO142" s="4">
        <v>36</v>
      </c>
      <c r="FP142" s="4">
        <v>40</v>
      </c>
      <c r="FQ142" s="4">
        <v>92</v>
      </c>
      <c r="FR142" s="4">
        <v>93</v>
      </c>
      <c r="FS142" s="4">
        <v>74</v>
      </c>
      <c r="FT142" s="4">
        <v>41</v>
      </c>
      <c r="FU142" s="4">
        <v>22</v>
      </c>
      <c r="FV142" s="4">
        <v>67</v>
      </c>
      <c r="FW142" s="4">
        <v>32</v>
      </c>
      <c r="FX142" s="4">
        <v>99</v>
      </c>
      <c r="FY142" s="4">
        <v>37</v>
      </c>
      <c r="FZ142" s="4">
        <v>15</v>
      </c>
      <c r="GA142" s="4">
        <v>75</v>
      </c>
      <c r="GB142" s="4">
        <v>24</v>
      </c>
      <c r="GC142" s="4">
        <v>53</v>
      </c>
      <c r="GD142" s="4">
        <v>35</v>
      </c>
      <c r="GE142" s="4">
        <v>87</v>
      </c>
      <c r="GF142" s="4">
        <v>25</v>
      </c>
      <c r="GG142" s="4">
        <v>19</v>
      </c>
      <c r="GH142" s="4">
        <v>54</v>
      </c>
      <c r="GI142" s="4">
        <v>50</v>
      </c>
      <c r="GJ142" s="4">
        <v>73</v>
      </c>
      <c r="GK142" s="4">
        <v>8</v>
      </c>
      <c r="GL142" s="4">
        <v>84</v>
      </c>
      <c r="GM142" s="4">
        <v>80</v>
      </c>
      <c r="GN142" s="4">
        <v>96</v>
      </c>
      <c r="GO142" s="4">
        <v>55</v>
      </c>
      <c r="GP142" s="4">
        <v>20</v>
      </c>
      <c r="GQ142" s="4">
        <v>26</v>
      </c>
      <c r="GR142" s="4">
        <v>98</v>
      </c>
      <c r="GS142" s="4">
        <v>56</v>
      </c>
      <c r="GT142" s="4">
        <v>43</v>
      </c>
      <c r="GU142" s="4">
        <v>5</v>
      </c>
      <c r="GV142" s="4">
        <v>14</v>
      </c>
      <c r="GW142" s="4">
        <v>30</v>
      </c>
      <c r="GX142" s="4">
        <v>44</v>
      </c>
      <c r="GY142" s="4">
        <v>76</v>
      </c>
      <c r="GZ142" s="4">
        <v>49</v>
      </c>
      <c r="HA142" s="4">
        <v>57</v>
      </c>
      <c r="HB142" s="4">
        <v>78</v>
      </c>
      <c r="HC142" s="4">
        <v>29</v>
      </c>
      <c r="HD142" s="4">
        <v>90</v>
      </c>
      <c r="HE142" s="4">
        <v>27</v>
      </c>
      <c r="HF142" s="4">
        <v>60</v>
      </c>
      <c r="HG142" s="4">
        <v>47</v>
      </c>
      <c r="HH142" s="4">
        <v>28</v>
      </c>
      <c r="HI142" s="4">
        <v>83</v>
      </c>
      <c r="HJ142" s="4">
        <v>38</v>
      </c>
      <c r="HK142" s="4">
        <v>79</v>
      </c>
      <c r="HL142" s="4" t="str">
        <f t="shared" si="203"/>
        <v>yellow female</v>
      </c>
      <c r="HM142" s="4" t="str">
        <f t="shared" si="205"/>
        <v>yellow male</v>
      </c>
      <c r="HN142" s="4" t="str">
        <f t="shared" si="206"/>
        <v>yellow male</v>
      </c>
      <c r="HO142" s="4" t="str">
        <f t="shared" si="207"/>
        <v>yellow male</v>
      </c>
      <c r="HP142" s="4" t="str">
        <f t="shared" si="208"/>
        <v>yellow female</v>
      </c>
      <c r="HQ142" s="4" t="str">
        <f t="shared" si="209"/>
        <v>yellow male</v>
      </c>
      <c r="HR142" s="4" t="str">
        <f t="shared" si="210"/>
        <v>yellow male</v>
      </c>
      <c r="HS142" s="4" t="str">
        <f t="shared" si="211"/>
        <v>yellow male</v>
      </c>
      <c r="HT142" s="4" t="str">
        <f t="shared" si="212"/>
        <v>yellow female</v>
      </c>
      <c r="HU142" s="4" t="str">
        <f t="shared" si="213"/>
        <v>yellow female</v>
      </c>
      <c r="HV142" s="4" t="str">
        <f t="shared" si="214"/>
        <v>yellow male</v>
      </c>
      <c r="HW142" s="4" t="str">
        <f t="shared" si="215"/>
        <v>black male</v>
      </c>
      <c r="HX142" s="4" t="str">
        <f t="shared" si="216"/>
        <v>yellow female</v>
      </c>
      <c r="HY142" s="4" t="str">
        <f t="shared" si="217"/>
        <v>yellow male</v>
      </c>
      <c r="HZ142" s="4" t="str">
        <f t="shared" si="218"/>
        <v>yellow female</v>
      </c>
      <c r="IA142" s="4" t="str">
        <f t="shared" si="219"/>
        <v>yellow male</v>
      </c>
      <c r="IB142" s="4" t="str">
        <f t="shared" si="220"/>
        <v>yellow female</v>
      </c>
      <c r="IC142" s="4" t="str">
        <f t="shared" si="221"/>
        <v>yellow female</v>
      </c>
      <c r="ID142" s="4" t="str">
        <f t="shared" si="222"/>
        <v>yellow male</v>
      </c>
      <c r="IE142" s="4" t="str">
        <f t="shared" si="223"/>
        <v>yellow female</v>
      </c>
      <c r="IF142" s="4" t="str">
        <f t="shared" si="224"/>
        <v>yellow female</v>
      </c>
      <c r="IG142" s="4" t="str">
        <f t="shared" si="225"/>
        <v>yellow female</v>
      </c>
      <c r="IH142" s="4" t="str">
        <f t="shared" si="226"/>
        <v>yellow female</v>
      </c>
      <c r="II142" s="4" t="str">
        <f t="shared" si="227"/>
        <v>yellow female</v>
      </c>
      <c r="IJ142" s="4" t="str">
        <f t="shared" si="228"/>
        <v>yellow female</v>
      </c>
      <c r="IK142" s="4" t="str">
        <f t="shared" si="229"/>
        <v>yellow female</v>
      </c>
      <c r="IL142" s="4" t="str">
        <f t="shared" si="230"/>
        <v>yellow male</v>
      </c>
      <c r="IM142" s="4" t="str">
        <f t="shared" si="231"/>
        <v>yellow male</v>
      </c>
      <c r="IN142" s="4" t="str">
        <f t="shared" si="232"/>
        <v>yellow male</v>
      </c>
      <c r="IO142" s="4" t="str">
        <f t="shared" si="233"/>
        <v>yellow male</v>
      </c>
      <c r="IP142" s="4" t="str">
        <f t="shared" si="234"/>
        <v>yellow male</v>
      </c>
      <c r="IQ142" s="4" t="str">
        <f t="shared" si="235"/>
        <v>yellow male</v>
      </c>
      <c r="IR142" s="4" t="str">
        <f t="shared" si="236"/>
        <v>yellow female</v>
      </c>
      <c r="IS142" s="4" t="str">
        <f t="shared" si="237"/>
        <v>yellow female</v>
      </c>
      <c r="IT142" s="4" t="str">
        <f t="shared" si="238"/>
        <v>yellow male</v>
      </c>
      <c r="IU142" s="4" t="str">
        <f t="shared" si="239"/>
        <v>yellow male</v>
      </c>
      <c r="IV142" s="4" t="str">
        <f t="shared" si="240"/>
        <v>yellow male</v>
      </c>
      <c r="IW142" s="4" t="str">
        <f t="shared" si="241"/>
        <v>yellow female</v>
      </c>
      <c r="IX142" s="4" t="str">
        <f t="shared" si="242"/>
        <v>yellow male</v>
      </c>
      <c r="IY142" s="4" t="str">
        <f t="shared" si="243"/>
        <v>yellow female</v>
      </c>
      <c r="IZ142" s="4" t="str">
        <f t="shared" si="244"/>
        <v>yellow male</v>
      </c>
      <c r="JA142" s="4" t="str">
        <f t="shared" si="245"/>
        <v>yellow female</v>
      </c>
      <c r="JB142" s="4" t="str">
        <f t="shared" si="246"/>
        <v>yellow female</v>
      </c>
      <c r="JC142" s="4" t="str">
        <f t="shared" si="247"/>
        <v>yellow male</v>
      </c>
      <c r="JD142" s="4" t="str">
        <f t="shared" si="248"/>
        <v>yellow male</v>
      </c>
      <c r="JE142" s="4" t="str">
        <f t="shared" si="249"/>
        <v>yellow male</v>
      </c>
      <c r="JF142" s="4" t="str">
        <f t="shared" si="250"/>
        <v>yellow male</v>
      </c>
      <c r="JG142" s="4" t="str">
        <f t="shared" si="251"/>
        <v>yellow male</v>
      </c>
      <c r="JH142" s="4" t="str">
        <f t="shared" si="252"/>
        <v>yellow female</v>
      </c>
      <c r="JI142" s="4" t="str">
        <f t="shared" si="253"/>
        <v>yellow female</v>
      </c>
      <c r="JJ142" s="4" t="str">
        <f t="shared" si="254"/>
        <v>white male</v>
      </c>
      <c r="JK142" s="4" t="str">
        <f t="shared" si="255"/>
        <v>yellow female</v>
      </c>
      <c r="JL142" s="4" t="str">
        <f t="shared" si="256"/>
        <v>yellow female</v>
      </c>
      <c r="JM142" s="4" t="str">
        <f t="shared" si="257"/>
        <v>yellow male</v>
      </c>
      <c r="JN142" s="4" t="str">
        <f t="shared" si="258"/>
        <v>yellow male</v>
      </c>
      <c r="JO142" s="4" t="str">
        <f t="shared" si="259"/>
        <v>yellow male</v>
      </c>
      <c r="JP142" s="4" t="str">
        <f t="shared" si="260"/>
        <v>yellow female</v>
      </c>
      <c r="JQ142" s="4" t="str">
        <f t="shared" si="261"/>
        <v>yellow female</v>
      </c>
      <c r="JR142" s="4" t="str">
        <f t="shared" si="262"/>
        <v>yellow male</v>
      </c>
      <c r="JS142" s="4" t="str">
        <f t="shared" si="263"/>
        <v>yellow female</v>
      </c>
      <c r="JT142" s="4" t="str">
        <f t="shared" si="264"/>
        <v>brown male</v>
      </c>
      <c r="JU142" s="4" t="str">
        <f t="shared" si="265"/>
        <v>yellow female</v>
      </c>
      <c r="JV142" s="4" t="str">
        <f t="shared" si="266"/>
        <v>yellow female</v>
      </c>
      <c r="JW142" s="4" t="str">
        <f t="shared" si="267"/>
        <v>yellow male</v>
      </c>
      <c r="JX142" s="4" t="str">
        <f t="shared" si="204"/>
        <v>yellow female</v>
      </c>
      <c r="JY142" s="4" t="str">
        <f t="shared" si="293"/>
        <v>yellow male</v>
      </c>
      <c r="JZ142" s="4" t="str">
        <f t="shared" si="294"/>
        <v>yellow female</v>
      </c>
      <c r="KA142" s="4" t="str">
        <f t="shared" si="295"/>
        <v>yellow male</v>
      </c>
      <c r="KB142" s="4" t="str">
        <f t="shared" si="296"/>
        <v>yellow female</v>
      </c>
      <c r="KC142" s="4" t="str">
        <f t="shared" si="297"/>
        <v>yellow female</v>
      </c>
      <c r="KD142" s="4" t="str">
        <f t="shared" si="298"/>
        <v>yellow male</v>
      </c>
      <c r="KE142" s="4" t="str">
        <f t="shared" si="299"/>
        <v>yellow male</v>
      </c>
      <c r="KF142" s="4" t="str">
        <f t="shared" si="300"/>
        <v>yellow male</v>
      </c>
      <c r="KG142" s="4" t="str">
        <f t="shared" si="301"/>
        <v>yellow female</v>
      </c>
      <c r="KH142" s="4" t="str">
        <f t="shared" si="302"/>
        <v>yellow male</v>
      </c>
      <c r="KI142" s="4" t="str">
        <f t="shared" si="268"/>
        <v>yellow male</v>
      </c>
      <c r="KJ142" s="4" t="str">
        <f t="shared" si="269"/>
        <v>yellow male</v>
      </c>
      <c r="KK142" s="4" t="str">
        <f t="shared" si="270"/>
        <v>yellow male</v>
      </c>
      <c r="KL142" s="4" t="str">
        <f t="shared" si="271"/>
        <v>yellow female</v>
      </c>
      <c r="KM142" s="4" t="str">
        <f t="shared" si="272"/>
        <v>yellow female</v>
      </c>
      <c r="KN142" s="4" t="str">
        <f t="shared" si="273"/>
        <v>yellow male</v>
      </c>
      <c r="KO142" s="4" t="str">
        <f t="shared" si="274"/>
        <v>yellow male</v>
      </c>
      <c r="KP142" s="4" t="str">
        <f t="shared" si="275"/>
        <v>yellow female</v>
      </c>
      <c r="KQ142" s="4" t="str">
        <f t="shared" si="276"/>
        <v>yellow female</v>
      </c>
      <c r="KR142" s="4" t="str">
        <f t="shared" si="277"/>
        <v>yellow female</v>
      </c>
      <c r="KS142" s="4" t="str">
        <f t="shared" si="278"/>
        <v>yellow female</v>
      </c>
      <c r="KT142" s="4" t="str">
        <f t="shared" si="279"/>
        <v>yellow female</v>
      </c>
      <c r="KU142" s="4" t="str">
        <f t="shared" si="280"/>
        <v>yellow male</v>
      </c>
      <c r="KV142" s="4" t="str">
        <f t="shared" si="281"/>
        <v>yellow female</v>
      </c>
      <c r="KW142" s="4" t="str">
        <f t="shared" si="282"/>
        <v>yellow male</v>
      </c>
      <c r="KX142" s="4" t="str">
        <f t="shared" si="283"/>
        <v>yellow male</v>
      </c>
      <c r="KY142" s="4" t="str">
        <f t="shared" si="284"/>
        <v>yellow female</v>
      </c>
      <c r="KZ142" s="4" t="str">
        <f t="shared" si="285"/>
        <v>yellow male</v>
      </c>
      <c r="LA142" s="4" t="str">
        <f t="shared" si="286"/>
        <v>yellow female</v>
      </c>
      <c r="LB142" s="4" t="str">
        <f t="shared" si="287"/>
        <v>yellow male</v>
      </c>
      <c r="LC142" s="4" t="str">
        <f t="shared" si="288"/>
        <v>yellow female</v>
      </c>
      <c r="LD142" s="4" t="str">
        <f t="shared" si="289"/>
        <v>yellow female</v>
      </c>
      <c r="LE142" s="4" t="str">
        <f t="shared" si="290"/>
        <v>yellow male</v>
      </c>
      <c r="LF142" s="4" t="str">
        <f t="shared" si="291"/>
        <v>yellow female</v>
      </c>
      <c r="LG142" s="4" t="str">
        <f t="shared" si="292"/>
        <v>yellow male</v>
      </c>
    </row>
    <row r="143" spans="2:319" x14ac:dyDescent="0.3">
      <c r="B143" s="4">
        <v>142</v>
      </c>
      <c r="C143" s="4">
        <v>5</v>
      </c>
      <c r="D143" s="51" t="s">
        <v>1428</v>
      </c>
      <c r="E143" s="4" t="s">
        <v>1430</v>
      </c>
      <c r="F143" s="4" t="str">
        <f>VLOOKUP(E143,populations!C:E,3,FALSE)</f>
        <v>620 thousand</v>
      </c>
      <c r="G143" s="4" t="s">
        <v>551</v>
      </c>
      <c r="H143" s="4">
        <f>COUNTIF(ethnicities!C:C,countries!G143)</f>
        <v>1</v>
      </c>
      <c r="I143" s="4">
        <f>VLOOKUP($G143,ethnicities!$C:$I,3,FALSE)</f>
        <v>1</v>
      </c>
      <c r="J143" s="4">
        <f>VLOOKUP($G143,ethnicities!$C:$I,4,FALSE)</f>
        <v>97</v>
      </c>
      <c r="K143" s="4">
        <f>VLOOKUP($G143,ethnicities!$C:$I,5,FALSE)</f>
        <v>1</v>
      </c>
      <c r="L143" s="4">
        <f>VLOOKUP($G143,ethnicities!$C:$I,6,FALSE)</f>
        <v>1</v>
      </c>
      <c r="M143" s="4">
        <f>VLOOKUP($G143,ethnicities!$C:$I,7,FALSE)</f>
        <v>100</v>
      </c>
      <c r="N143" s="4" t="s">
        <v>551</v>
      </c>
      <c r="O143" s="4">
        <f>COUNTIF(male_names!E:E,countries!N143)</f>
        <v>1</v>
      </c>
      <c r="P143" s="4" t="str">
        <f>VLOOKUP(N143,male_names!E:G,3,FALSE)</f>
        <v>Cheng</v>
      </c>
      <c r="Q143" s="4" t="s">
        <v>551</v>
      </c>
      <c r="R143" s="4">
        <f>COUNTIF(female_names!E:E,countries!Q143)</f>
        <v>1</v>
      </c>
      <c r="S143" s="4" t="str">
        <f>VLOOKUP(Q143,female_names!E:G,3,FALSE)</f>
        <v>Li</v>
      </c>
      <c r="T143" s="4">
        <v>0.90028566114196107</v>
      </c>
      <c r="U143" s="4">
        <v>6.2793309028969069E-2</v>
      </c>
      <c r="V143" s="4">
        <v>0.40342817355346794</v>
      </c>
      <c r="W143" s="4">
        <v>0.99348926359953471</v>
      </c>
      <c r="X143" s="4">
        <v>7.3709359891666826E-2</v>
      </c>
      <c r="Y143" s="4">
        <v>0.3779869641910657</v>
      </c>
      <c r="Z143" s="4">
        <v>0.44678511166288215</v>
      </c>
      <c r="AA143" s="4">
        <v>0.71974919855750552</v>
      </c>
      <c r="AB143" s="4">
        <v>0.19389323909308487</v>
      </c>
      <c r="AC143" s="4">
        <v>0.87835340094588077</v>
      </c>
      <c r="AD143" s="4">
        <v>0.29918209457519229</v>
      </c>
      <c r="AE143" s="4">
        <v>0.33339698149889418</v>
      </c>
      <c r="AF143" s="4">
        <v>0.80828765154106264</v>
      </c>
      <c r="AG143" s="4">
        <v>8.143908011999168E-2</v>
      </c>
      <c r="AH143" s="4">
        <v>0.28021108679533602</v>
      </c>
      <c r="AI143" s="4">
        <v>0.54213825715594111</v>
      </c>
      <c r="AJ143" s="4">
        <v>0.33663072594312748</v>
      </c>
      <c r="AK143" s="4">
        <v>0.42434966471454871</v>
      </c>
      <c r="AL143" s="4">
        <v>0.70228817050479753</v>
      </c>
      <c r="AM143" s="4">
        <v>0.13951619410203375</v>
      </c>
      <c r="AN143" s="4">
        <v>0.49051158608099976</v>
      </c>
      <c r="AO143" s="4">
        <v>0.31373048867230047</v>
      </c>
      <c r="AP143" s="4">
        <v>0.26229873886276112</v>
      </c>
      <c r="AQ143" s="4">
        <v>0.84079069877543411</v>
      </c>
      <c r="AR143" s="4">
        <v>0.1027871328388501</v>
      </c>
      <c r="AS143" s="4">
        <v>0.95511557195982444</v>
      </c>
      <c r="AT143" s="4">
        <v>6.1048448962480295E-2</v>
      </c>
      <c r="AU143" s="4">
        <v>0.2987380375817511</v>
      </c>
      <c r="AV143" s="4">
        <v>0.38345474914747224</v>
      </c>
      <c r="AW143" s="4">
        <v>0.93720588926366821</v>
      </c>
      <c r="AX143" s="4">
        <v>0.96055845025278164</v>
      </c>
      <c r="AY143" s="4">
        <v>9.5501217790297077E-2</v>
      </c>
      <c r="AZ143" s="4">
        <v>0.80718204910019908</v>
      </c>
      <c r="BA143" s="4">
        <v>0.83212080621221851</v>
      </c>
      <c r="BB143" s="4">
        <v>0.11737628800849287</v>
      </c>
      <c r="BC143" s="4">
        <v>0.92886809648653756</v>
      </c>
      <c r="BD143" s="4">
        <v>0.95996783874407976</v>
      </c>
      <c r="BE143" s="4">
        <v>0.30429349578868881</v>
      </c>
      <c r="BF143" s="4">
        <v>0.1107709621751648</v>
      </c>
      <c r="BG143" s="4">
        <v>0.72992281159681238</v>
      </c>
      <c r="BH143" s="4">
        <v>0.98640145022968917</v>
      </c>
      <c r="BI143" s="4">
        <v>0.68207372705227554</v>
      </c>
      <c r="BJ143" s="4">
        <v>0.11859261324461312</v>
      </c>
      <c r="BK143" s="4">
        <v>0.2450106830387706</v>
      </c>
      <c r="BL143" s="4">
        <v>0.40789055356209869</v>
      </c>
      <c r="BM143" s="4">
        <v>2.4761611260284422E-3</v>
      </c>
      <c r="BN143" s="4">
        <v>0.61542491671663113</v>
      </c>
      <c r="BO143" s="4">
        <v>0.66525797871138381</v>
      </c>
      <c r="BP143" s="4">
        <v>0.62722359901569991</v>
      </c>
      <c r="BQ143" s="4">
        <v>0.10570007018106542</v>
      </c>
      <c r="BR143" s="4">
        <v>0.88726536760715047</v>
      </c>
      <c r="BS143" s="4">
        <v>0.57667092514146501</v>
      </c>
      <c r="BT143" s="4">
        <v>0.26904745907340988</v>
      </c>
      <c r="BU143" s="4">
        <v>0.536137996677304</v>
      </c>
      <c r="BV143" s="4">
        <v>0.1700031432152862</v>
      </c>
      <c r="BW143" s="4">
        <v>0.52884796043249627</v>
      </c>
      <c r="BX143" s="4">
        <v>0.27874152652588591</v>
      </c>
      <c r="BY143" s="4">
        <v>0.67267767938799539</v>
      </c>
      <c r="BZ143" s="4">
        <v>0.23885064932308464</v>
      </c>
      <c r="CA143" s="4">
        <v>0.8807433529282751</v>
      </c>
      <c r="CB143" s="4">
        <v>0.38697745370864445</v>
      </c>
      <c r="CC143" s="4">
        <v>0.29422791888477617</v>
      </c>
      <c r="CD143" s="4">
        <v>0.84208457086935762</v>
      </c>
      <c r="CE143" s="4">
        <v>0.41660886091195759</v>
      </c>
      <c r="CF143" s="4">
        <v>0.67205046199693241</v>
      </c>
      <c r="CG143" s="4">
        <v>0.92424818333572989</v>
      </c>
      <c r="CH143" s="4">
        <v>6.3369396173507009E-2</v>
      </c>
      <c r="CI143" s="4">
        <v>0.50936382518001622</v>
      </c>
      <c r="CJ143" s="4">
        <v>0.44730807182240362</v>
      </c>
      <c r="CK143" s="4">
        <v>0.91051473786256942</v>
      </c>
      <c r="CL143" s="4">
        <v>0.46106764631421138</v>
      </c>
      <c r="CM143" s="4">
        <v>0.25661160093355573</v>
      </c>
      <c r="CN143" s="4">
        <v>0.39676353753497506</v>
      </c>
      <c r="CO143" s="4">
        <v>0.65836540447939185</v>
      </c>
      <c r="CP143" s="4">
        <v>0.38909877952307415</v>
      </c>
      <c r="CQ143" s="4">
        <v>0.83147987468582363</v>
      </c>
      <c r="CR143" s="4">
        <v>0.45688254939703399</v>
      </c>
      <c r="CS143" s="4">
        <v>0.54503904033686801</v>
      </c>
      <c r="CT143" s="4">
        <v>0.48551677908044089</v>
      </c>
      <c r="CU143" s="4">
        <v>0.80804227318356114</v>
      </c>
      <c r="CV143" s="4">
        <v>0.35006031887835642</v>
      </c>
      <c r="CW143" s="4">
        <v>0.8949206759386209</v>
      </c>
      <c r="CX143" s="4">
        <v>0.86987240124063325</v>
      </c>
      <c r="CY143" s="4">
        <v>0.50588775090137961</v>
      </c>
      <c r="CZ143" s="4">
        <v>0.5085145249257691</v>
      </c>
      <c r="DA143" s="4">
        <v>0.93894673381832161</v>
      </c>
      <c r="DB143" s="4">
        <v>5.9733494107097607E-2</v>
      </c>
      <c r="DC143" s="4">
        <v>0.58874359897415152</v>
      </c>
      <c r="DD143" s="4">
        <v>0.71710066690920948</v>
      </c>
      <c r="DE143" s="4">
        <v>0.92631037773699643</v>
      </c>
      <c r="DF143" s="4">
        <v>0.84577265826566095</v>
      </c>
      <c r="DG143" s="4">
        <v>0.86625642676618031</v>
      </c>
      <c r="DH143" s="4">
        <v>0.38272607580250528</v>
      </c>
      <c r="DI143" s="4">
        <v>0.92915742402548451</v>
      </c>
      <c r="DJ143" s="4">
        <v>0.58860167988976453</v>
      </c>
      <c r="DK143" s="4">
        <v>4.4109690916438793E-2</v>
      </c>
      <c r="DL143" s="4">
        <v>0.26507762984283167</v>
      </c>
      <c r="DM143" s="4">
        <v>5.2185906481841404E-2</v>
      </c>
      <c r="DN143" s="4">
        <v>0.12797432923952612</v>
      </c>
      <c r="DO143" s="4">
        <v>0.659868558935508</v>
      </c>
      <c r="DP143" s="4">
        <v>13</v>
      </c>
      <c r="DQ143" s="4">
        <v>95</v>
      </c>
      <c r="DR143" s="4">
        <v>59</v>
      </c>
      <c r="DS143" s="4">
        <v>1</v>
      </c>
      <c r="DT143" s="4">
        <v>93</v>
      </c>
      <c r="DU143" s="4">
        <v>65</v>
      </c>
      <c r="DV143" s="4">
        <v>55</v>
      </c>
      <c r="DW143" s="4">
        <v>29</v>
      </c>
      <c r="DX143" s="4">
        <v>82</v>
      </c>
      <c r="DY143" s="4">
        <v>17</v>
      </c>
      <c r="DZ143" s="4">
        <v>71</v>
      </c>
      <c r="EA143" s="4">
        <v>68</v>
      </c>
      <c r="EB143" s="4">
        <v>25</v>
      </c>
      <c r="EC143" s="4">
        <v>92</v>
      </c>
      <c r="ED143" s="4">
        <v>74</v>
      </c>
      <c r="EE143" s="4">
        <v>44</v>
      </c>
      <c r="EF143" s="4">
        <v>67</v>
      </c>
      <c r="EG143" s="4">
        <v>56</v>
      </c>
      <c r="EH143" s="4">
        <v>31</v>
      </c>
      <c r="EI143" s="4">
        <v>84</v>
      </c>
      <c r="EJ143" s="4">
        <v>50</v>
      </c>
      <c r="EK143" s="4">
        <v>69</v>
      </c>
      <c r="EL143" s="4">
        <v>78</v>
      </c>
      <c r="EM143" s="4">
        <v>22</v>
      </c>
      <c r="EN143" s="4">
        <v>90</v>
      </c>
      <c r="EO143" s="4">
        <v>5</v>
      </c>
      <c r="EP143" s="4">
        <v>96</v>
      </c>
      <c r="EQ143" s="4">
        <v>72</v>
      </c>
      <c r="ER143" s="4">
        <v>63</v>
      </c>
      <c r="ES143" s="4">
        <v>7</v>
      </c>
      <c r="ET143" s="4">
        <v>3</v>
      </c>
      <c r="EU143" s="4">
        <v>91</v>
      </c>
      <c r="EV143" s="4">
        <v>27</v>
      </c>
      <c r="EW143" s="4">
        <v>23</v>
      </c>
      <c r="EX143" s="4">
        <v>87</v>
      </c>
      <c r="EY143" s="4">
        <v>9</v>
      </c>
      <c r="EZ143" s="4">
        <v>4</v>
      </c>
      <c r="FA143" s="4">
        <v>70</v>
      </c>
      <c r="FB143" s="4">
        <v>88</v>
      </c>
      <c r="FC143" s="4">
        <v>28</v>
      </c>
      <c r="FD143" s="4">
        <v>2</v>
      </c>
      <c r="FE143" s="4">
        <v>32</v>
      </c>
      <c r="FF143" s="4">
        <v>86</v>
      </c>
      <c r="FG143" s="4">
        <v>80</v>
      </c>
      <c r="FH143" s="4">
        <v>58</v>
      </c>
      <c r="FI143" s="4">
        <v>100</v>
      </c>
      <c r="FJ143" s="4">
        <v>39</v>
      </c>
      <c r="FK143" s="4">
        <v>35</v>
      </c>
      <c r="FL143" s="4">
        <v>38</v>
      </c>
      <c r="FM143" s="4">
        <v>89</v>
      </c>
      <c r="FN143" s="4">
        <v>15</v>
      </c>
      <c r="FO143" s="4">
        <v>42</v>
      </c>
      <c r="FP143" s="4">
        <v>76</v>
      </c>
      <c r="FQ143" s="4">
        <v>45</v>
      </c>
      <c r="FR143" s="4">
        <v>83</v>
      </c>
      <c r="FS143" s="4">
        <v>46</v>
      </c>
      <c r="FT143" s="4">
        <v>75</v>
      </c>
      <c r="FU143" s="4">
        <v>33</v>
      </c>
      <c r="FV143" s="4">
        <v>81</v>
      </c>
      <c r="FW143" s="4">
        <v>16</v>
      </c>
      <c r="FX143" s="4">
        <v>62</v>
      </c>
      <c r="FY143" s="4">
        <v>73</v>
      </c>
      <c r="FZ143" s="4">
        <v>21</v>
      </c>
      <c r="GA143" s="4">
        <v>57</v>
      </c>
      <c r="GB143" s="4">
        <v>34</v>
      </c>
      <c r="GC143" s="4">
        <v>11</v>
      </c>
      <c r="GD143" s="4">
        <v>94</v>
      </c>
      <c r="GE143" s="4">
        <v>47</v>
      </c>
      <c r="GF143" s="4">
        <v>54</v>
      </c>
      <c r="GG143" s="4">
        <v>12</v>
      </c>
      <c r="GH143" s="4">
        <v>52</v>
      </c>
      <c r="GI143" s="4">
        <v>79</v>
      </c>
      <c r="GJ143" s="4">
        <v>60</v>
      </c>
      <c r="GK143" s="4">
        <v>37</v>
      </c>
      <c r="GL143" s="4">
        <v>61</v>
      </c>
      <c r="GM143" s="4">
        <v>24</v>
      </c>
      <c r="GN143" s="4">
        <v>53</v>
      </c>
      <c r="GO143" s="4">
        <v>43</v>
      </c>
      <c r="GP143" s="4">
        <v>51</v>
      </c>
      <c r="GQ143" s="4">
        <v>26</v>
      </c>
      <c r="GR143" s="4">
        <v>66</v>
      </c>
      <c r="GS143" s="4">
        <v>14</v>
      </c>
      <c r="GT143" s="4">
        <v>18</v>
      </c>
      <c r="GU143" s="4">
        <v>49</v>
      </c>
      <c r="GV143" s="4">
        <v>48</v>
      </c>
      <c r="GW143" s="4">
        <v>6</v>
      </c>
      <c r="GX143" s="4">
        <v>97</v>
      </c>
      <c r="GY143" s="4">
        <v>40</v>
      </c>
      <c r="GZ143" s="4">
        <v>30</v>
      </c>
      <c r="HA143" s="4">
        <v>10</v>
      </c>
      <c r="HB143" s="4">
        <v>20</v>
      </c>
      <c r="HC143" s="4">
        <v>19</v>
      </c>
      <c r="HD143" s="4">
        <v>64</v>
      </c>
      <c r="HE143" s="4">
        <v>8</v>
      </c>
      <c r="HF143" s="4">
        <v>41</v>
      </c>
      <c r="HG143" s="4">
        <v>99</v>
      </c>
      <c r="HH143" s="4">
        <v>77</v>
      </c>
      <c r="HI143" s="4">
        <v>98</v>
      </c>
      <c r="HJ143" s="4">
        <v>85</v>
      </c>
      <c r="HK143" s="4">
        <v>36</v>
      </c>
      <c r="HL143" s="4" t="str">
        <f t="shared" si="203"/>
        <v>yellow female</v>
      </c>
      <c r="HM143" s="4" t="str">
        <f t="shared" si="205"/>
        <v>yellow male</v>
      </c>
      <c r="HN143" s="4" t="str">
        <f t="shared" si="206"/>
        <v>yellow male</v>
      </c>
      <c r="HO143" s="4" t="str">
        <f t="shared" si="207"/>
        <v>white male</v>
      </c>
      <c r="HP143" s="4" t="str">
        <f t="shared" si="208"/>
        <v>yellow male</v>
      </c>
      <c r="HQ143" s="4" t="str">
        <f t="shared" si="209"/>
        <v>yellow male</v>
      </c>
      <c r="HR143" s="4" t="str">
        <f t="shared" si="210"/>
        <v>yellow male</v>
      </c>
      <c r="HS143" s="4" t="str">
        <f t="shared" si="211"/>
        <v>yellow female</v>
      </c>
      <c r="HT143" s="4" t="str">
        <f t="shared" si="212"/>
        <v>yellow male</v>
      </c>
      <c r="HU143" s="4" t="str">
        <f t="shared" si="213"/>
        <v>yellow female</v>
      </c>
      <c r="HV143" s="4" t="str">
        <f t="shared" si="214"/>
        <v>yellow male</v>
      </c>
      <c r="HW143" s="4" t="str">
        <f t="shared" si="215"/>
        <v>yellow male</v>
      </c>
      <c r="HX143" s="4" t="str">
        <f t="shared" si="216"/>
        <v>yellow female</v>
      </c>
      <c r="HY143" s="4" t="str">
        <f t="shared" si="217"/>
        <v>yellow male</v>
      </c>
      <c r="HZ143" s="4" t="str">
        <f t="shared" si="218"/>
        <v>yellow male</v>
      </c>
      <c r="IA143" s="4" t="str">
        <f t="shared" si="219"/>
        <v>yellow female</v>
      </c>
      <c r="IB143" s="4" t="str">
        <f t="shared" si="220"/>
        <v>yellow male</v>
      </c>
      <c r="IC143" s="4" t="str">
        <f t="shared" si="221"/>
        <v>yellow male</v>
      </c>
      <c r="ID143" s="4" t="str">
        <f t="shared" si="222"/>
        <v>yellow female</v>
      </c>
      <c r="IE143" s="4" t="str">
        <f t="shared" si="223"/>
        <v>yellow male</v>
      </c>
      <c r="IF143" s="4" t="str">
        <f t="shared" si="224"/>
        <v>yellow male</v>
      </c>
      <c r="IG143" s="4" t="str">
        <f t="shared" si="225"/>
        <v>yellow male</v>
      </c>
      <c r="IH143" s="4" t="str">
        <f t="shared" si="226"/>
        <v>yellow male</v>
      </c>
      <c r="II143" s="4" t="str">
        <f t="shared" si="227"/>
        <v>yellow female</v>
      </c>
      <c r="IJ143" s="4" t="str">
        <f t="shared" si="228"/>
        <v>yellow male</v>
      </c>
      <c r="IK143" s="4" t="str">
        <f t="shared" si="229"/>
        <v>yellow female</v>
      </c>
      <c r="IL143" s="4" t="str">
        <f t="shared" si="230"/>
        <v>yellow male</v>
      </c>
      <c r="IM143" s="4" t="str">
        <f t="shared" si="231"/>
        <v>yellow male</v>
      </c>
      <c r="IN143" s="4" t="str">
        <f t="shared" si="232"/>
        <v>yellow male</v>
      </c>
      <c r="IO143" s="4" t="str">
        <f t="shared" si="233"/>
        <v>yellow female</v>
      </c>
      <c r="IP143" s="4" t="str">
        <f t="shared" si="234"/>
        <v>yellow female</v>
      </c>
      <c r="IQ143" s="4" t="str">
        <f t="shared" si="235"/>
        <v>yellow male</v>
      </c>
      <c r="IR143" s="4" t="str">
        <f t="shared" si="236"/>
        <v>yellow female</v>
      </c>
      <c r="IS143" s="4" t="str">
        <f t="shared" si="237"/>
        <v>yellow female</v>
      </c>
      <c r="IT143" s="4" t="str">
        <f t="shared" si="238"/>
        <v>yellow male</v>
      </c>
      <c r="IU143" s="4" t="str">
        <f t="shared" si="239"/>
        <v>yellow female</v>
      </c>
      <c r="IV143" s="4" t="str">
        <f t="shared" si="240"/>
        <v>yellow female</v>
      </c>
      <c r="IW143" s="4" t="str">
        <f t="shared" si="241"/>
        <v>yellow male</v>
      </c>
      <c r="IX143" s="4" t="str">
        <f t="shared" si="242"/>
        <v>yellow male</v>
      </c>
      <c r="IY143" s="4" t="str">
        <f t="shared" si="243"/>
        <v>yellow female</v>
      </c>
      <c r="IZ143" s="4" t="str">
        <f t="shared" si="244"/>
        <v>yellow female</v>
      </c>
      <c r="JA143" s="4" t="str">
        <f t="shared" si="245"/>
        <v>yellow female</v>
      </c>
      <c r="JB143" s="4" t="str">
        <f t="shared" si="246"/>
        <v>yellow male</v>
      </c>
      <c r="JC143" s="4" t="str">
        <f t="shared" si="247"/>
        <v>yellow male</v>
      </c>
      <c r="JD143" s="4" t="str">
        <f t="shared" si="248"/>
        <v>yellow male</v>
      </c>
      <c r="JE143" s="4" t="str">
        <f t="shared" si="249"/>
        <v>black male</v>
      </c>
      <c r="JF143" s="4" t="str">
        <f t="shared" si="250"/>
        <v>yellow female</v>
      </c>
      <c r="JG143" s="4" t="str">
        <f t="shared" si="251"/>
        <v>yellow female</v>
      </c>
      <c r="JH143" s="4" t="str">
        <f t="shared" si="252"/>
        <v>yellow female</v>
      </c>
      <c r="JI143" s="4" t="str">
        <f t="shared" si="253"/>
        <v>yellow male</v>
      </c>
      <c r="JJ143" s="4" t="str">
        <f t="shared" si="254"/>
        <v>yellow female</v>
      </c>
      <c r="JK143" s="4" t="str">
        <f t="shared" si="255"/>
        <v>yellow female</v>
      </c>
      <c r="JL143" s="4" t="str">
        <f t="shared" si="256"/>
        <v>yellow male</v>
      </c>
      <c r="JM143" s="4" t="str">
        <f t="shared" si="257"/>
        <v>yellow female</v>
      </c>
      <c r="JN143" s="4" t="str">
        <f t="shared" si="258"/>
        <v>yellow male</v>
      </c>
      <c r="JO143" s="4" t="str">
        <f t="shared" si="259"/>
        <v>yellow female</v>
      </c>
      <c r="JP143" s="4" t="str">
        <f t="shared" si="260"/>
        <v>yellow male</v>
      </c>
      <c r="JQ143" s="4" t="str">
        <f t="shared" si="261"/>
        <v>yellow female</v>
      </c>
      <c r="JR143" s="4" t="str">
        <f t="shared" si="262"/>
        <v>yellow male</v>
      </c>
      <c r="JS143" s="4" t="str">
        <f t="shared" si="263"/>
        <v>yellow female</v>
      </c>
      <c r="JT143" s="4" t="str">
        <f t="shared" si="264"/>
        <v>yellow male</v>
      </c>
      <c r="JU143" s="4" t="str">
        <f t="shared" si="265"/>
        <v>yellow male</v>
      </c>
      <c r="JV143" s="4" t="str">
        <f t="shared" si="266"/>
        <v>yellow female</v>
      </c>
      <c r="JW143" s="4" t="str">
        <f t="shared" si="267"/>
        <v>yellow male</v>
      </c>
      <c r="JX143" s="4" t="str">
        <f t="shared" si="204"/>
        <v>yellow female</v>
      </c>
      <c r="JY143" s="4" t="str">
        <f t="shared" si="293"/>
        <v>yellow female</v>
      </c>
      <c r="JZ143" s="4" t="str">
        <f t="shared" si="294"/>
        <v>yellow male</v>
      </c>
      <c r="KA143" s="4" t="str">
        <f t="shared" si="295"/>
        <v>yellow female</v>
      </c>
      <c r="KB143" s="4" t="str">
        <f t="shared" si="296"/>
        <v>yellow male</v>
      </c>
      <c r="KC143" s="4" t="str">
        <f t="shared" si="297"/>
        <v>yellow female</v>
      </c>
      <c r="KD143" s="4" t="str">
        <f t="shared" si="298"/>
        <v>yellow male</v>
      </c>
      <c r="KE143" s="4" t="str">
        <f t="shared" si="299"/>
        <v>yellow male</v>
      </c>
      <c r="KF143" s="4" t="str">
        <f t="shared" si="300"/>
        <v>yellow male</v>
      </c>
      <c r="KG143" s="4" t="str">
        <f t="shared" si="301"/>
        <v>yellow female</v>
      </c>
      <c r="KH143" s="4" t="str">
        <f t="shared" si="302"/>
        <v>yellow male</v>
      </c>
      <c r="KI143" s="4" t="str">
        <f t="shared" si="268"/>
        <v>yellow female</v>
      </c>
      <c r="KJ143" s="4" t="str">
        <f t="shared" si="269"/>
        <v>yellow male</v>
      </c>
      <c r="KK143" s="4" t="str">
        <f t="shared" si="270"/>
        <v>yellow female</v>
      </c>
      <c r="KL143" s="4" t="str">
        <f t="shared" si="271"/>
        <v>yellow male</v>
      </c>
      <c r="KM143" s="4" t="str">
        <f t="shared" si="272"/>
        <v>yellow female</v>
      </c>
      <c r="KN143" s="4" t="str">
        <f t="shared" si="273"/>
        <v>yellow male</v>
      </c>
      <c r="KO143" s="4" t="str">
        <f t="shared" si="274"/>
        <v>yellow female</v>
      </c>
      <c r="KP143" s="4" t="str">
        <f t="shared" si="275"/>
        <v>yellow female</v>
      </c>
      <c r="KQ143" s="4" t="str">
        <f t="shared" si="276"/>
        <v>yellow female</v>
      </c>
      <c r="KR143" s="4" t="str">
        <f t="shared" si="277"/>
        <v>yellow female</v>
      </c>
      <c r="KS143" s="4" t="str">
        <f t="shared" si="278"/>
        <v>yellow female</v>
      </c>
      <c r="KT143" s="4" t="str">
        <f t="shared" si="279"/>
        <v>yellow male</v>
      </c>
      <c r="KU143" s="4" t="str">
        <f t="shared" si="280"/>
        <v>yellow female</v>
      </c>
      <c r="KV143" s="4" t="str">
        <f t="shared" si="281"/>
        <v>yellow female</v>
      </c>
      <c r="KW143" s="4" t="str">
        <f t="shared" si="282"/>
        <v>yellow female</v>
      </c>
      <c r="KX143" s="4" t="str">
        <f t="shared" si="283"/>
        <v>yellow female</v>
      </c>
      <c r="KY143" s="4" t="str">
        <f t="shared" si="284"/>
        <v>yellow female</v>
      </c>
      <c r="KZ143" s="4" t="str">
        <f t="shared" si="285"/>
        <v>yellow male</v>
      </c>
      <c r="LA143" s="4" t="str">
        <f t="shared" si="286"/>
        <v>yellow female</v>
      </c>
      <c r="LB143" s="4" t="str">
        <f t="shared" si="287"/>
        <v>yellow female</v>
      </c>
      <c r="LC143" s="4" t="str">
        <f t="shared" si="288"/>
        <v>brown male</v>
      </c>
      <c r="LD143" s="4" t="str">
        <f t="shared" si="289"/>
        <v>yellow male</v>
      </c>
      <c r="LE143" s="4" t="str">
        <f t="shared" si="290"/>
        <v>yellow male</v>
      </c>
      <c r="LF143" s="4" t="str">
        <f t="shared" si="291"/>
        <v>yellow male</v>
      </c>
      <c r="LG143" s="4" t="str">
        <f t="shared" si="292"/>
        <v>yellow female</v>
      </c>
    </row>
    <row r="144" spans="2:319" x14ac:dyDescent="0.3">
      <c r="B144" s="4">
        <v>143</v>
      </c>
      <c r="C144" s="4">
        <v>5</v>
      </c>
      <c r="D144" s="51" t="s">
        <v>1428</v>
      </c>
      <c r="E144" s="4" t="s">
        <v>1431</v>
      </c>
      <c r="F144" s="4" t="str">
        <f>VLOOKUP(E144,populations!C:E,3,FALSE)</f>
        <v>25 million</v>
      </c>
      <c r="G144" s="4" t="s">
        <v>1431</v>
      </c>
      <c r="H144" s="4">
        <f>COUNTIF(ethnicities!C:C,countries!G144)</f>
        <v>1</v>
      </c>
      <c r="I144" s="4">
        <f>VLOOKUP($G144,ethnicities!$C:$I,3,FALSE)</f>
        <v>1</v>
      </c>
      <c r="J144" s="4">
        <f>VLOOKUP($G144,ethnicities!$C:$I,4,FALSE)</f>
        <v>97</v>
      </c>
      <c r="K144" s="4">
        <f>VLOOKUP($G144,ethnicities!$C:$I,5,FALSE)</f>
        <v>1</v>
      </c>
      <c r="L144" s="4">
        <f>VLOOKUP($G144,ethnicities!$C:$I,6,FALSE)</f>
        <v>1</v>
      </c>
      <c r="M144" s="4">
        <f>VLOOKUP($G144,ethnicities!$C:$I,7,FALSE)</f>
        <v>100</v>
      </c>
      <c r="N144" s="4" t="s">
        <v>1432</v>
      </c>
      <c r="O144" s="4">
        <f>COUNTIF(male_names!E:E,countries!N144)</f>
        <v>1</v>
      </c>
      <c r="P144" s="4" t="str">
        <f>VLOOKUP(N144,male_names!E:G,3,FALSE)</f>
        <v>Min-jun</v>
      </c>
      <c r="Q144" s="4" t="s">
        <v>1432</v>
      </c>
      <c r="R144" s="4">
        <f>COUNTIF(female_names!E:E,countries!Q144)</f>
        <v>1</v>
      </c>
      <c r="S144" s="4" t="str">
        <f>VLOOKUP(Q144,female_names!E:G,3,FALSE)</f>
        <v>Seo-yun</v>
      </c>
      <c r="T144" s="4">
        <v>0.78641635063793647</v>
      </c>
      <c r="U144" s="4">
        <v>0.85489039944981471</v>
      </c>
      <c r="V144" s="4">
        <v>0.54317436099759531</v>
      </c>
      <c r="W144" s="4">
        <v>0.61987892288891833</v>
      </c>
      <c r="X144" s="4">
        <v>0.3160136257445012</v>
      </c>
      <c r="Y144" s="4">
        <v>0.39951023477045844</v>
      </c>
      <c r="Z144" s="4">
        <v>0.117553928380846</v>
      </c>
      <c r="AA144" s="4">
        <v>0.37135289813079919</v>
      </c>
      <c r="AB144" s="4">
        <v>0.10046907393297089</v>
      </c>
      <c r="AC144" s="4">
        <v>8.7652557438950951E-2</v>
      </c>
      <c r="AD144" s="4">
        <v>0.44754263106208259</v>
      </c>
      <c r="AE144" s="4">
        <v>0.26972386459684294</v>
      </c>
      <c r="AF144" s="4">
        <v>0.75088387418623348</v>
      </c>
      <c r="AG144" s="4">
        <v>0.35972978863971883</v>
      </c>
      <c r="AH144" s="4">
        <v>0.61821099682232528</v>
      </c>
      <c r="AI144" s="4">
        <v>0.35298642679799053</v>
      </c>
      <c r="AJ144" s="4">
        <v>0.74438501671291912</v>
      </c>
      <c r="AK144" s="4">
        <v>0.74543639324661859</v>
      </c>
      <c r="AL144" s="4">
        <v>0.13570265385252089</v>
      </c>
      <c r="AM144" s="4">
        <v>0.45564494617646289</v>
      </c>
      <c r="AN144" s="4">
        <v>0.48412347513540166</v>
      </c>
      <c r="AO144" s="4">
        <v>0.31007223713490528</v>
      </c>
      <c r="AP144" s="4">
        <v>0.59950619715215625</v>
      </c>
      <c r="AQ144" s="4">
        <v>0.79507347735440337</v>
      </c>
      <c r="AR144" s="4">
        <v>0.36434404063860359</v>
      </c>
      <c r="AS144" s="4">
        <v>0.69322860301567335</v>
      </c>
      <c r="AT144" s="4">
        <v>0.43406523509437578</v>
      </c>
      <c r="AU144" s="4">
        <v>0.96276463192318407</v>
      </c>
      <c r="AV144" s="4">
        <v>0.26605345789292312</v>
      </c>
      <c r="AW144" s="4">
        <v>0.58613881730980999</v>
      </c>
      <c r="AX144" s="4">
        <v>0.417308367140936</v>
      </c>
      <c r="AY144" s="4">
        <v>0.93026253516994728</v>
      </c>
      <c r="AZ144" s="4">
        <v>0.84783135139719057</v>
      </c>
      <c r="BA144" s="4">
        <v>0.58091026563489989</v>
      </c>
      <c r="BB144" s="4">
        <v>0.5036971481810868</v>
      </c>
      <c r="BC144" s="4">
        <v>3.3411914903034523E-2</v>
      </c>
      <c r="BD144" s="4">
        <v>0.3199405320423383</v>
      </c>
      <c r="BE144" s="4">
        <v>0.97716872998365512</v>
      </c>
      <c r="BF144" s="4">
        <v>0.42855886333355275</v>
      </c>
      <c r="BG144" s="4">
        <v>0.633122029802482</v>
      </c>
      <c r="BH144" s="4">
        <v>0.13779997748607475</v>
      </c>
      <c r="BI144" s="4">
        <v>0.84884911419961906</v>
      </c>
      <c r="BJ144" s="4">
        <v>0.33233775776602259</v>
      </c>
      <c r="BK144" s="4">
        <v>0.90570199835600307</v>
      </c>
      <c r="BL144" s="4">
        <v>4.0980884295521824E-2</v>
      </c>
      <c r="BM144" s="4">
        <v>0.97196997944630137</v>
      </c>
      <c r="BN144" s="4">
        <v>0.96809748529083284</v>
      </c>
      <c r="BO144" s="4">
        <v>0.26179966200980453</v>
      </c>
      <c r="BP144" s="4">
        <v>0.86448022832247817</v>
      </c>
      <c r="BQ144" s="4">
        <v>0.95856952076385127</v>
      </c>
      <c r="BR144" s="4">
        <v>0.52857069341966623</v>
      </c>
      <c r="BS144" s="4">
        <v>0.75777534135955305</v>
      </c>
      <c r="BT144" s="4">
        <v>6.0393328481845088E-2</v>
      </c>
      <c r="BU144" s="4">
        <v>0.1378915419944432</v>
      </c>
      <c r="BV144" s="4">
        <v>0.73077139440577932</v>
      </c>
      <c r="BW144" s="4">
        <v>0.69621270049030148</v>
      </c>
      <c r="BX144" s="4">
        <v>0.55390159863885213</v>
      </c>
      <c r="BY144" s="4">
        <v>1.0425355695321992E-2</v>
      </c>
      <c r="BZ144" s="4">
        <v>0.27494838074506167</v>
      </c>
      <c r="CA144" s="4">
        <v>0.59991670329999836</v>
      </c>
      <c r="CB144" s="4">
        <v>0.16997395618949096</v>
      </c>
      <c r="CC144" s="4">
        <v>0.82205133249949058</v>
      </c>
      <c r="CD144" s="4">
        <v>0.60499376449876396</v>
      </c>
      <c r="CE144" s="4">
        <v>1.7147700730896553E-2</v>
      </c>
      <c r="CF144" s="4">
        <v>0.24286242901777311</v>
      </c>
      <c r="CG144" s="4">
        <v>0.80982530992074331</v>
      </c>
      <c r="CH144" s="4">
        <v>0.3175128119709214</v>
      </c>
      <c r="CI144" s="4">
        <v>0.81893920423846744</v>
      </c>
      <c r="CJ144" s="4">
        <v>0.72736376774428135</v>
      </c>
      <c r="CK144" s="4">
        <v>0.53389586782211484</v>
      </c>
      <c r="CL144" s="4">
        <v>0.19810795709425388</v>
      </c>
      <c r="CM144" s="4">
        <v>0.96550604569344967</v>
      </c>
      <c r="CN144" s="4">
        <v>0.53252440809415413</v>
      </c>
      <c r="CO144" s="4">
        <v>0.83654709243420522</v>
      </c>
      <c r="CP144" s="4">
        <v>0.5667613685204026</v>
      </c>
      <c r="CQ144" s="4">
        <v>0.77507060867505961</v>
      </c>
      <c r="CR144" s="4">
        <v>0.46920821940038027</v>
      </c>
      <c r="CS144" s="4">
        <v>0.4716969274563978</v>
      </c>
      <c r="CT144" s="4">
        <v>0.83340390172989287</v>
      </c>
      <c r="CU144" s="4">
        <v>2.4331420646766633E-2</v>
      </c>
      <c r="CV144" s="4">
        <v>0.59513494684129298</v>
      </c>
      <c r="CW144" s="4">
        <v>0.64772968051732271</v>
      </c>
      <c r="CX144" s="4">
        <v>0.45462672705679041</v>
      </c>
      <c r="CY144" s="4">
        <v>0.3575050988798365</v>
      </c>
      <c r="CZ144" s="4">
        <v>2.000262287115373E-2</v>
      </c>
      <c r="DA144" s="4">
        <v>0.97607542140856052</v>
      </c>
      <c r="DB144" s="4">
        <v>0.41459868752146067</v>
      </c>
      <c r="DC144" s="4">
        <v>0.89520922757754606</v>
      </c>
      <c r="DD144" s="4">
        <v>0.5403728203717284</v>
      </c>
      <c r="DE144" s="4">
        <v>0.28740418520518018</v>
      </c>
      <c r="DF144" s="4">
        <v>0.49747519829256193</v>
      </c>
      <c r="DG144" s="4">
        <v>0.33271029352895298</v>
      </c>
      <c r="DH144" s="4">
        <v>4.6839423385125145E-2</v>
      </c>
      <c r="DI144" s="4">
        <v>0.33959444111481107</v>
      </c>
      <c r="DJ144" s="4">
        <v>0.68446970393509365</v>
      </c>
      <c r="DK144" s="4">
        <v>0.16726475485083259</v>
      </c>
      <c r="DL144" s="4">
        <v>0.3188985396160513</v>
      </c>
      <c r="DM144" s="4">
        <v>0.74123733255208935</v>
      </c>
      <c r="DN144" s="4">
        <v>0.10454667229565962</v>
      </c>
      <c r="DO144" s="4">
        <v>3.6336629012090227E-2</v>
      </c>
      <c r="DP144" s="4">
        <v>21</v>
      </c>
      <c r="DQ144" s="4">
        <v>12</v>
      </c>
      <c r="DR144" s="4">
        <v>45</v>
      </c>
      <c r="DS144" s="4">
        <v>35</v>
      </c>
      <c r="DT144" s="4">
        <v>74</v>
      </c>
      <c r="DU144" s="4">
        <v>62</v>
      </c>
      <c r="DV144" s="4">
        <v>88</v>
      </c>
      <c r="DW144" s="4">
        <v>63</v>
      </c>
      <c r="DX144" s="4">
        <v>90</v>
      </c>
      <c r="DY144" s="4">
        <v>91</v>
      </c>
      <c r="DZ144" s="4">
        <v>57</v>
      </c>
      <c r="EA144" s="4">
        <v>78</v>
      </c>
      <c r="EB144" s="4">
        <v>24</v>
      </c>
      <c r="EC144" s="4">
        <v>65</v>
      </c>
      <c r="ED144" s="4">
        <v>36</v>
      </c>
      <c r="EE144" s="4">
        <v>67</v>
      </c>
      <c r="EF144" s="4">
        <v>26</v>
      </c>
      <c r="EG144" s="4">
        <v>25</v>
      </c>
      <c r="EH144" s="4">
        <v>87</v>
      </c>
      <c r="EI144" s="4">
        <v>55</v>
      </c>
      <c r="EJ144" s="4">
        <v>52</v>
      </c>
      <c r="EK144" s="4">
        <v>75</v>
      </c>
      <c r="EL144" s="4">
        <v>39</v>
      </c>
      <c r="EM144" s="4">
        <v>20</v>
      </c>
      <c r="EN144" s="4">
        <v>64</v>
      </c>
      <c r="EO144" s="4">
        <v>31</v>
      </c>
      <c r="EP144" s="4">
        <v>58</v>
      </c>
      <c r="EQ144" s="4">
        <v>6</v>
      </c>
      <c r="ER144" s="4">
        <v>79</v>
      </c>
      <c r="ES144" s="4">
        <v>41</v>
      </c>
      <c r="ET144" s="4">
        <v>60</v>
      </c>
      <c r="EU144" s="4">
        <v>8</v>
      </c>
      <c r="EV144" s="4">
        <v>14</v>
      </c>
      <c r="EW144" s="4">
        <v>42</v>
      </c>
      <c r="EX144" s="4">
        <v>50</v>
      </c>
      <c r="EY144" s="4">
        <v>96</v>
      </c>
      <c r="EZ144" s="4">
        <v>71</v>
      </c>
      <c r="FA144" s="4">
        <v>1</v>
      </c>
      <c r="FB144" s="4">
        <v>59</v>
      </c>
      <c r="FC144" s="4">
        <v>34</v>
      </c>
      <c r="FD144" s="4">
        <v>86</v>
      </c>
      <c r="FE144" s="4">
        <v>13</v>
      </c>
      <c r="FF144" s="4">
        <v>70</v>
      </c>
      <c r="FG144" s="4">
        <v>9</v>
      </c>
      <c r="FH144" s="4">
        <v>94</v>
      </c>
      <c r="FI144" s="4">
        <v>3</v>
      </c>
      <c r="FJ144" s="4">
        <v>4</v>
      </c>
      <c r="FK144" s="4">
        <v>80</v>
      </c>
      <c r="FL144" s="4">
        <v>11</v>
      </c>
      <c r="FM144" s="4">
        <v>7</v>
      </c>
      <c r="FN144" s="4">
        <v>49</v>
      </c>
      <c r="FO144" s="4">
        <v>23</v>
      </c>
      <c r="FP144" s="4">
        <v>92</v>
      </c>
      <c r="FQ144" s="4">
        <v>85</v>
      </c>
      <c r="FR144" s="4">
        <v>28</v>
      </c>
      <c r="FS144" s="4">
        <v>30</v>
      </c>
      <c r="FT144" s="4">
        <v>44</v>
      </c>
      <c r="FU144" s="4">
        <v>100</v>
      </c>
      <c r="FV144" s="4">
        <v>77</v>
      </c>
      <c r="FW144" s="4">
        <v>38</v>
      </c>
      <c r="FX144" s="4">
        <v>83</v>
      </c>
      <c r="FY144" s="4">
        <v>17</v>
      </c>
      <c r="FZ144" s="4">
        <v>37</v>
      </c>
      <c r="GA144" s="4">
        <v>99</v>
      </c>
      <c r="GB144" s="4">
        <v>81</v>
      </c>
      <c r="GC144" s="4">
        <v>19</v>
      </c>
      <c r="GD144" s="4">
        <v>73</v>
      </c>
      <c r="GE144" s="4">
        <v>18</v>
      </c>
      <c r="GF144" s="4">
        <v>29</v>
      </c>
      <c r="GG144" s="4">
        <v>47</v>
      </c>
      <c r="GH144" s="4">
        <v>82</v>
      </c>
      <c r="GI144" s="4">
        <v>5</v>
      </c>
      <c r="GJ144" s="4">
        <v>48</v>
      </c>
      <c r="GK144" s="4">
        <v>15</v>
      </c>
      <c r="GL144" s="4">
        <v>43</v>
      </c>
      <c r="GM144" s="4">
        <v>22</v>
      </c>
      <c r="GN144" s="4">
        <v>54</v>
      </c>
      <c r="GO144" s="4">
        <v>53</v>
      </c>
      <c r="GP144" s="4">
        <v>16</v>
      </c>
      <c r="GQ144" s="4">
        <v>97</v>
      </c>
      <c r="GR144" s="4">
        <v>40</v>
      </c>
      <c r="GS144" s="4">
        <v>33</v>
      </c>
      <c r="GT144" s="4">
        <v>56</v>
      </c>
      <c r="GU144" s="4">
        <v>66</v>
      </c>
      <c r="GV144" s="4">
        <v>98</v>
      </c>
      <c r="GW144" s="4">
        <v>2</v>
      </c>
      <c r="GX144" s="4">
        <v>61</v>
      </c>
      <c r="GY144" s="4">
        <v>10</v>
      </c>
      <c r="GZ144" s="4">
        <v>46</v>
      </c>
      <c r="HA144" s="4">
        <v>76</v>
      </c>
      <c r="HB144" s="4">
        <v>51</v>
      </c>
      <c r="HC144" s="4">
        <v>69</v>
      </c>
      <c r="HD144" s="4">
        <v>93</v>
      </c>
      <c r="HE144" s="4">
        <v>68</v>
      </c>
      <c r="HF144" s="4">
        <v>32</v>
      </c>
      <c r="HG144" s="4">
        <v>84</v>
      </c>
      <c r="HH144" s="4">
        <v>72</v>
      </c>
      <c r="HI144" s="4">
        <v>27</v>
      </c>
      <c r="HJ144" s="4">
        <v>89</v>
      </c>
      <c r="HK144" s="4">
        <v>95</v>
      </c>
      <c r="HL144" s="4" t="str">
        <f t="shared" si="203"/>
        <v>yellow female</v>
      </c>
      <c r="HM144" s="4" t="str">
        <f t="shared" si="205"/>
        <v>yellow female</v>
      </c>
      <c r="HN144" s="4" t="str">
        <f t="shared" si="206"/>
        <v>yellow female</v>
      </c>
      <c r="HO144" s="4" t="str">
        <f t="shared" si="207"/>
        <v>yellow female</v>
      </c>
      <c r="HP144" s="4" t="str">
        <f t="shared" si="208"/>
        <v>yellow male</v>
      </c>
      <c r="HQ144" s="4" t="str">
        <f t="shared" si="209"/>
        <v>yellow male</v>
      </c>
      <c r="HR144" s="4" t="str">
        <f t="shared" si="210"/>
        <v>yellow male</v>
      </c>
      <c r="HS144" s="4" t="str">
        <f t="shared" si="211"/>
        <v>yellow male</v>
      </c>
      <c r="HT144" s="4" t="str">
        <f t="shared" si="212"/>
        <v>yellow male</v>
      </c>
      <c r="HU144" s="4" t="str">
        <f t="shared" si="213"/>
        <v>yellow male</v>
      </c>
      <c r="HV144" s="4" t="str">
        <f t="shared" si="214"/>
        <v>yellow male</v>
      </c>
      <c r="HW144" s="4" t="str">
        <f t="shared" si="215"/>
        <v>yellow male</v>
      </c>
      <c r="HX144" s="4" t="str">
        <f t="shared" si="216"/>
        <v>yellow female</v>
      </c>
      <c r="HY144" s="4" t="str">
        <f t="shared" si="217"/>
        <v>yellow male</v>
      </c>
      <c r="HZ144" s="4" t="str">
        <f t="shared" si="218"/>
        <v>yellow female</v>
      </c>
      <c r="IA144" s="4" t="str">
        <f t="shared" si="219"/>
        <v>yellow male</v>
      </c>
      <c r="IB144" s="4" t="str">
        <f t="shared" si="220"/>
        <v>yellow female</v>
      </c>
      <c r="IC144" s="4" t="str">
        <f t="shared" si="221"/>
        <v>yellow female</v>
      </c>
      <c r="ID144" s="4" t="str">
        <f t="shared" si="222"/>
        <v>yellow male</v>
      </c>
      <c r="IE144" s="4" t="str">
        <f t="shared" si="223"/>
        <v>yellow male</v>
      </c>
      <c r="IF144" s="4" t="str">
        <f t="shared" si="224"/>
        <v>yellow male</v>
      </c>
      <c r="IG144" s="4" t="str">
        <f t="shared" si="225"/>
        <v>yellow male</v>
      </c>
      <c r="IH144" s="4" t="str">
        <f t="shared" si="226"/>
        <v>yellow female</v>
      </c>
      <c r="II144" s="4" t="str">
        <f t="shared" si="227"/>
        <v>yellow female</v>
      </c>
      <c r="IJ144" s="4" t="str">
        <f t="shared" si="228"/>
        <v>yellow male</v>
      </c>
      <c r="IK144" s="4" t="str">
        <f t="shared" si="229"/>
        <v>yellow female</v>
      </c>
      <c r="IL144" s="4" t="str">
        <f t="shared" si="230"/>
        <v>yellow male</v>
      </c>
      <c r="IM144" s="4" t="str">
        <f t="shared" si="231"/>
        <v>yellow female</v>
      </c>
      <c r="IN144" s="4" t="str">
        <f t="shared" si="232"/>
        <v>yellow male</v>
      </c>
      <c r="IO144" s="4" t="str">
        <f t="shared" si="233"/>
        <v>yellow female</v>
      </c>
      <c r="IP144" s="4" t="str">
        <f t="shared" si="234"/>
        <v>yellow male</v>
      </c>
      <c r="IQ144" s="4" t="str">
        <f t="shared" si="235"/>
        <v>yellow female</v>
      </c>
      <c r="IR144" s="4" t="str">
        <f t="shared" si="236"/>
        <v>yellow female</v>
      </c>
      <c r="IS144" s="4" t="str">
        <f t="shared" si="237"/>
        <v>yellow female</v>
      </c>
      <c r="IT144" s="4" t="str">
        <f t="shared" si="238"/>
        <v>yellow male</v>
      </c>
      <c r="IU144" s="4" t="str">
        <f t="shared" si="239"/>
        <v>yellow male</v>
      </c>
      <c r="IV144" s="4" t="str">
        <f t="shared" si="240"/>
        <v>yellow male</v>
      </c>
      <c r="IW144" s="4" t="str">
        <f t="shared" si="241"/>
        <v>white male</v>
      </c>
      <c r="IX144" s="4" t="str">
        <f t="shared" si="242"/>
        <v>yellow male</v>
      </c>
      <c r="IY144" s="4" t="str">
        <f t="shared" si="243"/>
        <v>yellow female</v>
      </c>
      <c r="IZ144" s="4" t="str">
        <f t="shared" si="244"/>
        <v>yellow male</v>
      </c>
      <c r="JA144" s="4" t="str">
        <f t="shared" si="245"/>
        <v>yellow female</v>
      </c>
      <c r="JB144" s="4" t="str">
        <f t="shared" si="246"/>
        <v>yellow male</v>
      </c>
      <c r="JC144" s="4" t="str">
        <f t="shared" si="247"/>
        <v>yellow female</v>
      </c>
      <c r="JD144" s="4" t="str">
        <f t="shared" si="248"/>
        <v>yellow male</v>
      </c>
      <c r="JE144" s="4" t="str">
        <f t="shared" si="249"/>
        <v>yellow female</v>
      </c>
      <c r="JF144" s="4" t="str">
        <f t="shared" si="250"/>
        <v>yellow female</v>
      </c>
      <c r="JG144" s="4" t="str">
        <f t="shared" si="251"/>
        <v>yellow male</v>
      </c>
      <c r="JH144" s="4" t="str">
        <f t="shared" si="252"/>
        <v>yellow female</v>
      </c>
      <c r="JI144" s="4" t="str">
        <f t="shared" si="253"/>
        <v>yellow female</v>
      </c>
      <c r="JJ144" s="4" t="str">
        <f t="shared" si="254"/>
        <v>yellow female</v>
      </c>
      <c r="JK144" s="4" t="str">
        <f t="shared" si="255"/>
        <v>yellow female</v>
      </c>
      <c r="JL144" s="4" t="str">
        <f t="shared" si="256"/>
        <v>yellow male</v>
      </c>
      <c r="JM144" s="4" t="str">
        <f t="shared" si="257"/>
        <v>yellow male</v>
      </c>
      <c r="JN144" s="4" t="str">
        <f t="shared" si="258"/>
        <v>yellow female</v>
      </c>
      <c r="JO144" s="4" t="str">
        <f t="shared" si="259"/>
        <v>yellow female</v>
      </c>
      <c r="JP144" s="4" t="str">
        <f t="shared" si="260"/>
        <v>yellow female</v>
      </c>
      <c r="JQ144" s="4" t="str">
        <f t="shared" si="261"/>
        <v>black male</v>
      </c>
      <c r="JR144" s="4" t="str">
        <f t="shared" si="262"/>
        <v>yellow male</v>
      </c>
      <c r="JS144" s="4" t="str">
        <f t="shared" si="263"/>
        <v>yellow female</v>
      </c>
      <c r="JT144" s="4" t="str">
        <f t="shared" si="264"/>
        <v>yellow male</v>
      </c>
      <c r="JU144" s="4" t="str">
        <f t="shared" si="265"/>
        <v>yellow female</v>
      </c>
      <c r="JV144" s="4" t="str">
        <f t="shared" si="266"/>
        <v>yellow female</v>
      </c>
      <c r="JW144" s="4" t="str">
        <f t="shared" si="267"/>
        <v>brown male</v>
      </c>
      <c r="JX144" s="4" t="str">
        <f t="shared" si="204"/>
        <v>yellow male</v>
      </c>
      <c r="JY144" s="4" t="str">
        <f t="shared" si="293"/>
        <v>yellow female</v>
      </c>
      <c r="JZ144" s="4" t="str">
        <f t="shared" si="294"/>
        <v>yellow male</v>
      </c>
      <c r="KA144" s="4" t="str">
        <f t="shared" si="295"/>
        <v>yellow female</v>
      </c>
      <c r="KB144" s="4" t="str">
        <f t="shared" si="296"/>
        <v>yellow female</v>
      </c>
      <c r="KC144" s="4" t="str">
        <f t="shared" si="297"/>
        <v>yellow female</v>
      </c>
      <c r="KD144" s="4" t="str">
        <f t="shared" si="298"/>
        <v>yellow male</v>
      </c>
      <c r="KE144" s="4" t="str">
        <f t="shared" si="299"/>
        <v>yellow female</v>
      </c>
      <c r="KF144" s="4" t="str">
        <f t="shared" si="300"/>
        <v>yellow female</v>
      </c>
      <c r="KG144" s="4" t="str">
        <f t="shared" si="301"/>
        <v>yellow female</v>
      </c>
      <c r="KH144" s="4" t="str">
        <f t="shared" si="302"/>
        <v>yellow female</v>
      </c>
      <c r="KI144" s="4" t="str">
        <f t="shared" si="268"/>
        <v>yellow female</v>
      </c>
      <c r="KJ144" s="4" t="str">
        <f t="shared" si="269"/>
        <v>yellow male</v>
      </c>
      <c r="KK144" s="4" t="str">
        <f t="shared" si="270"/>
        <v>yellow male</v>
      </c>
      <c r="KL144" s="4" t="str">
        <f t="shared" si="271"/>
        <v>yellow female</v>
      </c>
      <c r="KM144" s="4" t="str">
        <f t="shared" si="272"/>
        <v>yellow male</v>
      </c>
      <c r="KN144" s="4" t="str">
        <f t="shared" si="273"/>
        <v>yellow female</v>
      </c>
      <c r="KO144" s="4" t="str">
        <f t="shared" si="274"/>
        <v>yellow female</v>
      </c>
      <c r="KP144" s="4" t="str">
        <f t="shared" si="275"/>
        <v>yellow male</v>
      </c>
      <c r="KQ144" s="4" t="str">
        <f t="shared" si="276"/>
        <v>yellow male</v>
      </c>
      <c r="KR144" s="4" t="str">
        <f t="shared" si="277"/>
        <v>yellow male</v>
      </c>
      <c r="KS144" s="4" t="str">
        <f t="shared" si="278"/>
        <v>yellow female</v>
      </c>
      <c r="KT144" s="4" t="str">
        <f t="shared" si="279"/>
        <v>yellow male</v>
      </c>
      <c r="KU144" s="4" t="str">
        <f t="shared" si="280"/>
        <v>yellow female</v>
      </c>
      <c r="KV144" s="4" t="str">
        <f t="shared" si="281"/>
        <v>yellow female</v>
      </c>
      <c r="KW144" s="4" t="str">
        <f t="shared" si="282"/>
        <v>yellow male</v>
      </c>
      <c r="KX144" s="4" t="str">
        <f t="shared" si="283"/>
        <v>yellow male</v>
      </c>
      <c r="KY144" s="4" t="str">
        <f t="shared" si="284"/>
        <v>yellow male</v>
      </c>
      <c r="KZ144" s="4" t="str">
        <f t="shared" si="285"/>
        <v>yellow male</v>
      </c>
      <c r="LA144" s="4" t="str">
        <f t="shared" si="286"/>
        <v>yellow male</v>
      </c>
      <c r="LB144" s="4" t="str">
        <f t="shared" si="287"/>
        <v>yellow female</v>
      </c>
      <c r="LC144" s="4" t="str">
        <f t="shared" si="288"/>
        <v>yellow male</v>
      </c>
      <c r="LD144" s="4" t="str">
        <f t="shared" si="289"/>
        <v>yellow male</v>
      </c>
      <c r="LE144" s="4" t="str">
        <f t="shared" si="290"/>
        <v>yellow female</v>
      </c>
      <c r="LF144" s="4" t="str">
        <f t="shared" si="291"/>
        <v>yellow male</v>
      </c>
      <c r="LG144" s="4" t="str">
        <f t="shared" si="292"/>
        <v>yellow male</v>
      </c>
    </row>
    <row r="145" spans="2:319" x14ac:dyDescent="0.3">
      <c r="B145" s="4">
        <v>144</v>
      </c>
      <c r="C145" s="4">
        <v>5</v>
      </c>
      <c r="D145" s="51" t="s">
        <v>1428</v>
      </c>
      <c r="E145" s="4" t="s">
        <v>591</v>
      </c>
      <c r="F145" s="4" t="str">
        <f>VLOOKUP(E145,populations!C:E,3,FALSE)</f>
        <v>127 million</v>
      </c>
      <c r="G145" s="4" t="s">
        <v>591</v>
      </c>
      <c r="H145" s="4">
        <f>COUNTIF(ethnicities!C:C,countries!G145)</f>
        <v>1</v>
      </c>
      <c r="I145" s="4">
        <f>VLOOKUP($G145,ethnicities!$C:$I,3,FALSE)</f>
        <v>1</v>
      </c>
      <c r="J145" s="4">
        <f>VLOOKUP($G145,ethnicities!$C:$I,4,FALSE)</f>
        <v>97</v>
      </c>
      <c r="K145" s="4">
        <f>VLOOKUP($G145,ethnicities!$C:$I,5,FALSE)</f>
        <v>1</v>
      </c>
      <c r="L145" s="4">
        <f>VLOOKUP($G145,ethnicities!$C:$I,6,FALSE)</f>
        <v>1</v>
      </c>
      <c r="M145" s="4">
        <f>VLOOKUP($G145,ethnicities!$C:$I,7,FALSE)</f>
        <v>100</v>
      </c>
      <c r="N145" s="4" t="s">
        <v>591</v>
      </c>
      <c r="O145" s="4">
        <f>COUNTIF(male_names!E:E,countries!N145)</f>
        <v>1</v>
      </c>
      <c r="P145" s="4" t="str">
        <f>VLOOKUP(N145,male_names!E:G,3,FALSE)</f>
        <v>So</v>
      </c>
      <c r="Q145" s="4" t="s">
        <v>591</v>
      </c>
      <c r="R145" s="4">
        <f>COUNTIF(female_names!E:E,countries!Q145)</f>
        <v>1</v>
      </c>
      <c r="S145" s="4" t="str">
        <f>VLOOKUP(Q145,female_names!E:G,3,FALSE)</f>
        <v>Riko</v>
      </c>
      <c r="T145" s="4">
        <v>0.59765721936405725</v>
      </c>
      <c r="U145" s="4">
        <v>1.557164974962888E-2</v>
      </c>
      <c r="V145" s="4">
        <v>0.52291084894733397</v>
      </c>
      <c r="W145" s="4">
        <v>0.43028832547486651</v>
      </c>
      <c r="X145" s="4">
        <v>5.2744812526837492E-2</v>
      </c>
      <c r="Y145" s="4">
        <v>0.75916478130292908</v>
      </c>
      <c r="Z145" s="4">
        <v>4.9858508438547E-2</v>
      </c>
      <c r="AA145" s="4">
        <v>0.75249725055365613</v>
      </c>
      <c r="AB145" s="4">
        <v>0.31213006132270293</v>
      </c>
      <c r="AC145" s="4">
        <v>0.59490288215446896</v>
      </c>
      <c r="AD145" s="4">
        <v>0.22315205821869</v>
      </c>
      <c r="AE145" s="4">
        <v>0.19082998890445035</v>
      </c>
      <c r="AF145" s="4">
        <v>0.26595458339451006</v>
      </c>
      <c r="AG145" s="4">
        <v>0.27312106214167142</v>
      </c>
      <c r="AH145" s="4">
        <v>0.4514347810430076</v>
      </c>
      <c r="AI145" s="4">
        <v>0.35306418299229692</v>
      </c>
      <c r="AJ145" s="4">
        <v>0.46863161423141864</v>
      </c>
      <c r="AK145" s="4">
        <v>0.62871912981046907</v>
      </c>
      <c r="AL145" s="4">
        <v>0.77325918529946602</v>
      </c>
      <c r="AM145" s="4">
        <v>0.759013197226454</v>
      </c>
      <c r="AN145" s="4">
        <v>0.16565682678394844</v>
      </c>
      <c r="AO145" s="4">
        <v>0.46977584322587129</v>
      </c>
      <c r="AP145" s="4">
        <v>0.32450305770835819</v>
      </c>
      <c r="AQ145" s="4">
        <v>0.82071096140128619</v>
      </c>
      <c r="AR145" s="4">
        <v>1.8180382231807179E-3</v>
      </c>
      <c r="AS145" s="4">
        <v>0.27213912928782236</v>
      </c>
      <c r="AT145" s="4">
        <v>0.13377367206567081</v>
      </c>
      <c r="AU145" s="4">
        <v>0.8560504718208336</v>
      </c>
      <c r="AV145" s="4">
        <v>0.70277661237816447</v>
      </c>
      <c r="AW145" s="4">
        <v>0.52513092508339276</v>
      </c>
      <c r="AX145" s="4">
        <v>0.53254877039586235</v>
      </c>
      <c r="AY145" s="4">
        <v>5.9186443225176077E-2</v>
      </c>
      <c r="AZ145" s="4">
        <v>0.62949658720050361</v>
      </c>
      <c r="BA145" s="4">
        <v>6.5291395381823603E-2</v>
      </c>
      <c r="BB145" s="4">
        <v>0.38254082959015467</v>
      </c>
      <c r="BC145" s="4">
        <v>5.3814372152320322E-2</v>
      </c>
      <c r="BD145" s="4">
        <v>0.85417088652155704</v>
      </c>
      <c r="BE145" s="4">
        <v>0.57944520787437481</v>
      </c>
      <c r="BF145" s="4">
        <v>0.20055562847253927</v>
      </c>
      <c r="BG145" s="4">
        <v>0.42873531307297197</v>
      </c>
      <c r="BH145" s="4">
        <v>0.48075312847801521</v>
      </c>
      <c r="BI145" s="4">
        <v>0.79946584189355185</v>
      </c>
      <c r="BJ145" s="4">
        <v>0.73993457544268093</v>
      </c>
      <c r="BK145" s="4">
        <v>0.89495086651016753</v>
      </c>
      <c r="BL145" s="4">
        <v>0.20673960955277038</v>
      </c>
      <c r="BM145" s="4">
        <v>0.6187071762379569</v>
      </c>
      <c r="BN145" s="4">
        <v>0.49126982109830131</v>
      </c>
      <c r="BO145" s="4">
        <v>0.85326383206734113</v>
      </c>
      <c r="BP145" s="4">
        <v>0.93475908179359668</v>
      </c>
      <c r="BQ145" s="4">
        <v>0.20369155730938271</v>
      </c>
      <c r="BR145" s="4">
        <v>0.2415182862071269</v>
      </c>
      <c r="BS145" s="4">
        <v>0.85571990590771685</v>
      </c>
      <c r="BT145" s="4">
        <v>0.51536607995499262</v>
      </c>
      <c r="BU145" s="4">
        <v>0.67050251464682675</v>
      </c>
      <c r="BV145" s="4">
        <v>0.71108180492026085</v>
      </c>
      <c r="BW145" s="4">
        <v>0.90810703198795495</v>
      </c>
      <c r="BX145" s="4">
        <v>0.36503022262758034</v>
      </c>
      <c r="BY145" s="4">
        <v>0.67082061850773089</v>
      </c>
      <c r="BZ145" s="4">
        <v>8.2327913796417906E-2</v>
      </c>
      <c r="CA145" s="4">
        <v>0.73435630567970844</v>
      </c>
      <c r="CB145" s="4">
        <v>0.36048944455256227</v>
      </c>
      <c r="CC145" s="4">
        <v>0.125505763804177</v>
      </c>
      <c r="CD145" s="4">
        <v>0.67823626345630728</v>
      </c>
      <c r="CE145" s="4">
        <v>0.34737050047508666</v>
      </c>
      <c r="CF145" s="4">
        <v>8.0825199030938211E-2</v>
      </c>
      <c r="CG145" s="4">
        <v>7.1959208779635797E-2</v>
      </c>
      <c r="CH145" s="4">
        <v>0.135444440584922</v>
      </c>
      <c r="CI145" s="4">
        <v>0.24182322105819043</v>
      </c>
      <c r="CJ145" s="4">
        <v>0.8104526258492234</v>
      </c>
      <c r="CK145" s="4">
        <v>0.35991270680836907</v>
      </c>
      <c r="CL145" s="4">
        <v>0.81146083812817871</v>
      </c>
      <c r="CM145" s="4">
        <v>0.93714735346400913</v>
      </c>
      <c r="CN145" s="4">
        <v>2.7099262040760075E-2</v>
      </c>
      <c r="CO145" s="4">
        <v>0.10295802669530241</v>
      </c>
      <c r="CP145" s="4">
        <v>0.28068585212112684</v>
      </c>
      <c r="CQ145" s="4">
        <v>0.17781499676213663</v>
      </c>
      <c r="CR145" s="4">
        <v>0.41171886980937511</v>
      </c>
      <c r="CS145" s="4">
        <v>0.84815247634747781</v>
      </c>
      <c r="CT145" s="4">
        <v>0.58028905959805355</v>
      </c>
      <c r="CU145" s="4">
        <v>0.1104759428402079</v>
      </c>
      <c r="CV145" s="4">
        <v>0.42129932147597404</v>
      </c>
      <c r="CW145" s="4">
        <v>0.92683332546725128</v>
      </c>
      <c r="CX145" s="4">
        <v>0.96750931974144028</v>
      </c>
      <c r="CY145" s="4">
        <v>0.89938751006609852</v>
      </c>
      <c r="CZ145" s="4">
        <v>0.12651279192933595</v>
      </c>
      <c r="DA145" s="4">
        <v>0.19149683394061423</v>
      </c>
      <c r="DB145" s="4">
        <v>8.952184166788768E-2</v>
      </c>
      <c r="DC145" s="4">
        <v>0.64656599196158404</v>
      </c>
      <c r="DD145" s="4">
        <v>0.20885586414064528</v>
      </c>
      <c r="DE145" s="4">
        <v>0.21832403280077162</v>
      </c>
      <c r="DF145" s="4">
        <v>0.54607123140513059</v>
      </c>
      <c r="DG145" s="4">
        <v>0.59063864974688429</v>
      </c>
      <c r="DH145" s="4">
        <v>0.78654390364591009</v>
      </c>
      <c r="DI145" s="4">
        <v>0.89696298143624908</v>
      </c>
      <c r="DJ145" s="4">
        <v>0.68033734093804332</v>
      </c>
      <c r="DK145" s="4">
        <v>0.43746298654528115</v>
      </c>
      <c r="DL145" s="4">
        <v>0.77965210006044605</v>
      </c>
      <c r="DM145" s="4">
        <v>0.74296403890281526</v>
      </c>
      <c r="DN145" s="4">
        <v>0.78552287221496653</v>
      </c>
      <c r="DO145" s="4">
        <v>0.9105404870770849</v>
      </c>
      <c r="DP145" s="4">
        <v>39</v>
      </c>
      <c r="DQ145" s="4">
        <v>99</v>
      </c>
      <c r="DR145" s="4">
        <v>47</v>
      </c>
      <c r="DS145" s="4">
        <v>55</v>
      </c>
      <c r="DT145" s="4">
        <v>96</v>
      </c>
      <c r="DU145" s="4">
        <v>23</v>
      </c>
      <c r="DV145" s="4">
        <v>97</v>
      </c>
      <c r="DW145" s="4">
        <v>25</v>
      </c>
      <c r="DX145" s="4">
        <v>66</v>
      </c>
      <c r="DY145" s="4">
        <v>40</v>
      </c>
      <c r="DZ145" s="4">
        <v>73</v>
      </c>
      <c r="EA145" s="4">
        <v>80</v>
      </c>
      <c r="EB145" s="4">
        <v>70</v>
      </c>
      <c r="EC145" s="4">
        <v>68</v>
      </c>
      <c r="ED145" s="4">
        <v>53</v>
      </c>
      <c r="EE145" s="4">
        <v>63</v>
      </c>
      <c r="EF145" s="4">
        <v>52</v>
      </c>
      <c r="EG145" s="4">
        <v>37</v>
      </c>
      <c r="EH145" s="4">
        <v>22</v>
      </c>
      <c r="EI145" s="4">
        <v>24</v>
      </c>
      <c r="EJ145" s="4">
        <v>82</v>
      </c>
      <c r="EK145" s="4">
        <v>51</v>
      </c>
      <c r="EL145" s="4">
        <v>65</v>
      </c>
      <c r="EM145" s="4">
        <v>15</v>
      </c>
      <c r="EN145" s="4">
        <v>100</v>
      </c>
      <c r="EO145" s="4">
        <v>69</v>
      </c>
      <c r="EP145" s="4">
        <v>84</v>
      </c>
      <c r="EQ145" s="4">
        <v>10</v>
      </c>
      <c r="ER145" s="4">
        <v>30</v>
      </c>
      <c r="ES145" s="4">
        <v>46</v>
      </c>
      <c r="ET145" s="4">
        <v>45</v>
      </c>
      <c r="EU145" s="4">
        <v>94</v>
      </c>
      <c r="EV145" s="4">
        <v>36</v>
      </c>
      <c r="EW145" s="4">
        <v>93</v>
      </c>
      <c r="EX145" s="4">
        <v>59</v>
      </c>
      <c r="EY145" s="4">
        <v>95</v>
      </c>
      <c r="EZ145" s="4">
        <v>12</v>
      </c>
      <c r="FA145" s="4">
        <v>43</v>
      </c>
      <c r="FB145" s="4">
        <v>78</v>
      </c>
      <c r="FC145" s="4">
        <v>56</v>
      </c>
      <c r="FD145" s="4">
        <v>50</v>
      </c>
      <c r="FE145" s="4">
        <v>18</v>
      </c>
      <c r="FF145" s="4">
        <v>27</v>
      </c>
      <c r="FG145" s="4">
        <v>9</v>
      </c>
      <c r="FH145" s="4">
        <v>76</v>
      </c>
      <c r="FI145" s="4">
        <v>38</v>
      </c>
      <c r="FJ145" s="4">
        <v>49</v>
      </c>
      <c r="FK145" s="4">
        <v>13</v>
      </c>
      <c r="FL145" s="4">
        <v>3</v>
      </c>
      <c r="FM145" s="4">
        <v>77</v>
      </c>
      <c r="FN145" s="4">
        <v>72</v>
      </c>
      <c r="FO145" s="4">
        <v>11</v>
      </c>
      <c r="FP145" s="4">
        <v>48</v>
      </c>
      <c r="FQ145" s="4">
        <v>34</v>
      </c>
      <c r="FR145" s="4">
        <v>29</v>
      </c>
      <c r="FS145" s="4">
        <v>6</v>
      </c>
      <c r="FT145" s="4">
        <v>60</v>
      </c>
      <c r="FU145" s="4">
        <v>33</v>
      </c>
      <c r="FV145" s="4">
        <v>90</v>
      </c>
      <c r="FW145" s="4">
        <v>28</v>
      </c>
      <c r="FX145" s="4">
        <v>61</v>
      </c>
      <c r="FY145" s="4">
        <v>86</v>
      </c>
      <c r="FZ145" s="4">
        <v>32</v>
      </c>
      <c r="GA145" s="4">
        <v>64</v>
      </c>
      <c r="GB145" s="4">
        <v>91</v>
      </c>
      <c r="GC145" s="4">
        <v>92</v>
      </c>
      <c r="GD145" s="4">
        <v>83</v>
      </c>
      <c r="GE145" s="4">
        <v>71</v>
      </c>
      <c r="GF145" s="4">
        <v>17</v>
      </c>
      <c r="GG145" s="4">
        <v>62</v>
      </c>
      <c r="GH145" s="4">
        <v>16</v>
      </c>
      <c r="GI145" s="4">
        <v>2</v>
      </c>
      <c r="GJ145" s="4">
        <v>98</v>
      </c>
      <c r="GK145" s="4">
        <v>88</v>
      </c>
      <c r="GL145" s="4">
        <v>67</v>
      </c>
      <c r="GM145" s="4">
        <v>81</v>
      </c>
      <c r="GN145" s="4">
        <v>58</v>
      </c>
      <c r="GO145" s="4">
        <v>14</v>
      </c>
      <c r="GP145" s="4">
        <v>42</v>
      </c>
      <c r="GQ145" s="4">
        <v>87</v>
      </c>
      <c r="GR145" s="4">
        <v>57</v>
      </c>
      <c r="GS145" s="4">
        <v>4</v>
      </c>
      <c r="GT145" s="4">
        <v>1</v>
      </c>
      <c r="GU145" s="4">
        <v>7</v>
      </c>
      <c r="GV145" s="4">
        <v>85</v>
      </c>
      <c r="GW145" s="4">
        <v>79</v>
      </c>
      <c r="GX145" s="4">
        <v>89</v>
      </c>
      <c r="GY145" s="4">
        <v>35</v>
      </c>
      <c r="GZ145" s="4">
        <v>75</v>
      </c>
      <c r="HA145" s="4">
        <v>74</v>
      </c>
      <c r="HB145" s="4">
        <v>44</v>
      </c>
      <c r="HC145" s="4">
        <v>41</v>
      </c>
      <c r="HD145" s="4">
        <v>19</v>
      </c>
      <c r="HE145" s="4">
        <v>8</v>
      </c>
      <c r="HF145" s="4">
        <v>31</v>
      </c>
      <c r="HG145" s="4">
        <v>54</v>
      </c>
      <c r="HH145" s="4">
        <v>21</v>
      </c>
      <c r="HI145" s="4">
        <v>26</v>
      </c>
      <c r="HJ145" s="4">
        <v>20</v>
      </c>
      <c r="HK145" s="4">
        <v>5</v>
      </c>
      <c r="HL145" s="4" t="str">
        <f t="shared" si="203"/>
        <v>yellow female</v>
      </c>
      <c r="HM145" s="4" t="str">
        <f t="shared" si="205"/>
        <v>brown male</v>
      </c>
      <c r="HN145" s="4" t="str">
        <f t="shared" si="206"/>
        <v>yellow female</v>
      </c>
      <c r="HO145" s="4" t="str">
        <f t="shared" si="207"/>
        <v>yellow male</v>
      </c>
      <c r="HP145" s="4" t="str">
        <f t="shared" si="208"/>
        <v>yellow male</v>
      </c>
      <c r="HQ145" s="4" t="str">
        <f t="shared" si="209"/>
        <v>yellow female</v>
      </c>
      <c r="HR145" s="4" t="str">
        <f t="shared" si="210"/>
        <v>yellow male</v>
      </c>
      <c r="HS145" s="4" t="str">
        <f t="shared" si="211"/>
        <v>yellow female</v>
      </c>
      <c r="HT145" s="4" t="str">
        <f t="shared" si="212"/>
        <v>yellow male</v>
      </c>
      <c r="HU145" s="4" t="str">
        <f t="shared" si="213"/>
        <v>yellow female</v>
      </c>
      <c r="HV145" s="4" t="str">
        <f t="shared" si="214"/>
        <v>yellow male</v>
      </c>
      <c r="HW145" s="4" t="str">
        <f t="shared" si="215"/>
        <v>yellow male</v>
      </c>
      <c r="HX145" s="4" t="str">
        <f t="shared" si="216"/>
        <v>yellow male</v>
      </c>
      <c r="HY145" s="4" t="str">
        <f t="shared" si="217"/>
        <v>yellow male</v>
      </c>
      <c r="HZ145" s="4" t="str">
        <f t="shared" si="218"/>
        <v>yellow male</v>
      </c>
      <c r="IA145" s="4" t="str">
        <f t="shared" si="219"/>
        <v>yellow male</v>
      </c>
      <c r="IB145" s="4" t="str">
        <f t="shared" si="220"/>
        <v>yellow male</v>
      </c>
      <c r="IC145" s="4" t="str">
        <f t="shared" si="221"/>
        <v>yellow female</v>
      </c>
      <c r="ID145" s="4" t="str">
        <f t="shared" si="222"/>
        <v>yellow female</v>
      </c>
      <c r="IE145" s="4" t="str">
        <f t="shared" si="223"/>
        <v>yellow female</v>
      </c>
      <c r="IF145" s="4" t="str">
        <f t="shared" si="224"/>
        <v>yellow male</v>
      </c>
      <c r="IG145" s="4" t="str">
        <f t="shared" si="225"/>
        <v>yellow male</v>
      </c>
      <c r="IH145" s="4" t="str">
        <f t="shared" si="226"/>
        <v>yellow male</v>
      </c>
      <c r="II145" s="4" t="str">
        <f t="shared" si="227"/>
        <v>yellow female</v>
      </c>
      <c r="IJ145" s="4" t="str">
        <f t="shared" si="228"/>
        <v>black male</v>
      </c>
      <c r="IK145" s="4" t="str">
        <f t="shared" si="229"/>
        <v>yellow male</v>
      </c>
      <c r="IL145" s="4" t="str">
        <f t="shared" si="230"/>
        <v>yellow male</v>
      </c>
      <c r="IM145" s="4" t="str">
        <f t="shared" si="231"/>
        <v>yellow female</v>
      </c>
      <c r="IN145" s="4" t="str">
        <f t="shared" si="232"/>
        <v>yellow female</v>
      </c>
      <c r="IO145" s="4" t="str">
        <f t="shared" si="233"/>
        <v>yellow female</v>
      </c>
      <c r="IP145" s="4" t="str">
        <f t="shared" si="234"/>
        <v>yellow female</v>
      </c>
      <c r="IQ145" s="4" t="str">
        <f t="shared" si="235"/>
        <v>yellow male</v>
      </c>
      <c r="IR145" s="4" t="str">
        <f t="shared" si="236"/>
        <v>yellow female</v>
      </c>
      <c r="IS145" s="4" t="str">
        <f t="shared" si="237"/>
        <v>yellow male</v>
      </c>
      <c r="IT145" s="4" t="str">
        <f t="shared" si="238"/>
        <v>yellow male</v>
      </c>
      <c r="IU145" s="4" t="str">
        <f t="shared" si="239"/>
        <v>yellow male</v>
      </c>
      <c r="IV145" s="4" t="str">
        <f t="shared" si="240"/>
        <v>yellow female</v>
      </c>
      <c r="IW145" s="4" t="str">
        <f t="shared" si="241"/>
        <v>yellow female</v>
      </c>
      <c r="IX145" s="4" t="str">
        <f t="shared" si="242"/>
        <v>yellow male</v>
      </c>
      <c r="IY145" s="4" t="str">
        <f t="shared" si="243"/>
        <v>yellow male</v>
      </c>
      <c r="IZ145" s="4" t="str">
        <f t="shared" si="244"/>
        <v>yellow male</v>
      </c>
      <c r="JA145" s="4" t="str">
        <f t="shared" si="245"/>
        <v>yellow female</v>
      </c>
      <c r="JB145" s="4" t="str">
        <f t="shared" si="246"/>
        <v>yellow female</v>
      </c>
      <c r="JC145" s="4" t="str">
        <f t="shared" si="247"/>
        <v>yellow female</v>
      </c>
      <c r="JD145" s="4" t="str">
        <f t="shared" si="248"/>
        <v>yellow male</v>
      </c>
      <c r="JE145" s="4" t="str">
        <f t="shared" si="249"/>
        <v>yellow female</v>
      </c>
      <c r="JF145" s="4" t="str">
        <f t="shared" si="250"/>
        <v>yellow female</v>
      </c>
      <c r="JG145" s="4" t="str">
        <f t="shared" si="251"/>
        <v>yellow female</v>
      </c>
      <c r="JH145" s="4" t="str">
        <f t="shared" si="252"/>
        <v>yellow female</v>
      </c>
      <c r="JI145" s="4" t="str">
        <f t="shared" si="253"/>
        <v>yellow male</v>
      </c>
      <c r="JJ145" s="4" t="str">
        <f t="shared" si="254"/>
        <v>yellow male</v>
      </c>
      <c r="JK145" s="4" t="str">
        <f t="shared" si="255"/>
        <v>yellow female</v>
      </c>
      <c r="JL145" s="4" t="str">
        <f t="shared" si="256"/>
        <v>yellow female</v>
      </c>
      <c r="JM145" s="4" t="str">
        <f t="shared" si="257"/>
        <v>yellow female</v>
      </c>
      <c r="JN145" s="4" t="str">
        <f t="shared" si="258"/>
        <v>yellow female</v>
      </c>
      <c r="JO145" s="4" t="str">
        <f t="shared" si="259"/>
        <v>yellow female</v>
      </c>
      <c r="JP145" s="4" t="str">
        <f t="shared" si="260"/>
        <v>yellow male</v>
      </c>
      <c r="JQ145" s="4" t="str">
        <f t="shared" si="261"/>
        <v>yellow female</v>
      </c>
      <c r="JR145" s="4" t="str">
        <f t="shared" si="262"/>
        <v>yellow male</v>
      </c>
      <c r="JS145" s="4" t="str">
        <f t="shared" si="263"/>
        <v>yellow female</v>
      </c>
      <c r="JT145" s="4" t="str">
        <f t="shared" si="264"/>
        <v>yellow male</v>
      </c>
      <c r="JU145" s="4" t="str">
        <f t="shared" si="265"/>
        <v>yellow male</v>
      </c>
      <c r="JV145" s="4" t="str">
        <f t="shared" si="266"/>
        <v>yellow female</v>
      </c>
      <c r="JW145" s="4" t="str">
        <f t="shared" si="267"/>
        <v>yellow male</v>
      </c>
      <c r="JX145" s="4" t="str">
        <f t="shared" si="204"/>
        <v>yellow male</v>
      </c>
      <c r="JY145" s="4" t="str">
        <f t="shared" si="293"/>
        <v>yellow male</v>
      </c>
      <c r="JZ145" s="4" t="str">
        <f t="shared" si="294"/>
        <v>yellow male</v>
      </c>
      <c r="KA145" s="4" t="str">
        <f t="shared" si="295"/>
        <v>yellow male</v>
      </c>
      <c r="KB145" s="4" t="str">
        <f t="shared" si="296"/>
        <v>yellow female</v>
      </c>
      <c r="KC145" s="4" t="str">
        <f t="shared" si="297"/>
        <v>yellow male</v>
      </c>
      <c r="KD145" s="4" t="str">
        <f t="shared" si="298"/>
        <v>yellow female</v>
      </c>
      <c r="KE145" s="4" t="str">
        <f t="shared" si="299"/>
        <v>yellow female</v>
      </c>
      <c r="KF145" s="4" t="str">
        <f t="shared" si="300"/>
        <v>yellow male</v>
      </c>
      <c r="KG145" s="4" t="str">
        <f t="shared" si="301"/>
        <v>yellow male</v>
      </c>
      <c r="KH145" s="4" t="str">
        <f t="shared" si="302"/>
        <v>yellow male</v>
      </c>
      <c r="KI145" s="4" t="str">
        <f t="shared" si="268"/>
        <v>yellow male</v>
      </c>
      <c r="KJ145" s="4" t="str">
        <f t="shared" si="269"/>
        <v>yellow male</v>
      </c>
      <c r="KK145" s="4" t="str">
        <f t="shared" si="270"/>
        <v>yellow female</v>
      </c>
      <c r="KL145" s="4" t="str">
        <f t="shared" si="271"/>
        <v>yellow female</v>
      </c>
      <c r="KM145" s="4" t="str">
        <f t="shared" si="272"/>
        <v>yellow male</v>
      </c>
      <c r="KN145" s="4" t="str">
        <f t="shared" si="273"/>
        <v>yellow male</v>
      </c>
      <c r="KO145" s="4" t="str">
        <f t="shared" si="274"/>
        <v>yellow female</v>
      </c>
      <c r="KP145" s="4" t="str">
        <f t="shared" si="275"/>
        <v>white male</v>
      </c>
      <c r="KQ145" s="4" t="str">
        <f t="shared" si="276"/>
        <v>yellow female</v>
      </c>
      <c r="KR145" s="4" t="str">
        <f t="shared" si="277"/>
        <v>yellow male</v>
      </c>
      <c r="KS145" s="4" t="str">
        <f t="shared" si="278"/>
        <v>yellow male</v>
      </c>
      <c r="KT145" s="4" t="str">
        <f t="shared" si="279"/>
        <v>yellow male</v>
      </c>
      <c r="KU145" s="4" t="str">
        <f t="shared" si="280"/>
        <v>yellow female</v>
      </c>
      <c r="KV145" s="4" t="str">
        <f t="shared" si="281"/>
        <v>yellow male</v>
      </c>
      <c r="KW145" s="4" t="str">
        <f t="shared" si="282"/>
        <v>yellow male</v>
      </c>
      <c r="KX145" s="4" t="str">
        <f t="shared" si="283"/>
        <v>yellow female</v>
      </c>
      <c r="KY145" s="4" t="str">
        <f t="shared" si="284"/>
        <v>yellow female</v>
      </c>
      <c r="KZ145" s="4" t="str">
        <f t="shared" si="285"/>
        <v>yellow female</v>
      </c>
      <c r="LA145" s="4" t="str">
        <f t="shared" si="286"/>
        <v>yellow female</v>
      </c>
      <c r="LB145" s="4" t="str">
        <f t="shared" si="287"/>
        <v>yellow female</v>
      </c>
      <c r="LC145" s="4" t="str">
        <f t="shared" si="288"/>
        <v>yellow male</v>
      </c>
      <c r="LD145" s="4" t="str">
        <f t="shared" si="289"/>
        <v>yellow female</v>
      </c>
      <c r="LE145" s="4" t="str">
        <f t="shared" si="290"/>
        <v>yellow female</v>
      </c>
      <c r="LF145" s="4" t="str">
        <f t="shared" si="291"/>
        <v>yellow female</v>
      </c>
      <c r="LG145" s="4" t="str">
        <f t="shared" si="292"/>
        <v>yellow female</v>
      </c>
    </row>
    <row r="146" spans="2:319" x14ac:dyDescent="0.3">
      <c r="B146" s="4">
        <v>145</v>
      </c>
      <c r="C146" s="4">
        <v>5</v>
      </c>
      <c r="D146" s="51" t="s">
        <v>1428</v>
      </c>
      <c r="E146" s="4" t="s">
        <v>620</v>
      </c>
      <c r="F146" s="4" t="str">
        <f>VLOOKUP(E146,populations!C:E,3,FALSE)</f>
        <v>3 million</v>
      </c>
      <c r="G146" s="4" t="s">
        <v>620</v>
      </c>
      <c r="H146" s="4">
        <f>COUNTIF(ethnicities!C:C,countries!G146)</f>
        <v>1</v>
      </c>
      <c r="I146" s="4">
        <f>VLOOKUP($G146,ethnicities!$C:$I,3,FALSE)</f>
        <v>1</v>
      </c>
      <c r="J146" s="4">
        <f>VLOOKUP($G146,ethnicities!$C:$I,4,FALSE)</f>
        <v>94</v>
      </c>
      <c r="K146" s="4">
        <f>VLOOKUP($G146,ethnicities!$C:$I,5,FALSE)</f>
        <v>4</v>
      </c>
      <c r="L146" s="4">
        <f>VLOOKUP($G146,ethnicities!$C:$I,6,FALSE)</f>
        <v>1</v>
      </c>
      <c r="M146" s="4">
        <f>VLOOKUP($G146,ethnicities!$C:$I,7,FALSE)</f>
        <v>100</v>
      </c>
      <c r="N146" s="4" t="s">
        <v>620</v>
      </c>
      <c r="O146" s="4">
        <f>COUNTIF(male_names!E:E,countries!N146)</f>
        <v>1</v>
      </c>
      <c r="P146" s="4" t="str">
        <f>VLOOKUP(N146,male_names!E:G,3,FALSE)</f>
        <v>Naranbaatar</v>
      </c>
      <c r="Q146" s="4" t="s">
        <v>620</v>
      </c>
      <c r="R146" s="4">
        <f>COUNTIF(female_names!E:E,countries!Q146)</f>
        <v>1</v>
      </c>
      <c r="S146" s="4" t="str">
        <f>VLOOKUP(Q146,female_names!E:G,3,FALSE)</f>
        <v>Bolormaa</v>
      </c>
      <c r="T146" s="4">
        <v>0.47615929202957541</v>
      </c>
      <c r="U146" s="4">
        <v>0.26197235054807955</v>
      </c>
      <c r="V146" s="4">
        <v>0.61714162465853895</v>
      </c>
      <c r="W146" s="4">
        <v>0.54002058570763611</v>
      </c>
      <c r="X146" s="4">
        <v>0.31179640352856119</v>
      </c>
      <c r="Y146" s="4">
        <v>0.97343605631369645</v>
      </c>
      <c r="Z146" s="4">
        <v>0.51589166208344439</v>
      </c>
      <c r="AA146" s="4">
        <v>0.40006739725007368</v>
      </c>
      <c r="AB146" s="4">
        <v>0.21543676263218803</v>
      </c>
      <c r="AC146" s="4">
        <v>0.45492905291618491</v>
      </c>
      <c r="AD146" s="4">
        <v>0.81144647924825231</v>
      </c>
      <c r="AE146" s="4">
        <v>0.43489419969104481</v>
      </c>
      <c r="AF146" s="4">
        <v>1.8586286876054459E-3</v>
      </c>
      <c r="AG146" s="4">
        <v>0.72775971004850204</v>
      </c>
      <c r="AH146" s="4">
        <v>0.11663679711378205</v>
      </c>
      <c r="AI146" s="4">
        <v>0.9610961495757181</v>
      </c>
      <c r="AJ146" s="4">
        <v>0.43422342344802078</v>
      </c>
      <c r="AK146" s="4">
        <v>0.70086118808133169</v>
      </c>
      <c r="AL146" s="4">
        <v>0.51520074195452947</v>
      </c>
      <c r="AM146" s="4">
        <v>0.31661816934154441</v>
      </c>
      <c r="AN146" s="4">
        <v>0.52449781596817546</v>
      </c>
      <c r="AO146" s="4">
        <v>0.19942188461516908</v>
      </c>
      <c r="AP146" s="4">
        <v>0.49953047221298241</v>
      </c>
      <c r="AQ146" s="4">
        <v>0.47788609502987667</v>
      </c>
      <c r="AR146" s="4">
        <v>0.74255519036852136</v>
      </c>
      <c r="AS146" s="4">
        <v>0.60193275926642964</v>
      </c>
      <c r="AT146" s="4">
        <v>0.36985334026673067</v>
      </c>
      <c r="AU146" s="4">
        <v>0.95611751334432249</v>
      </c>
      <c r="AV146" s="4">
        <v>0.71377176923697194</v>
      </c>
      <c r="AW146" s="4">
        <v>0.99214623421142401</v>
      </c>
      <c r="AX146" s="4">
        <v>0.16387783765987918</v>
      </c>
      <c r="AY146" s="4">
        <v>0.75253793099199318</v>
      </c>
      <c r="AZ146" s="4">
        <v>0.46711278143754142</v>
      </c>
      <c r="BA146" s="4">
        <v>0.61011297482354632</v>
      </c>
      <c r="BB146" s="4">
        <v>0.14342915302311821</v>
      </c>
      <c r="BC146" s="4">
        <v>0.54554131854186183</v>
      </c>
      <c r="BD146" s="4">
        <v>6.0052575137291897E-2</v>
      </c>
      <c r="BE146" s="4">
        <v>0.63797213520321361</v>
      </c>
      <c r="BF146" s="4">
        <v>0.41147325514943578</v>
      </c>
      <c r="BG146" s="4">
        <v>0.77672027003609989</v>
      </c>
      <c r="BH146" s="4">
        <v>0.69931351014277066</v>
      </c>
      <c r="BI146" s="4">
        <v>0.36003514673062653</v>
      </c>
      <c r="BJ146" s="4">
        <v>0.58418750284528032</v>
      </c>
      <c r="BK146" s="4">
        <v>0.82769562351233128</v>
      </c>
      <c r="BL146" s="4">
        <v>0.59092433229276264</v>
      </c>
      <c r="BM146" s="4">
        <v>0.9209429654459943</v>
      </c>
      <c r="BN146" s="4">
        <v>0.50346387769636203</v>
      </c>
      <c r="BO146" s="4">
        <v>0.49863810463703828</v>
      </c>
      <c r="BP146" s="4">
        <v>0.798464844947948</v>
      </c>
      <c r="BQ146" s="4">
        <v>0.45815465178527826</v>
      </c>
      <c r="BR146" s="4">
        <v>0.861171393214475</v>
      </c>
      <c r="BS146" s="4">
        <v>0.19774604128154349</v>
      </c>
      <c r="BT146" s="4">
        <v>0.7918169060855853</v>
      </c>
      <c r="BU146" s="4">
        <v>5.8465251778220151E-2</v>
      </c>
      <c r="BV146" s="4">
        <v>0.33318888664774338</v>
      </c>
      <c r="BW146" s="4">
        <v>0.81097403309897798</v>
      </c>
      <c r="BX146" s="4">
        <v>0.1599775256202316</v>
      </c>
      <c r="BY146" s="4">
        <v>0.37953434266997421</v>
      </c>
      <c r="BZ146" s="4">
        <v>0.58379139414202208</v>
      </c>
      <c r="CA146" s="4">
        <v>0.16834759232658503</v>
      </c>
      <c r="CB146" s="4">
        <v>0.83696135455589216</v>
      </c>
      <c r="CC146" s="4">
        <v>0.2770392686301022</v>
      </c>
      <c r="CD146" s="4">
        <v>0.98254499439324994</v>
      </c>
      <c r="CE146" s="4">
        <v>0.83446465885424215</v>
      </c>
      <c r="CF146" s="4">
        <v>0.87610014255473767</v>
      </c>
      <c r="CG146" s="4">
        <v>0.65680228719873457</v>
      </c>
      <c r="CH146" s="4">
        <v>0.67114727690937426</v>
      </c>
      <c r="CI146" s="4">
        <v>0.84499483567417732</v>
      </c>
      <c r="CJ146" s="4">
        <v>0.38762522186753445</v>
      </c>
      <c r="CK146" s="4">
        <v>0.27162760597804803</v>
      </c>
      <c r="CL146" s="4">
        <v>0.74289498720649227</v>
      </c>
      <c r="CM146" s="4">
        <v>0.28760271207164667</v>
      </c>
      <c r="CN146" s="4">
        <v>0.42134605146807924</v>
      </c>
      <c r="CO146" s="4">
        <v>0.61965900898525283</v>
      </c>
      <c r="CP146" s="4">
        <v>0.26864509864323161</v>
      </c>
      <c r="CQ146" s="4">
        <v>0.68729418335913306</v>
      </c>
      <c r="CR146" s="4">
        <v>0.4209835006989483</v>
      </c>
      <c r="CS146" s="4">
        <v>0.83315940312956183</v>
      </c>
      <c r="CT146" s="4">
        <v>0.38432053099687502</v>
      </c>
      <c r="CU146" s="4">
        <v>0.54126768983766138</v>
      </c>
      <c r="CV146" s="4">
        <v>0.83072466926255972</v>
      </c>
      <c r="CW146" s="4">
        <v>0.92968250348380943</v>
      </c>
      <c r="CX146" s="4">
        <v>0.62783466924131559</v>
      </c>
      <c r="CY146" s="4">
        <v>1.8290886577193577E-2</v>
      </c>
      <c r="CZ146" s="4">
        <v>0.3541752511521572</v>
      </c>
      <c r="DA146" s="4">
        <v>0.35972104707796748</v>
      </c>
      <c r="DB146" s="4">
        <v>0.79858765831990619</v>
      </c>
      <c r="DC146" s="4">
        <v>2.4646553922519909E-2</v>
      </c>
      <c r="DD146" s="4">
        <v>0.62035330626354512</v>
      </c>
      <c r="DE146" s="4">
        <v>2.2244640224882151E-2</v>
      </c>
      <c r="DF146" s="4">
        <v>0.47127188830960476</v>
      </c>
      <c r="DG146" s="4">
        <v>0.1189248074678545</v>
      </c>
      <c r="DH146" s="4">
        <v>0.19039107093563512</v>
      </c>
      <c r="DI146" s="4">
        <v>1.7325787394491088E-2</v>
      </c>
      <c r="DJ146" s="4">
        <v>0.88120146826111145</v>
      </c>
      <c r="DK146" s="4">
        <v>0.55493582918122686</v>
      </c>
      <c r="DL146" s="4">
        <v>3.264468015847688E-2</v>
      </c>
      <c r="DM146" s="4">
        <v>0.7950230310064571</v>
      </c>
      <c r="DN146" s="4">
        <v>0.94595526172516065</v>
      </c>
      <c r="DO146" s="4">
        <v>0.69597916891552947</v>
      </c>
      <c r="DP146" s="4">
        <v>57</v>
      </c>
      <c r="DQ146" s="4">
        <v>82</v>
      </c>
      <c r="DR146" s="4">
        <v>40</v>
      </c>
      <c r="DS146" s="4">
        <v>49</v>
      </c>
      <c r="DT146" s="4">
        <v>77</v>
      </c>
      <c r="DU146" s="4">
        <v>3</v>
      </c>
      <c r="DV146" s="4">
        <v>51</v>
      </c>
      <c r="DW146" s="4">
        <v>67</v>
      </c>
      <c r="DX146" s="4">
        <v>83</v>
      </c>
      <c r="DY146" s="4">
        <v>61</v>
      </c>
      <c r="DZ146" s="4">
        <v>18</v>
      </c>
      <c r="EA146" s="4">
        <v>62</v>
      </c>
      <c r="EB146" s="4">
        <v>100</v>
      </c>
      <c r="EC146" s="4">
        <v>28</v>
      </c>
      <c r="ED146" s="4">
        <v>92</v>
      </c>
      <c r="EE146" s="4">
        <v>4</v>
      </c>
      <c r="EF146" s="4">
        <v>63</v>
      </c>
      <c r="EG146" s="4">
        <v>30</v>
      </c>
      <c r="EH146" s="4">
        <v>52</v>
      </c>
      <c r="EI146" s="4">
        <v>76</v>
      </c>
      <c r="EJ146" s="4">
        <v>50</v>
      </c>
      <c r="EK146" s="4">
        <v>84</v>
      </c>
      <c r="EL146" s="4">
        <v>54</v>
      </c>
      <c r="EM146" s="4">
        <v>56</v>
      </c>
      <c r="EN146" s="4">
        <v>27</v>
      </c>
      <c r="EO146" s="4">
        <v>42</v>
      </c>
      <c r="EP146" s="4">
        <v>71</v>
      </c>
      <c r="EQ146" s="4">
        <v>5</v>
      </c>
      <c r="ER146" s="4">
        <v>29</v>
      </c>
      <c r="ES146" s="4">
        <v>1</v>
      </c>
      <c r="ET146" s="4">
        <v>88</v>
      </c>
      <c r="EU146" s="4">
        <v>25</v>
      </c>
      <c r="EV146" s="4">
        <v>59</v>
      </c>
      <c r="EW146" s="4">
        <v>41</v>
      </c>
      <c r="EX146" s="4">
        <v>90</v>
      </c>
      <c r="EY146" s="4">
        <v>47</v>
      </c>
      <c r="EZ146" s="4">
        <v>93</v>
      </c>
      <c r="FA146" s="4">
        <v>36</v>
      </c>
      <c r="FB146" s="4">
        <v>66</v>
      </c>
      <c r="FC146" s="4">
        <v>24</v>
      </c>
      <c r="FD146" s="4">
        <v>31</v>
      </c>
      <c r="FE146" s="4">
        <v>72</v>
      </c>
      <c r="FF146" s="4">
        <v>44</v>
      </c>
      <c r="FG146" s="4">
        <v>17</v>
      </c>
      <c r="FH146" s="4">
        <v>43</v>
      </c>
      <c r="FI146" s="4">
        <v>8</v>
      </c>
      <c r="FJ146" s="4">
        <v>53</v>
      </c>
      <c r="FK146" s="4">
        <v>55</v>
      </c>
      <c r="FL146" s="4">
        <v>21</v>
      </c>
      <c r="FM146" s="4">
        <v>60</v>
      </c>
      <c r="FN146" s="4">
        <v>11</v>
      </c>
      <c r="FO146" s="4">
        <v>85</v>
      </c>
      <c r="FP146" s="4">
        <v>23</v>
      </c>
      <c r="FQ146" s="4">
        <v>94</v>
      </c>
      <c r="FR146" s="4">
        <v>75</v>
      </c>
      <c r="FS146" s="4">
        <v>19</v>
      </c>
      <c r="FT146" s="4">
        <v>89</v>
      </c>
      <c r="FU146" s="4">
        <v>70</v>
      </c>
      <c r="FV146" s="4">
        <v>45</v>
      </c>
      <c r="FW146" s="4">
        <v>87</v>
      </c>
      <c r="FX146" s="4">
        <v>13</v>
      </c>
      <c r="FY146" s="4">
        <v>79</v>
      </c>
      <c r="FZ146" s="4">
        <v>2</v>
      </c>
      <c r="GA146" s="4">
        <v>14</v>
      </c>
      <c r="GB146" s="4">
        <v>10</v>
      </c>
      <c r="GC146" s="4">
        <v>35</v>
      </c>
      <c r="GD146" s="4">
        <v>34</v>
      </c>
      <c r="GE146" s="4">
        <v>12</v>
      </c>
      <c r="GF146" s="4">
        <v>68</v>
      </c>
      <c r="GG146" s="4">
        <v>80</v>
      </c>
      <c r="GH146" s="4">
        <v>26</v>
      </c>
      <c r="GI146" s="4">
        <v>78</v>
      </c>
      <c r="GJ146" s="4">
        <v>64</v>
      </c>
      <c r="GK146" s="4">
        <v>39</v>
      </c>
      <c r="GL146" s="4">
        <v>81</v>
      </c>
      <c r="GM146" s="4">
        <v>33</v>
      </c>
      <c r="GN146" s="4">
        <v>65</v>
      </c>
      <c r="GO146" s="4">
        <v>15</v>
      </c>
      <c r="GP146" s="4">
        <v>69</v>
      </c>
      <c r="GQ146" s="4">
        <v>48</v>
      </c>
      <c r="GR146" s="4">
        <v>16</v>
      </c>
      <c r="GS146" s="4">
        <v>7</v>
      </c>
      <c r="GT146" s="4">
        <v>37</v>
      </c>
      <c r="GU146" s="4">
        <v>98</v>
      </c>
      <c r="GV146" s="4">
        <v>74</v>
      </c>
      <c r="GW146" s="4">
        <v>73</v>
      </c>
      <c r="GX146" s="4">
        <v>20</v>
      </c>
      <c r="GY146" s="4">
        <v>96</v>
      </c>
      <c r="GZ146" s="4">
        <v>38</v>
      </c>
      <c r="HA146" s="4">
        <v>97</v>
      </c>
      <c r="HB146" s="4">
        <v>58</v>
      </c>
      <c r="HC146" s="4">
        <v>91</v>
      </c>
      <c r="HD146" s="4">
        <v>86</v>
      </c>
      <c r="HE146" s="4">
        <v>99</v>
      </c>
      <c r="HF146" s="4">
        <v>9</v>
      </c>
      <c r="HG146" s="4">
        <v>46</v>
      </c>
      <c r="HH146" s="4">
        <v>95</v>
      </c>
      <c r="HI146" s="4">
        <v>22</v>
      </c>
      <c r="HJ146" s="4">
        <v>6</v>
      </c>
      <c r="HK146" s="4">
        <v>32</v>
      </c>
      <c r="HL146" s="4" t="str">
        <f t="shared" si="203"/>
        <v>yellow male</v>
      </c>
      <c r="HM146" s="4" t="str">
        <f t="shared" si="205"/>
        <v>yellow male</v>
      </c>
      <c r="HN146" s="4" t="str">
        <f t="shared" si="206"/>
        <v>yellow female</v>
      </c>
      <c r="HO146" s="4" t="str">
        <f t="shared" si="207"/>
        <v>yellow male</v>
      </c>
      <c r="HP146" s="4" t="str">
        <f t="shared" si="208"/>
        <v>yellow male</v>
      </c>
      <c r="HQ146" s="4" t="str">
        <f t="shared" si="209"/>
        <v>yellow female</v>
      </c>
      <c r="HR146" s="4" t="str">
        <f t="shared" si="210"/>
        <v>yellow male</v>
      </c>
      <c r="HS146" s="4" t="str">
        <f t="shared" si="211"/>
        <v>yellow male</v>
      </c>
      <c r="HT146" s="4" t="str">
        <f t="shared" si="212"/>
        <v>yellow male</v>
      </c>
      <c r="HU146" s="4" t="str">
        <f t="shared" si="213"/>
        <v>yellow male</v>
      </c>
      <c r="HV146" s="4" t="str">
        <f t="shared" si="214"/>
        <v>yellow female</v>
      </c>
      <c r="HW146" s="4" t="str">
        <f t="shared" si="215"/>
        <v>yellow male</v>
      </c>
      <c r="HX146" s="4" t="str">
        <f t="shared" si="216"/>
        <v>black male</v>
      </c>
      <c r="HY146" s="4" t="str">
        <f t="shared" si="217"/>
        <v>yellow female</v>
      </c>
      <c r="HZ146" s="4" t="str">
        <f t="shared" si="218"/>
        <v>yellow male</v>
      </c>
      <c r="IA146" s="4" t="str">
        <f t="shared" si="219"/>
        <v>yellow female</v>
      </c>
      <c r="IB146" s="4" t="str">
        <f t="shared" si="220"/>
        <v>yellow male</v>
      </c>
      <c r="IC146" s="4" t="str">
        <f t="shared" si="221"/>
        <v>yellow female</v>
      </c>
      <c r="ID146" s="4" t="str">
        <f t="shared" si="222"/>
        <v>yellow male</v>
      </c>
      <c r="IE146" s="4" t="str">
        <f t="shared" si="223"/>
        <v>yellow male</v>
      </c>
      <c r="IF146" s="4" t="str">
        <f t="shared" si="224"/>
        <v>yellow male</v>
      </c>
      <c r="IG146" s="4" t="str">
        <f t="shared" si="225"/>
        <v>yellow male</v>
      </c>
      <c r="IH146" s="4" t="str">
        <f t="shared" si="226"/>
        <v>yellow male</v>
      </c>
      <c r="II146" s="4" t="str">
        <f t="shared" si="227"/>
        <v>yellow male</v>
      </c>
      <c r="IJ146" s="4" t="str">
        <f t="shared" si="228"/>
        <v>yellow female</v>
      </c>
      <c r="IK146" s="4" t="str">
        <f t="shared" si="229"/>
        <v>yellow female</v>
      </c>
      <c r="IL146" s="4" t="str">
        <f t="shared" si="230"/>
        <v>yellow male</v>
      </c>
      <c r="IM146" s="4" t="str">
        <f t="shared" si="231"/>
        <v>yellow female</v>
      </c>
      <c r="IN146" s="4" t="str">
        <f t="shared" si="232"/>
        <v>yellow female</v>
      </c>
      <c r="IO146" s="4" t="str">
        <f t="shared" si="233"/>
        <v>white male</v>
      </c>
      <c r="IP146" s="4" t="str">
        <f t="shared" si="234"/>
        <v>yellow male</v>
      </c>
      <c r="IQ146" s="4" t="str">
        <f t="shared" si="235"/>
        <v>yellow female</v>
      </c>
      <c r="IR146" s="4" t="str">
        <f t="shared" si="236"/>
        <v>yellow male</v>
      </c>
      <c r="IS146" s="4" t="str">
        <f t="shared" si="237"/>
        <v>yellow female</v>
      </c>
      <c r="IT146" s="4" t="str">
        <f t="shared" si="238"/>
        <v>yellow male</v>
      </c>
      <c r="IU146" s="4" t="str">
        <f t="shared" si="239"/>
        <v>yellow female</v>
      </c>
      <c r="IV146" s="4" t="str">
        <f t="shared" si="240"/>
        <v>yellow male</v>
      </c>
      <c r="IW146" s="4" t="str">
        <f t="shared" si="241"/>
        <v>yellow female</v>
      </c>
      <c r="IX146" s="4" t="str">
        <f t="shared" si="242"/>
        <v>yellow male</v>
      </c>
      <c r="IY146" s="4" t="str">
        <f t="shared" si="243"/>
        <v>yellow female</v>
      </c>
      <c r="IZ146" s="4" t="str">
        <f t="shared" si="244"/>
        <v>yellow female</v>
      </c>
      <c r="JA146" s="4" t="str">
        <f t="shared" si="245"/>
        <v>yellow male</v>
      </c>
      <c r="JB146" s="4" t="str">
        <f t="shared" si="246"/>
        <v>yellow female</v>
      </c>
      <c r="JC146" s="4" t="str">
        <f t="shared" si="247"/>
        <v>yellow female</v>
      </c>
      <c r="JD146" s="4" t="str">
        <f t="shared" si="248"/>
        <v>yellow female</v>
      </c>
      <c r="JE146" s="4" t="str">
        <f t="shared" si="249"/>
        <v>yellow female</v>
      </c>
      <c r="JF146" s="4" t="str">
        <f t="shared" si="250"/>
        <v>yellow male</v>
      </c>
      <c r="JG146" s="4" t="str">
        <f t="shared" si="251"/>
        <v>yellow male</v>
      </c>
      <c r="JH146" s="4" t="str">
        <f t="shared" si="252"/>
        <v>yellow female</v>
      </c>
      <c r="JI146" s="4" t="str">
        <f t="shared" si="253"/>
        <v>yellow male</v>
      </c>
      <c r="JJ146" s="4" t="str">
        <f t="shared" si="254"/>
        <v>yellow female</v>
      </c>
      <c r="JK146" s="4" t="str">
        <f t="shared" si="255"/>
        <v>yellow male</v>
      </c>
      <c r="JL146" s="4" t="str">
        <f t="shared" si="256"/>
        <v>yellow female</v>
      </c>
      <c r="JM146" s="4" t="str">
        <f t="shared" si="257"/>
        <v>yellow male</v>
      </c>
      <c r="JN146" s="4" t="str">
        <f t="shared" si="258"/>
        <v>yellow male</v>
      </c>
      <c r="JO146" s="4" t="str">
        <f t="shared" si="259"/>
        <v>yellow female</v>
      </c>
      <c r="JP146" s="4" t="str">
        <f t="shared" si="260"/>
        <v>yellow male</v>
      </c>
      <c r="JQ146" s="4" t="str">
        <f t="shared" si="261"/>
        <v>yellow male</v>
      </c>
      <c r="JR146" s="4" t="str">
        <f t="shared" si="262"/>
        <v>yellow female</v>
      </c>
      <c r="JS146" s="4" t="str">
        <f t="shared" si="263"/>
        <v>yellow male</v>
      </c>
      <c r="JT146" s="4" t="str">
        <f t="shared" si="264"/>
        <v>yellow female</v>
      </c>
      <c r="JU146" s="4" t="str">
        <f t="shared" si="265"/>
        <v>yellow male</v>
      </c>
      <c r="JV146" s="4" t="str">
        <f t="shared" si="266"/>
        <v>yellow female</v>
      </c>
      <c r="JW146" s="4" t="str">
        <f t="shared" si="267"/>
        <v>yellow female</v>
      </c>
      <c r="JX146" s="4" t="str">
        <f t="shared" si="204"/>
        <v>yellow female</v>
      </c>
      <c r="JY146" s="4" t="str">
        <f t="shared" si="293"/>
        <v>yellow female</v>
      </c>
      <c r="JZ146" s="4" t="str">
        <f t="shared" si="294"/>
        <v>yellow female</v>
      </c>
      <c r="KA146" s="4" t="str">
        <f t="shared" si="295"/>
        <v>yellow female</v>
      </c>
      <c r="KB146" s="4" t="str">
        <f t="shared" si="296"/>
        <v>yellow male</v>
      </c>
      <c r="KC146" s="4" t="str">
        <f t="shared" si="297"/>
        <v>yellow male</v>
      </c>
      <c r="KD146" s="4" t="str">
        <f t="shared" si="298"/>
        <v>yellow female</v>
      </c>
      <c r="KE146" s="4" t="str">
        <f t="shared" si="299"/>
        <v>yellow male</v>
      </c>
      <c r="KF146" s="4" t="str">
        <f t="shared" si="300"/>
        <v>yellow male</v>
      </c>
      <c r="KG146" s="4" t="str">
        <f t="shared" si="301"/>
        <v>yellow female</v>
      </c>
      <c r="KH146" s="4" t="str">
        <f t="shared" si="302"/>
        <v>yellow male</v>
      </c>
      <c r="KI146" s="4" t="str">
        <f t="shared" si="268"/>
        <v>yellow female</v>
      </c>
      <c r="KJ146" s="4" t="str">
        <f t="shared" si="269"/>
        <v>yellow male</v>
      </c>
      <c r="KK146" s="4" t="str">
        <f t="shared" si="270"/>
        <v>yellow female</v>
      </c>
      <c r="KL146" s="4" t="str">
        <f t="shared" si="271"/>
        <v>yellow male</v>
      </c>
      <c r="KM146" s="4" t="str">
        <f t="shared" si="272"/>
        <v>yellow female</v>
      </c>
      <c r="KN146" s="4" t="str">
        <f t="shared" si="273"/>
        <v>yellow female</v>
      </c>
      <c r="KO146" s="4" t="str">
        <f t="shared" si="274"/>
        <v>yellow female</v>
      </c>
      <c r="KP146" s="4" t="str">
        <f t="shared" si="275"/>
        <v>yellow female</v>
      </c>
      <c r="KQ146" s="4" t="str">
        <f t="shared" si="276"/>
        <v>brown male</v>
      </c>
      <c r="KR146" s="4" t="str">
        <f t="shared" si="277"/>
        <v>yellow male</v>
      </c>
      <c r="KS146" s="4" t="str">
        <f t="shared" si="278"/>
        <v>yellow male</v>
      </c>
      <c r="KT146" s="4" t="str">
        <f t="shared" si="279"/>
        <v>yellow female</v>
      </c>
      <c r="KU146" s="4" t="str">
        <f t="shared" si="280"/>
        <v>brown female</v>
      </c>
      <c r="KV146" s="4" t="str">
        <f t="shared" si="281"/>
        <v>yellow female</v>
      </c>
      <c r="KW146" s="4" t="str">
        <f t="shared" si="282"/>
        <v>brown female</v>
      </c>
      <c r="KX146" s="4" t="str">
        <f t="shared" si="283"/>
        <v>yellow male</v>
      </c>
      <c r="KY146" s="4" t="str">
        <f t="shared" si="284"/>
        <v>yellow male</v>
      </c>
      <c r="KZ146" s="4" t="str">
        <f t="shared" si="285"/>
        <v>yellow male</v>
      </c>
      <c r="LA146" s="4" t="str">
        <f t="shared" si="286"/>
        <v>brown male</v>
      </c>
      <c r="LB146" s="4" t="str">
        <f t="shared" si="287"/>
        <v>yellow female</v>
      </c>
      <c r="LC146" s="4" t="str">
        <f t="shared" si="288"/>
        <v>yellow female</v>
      </c>
      <c r="LD146" s="4" t="str">
        <f t="shared" si="289"/>
        <v>yellow male</v>
      </c>
      <c r="LE146" s="4" t="str">
        <f t="shared" si="290"/>
        <v>yellow female</v>
      </c>
      <c r="LF146" s="4" t="str">
        <f t="shared" si="291"/>
        <v>yellow female</v>
      </c>
      <c r="LG146" s="4" t="str">
        <f t="shared" si="292"/>
        <v>yellow female</v>
      </c>
    </row>
    <row r="147" spans="2:319" x14ac:dyDescent="0.3">
      <c r="B147" s="4">
        <v>146</v>
      </c>
      <c r="C147" s="4">
        <v>5</v>
      </c>
      <c r="D147" s="51" t="s">
        <v>1428</v>
      </c>
      <c r="E147" s="4" t="s">
        <v>1432</v>
      </c>
      <c r="F147" s="4" t="str">
        <f>VLOOKUP(E147,populations!C:E,3,FALSE)</f>
        <v>50 million</v>
      </c>
      <c r="G147" s="4" t="s">
        <v>1432</v>
      </c>
      <c r="H147" s="4">
        <f>COUNTIF(ethnicities!C:C,countries!G147)</f>
        <v>1</v>
      </c>
      <c r="I147" s="4">
        <f>VLOOKUP($G147,ethnicities!$C:$I,3,FALSE)</f>
        <v>1</v>
      </c>
      <c r="J147" s="4">
        <f>VLOOKUP($G147,ethnicities!$C:$I,4,FALSE)</f>
        <v>97</v>
      </c>
      <c r="K147" s="4">
        <f>VLOOKUP($G147,ethnicities!$C:$I,5,FALSE)</f>
        <v>1</v>
      </c>
      <c r="L147" s="4">
        <f>VLOOKUP($G147,ethnicities!$C:$I,6,FALSE)</f>
        <v>1</v>
      </c>
      <c r="M147" s="4">
        <f>VLOOKUP($G147,ethnicities!$C:$I,7,FALSE)</f>
        <v>100</v>
      </c>
      <c r="N147" s="4" t="s">
        <v>1432</v>
      </c>
      <c r="O147" s="4">
        <f>COUNTIF(male_names!E:E,countries!N147)</f>
        <v>1</v>
      </c>
      <c r="P147" s="4" t="str">
        <f>VLOOKUP(N147,male_names!E:G,3,FALSE)</f>
        <v>Min-jun</v>
      </c>
      <c r="Q147" s="4" t="s">
        <v>1432</v>
      </c>
      <c r="R147" s="4">
        <f>COUNTIF(female_names!E:E,countries!Q147)</f>
        <v>1</v>
      </c>
      <c r="S147" s="4" t="str">
        <f>VLOOKUP(Q147,female_names!E:G,3,FALSE)</f>
        <v>Seo-yun</v>
      </c>
      <c r="T147" s="4">
        <v>0.54488957789186299</v>
      </c>
      <c r="U147" s="4">
        <v>0.2180610978380636</v>
      </c>
      <c r="V147" s="4">
        <v>0.27727993335161705</v>
      </c>
      <c r="W147" s="4">
        <v>0.29524052773569121</v>
      </c>
      <c r="X147" s="4">
        <v>5.216271763374869E-2</v>
      </c>
      <c r="Y147" s="4">
        <v>0.12764651182302067</v>
      </c>
      <c r="Z147" s="4">
        <v>0.37450650759886783</v>
      </c>
      <c r="AA147" s="4">
        <v>7.5782530697736883E-2</v>
      </c>
      <c r="AB147" s="4">
        <v>0.45288114720112593</v>
      </c>
      <c r="AC147" s="4">
        <v>3.2817223759471603E-2</v>
      </c>
      <c r="AD147" s="4">
        <v>0.77418586979064996</v>
      </c>
      <c r="AE147" s="4">
        <v>0.1205162883958375</v>
      </c>
      <c r="AF147" s="4">
        <v>0.89533655970412607</v>
      </c>
      <c r="AG147" s="4">
        <v>0.64887231666923717</v>
      </c>
      <c r="AH147" s="4">
        <v>0.75850377886058451</v>
      </c>
      <c r="AI147" s="4">
        <v>0.74872196937165403</v>
      </c>
      <c r="AJ147" s="4">
        <v>0.92207108511312075</v>
      </c>
      <c r="AK147" s="4">
        <v>0.17900029492586922</v>
      </c>
      <c r="AL147" s="4">
        <v>0.77402253497507845</v>
      </c>
      <c r="AM147" s="4">
        <v>0.34277629550519206</v>
      </c>
      <c r="AN147" s="4">
        <v>0.97842354869057568</v>
      </c>
      <c r="AO147" s="4">
        <v>0.78019093373377313</v>
      </c>
      <c r="AP147" s="4">
        <v>0.98145741893241023</v>
      </c>
      <c r="AQ147" s="4">
        <v>0.45354497144050698</v>
      </c>
      <c r="AR147" s="4">
        <v>0.19232965126253243</v>
      </c>
      <c r="AS147" s="4">
        <v>0.7002572402456696</v>
      </c>
      <c r="AT147" s="4">
        <v>0.91173947534885125</v>
      </c>
      <c r="AU147" s="4">
        <v>0.65975590693138364</v>
      </c>
      <c r="AV147" s="4">
        <v>0.4133441138815761</v>
      </c>
      <c r="AW147" s="4">
        <v>0.85775878261028993</v>
      </c>
      <c r="AX147" s="4">
        <v>0.37125153728822824</v>
      </c>
      <c r="AY147" s="4">
        <v>0.91822788316824988</v>
      </c>
      <c r="AZ147" s="4">
        <v>0.52161375094400142</v>
      </c>
      <c r="BA147" s="4">
        <v>0.87432474925931913</v>
      </c>
      <c r="BB147" s="4">
        <v>0.5561381555100533</v>
      </c>
      <c r="BC147" s="4">
        <v>0.85513097704114638</v>
      </c>
      <c r="BD147" s="4">
        <v>0.42037741565371656</v>
      </c>
      <c r="BE147" s="4">
        <v>0.81310999308165166</v>
      </c>
      <c r="BF147" s="4">
        <v>0.98358971229742398</v>
      </c>
      <c r="BG147" s="4">
        <v>8.8683627277577948E-2</v>
      </c>
      <c r="BH147" s="4">
        <v>4.1476465062321499E-2</v>
      </c>
      <c r="BI147" s="4">
        <v>0.10581680844336872</v>
      </c>
      <c r="BJ147" s="4">
        <v>3.5515323539527577E-2</v>
      </c>
      <c r="BK147" s="4">
        <v>0.95408633810436183</v>
      </c>
      <c r="BL147" s="4">
        <v>0.34223792068925141</v>
      </c>
      <c r="BM147" s="4">
        <v>0.75540140574640802</v>
      </c>
      <c r="BN147" s="4">
        <v>0.27135718600885272</v>
      </c>
      <c r="BO147" s="4">
        <v>0.9289384824465603</v>
      </c>
      <c r="BP147" s="4">
        <v>9.7665194691001211E-3</v>
      </c>
      <c r="BQ147" s="4">
        <v>0.20368522189876959</v>
      </c>
      <c r="BR147" s="4">
        <v>0.30151916789152655</v>
      </c>
      <c r="BS147" s="4">
        <v>0.2110898893595512</v>
      </c>
      <c r="BT147" s="4">
        <v>0.72973349920967412</v>
      </c>
      <c r="BU147" s="4">
        <v>0.22991741532016552</v>
      </c>
      <c r="BV147" s="4">
        <v>4.5048560851874697E-3</v>
      </c>
      <c r="BW147" s="4">
        <v>0.67074225150994016</v>
      </c>
      <c r="BX147" s="4">
        <v>0.12005404548112231</v>
      </c>
      <c r="BY147" s="4">
        <v>0.38874675377817214</v>
      </c>
      <c r="BZ147" s="4">
        <v>0.86610156527974602</v>
      </c>
      <c r="CA147" s="4">
        <v>0.81001399997878487</v>
      </c>
      <c r="CB147" s="4">
        <v>0.63173155523514568</v>
      </c>
      <c r="CC147" s="4">
        <v>0.99856357582785515</v>
      </c>
      <c r="CD147" s="4">
        <v>0.41110366552825761</v>
      </c>
      <c r="CE147" s="4">
        <v>0.83765660143245513</v>
      </c>
      <c r="CF147" s="4">
        <v>0.90093835936224287</v>
      </c>
      <c r="CG147" s="4">
        <v>0.73634475904560803</v>
      </c>
      <c r="CH147" s="4">
        <v>0.58097109745176967</v>
      </c>
      <c r="CI147" s="4">
        <v>0.56689475445036652</v>
      </c>
      <c r="CJ147" s="4">
        <v>0.29698968209535026</v>
      </c>
      <c r="CK147" s="4">
        <v>0.25560658892746746</v>
      </c>
      <c r="CL147" s="4">
        <v>0.25213816916621201</v>
      </c>
      <c r="CM147" s="4">
        <v>3.892712755341865E-2</v>
      </c>
      <c r="CN147" s="4">
        <v>0.24013619383096085</v>
      </c>
      <c r="CO147" s="4">
        <v>0.86623010272566059</v>
      </c>
      <c r="CP147" s="4">
        <v>0.7759738834217883</v>
      </c>
      <c r="CQ147" s="4">
        <v>0.63464138745152177</v>
      </c>
      <c r="CR147" s="4">
        <v>0.53403718861275373</v>
      </c>
      <c r="CS147" s="4">
        <v>0.9041715862888634</v>
      </c>
      <c r="CT147" s="4">
        <v>0.18268014731021498</v>
      </c>
      <c r="CU147" s="4">
        <v>0.49215823223509259</v>
      </c>
      <c r="CV147" s="4">
        <v>0.47427895815047094</v>
      </c>
      <c r="CW147" s="4">
        <v>7.0658717243307412E-2</v>
      </c>
      <c r="CX147" s="4">
        <v>0.26065147988531012</v>
      </c>
      <c r="CY147" s="4">
        <v>4.2122312945593432E-2</v>
      </c>
      <c r="CZ147" s="4">
        <v>0.45424713518740389</v>
      </c>
      <c r="DA147" s="4">
        <v>0.5820976283249939</v>
      </c>
      <c r="DB147" s="4">
        <v>0.92082354749876105</v>
      </c>
      <c r="DC147" s="4">
        <v>0.93450677372615665</v>
      </c>
      <c r="DD147" s="4">
        <v>0.41005784374444676</v>
      </c>
      <c r="DE147" s="4">
        <v>0.2810713616067112</v>
      </c>
      <c r="DF147" s="4">
        <v>0.20694472213948034</v>
      </c>
      <c r="DG147" s="4">
        <v>0.72094323929306381</v>
      </c>
      <c r="DH147" s="4">
        <v>8.6242195795791177E-2</v>
      </c>
      <c r="DI147" s="4">
        <v>4.3686523721371495E-2</v>
      </c>
      <c r="DJ147" s="4">
        <v>0.41625794920695391</v>
      </c>
      <c r="DK147" s="4">
        <v>0.63893924408440184</v>
      </c>
      <c r="DL147" s="4">
        <v>0.77357260743404854</v>
      </c>
      <c r="DM147" s="4">
        <v>0.74104385425776054</v>
      </c>
      <c r="DN147" s="4">
        <v>0.89139902507621782</v>
      </c>
      <c r="DO147" s="4">
        <v>0.1619195169928096</v>
      </c>
      <c r="DP147" s="4">
        <v>47</v>
      </c>
      <c r="DQ147" s="4">
        <v>76</v>
      </c>
      <c r="DR147" s="4">
        <v>69</v>
      </c>
      <c r="DS147" s="4">
        <v>67</v>
      </c>
      <c r="DT147" s="4">
        <v>92</v>
      </c>
      <c r="DU147" s="4">
        <v>84</v>
      </c>
      <c r="DV147" s="4">
        <v>61</v>
      </c>
      <c r="DW147" s="4">
        <v>90</v>
      </c>
      <c r="DX147" s="4">
        <v>54</v>
      </c>
      <c r="DY147" s="4">
        <v>98</v>
      </c>
      <c r="DZ147" s="4">
        <v>26</v>
      </c>
      <c r="EA147" s="4">
        <v>85</v>
      </c>
      <c r="EB147" s="4">
        <v>14</v>
      </c>
      <c r="EC147" s="4">
        <v>39</v>
      </c>
      <c r="ED147" s="4">
        <v>29</v>
      </c>
      <c r="EE147" s="4">
        <v>31</v>
      </c>
      <c r="EF147" s="4">
        <v>8</v>
      </c>
      <c r="EG147" s="4">
        <v>82</v>
      </c>
      <c r="EH147" s="4">
        <v>27</v>
      </c>
      <c r="EI147" s="4">
        <v>63</v>
      </c>
      <c r="EJ147" s="4">
        <v>4</v>
      </c>
      <c r="EK147" s="4">
        <v>24</v>
      </c>
      <c r="EL147" s="4">
        <v>3</v>
      </c>
      <c r="EM147" s="4">
        <v>53</v>
      </c>
      <c r="EN147" s="4">
        <v>80</v>
      </c>
      <c r="EO147" s="4">
        <v>36</v>
      </c>
      <c r="EP147" s="4">
        <v>11</v>
      </c>
      <c r="EQ147" s="4">
        <v>38</v>
      </c>
      <c r="ER147" s="4">
        <v>57</v>
      </c>
      <c r="ES147" s="4">
        <v>19</v>
      </c>
      <c r="ET147" s="4">
        <v>62</v>
      </c>
      <c r="EU147" s="4">
        <v>10</v>
      </c>
      <c r="EV147" s="4">
        <v>49</v>
      </c>
      <c r="EW147" s="4">
        <v>16</v>
      </c>
      <c r="EX147" s="4">
        <v>46</v>
      </c>
      <c r="EY147" s="4">
        <v>20</v>
      </c>
      <c r="EZ147" s="4">
        <v>55</v>
      </c>
      <c r="FA147" s="4">
        <v>22</v>
      </c>
      <c r="FB147" s="4">
        <v>2</v>
      </c>
      <c r="FC147" s="4">
        <v>88</v>
      </c>
      <c r="FD147" s="4">
        <v>95</v>
      </c>
      <c r="FE147" s="4">
        <v>87</v>
      </c>
      <c r="FF147" s="4">
        <v>97</v>
      </c>
      <c r="FG147" s="4">
        <v>5</v>
      </c>
      <c r="FH147" s="4">
        <v>64</v>
      </c>
      <c r="FI147" s="4">
        <v>30</v>
      </c>
      <c r="FJ147" s="4">
        <v>70</v>
      </c>
      <c r="FK147" s="4">
        <v>7</v>
      </c>
      <c r="FL147" s="4">
        <v>99</v>
      </c>
      <c r="FM147" s="4">
        <v>79</v>
      </c>
      <c r="FN147" s="4">
        <v>65</v>
      </c>
      <c r="FO147" s="4">
        <v>77</v>
      </c>
      <c r="FP147" s="4">
        <v>34</v>
      </c>
      <c r="FQ147" s="4">
        <v>75</v>
      </c>
      <c r="FR147" s="4">
        <v>100</v>
      </c>
      <c r="FS147" s="4">
        <v>37</v>
      </c>
      <c r="FT147" s="4">
        <v>86</v>
      </c>
      <c r="FU147" s="4">
        <v>60</v>
      </c>
      <c r="FV147" s="4">
        <v>18</v>
      </c>
      <c r="FW147" s="4">
        <v>23</v>
      </c>
      <c r="FX147" s="4">
        <v>42</v>
      </c>
      <c r="FY147" s="4">
        <v>1</v>
      </c>
      <c r="FZ147" s="4">
        <v>58</v>
      </c>
      <c r="GA147" s="4">
        <v>21</v>
      </c>
      <c r="GB147" s="4">
        <v>13</v>
      </c>
      <c r="GC147" s="4">
        <v>33</v>
      </c>
      <c r="GD147" s="4">
        <v>44</v>
      </c>
      <c r="GE147" s="4">
        <v>45</v>
      </c>
      <c r="GF147" s="4">
        <v>66</v>
      </c>
      <c r="GG147" s="4">
        <v>72</v>
      </c>
      <c r="GH147" s="4">
        <v>73</v>
      </c>
      <c r="GI147" s="4">
        <v>96</v>
      </c>
      <c r="GJ147" s="4">
        <v>74</v>
      </c>
      <c r="GK147" s="4">
        <v>17</v>
      </c>
      <c r="GL147" s="4">
        <v>25</v>
      </c>
      <c r="GM147" s="4">
        <v>41</v>
      </c>
      <c r="GN147" s="4">
        <v>48</v>
      </c>
      <c r="GO147" s="4">
        <v>12</v>
      </c>
      <c r="GP147" s="4">
        <v>81</v>
      </c>
      <c r="GQ147" s="4">
        <v>50</v>
      </c>
      <c r="GR147" s="4">
        <v>51</v>
      </c>
      <c r="GS147" s="4">
        <v>91</v>
      </c>
      <c r="GT147" s="4">
        <v>71</v>
      </c>
      <c r="GU147" s="4">
        <v>94</v>
      </c>
      <c r="GV147" s="4">
        <v>52</v>
      </c>
      <c r="GW147" s="4">
        <v>43</v>
      </c>
      <c r="GX147" s="4">
        <v>9</v>
      </c>
      <c r="GY147" s="4">
        <v>6</v>
      </c>
      <c r="GZ147" s="4">
        <v>59</v>
      </c>
      <c r="HA147" s="4">
        <v>68</v>
      </c>
      <c r="HB147" s="4">
        <v>78</v>
      </c>
      <c r="HC147" s="4">
        <v>35</v>
      </c>
      <c r="HD147" s="4">
        <v>89</v>
      </c>
      <c r="HE147" s="4">
        <v>93</v>
      </c>
      <c r="HF147" s="4">
        <v>56</v>
      </c>
      <c r="HG147" s="4">
        <v>40</v>
      </c>
      <c r="HH147" s="4">
        <v>28</v>
      </c>
      <c r="HI147" s="4">
        <v>32</v>
      </c>
      <c r="HJ147" s="4">
        <v>15</v>
      </c>
      <c r="HK147" s="4">
        <v>83</v>
      </c>
      <c r="HL147" s="4" t="str">
        <f t="shared" si="203"/>
        <v>yellow female</v>
      </c>
      <c r="HM147" s="4" t="str">
        <f t="shared" si="205"/>
        <v>yellow male</v>
      </c>
      <c r="HN147" s="4" t="str">
        <f t="shared" si="206"/>
        <v>yellow male</v>
      </c>
      <c r="HO147" s="4" t="str">
        <f t="shared" si="207"/>
        <v>yellow male</v>
      </c>
      <c r="HP147" s="4" t="str">
        <f t="shared" si="208"/>
        <v>yellow male</v>
      </c>
      <c r="HQ147" s="4" t="str">
        <f t="shared" si="209"/>
        <v>yellow male</v>
      </c>
      <c r="HR147" s="4" t="str">
        <f t="shared" si="210"/>
        <v>yellow male</v>
      </c>
      <c r="HS147" s="4" t="str">
        <f t="shared" si="211"/>
        <v>yellow male</v>
      </c>
      <c r="HT147" s="4" t="str">
        <f t="shared" si="212"/>
        <v>yellow male</v>
      </c>
      <c r="HU147" s="4" t="str">
        <f t="shared" si="213"/>
        <v>yellow male</v>
      </c>
      <c r="HV147" s="4" t="str">
        <f t="shared" si="214"/>
        <v>yellow female</v>
      </c>
      <c r="HW147" s="4" t="str">
        <f t="shared" si="215"/>
        <v>yellow male</v>
      </c>
      <c r="HX147" s="4" t="str">
        <f t="shared" si="216"/>
        <v>yellow female</v>
      </c>
      <c r="HY147" s="4" t="str">
        <f t="shared" si="217"/>
        <v>yellow female</v>
      </c>
      <c r="HZ147" s="4" t="str">
        <f t="shared" si="218"/>
        <v>yellow female</v>
      </c>
      <c r="IA147" s="4" t="str">
        <f t="shared" si="219"/>
        <v>yellow female</v>
      </c>
      <c r="IB147" s="4" t="str">
        <f t="shared" si="220"/>
        <v>yellow female</v>
      </c>
      <c r="IC147" s="4" t="str">
        <f t="shared" si="221"/>
        <v>yellow male</v>
      </c>
      <c r="ID147" s="4" t="str">
        <f t="shared" si="222"/>
        <v>yellow female</v>
      </c>
      <c r="IE147" s="4" t="str">
        <f t="shared" si="223"/>
        <v>yellow male</v>
      </c>
      <c r="IF147" s="4" t="str">
        <f t="shared" si="224"/>
        <v>yellow female</v>
      </c>
      <c r="IG147" s="4" t="str">
        <f t="shared" si="225"/>
        <v>yellow female</v>
      </c>
      <c r="IH147" s="4" t="str">
        <f t="shared" si="226"/>
        <v>yellow female</v>
      </c>
      <c r="II147" s="4" t="str">
        <f t="shared" si="227"/>
        <v>yellow male</v>
      </c>
      <c r="IJ147" s="4" t="str">
        <f t="shared" si="228"/>
        <v>yellow male</v>
      </c>
      <c r="IK147" s="4" t="str">
        <f t="shared" si="229"/>
        <v>yellow female</v>
      </c>
      <c r="IL147" s="4" t="str">
        <f t="shared" si="230"/>
        <v>yellow female</v>
      </c>
      <c r="IM147" s="4" t="str">
        <f t="shared" si="231"/>
        <v>yellow female</v>
      </c>
      <c r="IN147" s="4" t="str">
        <f t="shared" si="232"/>
        <v>yellow male</v>
      </c>
      <c r="IO147" s="4" t="str">
        <f t="shared" si="233"/>
        <v>yellow female</v>
      </c>
      <c r="IP147" s="4" t="str">
        <f t="shared" si="234"/>
        <v>yellow male</v>
      </c>
      <c r="IQ147" s="4" t="str">
        <f t="shared" si="235"/>
        <v>yellow female</v>
      </c>
      <c r="IR147" s="4" t="str">
        <f t="shared" si="236"/>
        <v>yellow female</v>
      </c>
      <c r="IS147" s="4" t="str">
        <f t="shared" si="237"/>
        <v>yellow female</v>
      </c>
      <c r="IT147" s="4" t="str">
        <f t="shared" si="238"/>
        <v>yellow female</v>
      </c>
      <c r="IU147" s="4" t="str">
        <f t="shared" si="239"/>
        <v>yellow female</v>
      </c>
      <c r="IV147" s="4" t="str">
        <f t="shared" si="240"/>
        <v>yellow male</v>
      </c>
      <c r="IW147" s="4" t="str">
        <f t="shared" si="241"/>
        <v>yellow female</v>
      </c>
      <c r="IX147" s="4" t="str">
        <f t="shared" si="242"/>
        <v>yellow female</v>
      </c>
      <c r="IY147" s="4" t="str">
        <f t="shared" si="243"/>
        <v>yellow male</v>
      </c>
      <c r="IZ147" s="4" t="str">
        <f t="shared" si="244"/>
        <v>yellow male</v>
      </c>
      <c r="JA147" s="4" t="str">
        <f t="shared" si="245"/>
        <v>yellow male</v>
      </c>
      <c r="JB147" s="4" t="str">
        <f t="shared" si="246"/>
        <v>yellow male</v>
      </c>
      <c r="JC147" s="4" t="str">
        <f t="shared" si="247"/>
        <v>yellow female</v>
      </c>
      <c r="JD147" s="4" t="str">
        <f t="shared" si="248"/>
        <v>yellow male</v>
      </c>
      <c r="JE147" s="4" t="str">
        <f t="shared" si="249"/>
        <v>yellow female</v>
      </c>
      <c r="JF147" s="4" t="str">
        <f t="shared" si="250"/>
        <v>yellow male</v>
      </c>
      <c r="JG147" s="4" t="str">
        <f t="shared" si="251"/>
        <v>yellow female</v>
      </c>
      <c r="JH147" s="4" t="str">
        <f t="shared" si="252"/>
        <v>brown male</v>
      </c>
      <c r="JI147" s="4" t="str">
        <f t="shared" si="253"/>
        <v>yellow male</v>
      </c>
      <c r="JJ147" s="4" t="str">
        <f t="shared" si="254"/>
        <v>yellow male</v>
      </c>
      <c r="JK147" s="4" t="str">
        <f t="shared" si="255"/>
        <v>yellow male</v>
      </c>
      <c r="JL147" s="4" t="str">
        <f t="shared" si="256"/>
        <v>yellow female</v>
      </c>
      <c r="JM147" s="4" t="str">
        <f t="shared" si="257"/>
        <v>yellow male</v>
      </c>
      <c r="JN147" s="4" t="str">
        <f t="shared" si="258"/>
        <v>black male</v>
      </c>
      <c r="JO147" s="4" t="str">
        <f t="shared" si="259"/>
        <v>yellow female</v>
      </c>
      <c r="JP147" s="4" t="str">
        <f t="shared" si="260"/>
        <v>yellow male</v>
      </c>
      <c r="JQ147" s="4" t="str">
        <f t="shared" si="261"/>
        <v>yellow male</v>
      </c>
      <c r="JR147" s="4" t="str">
        <f t="shared" si="262"/>
        <v>yellow female</v>
      </c>
      <c r="JS147" s="4" t="str">
        <f t="shared" si="263"/>
        <v>yellow female</v>
      </c>
      <c r="JT147" s="4" t="str">
        <f t="shared" si="264"/>
        <v>yellow female</v>
      </c>
      <c r="JU147" s="4" t="str">
        <f t="shared" si="265"/>
        <v>white male</v>
      </c>
      <c r="JV147" s="4" t="str">
        <f t="shared" si="266"/>
        <v>yellow male</v>
      </c>
      <c r="JW147" s="4" t="str">
        <f t="shared" si="267"/>
        <v>yellow female</v>
      </c>
      <c r="JX147" s="4" t="str">
        <f t="shared" si="204"/>
        <v>yellow female</v>
      </c>
      <c r="JY147" s="4" t="str">
        <f t="shared" si="293"/>
        <v>yellow female</v>
      </c>
      <c r="JZ147" s="4" t="str">
        <f t="shared" si="294"/>
        <v>yellow female</v>
      </c>
      <c r="KA147" s="4" t="str">
        <f t="shared" si="295"/>
        <v>yellow female</v>
      </c>
      <c r="KB147" s="4" t="str">
        <f t="shared" si="296"/>
        <v>yellow male</v>
      </c>
      <c r="KC147" s="4" t="str">
        <f t="shared" si="297"/>
        <v>yellow male</v>
      </c>
      <c r="KD147" s="4" t="str">
        <f t="shared" si="298"/>
        <v>yellow male</v>
      </c>
      <c r="KE147" s="4" t="str">
        <f t="shared" si="299"/>
        <v>yellow male</v>
      </c>
      <c r="KF147" s="4" t="str">
        <f t="shared" si="300"/>
        <v>yellow male</v>
      </c>
      <c r="KG147" s="4" t="str">
        <f t="shared" si="301"/>
        <v>yellow female</v>
      </c>
      <c r="KH147" s="4" t="str">
        <f t="shared" si="302"/>
        <v>yellow female</v>
      </c>
      <c r="KI147" s="4" t="str">
        <f t="shared" si="268"/>
        <v>yellow female</v>
      </c>
      <c r="KJ147" s="4" t="str">
        <f t="shared" si="269"/>
        <v>yellow female</v>
      </c>
      <c r="KK147" s="4" t="str">
        <f t="shared" si="270"/>
        <v>yellow female</v>
      </c>
      <c r="KL147" s="4" t="str">
        <f t="shared" si="271"/>
        <v>yellow male</v>
      </c>
      <c r="KM147" s="4" t="str">
        <f t="shared" si="272"/>
        <v>yellow male</v>
      </c>
      <c r="KN147" s="4" t="str">
        <f t="shared" si="273"/>
        <v>yellow male</v>
      </c>
      <c r="KO147" s="4" t="str">
        <f t="shared" si="274"/>
        <v>yellow male</v>
      </c>
      <c r="KP147" s="4" t="str">
        <f t="shared" si="275"/>
        <v>yellow male</v>
      </c>
      <c r="KQ147" s="4" t="str">
        <f t="shared" si="276"/>
        <v>yellow male</v>
      </c>
      <c r="KR147" s="4" t="str">
        <f t="shared" si="277"/>
        <v>yellow male</v>
      </c>
      <c r="KS147" s="4" t="str">
        <f t="shared" si="278"/>
        <v>yellow female</v>
      </c>
      <c r="KT147" s="4" t="str">
        <f t="shared" si="279"/>
        <v>yellow female</v>
      </c>
      <c r="KU147" s="4" t="str">
        <f t="shared" si="280"/>
        <v>yellow female</v>
      </c>
      <c r="KV147" s="4" t="str">
        <f t="shared" si="281"/>
        <v>yellow male</v>
      </c>
      <c r="KW147" s="4" t="str">
        <f t="shared" si="282"/>
        <v>yellow male</v>
      </c>
      <c r="KX147" s="4" t="str">
        <f t="shared" si="283"/>
        <v>yellow male</v>
      </c>
      <c r="KY147" s="4" t="str">
        <f t="shared" si="284"/>
        <v>yellow female</v>
      </c>
      <c r="KZ147" s="4" t="str">
        <f t="shared" si="285"/>
        <v>yellow male</v>
      </c>
      <c r="LA147" s="4" t="str">
        <f t="shared" si="286"/>
        <v>yellow male</v>
      </c>
      <c r="LB147" s="4" t="str">
        <f t="shared" si="287"/>
        <v>yellow male</v>
      </c>
      <c r="LC147" s="4" t="str">
        <f t="shared" si="288"/>
        <v>yellow female</v>
      </c>
      <c r="LD147" s="4" t="str">
        <f t="shared" si="289"/>
        <v>yellow female</v>
      </c>
      <c r="LE147" s="4" t="str">
        <f t="shared" si="290"/>
        <v>yellow female</v>
      </c>
      <c r="LF147" s="4" t="str">
        <f t="shared" si="291"/>
        <v>yellow female</v>
      </c>
      <c r="LG147" s="4" t="str">
        <f t="shared" si="292"/>
        <v>yellow male</v>
      </c>
    </row>
    <row r="148" spans="2:319" x14ac:dyDescent="0.3">
      <c r="B148" s="4">
        <v>147</v>
      </c>
      <c r="C148" s="4">
        <v>3</v>
      </c>
      <c r="D148" s="4" t="s">
        <v>1427</v>
      </c>
      <c r="E148" s="4" t="s">
        <v>1433</v>
      </c>
      <c r="F148" s="4" t="s">
        <v>1499</v>
      </c>
      <c r="G148" s="4" t="s">
        <v>1499</v>
      </c>
      <c r="H148" s="4">
        <f>COUNTIF(ethnicities!C:C,countries!G148)</f>
        <v>1</v>
      </c>
      <c r="I148" s="4" t="str">
        <f>VLOOKUP($G148,ethnicities!$C:$I,3,FALSE)</f>
        <v>NULL</v>
      </c>
      <c r="J148" s="4" t="str">
        <f>VLOOKUP($G148,ethnicities!$C:$I,4,FALSE)</f>
        <v>NULL</v>
      </c>
      <c r="K148" s="4" t="str">
        <f>VLOOKUP($G148,ethnicities!$C:$I,5,FALSE)</f>
        <v>NULL</v>
      </c>
      <c r="L148" s="4" t="str">
        <f>VLOOKUP($G148,ethnicities!$C:$I,6,FALSE)</f>
        <v>NULL</v>
      </c>
      <c r="M148" s="4" t="str">
        <f>VLOOKUP($G148,ethnicities!$C:$I,7,FALSE)</f>
        <v>NULL</v>
      </c>
      <c r="N148" s="4" t="s">
        <v>1499</v>
      </c>
      <c r="O148" s="4">
        <f>COUNTIF(male_names!E:E,countries!N148)</f>
        <v>1</v>
      </c>
      <c r="P148" s="4" t="str">
        <f>VLOOKUP(N148,male_names!E:G,3,FALSE)</f>
        <v>NULL</v>
      </c>
      <c r="Q148" s="4" t="s">
        <v>1499</v>
      </c>
      <c r="R148" s="4">
        <f>COUNTIF(female_names!E:E,countries!Q148)</f>
        <v>1</v>
      </c>
      <c r="S148" s="4" t="str">
        <f>VLOOKUP(Q148,female_names!E:G,3,FALSE)</f>
        <v>NULL</v>
      </c>
      <c r="T148" s="4">
        <v>0.43307693758977073</v>
      </c>
      <c r="U148" s="4">
        <v>0.41521680941314543</v>
      </c>
      <c r="V148" s="4">
        <v>0.23733205132321833</v>
      </c>
      <c r="W148" s="4">
        <v>0.75183334215944508</v>
      </c>
      <c r="X148" s="4">
        <v>0.46076050926082135</v>
      </c>
      <c r="Y148" s="4">
        <v>0.55505860648049254</v>
      </c>
      <c r="Z148" s="4">
        <v>0.11427894201972477</v>
      </c>
      <c r="AA148" s="4">
        <v>0.70096550427128657</v>
      </c>
      <c r="AB148" s="4">
        <v>1.9783953377804142E-2</v>
      </c>
      <c r="AC148" s="4">
        <v>3.0360373049443279E-2</v>
      </c>
      <c r="AD148" s="4">
        <v>0.86713100275859745</v>
      </c>
      <c r="AE148" s="4">
        <v>0.33531414749318</v>
      </c>
      <c r="AF148" s="4">
        <v>0.59892513836178884</v>
      </c>
      <c r="AG148" s="4">
        <v>0.48297888695263169</v>
      </c>
      <c r="AH148" s="4">
        <v>0.88361832336873158</v>
      </c>
      <c r="AI148" s="4">
        <v>0.91224496785724885</v>
      </c>
      <c r="AJ148" s="4">
        <v>0.95565527628135261</v>
      </c>
      <c r="AK148" s="4">
        <v>0.2199372257396468</v>
      </c>
      <c r="AL148" s="4">
        <v>0.53443209059677177</v>
      </c>
      <c r="AM148" s="4">
        <v>0.11638241818867767</v>
      </c>
      <c r="AN148" s="4">
        <v>0.87017476731893517</v>
      </c>
      <c r="AO148" s="4">
        <v>0.36445334156632048</v>
      </c>
      <c r="AP148" s="4">
        <v>0.85688562950957325</v>
      </c>
      <c r="AQ148" s="4">
        <v>0.79230544972614292</v>
      </c>
      <c r="AR148" s="4">
        <v>0.66344132186796623</v>
      </c>
      <c r="AS148" s="4">
        <v>0.60619945066947234</v>
      </c>
      <c r="AT148" s="4">
        <v>0.96575342217326976</v>
      </c>
      <c r="AU148" s="4">
        <v>0.73006450570397785</v>
      </c>
      <c r="AV148" s="4">
        <v>0.92133253452181041</v>
      </c>
      <c r="AW148" s="4">
        <v>0.92410455985564322</v>
      </c>
      <c r="AX148" s="4">
        <v>0.51248544003600149</v>
      </c>
      <c r="AY148" s="4">
        <v>0.71333893134297921</v>
      </c>
      <c r="AZ148" s="4">
        <v>0.58716229788336394</v>
      </c>
      <c r="BA148" s="4">
        <v>0.64100917902500487</v>
      </c>
      <c r="BB148" s="4">
        <v>0.53222623484278109</v>
      </c>
      <c r="BC148" s="4">
        <v>1.8469616513730691E-2</v>
      </c>
      <c r="BD148" s="4">
        <v>0.33861703667990772</v>
      </c>
      <c r="BE148" s="4">
        <v>3.6039655048802466E-2</v>
      </c>
      <c r="BF148" s="4">
        <v>0.13983699472191824</v>
      </c>
      <c r="BG148" s="4">
        <v>0.6840444620741496</v>
      </c>
      <c r="BH148" s="4">
        <v>5.0095786693612587E-2</v>
      </c>
      <c r="BI148" s="4">
        <v>0.28481314698401239</v>
      </c>
      <c r="BJ148" s="4">
        <v>0.88524828138500333</v>
      </c>
      <c r="BK148" s="4">
        <v>0.63744483701405186</v>
      </c>
      <c r="BL148" s="4">
        <v>0.48790783125056403</v>
      </c>
      <c r="BM148" s="4">
        <v>0.94648450022501907</v>
      </c>
      <c r="BN148" s="4">
        <v>6.0853213972254516E-2</v>
      </c>
      <c r="BO148" s="4">
        <v>0.5166269044343792</v>
      </c>
      <c r="BP148" s="4">
        <v>0.5730862530839772</v>
      </c>
      <c r="BQ148" s="4">
        <v>0.84253271792911499</v>
      </c>
      <c r="BR148" s="4">
        <v>0.92755572624688942</v>
      </c>
      <c r="BS148" s="4">
        <v>0.36386795692860718</v>
      </c>
      <c r="BT148" s="4">
        <v>0.32566125231052889</v>
      </c>
      <c r="BU148" s="4">
        <v>0.32475233626163025</v>
      </c>
      <c r="BV148" s="4">
        <v>0.161479558098516</v>
      </c>
      <c r="BW148" s="4">
        <v>4.8252566048877621E-2</v>
      </c>
      <c r="BX148" s="4">
        <v>0.10038071151161443</v>
      </c>
      <c r="BY148" s="4">
        <v>0.3418186723560489</v>
      </c>
      <c r="BZ148" s="4">
        <v>0.61064246719256254</v>
      </c>
      <c r="CA148" s="4">
        <v>0.98960681710062359</v>
      </c>
      <c r="CB148" s="4">
        <v>0.8368390076845641</v>
      </c>
      <c r="CC148" s="4">
        <v>0.55788826655348367</v>
      </c>
      <c r="CD148" s="4">
        <v>0.88633705184250855</v>
      </c>
      <c r="CE148" s="4">
        <v>0.89017841684966947</v>
      </c>
      <c r="CF148" s="4">
        <v>0.48835144720953472</v>
      </c>
      <c r="CG148" s="4">
        <v>0.32232845461599524</v>
      </c>
      <c r="CH148" s="4">
        <v>0.89318686270646164</v>
      </c>
      <c r="CI148" s="4">
        <v>0.19143985137251196</v>
      </c>
      <c r="CJ148" s="4">
        <v>0.66279999778601562</v>
      </c>
      <c r="CK148" s="4">
        <v>0.11831942456107203</v>
      </c>
      <c r="CL148" s="4">
        <v>0.90403831532493883</v>
      </c>
      <c r="CM148" s="4">
        <v>0.77724664179967085</v>
      </c>
      <c r="CN148" s="4">
        <v>0.44373650247793472</v>
      </c>
      <c r="CO148" s="4">
        <v>9.0544428737595384E-2</v>
      </c>
      <c r="CP148" s="4">
        <v>0.61929117387226218</v>
      </c>
      <c r="CQ148" s="4">
        <v>0.80697264270001978</v>
      </c>
      <c r="CR148" s="4">
        <v>0.11302683486742471</v>
      </c>
      <c r="CS148" s="4">
        <v>0.46390123703557007</v>
      </c>
      <c r="CT148" s="4">
        <v>0.67207499592239361</v>
      </c>
      <c r="CU148" s="4">
        <v>0.41480216143341164</v>
      </c>
      <c r="CV148" s="4">
        <v>0.10273382271072906</v>
      </c>
      <c r="CW148" s="4">
        <v>2.9004404883814505E-4</v>
      </c>
      <c r="CX148" s="4">
        <v>0.5966724619468351</v>
      </c>
      <c r="CY148" s="4">
        <v>0.47831792125650918</v>
      </c>
      <c r="CZ148" s="4">
        <v>0.49391674657446005</v>
      </c>
      <c r="DA148" s="4">
        <v>0.96296224690989984</v>
      </c>
      <c r="DB148" s="4">
        <v>0.77507665711180151</v>
      </c>
      <c r="DC148" s="4">
        <v>0.98871689370655413</v>
      </c>
      <c r="DD148" s="4">
        <v>0.37344389347803197</v>
      </c>
      <c r="DE148" s="4">
        <v>0.52898932840826651</v>
      </c>
      <c r="DF148" s="4">
        <v>0.28887894809701198</v>
      </c>
      <c r="DG148" s="4">
        <v>0.96723726616533234</v>
      </c>
      <c r="DH148" s="4">
        <v>1.9659626039570943E-2</v>
      </c>
      <c r="DI148" s="4">
        <v>0.98223225303449502</v>
      </c>
      <c r="DJ148" s="4">
        <v>0.78566293682552457</v>
      </c>
      <c r="DK148" s="4">
        <v>0.9848585200643305</v>
      </c>
      <c r="DL148" s="4">
        <v>0.26666499328294735</v>
      </c>
      <c r="DM148" s="4">
        <v>0.86010274011824606</v>
      </c>
      <c r="DN148" s="4">
        <v>0.87895393049653692</v>
      </c>
      <c r="DO148" s="4">
        <v>0.65429742829214477</v>
      </c>
      <c r="DP148" s="4">
        <v>65</v>
      </c>
      <c r="DQ148" s="4">
        <v>66</v>
      </c>
      <c r="DR148" s="4">
        <v>80</v>
      </c>
      <c r="DS148" s="4">
        <v>32</v>
      </c>
      <c r="DT148" s="4">
        <v>63</v>
      </c>
      <c r="DU148" s="4">
        <v>51</v>
      </c>
      <c r="DV148" s="4">
        <v>87</v>
      </c>
      <c r="DW148" s="4">
        <v>35</v>
      </c>
      <c r="DX148" s="4">
        <v>97</v>
      </c>
      <c r="DY148" s="4">
        <v>96</v>
      </c>
      <c r="DZ148" s="4">
        <v>22</v>
      </c>
      <c r="EA148" s="4">
        <v>73</v>
      </c>
      <c r="EB148" s="4">
        <v>46</v>
      </c>
      <c r="EC148" s="4">
        <v>60</v>
      </c>
      <c r="ED148" s="4">
        <v>19</v>
      </c>
      <c r="EE148" s="4">
        <v>13</v>
      </c>
      <c r="EF148" s="4">
        <v>8</v>
      </c>
      <c r="EG148" s="4">
        <v>81</v>
      </c>
      <c r="EH148" s="4">
        <v>52</v>
      </c>
      <c r="EI148" s="4">
        <v>86</v>
      </c>
      <c r="EJ148" s="4">
        <v>21</v>
      </c>
      <c r="EK148" s="4">
        <v>69</v>
      </c>
      <c r="EL148" s="4">
        <v>24</v>
      </c>
      <c r="EM148" s="4">
        <v>28</v>
      </c>
      <c r="EN148" s="4">
        <v>38</v>
      </c>
      <c r="EO148" s="4">
        <v>45</v>
      </c>
      <c r="EP148" s="4">
        <v>6</v>
      </c>
      <c r="EQ148" s="4">
        <v>33</v>
      </c>
      <c r="ER148" s="4">
        <v>12</v>
      </c>
      <c r="ES148" s="4">
        <v>11</v>
      </c>
      <c r="ET148" s="4">
        <v>56</v>
      </c>
      <c r="EU148" s="4">
        <v>34</v>
      </c>
      <c r="EV148" s="4">
        <v>48</v>
      </c>
      <c r="EW148" s="4">
        <v>41</v>
      </c>
      <c r="EX148" s="4">
        <v>53</v>
      </c>
      <c r="EY148" s="4">
        <v>99</v>
      </c>
      <c r="EZ148" s="4">
        <v>72</v>
      </c>
      <c r="FA148" s="4">
        <v>95</v>
      </c>
      <c r="FB148" s="4">
        <v>84</v>
      </c>
      <c r="FC148" s="4">
        <v>36</v>
      </c>
      <c r="FD148" s="4">
        <v>93</v>
      </c>
      <c r="FE148" s="4">
        <v>78</v>
      </c>
      <c r="FF148" s="4">
        <v>18</v>
      </c>
      <c r="FG148" s="4">
        <v>42</v>
      </c>
      <c r="FH148" s="4">
        <v>59</v>
      </c>
      <c r="FI148" s="4">
        <v>9</v>
      </c>
      <c r="FJ148" s="4">
        <v>92</v>
      </c>
      <c r="FK148" s="4">
        <v>55</v>
      </c>
      <c r="FL148" s="4">
        <v>49</v>
      </c>
      <c r="FM148" s="4">
        <v>25</v>
      </c>
      <c r="FN148" s="4">
        <v>10</v>
      </c>
      <c r="FO148" s="4">
        <v>70</v>
      </c>
      <c r="FP148" s="4">
        <v>74</v>
      </c>
      <c r="FQ148" s="4">
        <v>75</v>
      </c>
      <c r="FR148" s="4">
        <v>83</v>
      </c>
      <c r="FS148" s="4">
        <v>94</v>
      </c>
      <c r="FT148" s="4">
        <v>90</v>
      </c>
      <c r="FU148" s="4">
        <v>71</v>
      </c>
      <c r="FV148" s="4">
        <v>44</v>
      </c>
      <c r="FW148" s="4">
        <v>1</v>
      </c>
      <c r="FX148" s="4">
        <v>26</v>
      </c>
      <c r="FY148" s="4">
        <v>50</v>
      </c>
      <c r="FZ148" s="4">
        <v>17</v>
      </c>
      <c r="GA148" s="4">
        <v>16</v>
      </c>
      <c r="GB148" s="4">
        <v>58</v>
      </c>
      <c r="GC148" s="4">
        <v>76</v>
      </c>
      <c r="GD148" s="4">
        <v>15</v>
      </c>
      <c r="GE148" s="4">
        <v>82</v>
      </c>
      <c r="GF148" s="4">
        <v>39</v>
      </c>
      <c r="GG148" s="4">
        <v>85</v>
      </c>
      <c r="GH148" s="4">
        <v>14</v>
      </c>
      <c r="GI148" s="4">
        <v>30</v>
      </c>
      <c r="GJ148" s="4">
        <v>64</v>
      </c>
      <c r="GK148" s="4">
        <v>91</v>
      </c>
      <c r="GL148" s="4">
        <v>43</v>
      </c>
      <c r="GM148" s="4">
        <v>27</v>
      </c>
      <c r="GN148" s="4">
        <v>88</v>
      </c>
      <c r="GO148" s="4">
        <v>62</v>
      </c>
      <c r="GP148" s="4">
        <v>37</v>
      </c>
      <c r="GQ148" s="4">
        <v>67</v>
      </c>
      <c r="GR148" s="4">
        <v>89</v>
      </c>
      <c r="GS148" s="4">
        <v>100</v>
      </c>
      <c r="GT148" s="4">
        <v>47</v>
      </c>
      <c r="GU148" s="4">
        <v>61</v>
      </c>
      <c r="GV148" s="4">
        <v>57</v>
      </c>
      <c r="GW148" s="4">
        <v>7</v>
      </c>
      <c r="GX148" s="4">
        <v>31</v>
      </c>
      <c r="GY148" s="4">
        <v>2</v>
      </c>
      <c r="GZ148" s="4">
        <v>68</v>
      </c>
      <c r="HA148" s="4">
        <v>54</v>
      </c>
      <c r="HB148" s="4">
        <v>77</v>
      </c>
      <c r="HC148" s="4">
        <v>5</v>
      </c>
      <c r="HD148" s="4">
        <v>98</v>
      </c>
      <c r="HE148" s="4">
        <v>4</v>
      </c>
      <c r="HF148" s="4">
        <v>29</v>
      </c>
      <c r="HG148" s="4">
        <v>3</v>
      </c>
      <c r="HH148" s="4">
        <v>79</v>
      </c>
      <c r="HI148" s="4">
        <v>23</v>
      </c>
      <c r="HJ148" s="4">
        <v>20</v>
      </c>
      <c r="HK148" s="4">
        <v>40</v>
      </c>
      <c r="HL148" s="4" t="str">
        <f t="shared" si="203"/>
        <v>NULL</v>
      </c>
      <c r="HM148" s="4" t="str">
        <f t="shared" si="205"/>
        <v>NULL</v>
      </c>
      <c r="HN148" s="4" t="str">
        <f t="shared" si="206"/>
        <v>NULL</v>
      </c>
      <c r="HO148" s="4" t="str">
        <f t="shared" si="207"/>
        <v>NULL</v>
      </c>
      <c r="HP148" s="4" t="str">
        <f t="shared" si="208"/>
        <v>NULL</v>
      </c>
      <c r="HQ148" s="4" t="str">
        <f t="shared" si="209"/>
        <v>NULL</v>
      </c>
      <c r="HR148" s="4" t="str">
        <f t="shared" si="210"/>
        <v>NULL</v>
      </c>
      <c r="HS148" s="4" t="str">
        <f t="shared" si="211"/>
        <v>NULL</v>
      </c>
      <c r="HT148" s="4" t="str">
        <f t="shared" si="212"/>
        <v>NULL</v>
      </c>
      <c r="HU148" s="4" t="str">
        <f t="shared" si="213"/>
        <v>NULL</v>
      </c>
      <c r="HV148" s="4" t="str">
        <f t="shared" si="214"/>
        <v>NULL</v>
      </c>
      <c r="HW148" s="4" t="str">
        <f t="shared" si="215"/>
        <v>NULL</v>
      </c>
      <c r="HX148" s="4" t="str">
        <f t="shared" si="216"/>
        <v>NULL</v>
      </c>
      <c r="HY148" s="4" t="str">
        <f t="shared" si="217"/>
        <v>NULL</v>
      </c>
      <c r="HZ148" s="4" t="str">
        <f t="shared" si="218"/>
        <v>NULL</v>
      </c>
      <c r="IA148" s="4" t="str">
        <f t="shared" si="219"/>
        <v>NULL</v>
      </c>
      <c r="IB148" s="4" t="str">
        <f t="shared" si="220"/>
        <v>NULL</v>
      </c>
      <c r="IC148" s="4" t="str">
        <f t="shared" si="221"/>
        <v>NULL</v>
      </c>
      <c r="ID148" s="4" t="str">
        <f t="shared" si="222"/>
        <v>NULL</v>
      </c>
      <c r="IE148" s="4" t="str">
        <f t="shared" si="223"/>
        <v>NULL</v>
      </c>
      <c r="IF148" s="4" t="str">
        <f t="shared" si="224"/>
        <v>NULL</v>
      </c>
      <c r="IG148" s="4" t="str">
        <f t="shared" si="225"/>
        <v>NULL</v>
      </c>
      <c r="IH148" s="4" t="str">
        <f t="shared" si="226"/>
        <v>NULL</v>
      </c>
      <c r="II148" s="4" t="str">
        <f t="shared" si="227"/>
        <v>NULL</v>
      </c>
      <c r="IJ148" s="4" t="str">
        <f t="shared" si="228"/>
        <v>NULL</v>
      </c>
      <c r="IK148" s="4" t="str">
        <f t="shared" si="229"/>
        <v>NULL</v>
      </c>
      <c r="IL148" s="4" t="str">
        <f t="shared" si="230"/>
        <v>NULL</v>
      </c>
      <c r="IM148" s="4" t="str">
        <f t="shared" si="231"/>
        <v>NULL</v>
      </c>
      <c r="IN148" s="4" t="str">
        <f t="shared" si="232"/>
        <v>NULL</v>
      </c>
      <c r="IO148" s="4" t="str">
        <f t="shared" si="233"/>
        <v>NULL</v>
      </c>
      <c r="IP148" s="4" t="str">
        <f t="shared" si="234"/>
        <v>NULL</v>
      </c>
      <c r="IQ148" s="4" t="str">
        <f t="shared" si="235"/>
        <v>NULL</v>
      </c>
      <c r="IR148" s="4" t="str">
        <f t="shared" si="236"/>
        <v>NULL</v>
      </c>
      <c r="IS148" s="4" t="str">
        <f t="shared" si="237"/>
        <v>NULL</v>
      </c>
      <c r="IT148" s="4" t="str">
        <f t="shared" si="238"/>
        <v>NULL</v>
      </c>
      <c r="IU148" s="4" t="str">
        <f t="shared" si="239"/>
        <v>NULL</v>
      </c>
      <c r="IV148" s="4" t="str">
        <f t="shared" si="240"/>
        <v>NULL</v>
      </c>
      <c r="IW148" s="4" t="str">
        <f t="shared" si="241"/>
        <v>NULL</v>
      </c>
      <c r="IX148" s="4" t="str">
        <f t="shared" si="242"/>
        <v>NULL</v>
      </c>
      <c r="IY148" s="4" t="str">
        <f t="shared" si="243"/>
        <v>NULL</v>
      </c>
      <c r="IZ148" s="4" t="str">
        <f t="shared" si="244"/>
        <v>NULL</v>
      </c>
      <c r="JA148" s="4" t="str">
        <f t="shared" si="245"/>
        <v>NULL</v>
      </c>
      <c r="JB148" s="4" t="str">
        <f t="shared" si="246"/>
        <v>NULL</v>
      </c>
      <c r="JC148" s="4" t="str">
        <f t="shared" si="247"/>
        <v>NULL</v>
      </c>
      <c r="JD148" s="4" t="str">
        <f t="shared" si="248"/>
        <v>NULL</v>
      </c>
      <c r="JE148" s="4" t="str">
        <f t="shared" si="249"/>
        <v>NULL</v>
      </c>
      <c r="JF148" s="4" t="str">
        <f t="shared" si="250"/>
        <v>NULL</v>
      </c>
      <c r="JG148" s="4" t="str">
        <f t="shared" si="251"/>
        <v>NULL</v>
      </c>
      <c r="JH148" s="4" t="str">
        <f t="shared" si="252"/>
        <v>NULL</v>
      </c>
      <c r="JI148" s="4" t="str">
        <f t="shared" si="253"/>
        <v>NULL</v>
      </c>
      <c r="JJ148" s="4" t="str">
        <f t="shared" si="254"/>
        <v>NULL</v>
      </c>
      <c r="JK148" s="4" t="str">
        <f t="shared" si="255"/>
        <v>NULL</v>
      </c>
      <c r="JL148" s="4" t="str">
        <f t="shared" si="256"/>
        <v>NULL</v>
      </c>
      <c r="JM148" s="4" t="str">
        <f t="shared" si="257"/>
        <v>NULL</v>
      </c>
      <c r="JN148" s="4" t="str">
        <f t="shared" si="258"/>
        <v>NULL</v>
      </c>
      <c r="JO148" s="4" t="str">
        <f t="shared" si="259"/>
        <v>NULL</v>
      </c>
      <c r="JP148" s="4" t="str">
        <f t="shared" si="260"/>
        <v>NULL</v>
      </c>
      <c r="JQ148" s="4" t="str">
        <f t="shared" si="261"/>
        <v>NULL</v>
      </c>
      <c r="JR148" s="4" t="str">
        <f t="shared" si="262"/>
        <v>NULL</v>
      </c>
      <c r="JS148" s="4" t="str">
        <f t="shared" si="263"/>
        <v>NULL</v>
      </c>
      <c r="JT148" s="4" t="str">
        <f t="shared" si="264"/>
        <v>NULL</v>
      </c>
      <c r="JU148" s="4" t="str">
        <f t="shared" si="265"/>
        <v>NULL</v>
      </c>
      <c r="JV148" s="4" t="str">
        <f t="shared" si="266"/>
        <v>NULL</v>
      </c>
      <c r="JW148" s="4" t="str">
        <f t="shared" si="267"/>
        <v>NULL</v>
      </c>
      <c r="JX148" s="4" t="str">
        <f t="shared" si="204"/>
        <v>NULL</v>
      </c>
      <c r="JY148" s="4" t="str">
        <f t="shared" si="293"/>
        <v>NULL</v>
      </c>
      <c r="JZ148" s="4" t="str">
        <f t="shared" si="294"/>
        <v>NULL</v>
      </c>
      <c r="KA148" s="4" t="str">
        <f t="shared" si="295"/>
        <v>NULL</v>
      </c>
      <c r="KB148" s="4" t="str">
        <f t="shared" si="296"/>
        <v>NULL</v>
      </c>
      <c r="KC148" s="4" t="str">
        <f t="shared" si="297"/>
        <v>NULL</v>
      </c>
      <c r="KD148" s="4" t="str">
        <f t="shared" si="298"/>
        <v>NULL</v>
      </c>
      <c r="KE148" s="4" t="str">
        <f t="shared" si="299"/>
        <v>NULL</v>
      </c>
      <c r="KF148" s="4" t="str">
        <f t="shared" si="300"/>
        <v>NULL</v>
      </c>
      <c r="KG148" s="4" t="str">
        <f t="shared" si="301"/>
        <v>NULL</v>
      </c>
      <c r="KH148" s="4" t="str">
        <f t="shared" si="302"/>
        <v>NULL</v>
      </c>
      <c r="KI148" s="4" t="str">
        <f t="shared" si="268"/>
        <v>NULL</v>
      </c>
      <c r="KJ148" s="4" t="str">
        <f t="shared" si="269"/>
        <v>NULL</v>
      </c>
      <c r="KK148" s="4" t="str">
        <f t="shared" si="270"/>
        <v>NULL</v>
      </c>
      <c r="KL148" s="4" t="str">
        <f t="shared" si="271"/>
        <v>NULL</v>
      </c>
      <c r="KM148" s="4" t="str">
        <f t="shared" si="272"/>
        <v>NULL</v>
      </c>
      <c r="KN148" s="4" t="str">
        <f t="shared" si="273"/>
        <v>NULL</v>
      </c>
      <c r="KO148" s="4" t="str">
        <f t="shared" si="274"/>
        <v>NULL</v>
      </c>
      <c r="KP148" s="4" t="str">
        <f t="shared" si="275"/>
        <v>NULL</v>
      </c>
      <c r="KQ148" s="4" t="str">
        <f t="shared" si="276"/>
        <v>NULL</v>
      </c>
      <c r="KR148" s="4" t="str">
        <f t="shared" si="277"/>
        <v>NULL</v>
      </c>
      <c r="KS148" s="4" t="str">
        <f t="shared" si="278"/>
        <v>NULL</v>
      </c>
      <c r="KT148" s="4" t="str">
        <f t="shared" si="279"/>
        <v>NULL</v>
      </c>
      <c r="KU148" s="4" t="str">
        <f t="shared" si="280"/>
        <v>NULL</v>
      </c>
      <c r="KV148" s="4" t="str">
        <f t="shared" si="281"/>
        <v>NULL</v>
      </c>
      <c r="KW148" s="4" t="str">
        <f t="shared" si="282"/>
        <v>NULL</v>
      </c>
      <c r="KX148" s="4" t="str">
        <f t="shared" si="283"/>
        <v>NULL</v>
      </c>
      <c r="KY148" s="4" t="str">
        <f t="shared" si="284"/>
        <v>NULL</v>
      </c>
      <c r="KZ148" s="4" t="str">
        <f t="shared" si="285"/>
        <v>NULL</v>
      </c>
      <c r="LA148" s="4" t="str">
        <f t="shared" si="286"/>
        <v>NULL</v>
      </c>
      <c r="LB148" s="4" t="str">
        <f t="shared" si="287"/>
        <v>NULL</v>
      </c>
      <c r="LC148" s="4" t="str">
        <f t="shared" si="288"/>
        <v>NULL</v>
      </c>
      <c r="LD148" s="4" t="str">
        <f t="shared" si="289"/>
        <v>NULL</v>
      </c>
      <c r="LE148" s="4" t="str">
        <f t="shared" si="290"/>
        <v>NULL</v>
      </c>
      <c r="LF148" s="4" t="str">
        <f t="shared" si="291"/>
        <v>NULL</v>
      </c>
      <c r="LG148" s="4" t="str">
        <f t="shared" si="292"/>
        <v>NULL</v>
      </c>
    </row>
    <row r="149" spans="2:319" x14ac:dyDescent="0.3">
      <c r="B149" s="4">
        <v>148</v>
      </c>
      <c r="C149" s="4">
        <v>5</v>
      </c>
      <c r="D149" s="50" t="s">
        <v>1433</v>
      </c>
      <c r="E149" s="4" t="s">
        <v>1434</v>
      </c>
      <c r="F149" s="4" t="str">
        <f>VLOOKUP(E149,populations!C:E,3,FALSE)</f>
        <v>430 thousand</v>
      </c>
      <c r="G149" s="4" t="s">
        <v>1434</v>
      </c>
      <c r="H149" s="4">
        <f>COUNTIF(ethnicities!C:C,countries!G149)</f>
        <v>1</v>
      </c>
      <c r="I149" s="4">
        <f>VLOOKUP($G149,ethnicities!$C:$I,3,FALSE)</f>
        <v>3</v>
      </c>
      <c r="J149" s="4">
        <f>VLOOKUP($G149,ethnicities!$C:$I,4,FALSE)</f>
        <v>18</v>
      </c>
      <c r="K149" s="4">
        <f>VLOOKUP($G149,ethnicities!$C:$I,5,FALSE)</f>
        <v>76</v>
      </c>
      <c r="L149" s="4">
        <f>VLOOKUP($G149,ethnicities!$C:$I,6,FALSE)</f>
        <v>3</v>
      </c>
      <c r="M149" s="4">
        <f>VLOOKUP($G149,ethnicities!$C:$I,7,FALSE)</f>
        <v>100</v>
      </c>
      <c r="N149" s="4" t="s">
        <v>1363</v>
      </c>
      <c r="O149" s="4">
        <f>COUNTIF(male_names!E:E,countries!N149)</f>
        <v>1</v>
      </c>
      <c r="P149" s="4" t="str">
        <f>VLOOKUP(N149,male_names!E:G,3,FALSE)</f>
        <v>Mohamed</v>
      </c>
      <c r="Q149" s="4" t="s">
        <v>1363</v>
      </c>
      <c r="R149" s="4">
        <f>COUNTIF(female_names!E:E,countries!Q149)</f>
        <v>1</v>
      </c>
      <c r="S149" s="4" t="str">
        <f>VLOOKUP(Q149,female_names!E:G,3,FALSE)</f>
        <v>Maryam</v>
      </c>
      <c r="T149" s="4">
        <v>0.28652937889996211</v>
      </c>
      <c r="U149" s="4">
        <v>0.19651270349821892</v>
      </c>
      <c r="V149" s="4">
        <v>2.2801992420698802E-2</v>
      </c>
      <c r="W149" s="4">
        <v>0.39083002465970396</v>
      </c>
      <c r="X149" s="4">
        <v>6.523541070045713E-2</v>
      </c>
      <c r="Y149" s="4">
        <v>0.35840554087662402</v>
      </c>
      <c r="Z149" s="4">
        <v>0.58545722057802485</v>
      </c>
      <c r="AA149" s="4">
        <v>0.77900823551735887</v>
      </c>
      <c r="AB149" s="4">
        <v>0.95953588450341931</v>
      </c>
      <c r="AC149" s="4">
        <v>1.9319672953004741E-2</v>
      </c>
      <c r="AD149" s="4">
        <v>0.79697640142778448</v>
      </c>
      <c r="AE149" s="4">
        <v>0.49439188268992862</v>
      </c>
      <c r="AF149" s="4">
        <v>0.48924380371927356</v>
      </c>
      <c r="AG149" s="4">
        <v>0.98065547241887541</v>
      </c>
      <c r="AH149" s="4">
        <v>0.28875011461341715</v>
      </c>
      <c r="AI149" s="4">
        <v>0.80720779674981935</v>
      </c>
      <c r="AJ149" s="4">
        <v>0.4766142311203605</v>
      </c>
      <c r="AK149" s="4">
        <v>7.4356103080870484E-2</v>
      </c>
      <c r="AL149" s="4">
        <v>0.29257802540691191</v>
      </c>
      <c r="AM149" s="4">
        <v>0.11840671330231689</v>
      </c>
      <c r="AN149" s="4">
        <v>0.45810047804010834</v>
      </c>
      <c r="AO149" s="4">
        <v>0.41136050412464831</v>
      </c>
      <c r="AP149" s="4">
        <v>0.16456774495024029</v>
      </c>
      <c r="AQ149" s="4">
        <v>2.576295016780028E-3</v>
      </c>
      <c r="AR149" s="4">
        <v>0.87720285697996525</v>
      </c>
      <c r="AS149" s="4">
        <v>0.70245911644293779</v>
      </c>
      <c r="AT149" s="4">
        <v>9.0417199706755325E-2</v>
      </c>
      <c r="AU149" s="4">
        <v>0.77531393357713729</v>
      </c>
      <c r="AV149" s="4">
        <v>0.29071646412201635</v>
      </c>
      <c r="AW149" s="4">
        <v>0.32196732733418931</v>
      </c>
      <c r="AX149" s="4">
        <v>0.51788909316203879</v>
      </c>
      <c r="AY149" s="4">
        <v>0.54611465437995188</v>
      </c>
      <c r="AZ149" s="4">
        <v>0.76233758403611906</v>
      </c>
      <c r="BA149" s="4">
        <v>0.13609677743018433</v>
      </c>
      <c r="BB149" s="4">
        <v>0.44390282261517022</v>
      </c>
      <c r="BC149" s="4">
        <v>0.15739381557420573</v>
      </c>
      <c r="BD149" s="4">
        <v>0.51595011081251685</v>
      </c>
      <c r="BE149" s="4">
        <v>0.66819333434592165</v>
      </c>
      <c r="BF149" s="4">
        <v>2.9194142101821696E-2</v>
      </c>
      <c r="BG149" s="4">
        <v>0.58350634782178157</v>
      </c>
      <c r="BH149" s="4">
        <v>0.65174328664507464</v>
      </c>
      <c r="BI149" s="4">
        <v>0.89163992140047466</v>
      </c>
      <c r="BJ149" s="4">
        <v>0.27016135813405018</v>
      </c>
      <c r="BK149" s="4">
        <v>0.33703149214096928</v>
      </c>
      <c r="BL149" s="4">
        <v>0.70447903644645316</v>
      </c>
      <c r="BM149" s="4">
        <v>0.89808125440396069</v>
      </c>
      <c r="BN149" s="4">
        <v>0.22022988384422482</v>
      </c>
      <c r="BO149" s="4">
        <v>0.6451111763488292</v>
      </c>
      <c r="BP149" s="4">
        <v>0.9909824670598818</v>
      </c>
      <c r="BQ149" s="4">
        <v>3.0155158351914291E-2</v>
      </c>
      <c r="BR149" s="4">
        <v>0.74229874324728262</v>
      </c>
      <c r="BS149" s="4">
        <v>5.9925985905567081E-2</v>
      </c>
      <c r="BT149" s="4">
        <v>0.85814249529224329</v>
      </c>
      <c r="BU149" s="4">
        <v>0.90751205690605741</v>
      </c>
      <c r="BV149" s="4">
        <v>0.62412636860922854</v>
      </c>
      <c r="BW149" s="4">
        <v>0.21904092588397539</v>
      </c>
      <c r="BX149" s="4">
        <v>0.22212438828910186</v>
      </c>
      <c r="BY149" s="4">
        <v>0.96687849872939291</v>
      </c>
      <c r="BZ149" s="4">
        <v>0.2523232651102727</v>
      </c>
      <c r="CA149" s="4">
        <v>0.57355657581408193</v>
      </c>
      <c r="CB149" s="4">
        <v>0.45013455459997398</v>
      </c>
      <c r="CC149" s="4">
        <v>0.31170965574402099</v>
      </c>
      <c r="CD149" s="4">
        <v>0.75818819047356223</v>
      </c>
      <c r="CE149" s="4">
        <v>0.27528957290652389</v>
      </c>
      <c r="CF149" s="4">
        <v>0.31463936265487324</v>
      </c>
      <c r="CG149" s="4">
        <v>0.61345186574524657</v>
      </c>
      <c r="CH149" s="4">
        <v>0.36193656891542159</v>
      </c>
      <c r="CI149" s="4">
        <v>7.6407132199657224E-2</v>
      </c>
      <c r="CJ149" s="4">
        <v>0.64105400728501138</v>
      </c>
      <c r="CK149" s="4">
        <v>0.86241254631717823</v>
      </c>
      <c r="CL149" s="4">
        <v>0.92795870433073302</v>
      </c>
      <c r="CM149" s="4">
        <v>0.71756951111587697</v>
      </c>
      <c r="CN149" s="4">
        <v>0.47279438172666421</v>
      </c>
      <c r="CO149" s="4">
        <v>0.71680530736398285</v>
      </c>
      <c r="CP149" s="4">
        <v>5.629175472982928E-2</v>
      </c>
      <c r="CQ149" s="4">
        <v>0.7480131601680714</v>
      </c>
      <c r="CR149" s="4">
        <v>0.25188196601608592</v>
      </c>
      <c r="CS149" s="4">
        <v>0.35058852771163318</v>
      </c>
      <c r="CT149" s="4">
        <v>0.45296350381562833</v>
      </c>
      <c r="CU149" s="4">
        <v>0.69428239620240328</v>
      </c>
      <c r="CV149" s="4">
        <v>0.6858555344899484</v>
      </c>
      <c r="CW149" s="4">
        <v>0.7874268785577142</v>
      </c>
      <c r="CX149" s="4">
        <v>0.60869378258305618</v>
      </c>
      <c r="CY149" s="4">
        <v>0.84828777774032926</v>
      </c>
      <c r="CZ149" s="4">
        <v>0.82931060700927683</v>
      </c>
      <c r="DA149" s="4">
        <v>0.81823971132180129</v>
      </c>
      <c r="DB149" s="4">
        <v>0.15981341089935963</v>
      </c>
      <c r="DC149" s="4">
        <v>0.81208251705373646</v>
      </c>
      <c r="DD149" s="4">
        <v>0.5820162024986163</v>
      </c>
      <c r="DE149" s="4">
        <v>0.58239455010153951</v>
      </c>
      <c r="DF149" s="4">
        <v>0.89026515974834408</v>
      </c>
      <c r="DG149" s="4">
        <v>5.0646395112981857E-2</v>
      </c>
      <c r="DH149" s="4">
        <v>0.96386903865725382</v>
      </c>
      <c r="DI149" s="4">
        <v>0.43586743105883907</v>
      </c>
      <c r="DJ149" s="4">
        <v>0.22395003585514661</v>
      </c>
      <c r="DK149" s="4">
        <v>0.61254449918316489</v>
      </c>
      <c r="DL149" s="4">
        <v>1.1396239035177058E-2</v>
      </c>
      <c r="DM149" s="4">
        <v>0.11269688326641403</v>
      </c>
      <c r="DN149" s="4">
        <v>0.31616991388343707</v>
      </c>
      <c r="DO149" s="4">
        <v>0.5073833852419728</v>
      </c>
      <c r="DP149" s="4">
        <v>72</v>
      </c>
      <c r="DQ149" s="4">
        <v>81</v>
      </c>
      <c r="DR149" s="4">
        <v>97</v>
      </c>
      <c r="DS149" s="4">
        <v>60</v>
      </c>
      <c r="DT149" s="4">
        <v>91</v>
      </c>
      <c r="DU149" s="4">
        <v>62</v>
      </c>
      <c r="DV149" s="4">
        <v>41</v>
      </c>
      <c r="DW149" s="4">
        <v>21</v>
      </c>
      <c r="DX149" s="4">
        <v>5</v>
      </c>
      <c r="DY149" s="4">
        <v>98</v>
      </c>
      <c r="DZ149" s="4">
        <v>19</v>
      </c>
      <c r="EA149" s="4">
        <v>50</v>
      </c>
      <c r="EB149" s="4">
        <v>51</v>
      </c>
      <c r="EC149" s="4">
        <v>2</v>
      </c>
      <c r="ED149" s="4">
        <v>71</v>
      </c>
      <c r="EE149" s="4">
        <v>18</v>
      </c>
      <c r="EF149" s="4">
        <v>52</v>
      </c>
      <c r="EG149" s="4">
        <v>90</v>
      </c>
      <c r="EH149" s="4">
        <v>69</v>
      </c>
      <c r="EI149" s="4">
        <v>86</v>
      </c>
      <c r="EJ149" s="4">
        <v>54</v>
      </c>
      <c r="EK149" s="4">
        <v>59</v>
      </c>
      <c r="EL149" s="4">
        <v>82</v>
      </c>
      <c r="EM149" s="4">
        <v>100</v>
      </c>
      <c r="EN149" s="4">
        <v>11</v>
      </c>
      <c r="EO149" s="4">
        <v>30</v>
      </c>
      <c r="EP149" s="4">
        <v>88</v>
      </c>
      <c r="EQ149" s="4">
        <v>22</v>
      </c>
      <c r="ER149" s="4">
        <v>70</v>
      </c>
      <c r="ES149" s="4">
        <v>65</v>
      </c>
      <c r="ET149" s="4">
        <v>47</v>
      </c>
      <c r="EU149" s="4">
        <v>46</v>
      </c>
      <c r="EV149" s="4">
        <v>23</v>
      </c>
      <c r="EW149" s="4">
        <v>85</v>
      </c>
      <c r="EX149" s="4">
        <v>57</v>
      </c>
      <c r="EY149" s="4">
        <v>84</v>
      </c>
      <c r="EZ149" s="4">
        <v>48</v>
      </c>
      <c r="FA149" s="4">
        <v>33</v>
      </c>
      <c r="FB149" s="4">
        <v>96</v>
      </c>
      <c r="FC149" s="4">
        <v>42</v>
      </c>
      <c r="FD149" s="4">
        <v>34</v>
      </c>
      <c r="FE149" s="4">
        <v>9</v>
      </c>
      <c r="FF149" s="4">
        <v>74</v>
      </c>
      <c r="FG149" s="4">
        <v>64</v>
      </c>
      <c r="FH149" s="4">
        <v>29</v>
      </c>
      <c r="FI149" s="4">
        <v>8</v>
      </c>
      <c r="FJ149" s="4">
        <v>79</v>
      </c>
      <c r="FK149" s="4">
        <v>35</v>
      </c>
      <c r="FL149" s="4">
        <v>1</v>
      </c>
      <c r="FM149" s="4">
        <v>95</v>
      </c>
      <c r="FN149" s="4">
        <v>26</v>
      </c>
      <c r="FO149" s="4">
        <v>92</v>
      </c>
      <c r="FP149" s="4">
        <v>13</v>
      </c>
      <c r="FQ149" s="4">
        <v>7</v>
      </c>
      <c r="FR149" s="4">
        <v>37</v>
      </c>
      <c r="FS149" s="4">
        <v>80</v>
      </c>
      <c r="FT149" s="4">
        <v>78</v>
      </c>
      <c r="FU149" s="4">
        <v>3</v>
      </c>
      <c r="FV149" s="4">
        <v>75</v>
      </c>
      <c r="FW149" s="4">
        <v>45</v>
      </c>
      <c r="FX149" s="4">
        <v>56</v>
      </c>
      <c r="FY149" s="4">
        <v>68</v>
      </c>
      <c r="FZ149" s="4">
        <v>24</v>
      </c>
      <c r="GA149" s="4">
        <v>73</v>
      </c>
      <c r="GB149" s="4">
        <v>67</v>
      </c>
      <c r="GC149" s="4">
        <v>38</v>
      </c>
      <c r="GD149" s="4">
        <v>61</v>
      </c>
      <c r="GE149" s="4">
        <v>89</v>
      </c>
      <c r="GF149" s="4">
        <v>36</v>
      </c>
      <c r="GG149" s="4">
        <v>12</v>
      </c>
      <c r="GH149" s="4">
        <v>6</v>
      </c>
      <c r="GI149" s="4">
        <v>27</v>
      </c>
      <c r="GJ149" s="4">
        <v>53</v>
      </c>
      <c r="GK149" s="4">
        <v>28</v>
      </c>
      <c r="GL149" s="4">
        <v>93</v>
      </c>
      <c r="GM149" s="4">
        <v>25</v>
      </c>
      <c r="GN149" s="4">
        <v>76</v>
      </c>
      <c r="GO149" s="4">
        <v>63</v>
      </c>
      <c r="GP149" s="4">
        <v>55</v>
      </c>
      <c r="GQ149" s="4">
        <v>31</v>
      </c>
      <c r="GR149" s="4">
        <v>32</v>
      </c>
      <c r="GS149" s="4">
        <v>20</v>
      </c>
      <c r="GT149" s="4">
        <v>40</v>
      </c>
      <c r="GU149" s="4">
        <v>14</v>
      </c>
      <c r="GV149" s="4">
        <v>15</v>
      </c>
      <c r="GW149" s="4">
        <v>16</v>
      </c>
      <c r="GX149" s="4">
        <v>83</v>
      </c>
      <c r="GY149" s="4">
        <v>17</v>
      </c>
      <c r="GZ149" s="4">
        <v>44</v>
      </c>
      <c r="HA149" s="4">
        <v>43</v>
      </c>
      <c r="HB149" s="4">
        <v>10</v>
      </c>
      <c r="HC149" s="4">
        <v>94</v>
      </c>
      <c r="HD149" s="4">
        <v>4</v>
      </c>
      <c r="HE149" s="4">
        <v>58</v>
      </c>
      <c r="HF149" s="4">
        <v>77</v>
      </c>
      <c r="HG149" s="4">
        <v>39</v>
      </c>
      <c r="HH149" s="4">
        <v>99</v>
      </c>
      <c r="HI149" s="4">
        <v>87</v>
      </c>
      <c r="HJ149" s="4">
        <v>66</v>
      </c>
      <c r="HK149" s="4">
        <v>49</v>
      </c>
      <c r="HL149" s="4" t="str">
        <f t="shared" si="203"/>
        <v>brown male</v>
      </c>
      <c r="HM149" s="4" t="str">
        <f t="shared" si="205"/>
        <v>brown male</v>
      </c>
      <c r="HN149" s="4" t="str">
        <f t="shared" si="206"/>
        <v>brown male</v>
      </c>
      <c r="HO149" s="4" t="str">
        <f t="shared" si="207"/>
        <v>brown male</v>
      </c>
      <c r="HP149" s="4" t="str">
        <f t="shared" si="208"/>
        <v>brown male</v>
      </c>
      <c r="HQ149" s="4" t="str">
        <f t="shared" si="209"/>
        <v>brown male</v>
      </c>
      <c r="HR149" s="4" t="str">
        <f t="shared" si="210"/>
        <v>brown female</v>
      </c>
      <c r="HS149" s="4" t="str">
        <f t="shared" si="211"/>
        <v>yellow male</v>
      </c>
      <c r="HT149" s="4" t="str">
        <f t="shared" si="212"/>
        <v>yellow female</v>
      </c>
      <c r="HU149" s="4" t="str">
        <f t="shared" si="213"/>
        <v>black female</v>
      </c>
      <c r="HV149" s="4" t="str">
        <f t="shared" si="214"/>
        <v>yellow male</v>
      </c>
      <c r="HW149" s="4" t="str">
        <f t="shared" si="215"/>
        <v>brown female</v>
      </c>
      <c r="HX149" s="4" t="str">
        <f t="shared" si="216"/>
        <v>brown female</v>
      </c>
      <c r="HY149" s="4" t="str">
        <f t="shared" si="217"/>
        <v>white male</v>
      </c>
      <c r="HZ149" s="4" t="str">
        <f t="shared" si="218"/>
        <v>brown male</v>
      </c>
      <c r="IA149" s="4" t="str">
        <f t="shared" si="219"/>
        <v>yellow male</v>
      </c>
      <c r="IB149" s="4" t="str">
        <f t="shared" si="220"/>
        <v>brown female</v>
      </c>
      <c r="IC149" s="4" t="str">
        <f t="shared" si="221"/>
        <v>brown male</v>
      </c>
      <c r="ID149" s="4" t="str">
        <f t="shared" si="222"/>
        <v>brown male</v>
      </c>
      <c r="IE149" s="4" t="str">
        <f t="shared" si="223"/>
        <v>brown male</v>
      </c>
      <c r="IF149" s="4" t="str">
        <f t="shared" si="224"/>
        <v>brown female</v>
      </c>
      <c r="IG149" s="4" t="str">
        <f t="shared" si="225"/>
        <v>brown female</v>
      </c>
      <c r="IH149" s="4" t="str">
        <f t="shared" si="226"/>
        <v>brown male</v>
      </c>
      <c r="II149" s="4" t="str">
        <f t="shared" si="227"/>
        <v>black male</v>
      </c>
      <c r="IJ149" s="4" t="str">
        <f t="shared" si="228"/>
        <v>yellow female</v>
      </c>
      <c r="IK149" s="4" t="str">
        <f t="shared" si="229"/>
        <v>brown female</v>
      </c>
      <c r="IL149" s="4" t="str">
        <f t="shared" si="230"/>
        <v>brown male</v>
      </c>
      <c r="IM149" s="4" t="str">
        <f t="shared" si="231"/>
        <v>brown female</v>
      </c>
      <c r="IN149" s="4" t="str">
        <f t="shared" si="232"/>
        <v>brown male</v>
      </c>
      <c r="IO149" s="4" t="str">
        <f t="shared" si="233"/>
        <v>brown male</v>
      </c>
      <c r="IP149" s="4" t="str">
        <f t="shared" si="234"/>
        <v>brown female</v>
      </c>
      <c r="IQ149" s="4" t="str">
        <f t="shared" si="235"/>
        <v>brown female</v>
      </c>
      <c r="IR149" s="4" t="str">
        <f t="shared" si="236"/>
        <v>brown female</v>
      </c>
      <c r="IS149" s="4" t="str">
        <f t="shared" si="237"/>
        <v>brown male</v>
      </c>
      <c r="IT149" s="4" t="str">
        <f t="shared" si="238"/>
        <v>brown female</v>
      </c>
      <c r="IU149" s="4" t="str">
        <f t="shared" si="239"/>
        <v>brown male</v>
      </c>
      <c r="IV149" s="4" t="str">
        <f t="shared" si="240"/>
        <v>brown female</v>
      </c>
      <c r="IW149" s="4" t="str">
        <f t="shared" si="241"/>
        <v>brown female</v>
      </c>
      <c r="IX149" s="4" t="str">
        <f t="shared" si="242"/>
        <v>brown male</v>
      </c>
      <c r="IY149" s="4" t="str">
        <f t="shared" si="243"/>
        <v>brown female</v>
      </c>
      <c r="IZ149" s="4" t="str">
        <f t="shared" si="244"/>
        <v>brown female</v>
      </c>
      <c r="JA149" s="4" t="str">
        <f t="shared" si="245"/>
        <v>yellow female</v>
      </c>
      <c r="JB149" s="4" t="str">
        <f t="shared" si="246"/>
        <v>brown male</v>
      </c>
      <c r="JC149" s="4" t="str">
        <f t="shared" si="247"/>
        <v>brown male</v>
      </c>
      <c r="JD149" s="4" t="str">
        <f t="shared" si="248"/>
        <v>brown female</v>
      </c>
      <c r="JE149" s="4" t="str">
        <f t="shared" si="249"/>
        <v>yellow female</v>
      </c>
      <c r="JF149" s="4" t="str">
        <f t="shared" si="250"/>
        <v>brown male</v>
      </c>
      <c r="JG149" s="4" t="str">
        <f t="shared" si="251"/>
        <v>brown female</v>
      </c>
      <c r="JH149" s="4" t="str">
        <f t="shared" si="252"/>
        <v>white female</v>
      </c>
      <c r="JI149" s="4" t="str">
        <f t="shared" si="253"/>
        <v>brown male</v>
      </c>
      <c r="JJ149" s="4" t="str">
        <f t="shared" si="254"/>
        <v>brown female</v>
      </c>
      <c r="JK149" s="4" t="str">
        <f t="shared" si="255"/>
        <v>brown male</v>
      </c>
      <c r="JL149" s="4" t="str">
        <f t="shared" si="256"/>
        <v>yellow male</v>
      </c>
      <c r="JM149" s="4" t="str">
        <f t="shared" si="257"/>
        <v>yellow female</v>
      </c>
      <c r="JN149" s="4" t="str">
        <f t="shared" si="258"/>
        <v>brown female</v>
      </c>
      <c r="JO149" s="4" t="str">
        <f t="shared" si="259"/>
        <v>brown male</v>
      </c>
      <c r="JP149" s="4" t="str">
        <f t="shared" si="260"/>
        <v>brown male</v>
      </c>
      <c r="JQ149" s="4" t="str">
        <f t="shared" si="261"/>
        <v>white male</v>
      </c>
      <c r="JR149" s="4" t="str">
        <f t="shared" si="262"/>
        <v>brown male</v>
      </c>
      <c r="JS149" s="4" t="str">
        <f t="shared" si="263"/>
        <v>brown female</v>
      </c>
      <c r="JT149" s="4" t="str">
        <f t="shared" si="264"/>
        <v>brown female</v>
      </c>
      <c r="JU149" s="4" t="str">
        <f t="shared" si="265"/>
        <v>brown male</v>
      </c>
      <c r="JV149" s="4" t="str">
        <f t="shared" si="266"/>
        <v>brown female</v>
      </c>
      <c r="JW149" s="4" t="str">
        <f t="shared" si="267"/>
        <v>brown male</v>
      </c>
      <c r="JX149" s="4" t="str">
        <f t="shared" si="204"/>
        <v>brown male</v>
      </c>
      <c r="JY149" s="4" t="str">
        <f t="shared" si="293"/>
        <v>brown female</v>
      </c>
      <c r="JZ149" s="4" t="str">
        <f t="shared" si="294"/>
        <v>brown male</v>
      </c>
      <c r="KA149" s="4" t="str">
        <f t="shared" si="295"/>
        <v>brown male</v>
      </c>
      <c r="KB149" s="4" t="str">
        <f t="shared" si="296"/>
        <v>brown female</v>
      </c>
      <c r="KC149" s="4" t="str">
        <f t="shared" si="297"/>
        <v>yellow female</v>
      </c>
      <c r="KD149" s="4" t="str">
        <f t="shared" si="298"/>
        <v>yellow female</v>
      </c>
      <c r="KE149" s="4" t="str">
        <f t="shared" si="299"/>
        <v>brown female</v>
      </c>
      <c r="KF149" s="4" t="str">
        <f t="shared" si="300"/>
        <v>brown female</v>
      </c>
      <c r="KG149" s="4" t="str">
        <f t="shared" si="301"/>
        <v>brown female</v>
      </c>
      <c r="KH149" s="4" t="str">
        <f t="shared" si="302"/>
        <v>brown male</v>
      </c>
      <c r="KI149" s="4" t="str">
        <f t="shared" si="268"/>
        <v>brown female</v>
      </c>
      <c r="KJ149" s="4" t="str">
        <f t="shared" si="269"/>
        <v>brown male</v>
      </c>
      <c r="KK149" s="4" t="str">
        <f t="shared" si="270"/>
        <v>brown male</v>
      </c>
      <c r="KL149" s="4" t="str">
        <f t="shared" si="271"/>
        <v>brown female</v>
      </c>
      <c r="KM149" s="4" t="str">
        <f t="shared" si="272"/>
        <v>brown female</v>
      </c>
      <c r="KN149" s="4" t="str">
        <f t="shared" si="273"/>
        <v>brown female</v>
      </c>
      <c r="KO149" s="4" t="str">
        <f t="shared" si="274"/>
        <v>yellow male</v>
      </c>
      <c r="KP149" s="4" t="str">
        <f t="shared" si="275"/>
        <v>brown female</v>
      </c>
      <c r="KQ149" s="4" t="str">
        <f t="shared" si="276"/>
        <v>yellow male</v>
      </c>
      <c r="KR149" s="4" t="str">
        <f t="shared" si="277"/>
        <v>yellow male</v>
      </c>
      <c r="KS149" s="4" t="str">
        <f t="shared" si="278"/>
        <v>yellow male</v>
      </c>
      <c r="KT149" s="4" t="str">
        <f t="shared" si="279"/>
        <v>brown male</v>
      </c>
      <c r="KU149" s="4" t="str">
        <f t="shared" si="280"/>
        <v>yellow male</v>
      </c>
      <c r="KV149" s="4" t="str">
        <f t="shared" si="281"/>
        <v>brown female</v>
      </c>
      <c r="KW149" s="4" t="str">
        <f t="shared" si="282"/>
        <v>brown female</v>
      </c>
      <c r="KX149" s="4" t="str">
        <f t="shared" si="283"/>
        <v>yellow female</v>
      </c>
      <c r="KY149" s="4" t="str">
        <f t="shared" si="284"/>
        <v>brown male</v>
      </c>
      <c r="KZ149" s="4" t="str">
        <f t="shared" si="285"/>
        <v>yellow female</v>
      </c>
      <c r="LA149" s="4" t="str">
        <f t="shared" si="286"/>
        <v>brown female</v>
      </c>
      <c r="LB149" s="4" t="str">
        <f t="shared" si="287"/>
        <v>brown male</v>
      </c>
      <c r="LC149" s="4" t="str">
        <f t="shared" si="288"/>
        <v>brown female</v>
      </c>
      <c r="LD149" s="4" t="str">
        <f t="shared" si="289"/>
        <v>black male</v>
      </c>
      <c r="LE149" s="4" t="str">
        <f t="shared" si="290"/>
        <v>brown male</v>
      </c>
      <c r="LF149" s="4" t="str">
        <f t="shared" si="291"/>
        <v>brown male</v>
      </c>
      <c r="LG149" s="4" t="str">
        <f t="shared" si="292"/>
        <v>brown female</v>
      </c>
    </row>
    <row r="150" spans="2:319" x14ac:dyDescent="0.3">
      <c r="B150" s="4">
        <v>149</v>
      </c>
      <c r="C150" s="4">
        <v>5</v>
      </c>
      <c r="D150" s="51" t="s">
        <v>1433</v>
      </c>
      <c r="E150" s="4" t="s">
        <v>546</v>
      </c>
      <c r="F150" s="4" t="str">
        <f>VLOOKUP(E150,populations!C:E,3,FALSE)</f>
        <v>16 million</v>
      </c>
      <c r="G150" s="4" t="s">
        <v>546</v>
      </c>
      <c r="H150" s="4">
        <f>COUNTIF(ethnicities!C:C,countries!G150)</f>
        <v>1</v>
      </c>
      <c r="I150" s="4">
        <f>VLOOKUP($G150,ethnicities!$C:$I,3,FALSE)</f>
        <v>1</v>
      </c>
      <c r="J150" s="4">
        <f>VLOOKUP($G150,ethnicities!$C:$I,4,FALSE)</f>
        <v>97</v>
      </c>
      <c r="K150" s="4">
        <f>VLOOKUP($G150,ethnicities!$C:$I,5,FALSE)</f>
        <v>1</v>
      </c>
      <c r="L150" s="4">
        <f>VLOOKUP($G150,ethnicities!$C:$I,6,FALSE)</f>
        <v>1</v>
      </c>
      <c r="M150" s="4">
        <f>VLOOKUP($G150,ethnicities!$C:$I,7,FALSE)</f>
        <v>100</v>
      </c>
      <c r="N150" s="4" t="s">
        <v>611</v>
      </c>
      <c r="O150" s="4">
        <f>COUNTIF(male_names!E:E,countries!N150)</f>
        <v>1</v>
      </c>
      <c r="P150" s="4" t="str">
        <f>VLOOKUP(N150,male_names!E:G,3,FALSE)</f>
        <v>Muhamed</v>
      </c>
      <c r="Q150" s="4" t="s">
        <v>611</v>
      </c>
      <c r="R150" s="4">
        <f>COUNTIF(female_names!E:E,countries!Q150)</f>
        <v>1</v>
      </c>
      <c r="S150" s="4" t="str">
        <f>VLOOKUP(Q150,female_names!E:G,3,FALSE)</f>
        <v>Hannah</v>
      </c>
      <c r="T150" s="4">
        <v>0.20397878811729542</v>
      </c>
      <c r="U150" s="4">
        <v>0.77813450572256693</v>
      </c>
      <c r="V150" s="4">
        <v>0.59928909354398374</v>
      </c>
      <c r="W150" s="4">
        <v>0.10084708482359084</v>
      </c>
      <c r="X150" s="4">
        <v>0.77467927035744566</v>
      </c>
      <c r="Y150" s="4">
        <v>0.87908167827966954</v>
      </c>
      <c r="Z150" s="4">
        <v>0.28610318765921794</v>
      </c>
      <c r="AA150" s="4">
        <v>0.67224983849713849</v>
      </c>
      <c r="AB150" s="4">
        <v>0.93761793071678523</v>
      </c>
      <c r="AC150" s="4">
        <v>0.7421410770435567</v>
      </c>
      <c r="AD150" s="4">
        <v>0.29426151264517619</v>
      </c>
      <c r="AE150" s="4">
        <v>0.73118425550693256</v>
      </c>
      <c r="AF150" s="4">
        <v>0.96359985406207338</v>
      </c>
      <c r="AG150" s="4">
        <v>0.95078439129200543</v>
      </c>
      <c r="AH150" s="4">
        <v>0.54492295861540307</v>
      </c>
      <c r="AI150" s="4">
        <v>0.34199011786861755</v>
      </c>
      <c r="AJ150" s="4">
        <v>0.1082463866346921</v>
      </c>
      <c r="AK150" s="4">
        <v>0.16457655371007185</v>
      </c>
      <c r="AL150" s="4">
        <v>0.33323429004628902</v>
      </c>
      <c r="AM150" s="4">
        <v>0.2633063396120795</v>
      </c>
      <c r="AN150" s="4">
        <v>0.48315697776834998</v>
      </c>
      <c r="AO150" s="4">
        <v>0.16599441687662175</v>
      </c>
      <c r="AP150" s="4">
        <v>0.81524837204516543</v>
      </c>
      <c r="AQ150" s="4">
        <v>0.55243559964513178</v>
      </c>
      <c r="AR150" s="4">
        <v>0.98456092497357162</v>
      </c>
      <c r="AS150" s="4">
        <v>0.34414305978502902</v>
      </c>
      <c r="AT150" s="4">
        <v>0.33150195836480212</v>
      </c>
      <c r="AU150" s="4">
        <v>0.57894759359009118</v>
      </c>
      <c r="AV150" s="4">
        <v>0.47267567008285805</v>
      </c>
      <c r="AW150" s="4">
        <v>0.27283871266881421</v>
      </c>
      <c r="AX150" s="4">
        <v>0.24174405039755154</v>
      </c>
      <c r="AY150" s="4">
        <v>0.16996722346934101</v>
      </c>
      <c r="AZ150" s="4">
        <v>0.21888466545555019</v>
      </c>
      <c r="BA150" s="4">
        <v>1.2781165589997645E-2</v>
      </c>
      <c r="BB150" s="4">
        <v>0.79444107856888646</v>
      </c>
      <c r="BC150" s="4">
        <v>0.36874205091950629</v>
      </c>
      <c r="BD150" s="4">
        <v>0.28154398441363915</v>
      </c>
      <c r="BE150" s="4">
        <v>0.30495705372386417</v>
      </c>
      <c r="BF150" s="4">
        <v>0.5129212803148353</v>
      </c>
      <c r="BG150" s="4">
        <v>0.95667308967357678</v>
      </c>
      <c r="BH150" s="4">
        <v>0.48126093950589088</v>
      </c>
      <c r="BI150" s="4">
        <v>0.18369527793613327</v>
      </c>
      <c r="BJ150" s="4">
        <v>0.92030721915995095</v>
      </c>
      <c r="BK150" s="4">
        <v>0.46103863242123133</v>
      </c>
      <c r="BL150" s="4">
        <v>0.3814668835890006</v>
      </c>
      <c r="BM150" s="4">
        <v>0.76660935725748269</v>
      </c>
      <c r="BN150" s="4">
        <v>0.39591427934011614</v>
      </c>
      <c r="BO150" s="4">
        <v>0.44898389994396259</v>
      </c>
      <c r="BP150" s="4">
        <v>0.40488283832353988</v>
      </c>
      <c r="BQ150" s="4">
        <v>0.98623622863029137</v>
      </c>
      <c r="BR150" s="4">
        <v>0.26699670288049293</v>
      </c>
      <c r="BS150" s="4">
        <v>0.45893610841759602</v>
      </c>
      <c r="BT150" s="4">
        <v>0.39916356302325118</v>
      </c>
      <c r="BU150" s="4">
        <v>0.96806541875641694</v>
      </c>
      <c r="BV150" s="4">
        <v>0.82807601109106144</v>
      </c>
      <c r="BW150" s="4">
        <v>7.6395461635087369E-2</v>
      </c>
      <c r="BX150" s="4">
        <v>0.90991054814774686</v>
      </c>
      <c r="BY150" s="4">
        <v>0.28705109235899828</v>
      </c>
      <c r="BZ150" s="4">
        <v>0.60987795678170054</v>
      </c>
      <c r="CA150" s="4">
        <v>0.55097292893625494</v>
      </c>
      <c r="CB150" s="4">
        <v>0.4485776779808881</v>
      </c>
      <c r="CC150" s="4">
        <v>0.30778989987861272</v>
      </c>
      <c r="CD150" s="4">
        <v>0.40260646788358301</v>
      </c>
      <c r="CE150" s="4">
        <v>0.50065454256459618</v>
      </c>
      <c r="CF150" s="4">
        <v>0.6438781554208729</v>
      </c>
      <c r="CG150" s="4">
        <v>0.38797037529545153</v>
      </c>
      <c r="CH150" s="4">
        <v>0.58898525828001747</v>
      </c>
      <c r="CI150" s="4">
        <v>0.93839373658966219</v>
      </c>
      <c r="CJ150" s="4">
        <v>0.86918182571620151</v>
      </c>
      <c r="CK150" s="4">
        <v>0.24102907099225046</v>
      </c>
      <c r="CL150" s="4">
        <v>0.61950847427364353</v>
      </c>
      <c r="CM150" s="4">
        <v>6.7836012387907152E-2</v>
      </c>
      <c r="CN150" s="4">
        <v>0.79672734344179519</v>
      </c>
      <c r="CO150" s="4">
        <v>0.88770221325310805</v>
      </c>
      <c r="CP150" s="4">
        <v>0.43463288673326494</v>
      </c>
      <c r="CQ150" s="4">
        <v>0.13894479117664227</v>
      </c>
      <c r="CR150" s="4">
        <v>0.28843787527710052</v>
      </c>
      <c r="CS150" s="4">
        <v>0.38713610269406284</v>
      </c>
      <c r="CT150" s="4">
        <v>0.15767404593461221</v>
      </c>
      <c r="CU150" s="4">
        <v>0.17172236626279869</v>
      </c>
      <c r="CV150" s="4">
        <v>0.12353628849074827</v>
      </c>
      <c r="CW150" s="4">
        <v>0.90993199214507703</v>
      </c>
      <c r="CX150" s="4">
        <v>0.55151020984298882</v>
      </c>
      <c r="CY150" s="4">
        <v>0.2008405440540314</v>
      </c>
      <c r="CZ150" s="4">
        <v>0.95936614087166761</v>
      </c>
      <c r="DA150" s="4">
        <v>5.3838071075988481E-2</v>
      </c>
      <c r="DB150" s="4">
        <v>0.93753814668284396</v>
      </c>
      <c r="DC150" s="4">
        <v>0.26612766519299991</v>
      </c>
      <c r="DD150" s="4">
        <v>0.44954456125332432</v>
      </c>
      <c r="DE150" s="4">
        <v>0.95597408806949014</v>
      </c>
      <c r="DF150" s="4">
        <v>0.75015427010394309</v>
      </c>
      <c r="DG150" s="4">
        <v>0.28863896578799164</v>
      </c>
      <c r="DH150" s="4">
        <v>0.49372024989721164</v>
      </c>
      <c r="DI150" s="4">
        <v>0.42617586679853825</v>
      </c>
      <c r="DJ150" s="4">
        <v>3.9390859134748935E-2</v>
      </c>
      <c r="DK150" s="4">
        <v>0.70109580650229186</v>
      </c>
      <c r="DL150" s="4">
        <v>0.38469170865625468</v>
      </c>
      <c r="DM150" s="4">
        <v>0.6265831492006031</v>
      </c>
      <c r="DN150" s="4">
        <v>0.95853539180481051</v>
      </c>
      <c r="DO150" s="4">
        <v>0.70547110299803939</v>
      </c>
      <c r="DP150" s="4">
        <v>84</v>
      </c>
      <c r="DQ150" s="4">
        <v>23</v>
      </c>
      <c r="DR150" s="4">
        <v>36</v>
      </c>
      <c r="DS150" s="4">
        <v>95</v>
      </c>
      <c r="DT150" s="4">
        <v>24</v>
      </c>
      <c r="DU150" s="4">
        <v>17</v>
      </c>
      <c r="DV150" s="4">
        <v>75</v>
      </c>
      <c r="DW150" s="4">
        <v>31</v>
      </c>
      <c r="DX150" s="4">
        <v>11</v>
      </c>
      <c r="DY150" s="4">
        <v>27</v>
      </c>
      <c r="DZ150" s="4">
        <v>71</v>
      </c>
      <c r="EA150" s="4">
        <v>28</v>
      </c>
      <c r="EB150" s="4">
        <v>4</v>
      </c>
      <c r="EC150" s="4">
        <v>9</v>
      </c>
      <c r="ED150" s="4">
        <v>42</v>
      </c>
      <c r="EE150" s="4">
        <v>66</v>
      </c>
      <c r="EF150" s="4">
        <v>94</v>
      </c>
      <c r="EG150" s="4">
        <v>90</v>
      </c>
      <c r="EH150" s="4">
        <v>67</v>
      </c>
      <c r="EI150" s="4">
        <v>80</v>
      </c>
      <c r="EJ150" s="4">
        <v>46</v>
      </c>
      <c r="EK150" s="4">
        <v>89</v>
      </c>
      <c r="EL150" s="4">
        <v>20</v>
      </c>
      <c r="EM150" s="4">
        <v>39</v>
      </c>
      <c r="EN150" s="4">
        <v>2</v>
      </c>
      <c r="EO150" s="4">
        <v>65</v>
      </c>
      <c r="EP150" s="4">
        <v>68</v>
      </c>
      <c r="EQ150" s="4">
        <v>38</v>
      </c>
      <c r="ER150" s="4">
        <v>48</v>
      </c>
      <c r="ES150" s="4">
        <v>77</v>
      </c>
      <c r="ET150" s="4">
        <v>81</v>
      </c>
      <c r="EU150" s="4">
        <v>88</v>
      </c>
      <c r="EV150" s="4">
        <v>83</v>
      </c>
      <c r="EW150" s="4">
        <v>100</v>
      </c>
      <c r="EX150" s="4">
        <v>22</v>
      </c>
      <c r="EY150" s="4">
        <v>64</v>
      </c>
      <c r="EZ150" s="4">
        <v>76</v>
      </c>
      <c r="FA150" s="4">
        <v>70</v>
      </c>
      <c r="FB150" s="4">
        <v>43</v>
      </c>
      <c r="FC150" s="4">
        <v>7</v>
      </c>
      <c r="FD150" s="4">
        <v>47</v>
      </c>
      <c r="FE150" s="4">
        <v>86</v>
      </c>
      <c r="FF150" s="4">
        <v>13</v>
      </c>
      <c r="FG150" s="4">
        <v>49</v>
      </c>
      <c r="FH150" s="4">
        <v>63</v>
      </c>
      <c r="FI150" s="4">
        <v>25</v>
      </c>
      <c r="FJ150" s="4">
        <v>59</v>
      </c>
      <c r="FK150" s="4">
        <v>52</v>
      </c>
      <c r="FL150" s="4">
        <v>56</v>
      </c>
      <c r="FM150" s="4">
        <v>1</v>
      </c>
      <c r="FN150" s="4">
        <v>78</v>
      </c>
      <c r="FO150" s="4">
        <v>50</v>
      </c>
      <c r="FP150" s="4">
        <v>58</v>
      </c>
      <c r="FQ150" s="4">
        <v>3</v>
      </c>
      <c r="FR150" s="4">
        <v>19</v>
      </c>
      <c r="FS150" s="4">
        <v>96</v>
      </c>
      <c r="FT150" s="4">
        <v>15</v>
      </c>
      <c r="FU150" s="4">
        <v>74</v>
      </c>
      <c r="FV150" s="4">
        <v>35</v>
      </c>
      <c r="FW150" s="4">
        <v>41</v>
      </c>
      <c r="FX150" s="4">
        <v>53</v>
      </c>
      <c r="FY150" s="4">
        <v>69</v>
      </c>
      <c r="FZ150" s="4">
        <v>57</v>
      </c>
      <c r="GA150" s="4">
        <v>44</v>
      </c>
      <c r="GB150" s="4">
        <v>32</v>
      </c>
      <c r="GC150" s="4">
        <v>60</v>
      </c>
      <c r="GD150" s="4">
        <v>37</v>
      </c>
      <c r="GE150" s="4">
        <v>10</v>
      </c>
      <c r="GF150" s="4">
        <v>18</v>
      </c>
      <c r="GG150" s="4">
        <v>82</v>
      </c>
      <c r="GH150" s="4">
        <v>34</v>
      </c>
      <c r="GI150" s="4">
        <v>97</v>
      </c>
      <c r="GJ150" s="4">
        <v>21</v>
      </c>
      <c r="GK150" s="4">
        <v>16</v>
      </c>
      <c r="GL150" s="4">
        <v>54</v>
      </c>
      <c r="GM150" s="4">
        <v>92</v>
      </c>
      <c r="GN150" s="4">
        <v>73</v>
      </c>
      <c r="GO150" s="4">
        <v>61</v>
      </c>
      <c r="GP150" s="4">
        <v>91</v>
      </c>
      <c r="GQ150" s="4">
        <v>87</v>
      </c>
      <c r="GR150" s="4">
        <v>93</v>
      </c>
      <c r="GS150" s="4">
        <v>14</v>
      </c>
      <c r="GT150" s="4">
        <v>40</v>
      </c>
      <c r="GU150" s="4">
        <v>85</v>
      </c>
      <c r="GV150" s="4">
        <v>5</v>
      </c>
      <c r="GW150" s="4">
        <v>98</v>
      </c>
      <c r="GX150" s="4">
        <v>12</v>
      </c>
      <c r="GY150" s="4">
        <v>79</v>
      </c>
      <c r="GZ150" s="4">
        <v>51</v>
      </c>
      <c r="HA150" s="4">
        <v>8</v>
      </c>
      <c r="HB150" s="4">
        <v>26</v>
      </c>
      <c r="HC150" s="4">
        <v>72</v>
      </c>
      <c r="HD150" s="4">
        <v>45</v>
      </c>
      <c r="HE150" s="4">
        <v>55</v>
      </c>
      <c r="HF150" s="4">
        <v>99</v>
      </c>
      <c r="HG150" s="4">
        <v>30</v>
      </c>
      <c r="HH150" s="4">
        <v>62</v>
      </c>
      <c r="HI150" s="4">
        <v>33</v>
      </c>
      <c r="HJ150" s="4">
        <v>6</v>
      </c>
      <c r="HK150" s="4">
        <v>29</v>
      </c>
      <c r="HL150" s="4" t="str">
        <f t="shared" si="203"/>
        <v>yellow male</v>
      </c>
      <c r="HM150" s="4" t="str">
        <f t="shared" si="205"/>
        <v>yellow female</v>
      </c>
      <c r="HN150" s="4" t="str">
        <f t="shared" si="206"/>
        <v>yellow female</v>
      </c>
      <c r="HO150" s="4" t="str">
        <f t="shared" si="207"/>
        <v>yellow male</v>
      </c>
      <c r="HP150" s="4" t="str">
        <f t="shared" si="208"/>
        <v>yellow female</v>
      </c>
      <c r="HQ150" s="4" t="str">
        <f t="shared" si="209"/>
        <v>yellow female</v>
      </c>
      <c r="HR150" s="4" t="str">
        <f t="shared" si="210"/>
        <v>yellow male</v>
      </c>
      <c r="HS150" s="4" t="str">
        <f t="shared" si="211"/>
        <v>yellow female</v>
      </c>
      <c r="HT150" s="4" t="str">
        <f t="shared" si="212"/>
        <v>yellow female</v>
      </c>
      <c r="HU150" s="4" t="str">
        <f t="shared" si="213"/>
        <v>yellow female</v>
      </c>
      <c r="HV150" s="4" t="str">
        <f t="shared" si="214"/>
        <v>yellow male</v>
      </c>
      <c r="HW150" s="4" t="str">
        <f t="shared" si="215"/>
        <v>yellow female</v>
      </c>
      <c r="HX150" s="4" t="str">
        <f t="shared" si="216"/>
        <v>yellow female</v>
      </c>
      <c r="HY150" s="4" t="str">
        <f t="shared" si="217"/>
        <v>yellow female</v>
      </c>
      <c r="HZ150" s="4" t="str">
        <f t="shared" si="218"/>
        <v>yellow female</v>
      </c>
      <c r="IA150" s="4" t="str">
        <f t="shared" si="219"/>
        <v>yellow male</v>
      </c>
      <c r="IB150" s="4" t="str">
        <f t="shared" si="220"/>
        <v>yellow male</v>
      </c>
      <c r="IC150" s="4" t="str">
        <f t="shared" si="221"/>
        <v>yellow male</v>
      </c>
      <c r="ID150" s="4" t="str">
        <f t="shared" si="222"/>
        <v>yellow male</v>
      </c>
      <c r="IE150" s="4" t="str">
        <f t="shared" si="223"/>
        <v>yellow male</v>
      </c>
      <c r="IF150" s="4" t="str">
        <f t="shared" si="224"/>
        <v>yellow female</v>
      </c>
      <c r="IG150" s="4" t="str">
        <f t="shared" si="225"/>
        <v>yellow male</v>
      </c>
      <c r="IH150" s="4" t="str">
        <f t="shared" si="226"/>
        <v>yellow female</v>
      </c>
      <c r="II150" s="4" t="str">
        <f t="shared" si="227"/>
        <v>yellow female</v>
      </c>
      <c r="IJ150" s="4" t="str">
        <f t="shared" si="228"/>
        <v>yellow female</v>
      </c>
      <c r="IK150" s="4" t="str">
        <f t="shared" si="229"/>
        <v>yellow male</v>
      </c>
      <c r="IL150" s="4" t="str">
        <f t="shared" si="230"/>
        <v>yellow male</v>
      </c>
      <c r="IM150" s="4" t="str">
        <f t="shared" si="231"/>
        <v>yellow female</v>
      </c>
      <c r="IN150" s="4" t="str">
        <f t="shared" si="232"/>
        <v>yellow female</v>
      </c>
      <c r="IO150" s="4" t="str">
        <f t="shared" si="233"/>
        <v>yellow male</v>
      </c>
      <c r="IP150" s="4" t="str">
        <f t="shared" si="234"/>
        <v>yellow male</v>
      </c>
      <c r="IQ150" s="4" t="str">
        <f t="shared" si="235"/>
        <v>yellow male</v>
      </c>
      <c r="IR150" s="4" t="str">
        <f t="shared" si="236"/>
        <v>yellow male</v>
      </c>
      <c r="IS150" s="4" t="str">
        <f t="shared" si="237"/>
        <v>black male</v>
      </c>
      <c r="IT150" s="4" t="str">
        <f t="shared" si="238"/>
        <v>yellow female</v>
      </c>
      <c r="IU150" s="4" t="str">
        <f t="shared" si="239"/>
        <v>yellow male</v>
      </c>
      <c r="IV150" s="4" t="str">
        <f t="shared" si="240"/>
        <v>yellow male</v>
      </c>
      <c r="IW150" s="4" t="str">
        <f t="shared" si="241"/>
        <v>yellow male</v>
      </c>
      <c r="IX150" s="4" t="str">
        <f t="shared" si="242"/>
        <v>yellow female</v>
      </c>
      <c r="IY150" s="4" t="str">
        <f t="shared" si="243"/>
        <v>yellow female</v>
      </c>
      <c r="IZ150" s="4" t="str">
        <f t="shared" si="244"/>
        <v>yellow female</v>
      </c>
      <c r="JA150" s="4" t="str">
        <f t="shared" si="245"/>
        <v>yellow male</v>
      </c>
      <c r="JB150" s="4" t="str">
        <f t="shared" si="246"/>
        <v>yellow female</v>
      </c>
      <c r="JC150" s="4" t="str">
        <f t="shared" si="247"/>
        <v>yellow female</v>
      </c>
      <c r="JD150" s="4" t="str">
        <f t="shared" si="248"/>
        <v>yellow male</v>
      </c>
      <c r="JE150" s="4" t="str">
        <f t="shared" si="249"/>
        <v>yellow female</v>
      </c>
      <c r="JF150" s="4" t="str">
        <f t="shared" si="250"/>
        <v>yellow male</v>
      </c>
      <c r="JG150" s="4" t="str">
        <f t="shared" si="251"/>
        <v>yellow male</v>
      </c>
      <c r="JH150" s="4" t="str">
        <f t="shared" si="252"/>
        <v>yellow male</v>
      </c>
      <c r="JI150" s="4" t="str">
        <f t="shared" si="253"/>
        <v>white male</v>
      </c>
      <c r="JJ150" s="4" t="str">
        <f t="shared" si="254"/>
        <v>yellow male</v>
      </c>
      <c r="JK150" s="4" t="str">
        <f t="shared" si="255"/>
        <v>yellow male</v>
      </c>
      <c r="JL150" s="4" t="str">
        <f t="shared" si="256"/>
        <v>yellow male</v>
      </c>
      <c r="JM150" s="4" t="str">
        <f t="shared" si="257"/>
        <v>yellow female</v>
      </c>
      <c r="JN150" s="4" t="str">
        <f t="shared" si="258"/>
        <v>yellow female</v>
      </c>
      <c r="JO150" s="4" t="str">
        <f t="shared" si="259"/>
        <v>yellow male</v>
      </c>
      <c r="JP150" s="4" t="str">
        <f t="shared" si="260"/>
        <v>yellow female</v>
      </c>
      <c r="JQ150" s="4" t="str">
        <f t="shared" si="261"/>
        <v>yellow male</v>
      </c>
      <c r="JR150" s="4" t="str">
        <f t="shared" si="262"/>
        <v>yellow female</v>
      </c>
      <c r="JS150" s="4" t="str">
        <f t="shared" si="263"/>
        <v>yellow female</v>
      </c>
      <c r="JT150" s="4" t="str">
        <f t="shared" si="264"/>
        <v>yellow male</v>
      </c>
      <c r="JU150" s="4" t="str">
        <f t="shared" si="265"/>
        <v>yellow male</v>
      </c>
      <c r="JV150" s="4" t="str">
        <f t="shared" si="266"/>
        <v>yellow male</v>
      </c>
      <c r="JW150" s="4" t="str">
        <f t="shared" si="267"/>
        <v>yellow female</v>
      </c>
      <c r="JX150" s="4" t="str">
        <f t="shared" si="204"/>
        <v>yellow female</v>
      </c>
      <c r="JY150" s="4" t="str">
        <f t="shared" si="293"/>
        <v>yellow male</v>
      </c>
      <c r="JZ150" s="4" t="str">
        <f t="shared" si="294"/>
        <v>yellow female</v>
      </c>
      <c r="KA150" s="4" t="str">
        <f t="shared" si="295"/>
        <v>yellow female</v>
      </c>
      <c r="KB150" s="4" t="str">
        <f t="shared" si="296"/>
        <v>yellow female</v>
      </c>
      <c r="KC150" s="4" t="str">
        <f t="shared" si="297"/>
        <v>yellow male</v>
      </c>
      <c r="KD150" s="4" t="str">
        <f t="shared" si="298"/>
        <v>yellow female</v>
      </c>
      <c r="KE150" s="4" t="str">
        <f t="shared" si="299"/>
        <v>yellow male</v>
      </c>
      <c r="KF150" s="4" t="str">
        <f t="shared" si="300"/>
        <v>yellow female</v>
      </c>
      <c r="KG150" s="4" t="str">
        <f t="shared" si="301"/>
        <v>yellow female</v>
      </c>
      <c r="KH150" s="4" t="str">
        <f t="shared" si="302"/>
        <v>yellow male</v>
      </c>
      <c r="KI150" s="4" t="str">
        <f t="shared" si="268"/>
        <v>yellow male</v>
      </c>
      <c r="KJ150" s="4" t="str">
        <f t="shared" si="269"/>
        <v>yellow male</v>
      </c>
      <c r="KK150" s="4" t="str">
        <f t="shared" si="270"/>
        <v>yellow male</v>
      </c>
      <c r="KL150" s="4" t="str">
        <f t="shared" si="271"/>
        <v>yellow male</v>
      </c>
      <c r="KM150" s="4" t="str">
        <f t="shared" si="272"/>
        <v>yellow male</v>
      </c>
      <c r="KN150" s="4" t="str">
        <f t="shared" si="273"/>
        <v>yellow male</v>
      </c>
      <c r="KO150" s="4" t="str">
        <f t="shared" si="274"/>
        <v>yellow female</v>
      </c>
      <c r="KP150" s="4" t="str">
        <f t="shared" si="275"/>
        <v>yellow female</v>
      </c>
      <c r="KQ150" s="4" t="str">
        <f t="shared" si="276"/>
        <v>yellow male</v>
      </c>
      <c r="KR150" s="4" t="str">
        <f t="shared" si="277"/>
        <v>yellow female</v>
      </c>
      <c r="KS150" s="4" t="str">
        <f t="shared" si="278"/>
        <v>yellow male</v>
      </c>
      <c r="KT150" s="4" t="str">
        <f t="shared" si="279"/>
        <v>yellow female</v>
      </c>
      <c r="KU150" s="4" t="str">
        <f t="shared" si="280"/>
        <v>yellow male</v>
      </c>
      <c r="KV150" s="4" t="str">
        <f t="shared" si="281"/>
        <v>yellow male</v>
      </c>
      <c r="KW150" s="4" t="str">
        <f t="shared" si="282"/>
        <v>yellow female</v>
      </c>
      <c r="KX150" s="4" t="str">
        <f t="shared" si="283"/>
        <v>yellow female</v>
      </c>
      <c r="KY150" s="4" t="str">
        <f t="shared" si="284"/>
        <v>yellow male</v>
      </c>
      <c r="KZ150" s="4" t="str">
        <f t="shared" si="285"/>
        <v>yellow female</v>
      </c>
      <c r="LA150" s="4" t="str">
        <f t="shared" si="286"/>
        <v>yellow male</v>
      </c>
      <c r="LB150" s="4" t="str">
        <f t="shared" si="287"/>
        <v>brown male</v>
      </c>
      <c r="LC150" s="4" t="str">
        <f t="shared" si="288"/>
        <v>yellow female</v>
      </c>
      <c r="LD150" s="4" t="str">
        <f t="shared" si="289"/>
        <v>yellow male</v>
      </c>
      <c r="LE150" s="4" t="str">
        <f t="shared" si="290"/>
        <v>yellow female</v>
      </c>
      <c r="LF150" s="4" t="str">
        <f t="shared" si="291"/>
        <v>yellow female</v>
      </c>
      <c r="LG150" s="4" t="str">
        <f t="shared" si="292"/>
        <v>yellow female</v>
      </c>
    </row>
    <row r="151" spans="2:319" x14ac:dyDescent="0.3">
      <c r="B151" s="4">
        <v>150</v>
      </c>
      <c r="C151" s="4">
        <v>5</v>
      </c>
      <c r="D151" s="51" t="s">
        <v>1433</v>
      </c>
      <c r="E151" s="4" t="s">
        <v>585</v>
      </c>
      <c r="F151" s="4" t="str">
        <f>VLOOKUP(E151,populations!C:E,3,FALSE)</f>
        <v>263 million</v>
      </c>
      <c r="G151" s="4" t="s">
        <v>585</v>
      </c>
      <c r="H151" s="4">
        <f>COUNTIF(ethnicities!C:C,countries!G151)</f>
        <v>1</v>
      </c>
      <c r="I151" s="4">
        <f>VLOOKUP($G151,ethnicities!$C:$I,3,FALSE)</f>
        <v>6</v>
      </c>
      <c r="J151" s="4">
        <f>VLOOKUP($G151,ethnicities!$C:$I,4,FALSE)</f>
        <v>7</v>
      </c>
      <c r="K151" s="4">
        <f>VLOOKUP($G151,ethnicities!$C:$I,5,FALSE)</f>
        <v>81</v>
      </c>
      <c r="L151" s="4">
        <f>VLOOKUP($G151,ethnicities!$C:$I,6,FALSE)</f>
        <v>6</v>
      </c>
      <c r="M151" s="4">
        <f>VLOOKUP($G151,ethnicities!$C:$I,7,FALSE)</f>
        <v>100</v>
      </c>
      <c r="N151" s="4" t="s">
        <v>611</v>
      </c>
      <c r="O151" s="4">
        <f>COUNTIF(male_names!E:E,countries!N151)</f>
        <v>1</v>
      </c>
      <c r="P151" s="4" t="str">
        <f>VLOOKUP(N151,male_names!E:G,3,FALSE)</f>
        <v>Muhamed</v>
      </c>
      <c r="Q151" s="4" t="s">
        <v>611</v>
      </c>
      <c r="R151" s="4">
        <f>COUNTIF(female_names!E:E,countries!Q151)</f>
        <v>1</v>
      </c>
      <c r="S151" s="4" t="str">
        <f>VLOOKUP(Q151,female_names!E:G,3,FALSE)</f>
        <v>Hannah</v>
      </c>
      <c r="T151" s="4">
        <v>0.93307002407601225</v>
      </c>
      <c r="U151" s="4">
        <v>0.3195265680293331</v>
      </c>
      <c r="V151" s="4">
        <v>0.84176420224743831</v>
      </c>
      <c r="W151" s="4">
        <v>2.3972481717596139E-2</v>
      </c>
      <c r="X151" s="4">
        <v>0.90479532843609511</v>
      </c>
      <c r="Y151" s="4">
        <v>0.90184051350047345</v>
      </c>
      <c r="Z151" s="4">
        <v>0.92912195013822196</v>
      </c>
      <c r="AA151" s="4">
        <v>0.24890942187337395</v>
      </c>
      <c r="AB151" s="4">
        <v>0.48628046458030127</v>
      </c>
      <c r="AC151" s="4">
        <v>0.79142009155263826</v>
      </c>
      <c r="AD151" s="4">
        <v>0.90655758811281051</v>
      </c>
      <c r="AE151" s="4">
        <v>0.43041075790358418</v>
      </c>
      <c r="AF151" s="4">
        <v>0.69687915672691048</v>
      </c>
      <c r="AG151" s="4">
        <v>0.61063762730108839</v>
      </c>
      <c r="AH151" s="4">
        <v>8.3212491961231039E-2</v>
      </c>
      <c r="AI151" s="4">
        <v>0.10816951649520046</v>
      </c>
      <c r="AJ151" s="4">
        <v>0.1697321952348515</v>
      </c>
      <c r="AK151" s="4">
        <v>0.24670716919601565</v>
      </c>
      <c r="AL151" s="4">
        <v>0.88240442775849159</v>
      </c>
      <c r="AM151" s="4">
        <v>0.83771969863175499</v>
      </c>
      <c r="AN151" s="4">
        <v>0.16938003690474301</v>
      </c>
      <c r="AO151" s="4">
        <v>0.33299062416725411</v>
      </c>
      <c r="AP151" s="4">
        <v>0.85932723962343149</v>
      </c>
      <c r="AQ151" s="4">
        <v>0.69982684776589321</v>
      </c>
      <c r="AR151" s="4">
        <v>0.65014799713132132</v>
      </c>
      <c r="AS151" s="4">
        <v>0.82227908276116235</v>
      </c>
      <c r="AT151" s="4">
        <v>0.81244975655878204</v>
      </c>
      <c r="AU151" s="4">
        <v>0.13142423683780824</v>
      </c>
      <c r="AV151" s="4">
        <v>0.62006997709062672</v>
      </c>
      <c r="AW151" s="4">
        <v>0.77533709272669182</v>
      </c>
      <c r="AX151" s="4">
        <v>0.73994142478566838</v>
      </c>
      <c r="AY151" s="4">
        <v>0.260061815382434</v>
      </c>
      <c r="AZ151" s="4">
        <v>0.79601378612196561</v>
      </c>
      <c r="BA151" s="4">
        <v>0.69023038494642686</v>
      </c>
      <c r="BB151" s="4">
        <v>0.45007675110469569</v>
      </c>
      <c r="BC151" s="4">
        <v>0.78066254314544981</v>
      </c>
      <c r="BD151" s="4">
        <v>0.99659512562218178</v>
      </c>
      <c r="BE151" s="4">
        <v>0.12753683063436894</v>
      </c>
      <c r="BF151" s="4">
        <v>0.99292164085352175</v>
      </c>
      <c r="BG151" s="4">
        <v>5.6788938252836485E-2</v>
      </c>
      <c r="BH151" s="4">
        <v>0.19804336430245573</v>
      </c>
      <c r="BI151" s="4">
        <v>0.51177299141945931</v>
      </c>
      <c r="BJ151" s="4">
        <v>0.25096805700040903</v>
      </c>
      <c r="BK151" s="4">
        <v>8.6521876216991034E-2</v>
      </c>
      <c r="BL151" s="4">
        <v>0.68464265661248691</v>
      </c>
      <c r="BM151" s="4">
        <v>0.20128670156186201</v>
      </c>
      <c r="BN151" s="4">
        <v>0.9184160604955951</v>
      </c>
      <c r="BO151" s="4">
        <v>0.10420580549136071</v>
      </c>
      <c r="BP151" s="4">
        <v>0.21152224910435202</v>
      </c>
      <c r="BQ151" s="4">
        <v>0.77703985328734482</v>
      </c>
      <c r="BR151" s="4">
        <v>0.18324563785640047</v>
      </c>
      <c r="BS151" s="4">
        <v>0.66683497185339613</v>
      </c>
      <c r="BT151" s="4">
        <v>0.43598249992054594</v>
      </c>
      <c r="BU151" s="4">
        <v>0.93463334061606007</v>
      </c>
      <c r="BV151" s="4">
        <v>0.82934662129554304</v>
      </c>
      <c r="BW151" s="4">
        <v>0.23742006157688333</v>
      </c>
      <c r="BX151" s="4">
        <v>0.76618897366591865</v>
      </c>
      <c r="BY151" s="4">
        <v>0.3988055564218399</v>
      </c>
      <c r="BZ151" s="4">
        <v>0.96297058561632909</v>
      </c>
      <c r="CA151" s="4">
        <v>0.1168124633475095</v>
      </c>
      <c r="CB151" s="4">
        <v>0.5666824695927436</v>
      </c>
      <c r="CC151" s="4">
        <v>0.46303667715611163</v>
      </c>
      <c r="CD151" s="4">
        <v>0.48601902048486612</v>
      </c>
      <c r="CE151" s="4">
        <v>0.31353471339964289</v>
      </c>
      <c r="CF151" s="4">
        <v>0.83727966129724885</v>
      </c>
      <c r="CG151" s="4">
        <v>4.7980330499532542E-2</v>
      </c>
      <c r="CH151" s="4">
        <v>0.47927802753409343</v>
      </c>
      <c r="CI151" s="4">
        <v>0.41534790264387811</v>
      </c>
      <c r="CJ151" s="4">
        <v>0.97106093990395681</v>
      </c>
      <c r="CK151" s="4">
        <v>0.78235580570377883</v>
      </c>
      <c r="CL151" s="4">
        <v>1.0080867179714903E-2</v>
      </c>
      <c r="CM151" s="4">
        <v>0.20197807972454751</v>
      </c>
      <c r="CN151" s="4">
        <v>0.75276711849094979</v>
      </c>
      <c r="CO151" s="4">
        <v>7.4237812868928166E-2</v>
      </c>
      <c r="CP151" s="4">
        <v>0.36679846195046417</v>
      </c>
      <c r="CQ151" s="4">
        <v>0.65099104169902711</v>
      </c>
      <c r="CR151" s="4">
        <v>0.3622608087906708</v>
      </c>
      <c r="CS151" s="4">
        <v>4.5030680666941381E-2</v>
      </c>
      <c r="CT151" s="4">
        <v>0.20162383254800853</v>
      </c>
      <c r="CU151" s="4">
        <v>0.93747935005158045</v>
      </c>
      <c r="CV151" s="4">
        <v>6.9963689179159405E-2</v>
      </c>
      <c r="CW151" s="4">
        <v>0.61709763383827088</v>
      </c>
      <c r="CX151" s="4">
        <v>0.71677259322805487</v>
      </c>
      <c r="CY151" s="4">
        <v>0.90420161424959211</v>
      </c>
      <c r="CZ151" s="4">
        <v>0.89050369836929255</v>
      </c>
      <c r="DA151" s="4">
        <v>0.72220152449884212</v>
      </c>
      <c r="DB151" s="4">
        <v>0.50412188459245599</v>
      </c>
      <c r="DC151" s="4">
        <v>0.1324837583844064</v>
      </c>
      <c r="DD151" s="4">
        <v>0.89558615753701454</v>
      </c>
      <c r="DE151" s="4">
        <v>0.8234119308188026</v>
      </c>
      <c r="DF151" s="4">
        <v>0.94150228631810473</v>
      </c>
      <c r="DG151" s="4">
        <v>0.32849253120079491</v>
      </c>
      <c r="DH151" s="4">
        <v>0.9763333516973095</v>
      </c>
      <c r="DI151" s="4">
        <v>0.86939155897639886</v>
      </c>
      <c r="DJ151" s="4">
        <v>0.52746233845988877</v>
      </c>
      <c r="DK151" s="4">
        <v>1.6929127695024193E-2</v>
      </c>
      <c r="DL151" s="4">
        <v>0.62762497218017987</v>
      </c>
      <c r="DM151" s="4">
        <v>0.35924907649589299</v>
      </c>
      <c r="DN151" s="4">
        <v>0.96542443808660106</v>
      </c>
      <c r="DO151" s="4">
        <v>0.84275752551224969</v>
      </c>
      <c r="DP151" s="4">
        <v>10</v>
      </c>
      <c r="DQ151" s="4">
        <v>70</v>
      </c>
      <c r="DR151" s="4">
        <v>23</v>
      </c>
      <c r="DS151" s="4">
        <v>98</v>
      </c>
      <c r="DT151" s="4">
        <v>14</v>
      </c>
      <c r="DU151" s="4">
        <v>16</v>
      </c>
      <c r="DV151" s="4">
        <v>11</v>
      </c>
      <c r="DW151" s="4">
        <v>74</v>
      </c>
      <c r="DX151" s="4">
        <v>56</v>
      </c>
      <c r="DY151" s="4">
        <v>31</v>
      </c>
      <c r="DZ151" s="4">
        <v>13</v>
      </c>
      <c r="EA151" s="4">
        <v>62</v>
      </c>
      <c r="EB151" s="4">
        <v>42</v>
      </c>
      <c r="EC151" s="4">
        <v>51</v>
      </c>
      <c r="ED151" s="4">
        <v>92</v>
      </c>
      <c r="EE151" s="4">
        <v>89</v>
      </c>
      <c r="EF151" s="4">
        <v>83</v>
      </c>
      <c r="EG151" s="4">
        <v>75</v>
      </c>
      <c r="EH151" s="4">
        <v>19</v>
      </c>
      <c r="EI151" s="4">
        <v>24</v>
      </c>
      <c r="EJ151" s="4">
        <v>84</v>
      </c>
      <c r="EK151" s="4">
        <v>68</v>
      </c>
      <c r="EL151" s="4">
        <v>21</v>
      </c>
      <c r="EM151" s="4">
        <v>41</v>
      </c>
      <c r="EN151" s="4">
        <v>47</v>
      </c>
      <c r="EO151" s="4">
        <v>28</v>
      </c>
      <c r="EP151" s="4">
        <v>29</v>
      </c>
      <c r="EQ151" s="4">
        <v>86</v>
      </c>
      <c r="ER151" s="4">
        <v>49</v>
      </c>
      <c r="ES151" s="4">
        <v>35</v>
      </c>
      <c r="ET151" s="4">
        <v>38</v>
      </c>
      <c r="EU151" s="4">
        <v>72</v>
      </c>
      <c r="EV151" s="4">
        <v>30</v>
      </c>
      <c r="EW151" s="4">
        <v>43</v>
      </c>
      <c r="EX151" s="4">
        <v>60</v>
      </c>
      <c r="EY151" s="4">
        <v>33</v>
      </c>
      <c r="EZ151" s="4">
        <v>1</v>
      </c>
      <c r="FA151" s="4">
        <v>87</v>
      </c>
      <c r="FB151" s="4">
        <v>2</v>
      </c>
      <c r="FC151" s="4">
        <v>95</v>
      </c>
      <c r="FD151" s="4">
        <v>81</v>
      </c>
      <c r="FE151" s="4">
        <v>54</v>
      </c>
      <c r="FF151" s="4">
        <v>73</v>
      </c>
      <c r="FG151" s="4">
        <v>91</v>
      </c>
      <c r="FH151" s="4">
        <v>44</v>
      </c>
      <c r="FI151" s="4">
        <v>80</v>
      </c>
      <c r="FJ151" s="4">
        <v>12</v>
      </c>
      <c r="FK151" s="4">
        <v>90</v>
      </c>
      <c r="FL151" s="4">
        <v>77</v>
      </c>
      <c r="FM151" s="4">
        <v>34</v>
      </c>
      <c r="FN151" s="4">
        <v>82</v>
      </c>
      <c r="FO151" s="4">
        <v>45</v>
      </c>
      <c r="FP151" s="4">
        <v>61</v>
      </c>
      <c r="FQ151" s="4">
        <v>9</v>
      </c>
      <c r="FR151" s="4">
        <v>26</v>
      </c>
      <c r="FS151" s="4">
        <v>76</v>
      </c>
      <c r="FT151" s="4">
        <v>36</v>
      </c>
      <c r="FU151" s="4">
        <v>64</v>
      </c>
      <c r="FV151" s="4">
        <v>6</v>
      </c>
      <c r="FW151" s="4">
        <v>88</v>
      </c>
      <c r="FX151" s="4">
        <v>52</v>
      </c>
      <c r="FY151" s="4">
        <v>59</v>
      </c>
      <c r="FZ151" s="4">
        <v>57</v>
      </c>
      <c r="GA151" s="4">
        <v>71</v>
      </c>
      <c r="GB151" s="4">
        <v>25</v>
      </c>
      <c r="GC151" s="4">
        <v>96</v>
      </c>
      <c r="GD151" s="4">
        <v>58</v>
      </c>
      <c r="GE151" s="4">
        <v>63</v>
      </c>
      <c r="GF151" s="4">
        <v>4</v>
      </c>
      <c r="GG151" s="4">
        <v>32</v>
      </c>
      <c r="GH151" s="4">
        <v>100</v>
      </c>
      <c r="GI151" s="4">
        <v>78</v>
      </c>
      <c r="GJ151" s="4">
        <v>37</v>
      </c>
      <c r="GK151" s="4">
        <v>93</v>
      </c>
      <c r="GL151" s="4">
        <v>65</v>
      </c>
      <c r="GM151" s="4">
        <v>46</v>
      </c>
      <c r="GN151" s="4">
        <v>66</v>
      </c>
      <c r="GO151" s="4">
        <v>97</v>
      </c>
      <c r="GP151" s="4">
        <v>79</v>
      </c>
      <c r="GQ151" s="4">
        <v>8</v>
      </c>
      <c r="GR151" s="4">
        <v>94</v>
      </c>
      <c r="GS151" s="4">
        <v>50</v>
      </c>
      <c r="GT151" s="4">
        <v>40</v>
      </c>
      <c r="GU151" s="4">
        <v>15</v>
      </c>
      <c r="GV151" s="4">
        <v>18</v>
      </c>
      <c r="GW151" s="4">
        <v>39</v>
      </c>
      <c r="GX151" s="4">
        <v>55</v>
      </c>
      <c r="GY151" s="4">
        <v>85</v>
      </c>
      <c r="GZ151" s="4">
        <v>17</v>
      </c>
      <c r="HA151" s="4">
        <v>27</v>
      </c>
      <c r="HB151" s="4">
        <v>7</v>
      </c>
      <c r="HC151" s="4">
        <v>69</v>
      </c>
      <c r="HD151" s="4">
        <v>3</v>
      </c>
      <c r="HE151" s="4">
        <v>20</v>
      </c>
      <c r="HF151" s="4">
        <v>53</v>
      </c>
      <c r="HG151" s="4">
        <v>99</v>
      </c>
      <c r="HH151" s="4">
        <v>48</v>
      </c>
      <c r="HI151" s="4">
        <v>67</v>
      </c>
      <c r="HJ151" s="4">
        <v>5</v>
      </c>
      <c r="HK151" s="4">
        <v>22</v>
      </c>
      <c r="HL151" s="4" t="str">
        <f t="shared" si="203"/>
        <v>yellow male</v>
      </c>
      <c r="HM151" s="4" t="str">
        <f t="shared" si="205"/>
        <v>brown male</v>
      </c>
      <c r="HN151" s="4" t="str">
        <f t="shared" si="206"/>
        <v>brown female</v>
      </c>
      <c r="HO151" s="4" t="str">
        <f t="shared" si="207"/>
        <v>black male</v>
      </c>
      <c r="HP151" s="4" t="str">
        <f t="shared" si="208"/>
        <v>brown female</v>
      </c>
      <c r="HQ151" s="4" t="str">
        <f t="shared" si="209"/>
        <v>brown female</v>
      </c>
      <c r="HR151" s="4" t="str">
        <f t="shared" si="210"/>
        <v>yellow male</v>
      </c>
      <c r="HS151" s="4" t="str">
        <f t="shared" si="211"/>
        <v>brown male</v>
      </c>
      <c r="HT151" s="4" t="str">
        <f t="shared" si="212"/>
        <v>brown male</v>
      </c>
      <c r="HU151" s="4" t="str">
        <f t="shared" si="213"/>
        <v>brown female</v>
      </c>
      <c r="HV151" s="4" t="str">
        <f t="shared" si="214"/>
        <v>yellow male</v>
      </c>
      <c r="HW151" s="4" t="str">
        <f t="shared" si="215"/>
        <v>brown male</v>
      </c>
      <c r="HX151" s="4" t="str">
        <f t="shared" si="216"/>
        <v>brown female</v>
      </c>
      <c r="HY151" s="4" t="str">
        <f t="shared" si="217"/>
        <v>brown female</v>
      </c>
      <c r="HZ151" s="4" t="str">
        <f t="shared" si="218"/>
        <v>brown male</v>
      </c>
      <c r="IA151" s="4" t="str">
        <f t="shared" si="219"/>
        <v>brown male</v>
      </c>
      <c r="IB151" s="4" t="str">
        <f t="shared" si="220"/>
        <v>brown male</v>
      </c>
      <c r="IC151" s="4" t="str">
        <f t="shared" si="221"/>
        <v>brown male</v>
      </c>
      <c r="ID151" s="4" t="str">
        <f t="shared" si="222"/>
        <v>brown female</v>
      </c>
      <c r="IE151" s="4" t="str">
        <f t="shared" si="223"/>
        <v>brown female</v>
      </c>
      <c r="IF151" s="4" t="str">
        <f t="shared" si="224"/>
        <v>brown male</v>
      </c>
      <c r="IG151" s="4" t="str">
        <f t="shared" si="225"/>
        <v>brown male</v>
      </c>
      <c r="IH151" s="4" t="str">
        <f t="shared" si="226"/>
        <v>brown female</v>
      </c>
      <c r="II151" s="4" t="str">
        <f t="shared" si="227"/>
        <v>brown female</v>
      </c>
      <c r="IJ151" s="4" t="str">
        <f t="shared" si="228"/>
        <v>brown female</v>
      </c>
      <c r="IK151" s="4" t="str">
        <f t="shared" si="229"/>
        <v>brown female</v>
      </c>
      <c r="IL151" s="4" t="str">
        <f t="shared" si="230"/>
        <v>brown female</v>
      </c>
      <c r="IM151" s="4" t="str">
        <f t="shared" si="231"/>
        <v>brown male</v>
      </c>
      <c r="IN151" s="4" t="str">
        <f t="shared" si="232"/>
        <v>brown female</v>
      </c>
      <c r="IO151" s="4" t="str">
        <f t="shared" si="233"/>
        <v>brown female</v>
      </c>
      <c r="IP151" s="4" t="str">
        <f t="shared" si="234"/>
        <v>brown female</v>
      </c>
      <c r="IQ151" s="4" t="str">
        <f t="shared" si="235"/>
        <v>brown male</v>
      </c>
      <c r="IR151" s="4" t="str">
        <f t="shared" si="236"/>
        <v>brown female</v>
      </c>
      <c r="IS151" s="4" t="str">
        <f t="shared" si="237"/>
        <v>brown female</v>
      </c>
      <c r="IT151" s="4" t="str">
        <f t="shared" si="238"/>
        <v>brown male</v>
      </c>
      <c r="IU151" s="4" t="str">
        <f t="shared" si="239"/>
        <v>brown female</v>
      </c>
      <c r="IV151" s="4" t="str">
        <f t="shared" si="240"/>
        <v>white female</v>
      </c>
      <c r="IW151" s="4" t="str">
        <f t="shared" si="241"/>
        <v>brown male</v>
      </c>
      <c r="IX151" s="4" t="str">
        <f t="shared" si="242"/>
        <v>white female</v>
      </c>
      <c r="IY151" s="4" t="str">
        <f t="shared" si="243"/>
        <v>black female</v>
      </c>
      <c r="IZ151" s="4" t="str">
        <f t="shared" si="244"/>
        <v>brown male</v>
      </c>
      <c r="JA151" s="4" t="str">
        <f t="shared" si="245"/>
        <v>brown male</v>
      </c>
      <c r="JB151" s="4" t="str">
        <f t="shared" si="246"/>
        <v>brown male</v>
      </c>
      <c r="JC151" s="4" t="str">
        <f t="shared" si="247"/>
        <v>brown male</v>
      </c>
      <c r="JD151" s="4" t="str">
        <f t="shared" si="248"/>
        <v>brown female</v>
      </c>
      <c r="JE151" s="4" t="str">
        <f t="shared" si="249"/>
        <v>brown male</v>
      </c>
      <c r="JF151" s="4" t="str">
        <f t="shared" si="250"/>
        <v>yellow male</v>
      </c>
      <c r="JG151" s="4" t="str">
        <f t="shared" si="251"/>
        <v>brown male</v>
      </c>
      <c r="JH151" s="4" t="str">
        <f t="shared" si="252"/>
        <v>brown male</v>
      </c>
      <c r="JI151" s="4" t="str">
        <f t="shared" si="253"/>
        <v>brown female</v>
      </c>
      <c r="JJ151" s="4" t="str">
        <f t="shared" si="254"/>
        <v>brown male</v>
      </c>
      <c r="JK151" s="4" t="str">
        <f t="shared" si="255"/>
        <v>brown female</v>
      </c>
      <c r="JL151" s="4" t="str">
        <f t="shared" si="256"/>
        <v>brown male</v>
      </c>
      <c r="JM151" s="4" t="str">
        <f t="shared" si="257"/>
        <v>yellow female</v>
      </c>
      <c r="JN151" s="4" t="str">
        <f t="shared" si="258"/>
        <v>brown female</v>
      </c>
      <c r="JO151" s="4" t="str">
        <f t="shared" si="259"/>
        <v>brown male</v>
      </c>
      <c r="JP151" s="4" t="str">
        <f t="shared" si="260"/>
        <v>brown female</v>
      </c>
      <c r="JQ151" s="4" t="str">
        <f t="shared" si="261"/>
        <v>brown male</v>
      </c>
      <c r="JR151" s="4" t="str">
        <f t="shared" si="262"/>
        <v>white male</v>
      </c>
      <c r="JS151" s="4" t="str">
        <f t="shared" si="263"/>
        <v>brown male</v>
      </c>
      <c r="JT151" s="4" t="str">
        <f t="shared" si="264"/>
        <v>brown female</v>
      </c>
      <c r="JU151" s="4" t="str">
        <f t="shared" si="265"/>
        <v>brown male</v>
      </c>
      <c r="JV151" s="4" t="str">
        <f t="shared" si="266"/>
        <v>brown male</v>
      </c>
      <c r="JW151" s="4" t="str">
        <f t="shared" si="267"/>
        <v>brown male</v>
      </c>
      <c r="JX151" s="4" t="str">
        <f t="shared" si="204"/>
        <v>brown female</v>
      </c>
      <c r="JY151" s="4" t="str">
        <f t="shared" si="293"/>
        <v>black female</v>
      </c>
      <c r="JZ151" s="4" t="str">
        <f t="shared" si="294"/>
        <v>brown male</v>
      </c>
      <c r="KA151" s="4" t="str">
        <f t="shared" si="295"/>
        <v>brown male</v>
      </c>
      <c r="KB151" s="4" t="str">
        <f t="shared" si="296"/>
        <v>white male</v>
      </c>
      <c r="KC151" s="4" t="str">
        <f t="shared" si="297"/>
        <v>brown female</v>
      </c>
      <c r="KD151" s="4" t="str">
        <f t="shared" si="298"/>
        <v>black male</v>
      </c>
      <c r="KE151" s="4" t="str">
        <f t="shared" si="299"/>
        <v>brown male</v>
      </c>
      <c r="KF151" s="4" t="str">
        <f t="shared" si="300"/>
        <v>brown female</v>
      </c>
      <c r="KG151" s="4" t="str">
        <f t="shared" si="301"/>
        <v>brown male</v>
      </c>
      <c r="KH151" s="4" t="str">
        <f t="shared" si="302"/>
        <v>brown male</v>
      </c>
      <c r="KI151" s="4" t="str">
        <f t="shared" si="268"/>
        <v>brown female</v>
      </c>
      <c r="KJ151" s="4" t="str">
        <f t="shared" si="269"/>
        <v>brown male</v>
      </c>
      <c r="KK151" s="4" t="str">
        <f t="shared" si="270"/>
        <v>black female</v>
      </c>
      <c r="KL151" s="4" t="str">
        <f t="shared" si="271"/>
        <v>brown male</v>
      </c>
      <c r="KM151" s="4" t="str">
        <f t="shared" si="272"/>
        <v>yellow female</v>
      </c>
      <c r="KN151" s="4" t="str">
        <f t="shared" si="273"/>
        <v>brown male</v>
      </c>
      <c r="KO151" s="4" t="str">
        <f t="shared" si="274"/>
        <v>brown female</v>
      </c>
      <c r="KP151" s="4" t="str">
        <f t="shared" si="275"/>
        <v>brown female</v>
      </c>
      <c r="KQ151" s="4" t="str">
        <f t="shared" si="276"/>
        <v>brown female</v>
      </c>
      <c r="KR151" s="4" t="str">
        <f t="shared" si="277"/>
        <v>brown female</v>
      </c>
      <c r="KS151" s="4" t="str">
        <f t="shared" si="278"/>
        <v>brown female</v>
      </c>
      <c r="KT151" s="4" t="str">
        <f t="shared" si="279"/>
        <v>brown male</v>
      </c>
      <c r="KU151" s="4" t="str">
        <f t="shared" si="280"/>
        <v>brown male</v>
      </c>
      <c r="KV151" s="4" t="str">
        <f t="shared" si="281"/>
        <v>brown female</v>
      </c>
      <c r="KW151" s="4" t="str">
        <f t="shared" si="282"/>
        <v>brown female</v>
      </c>
      <c r="KX151" s="4" t="str">
        <f t="shared" si="283"/>
        <v>yellow female</v>
      </c>
      <c r="KY151" s="4" t="str">
        <f t="shared" si="284"/>
        <v>brown male</v>
      </c>
      <c r="KZ151" s="4" t="str">
        <f t="shared" si="285"/>
        <v>white female</v>
      </c>
      <c r="LA151" s="4" t="str">
        <f t="shared" si="286"/>
        <v>brown female</v>
      </c>
      <c r="LB151" s="4" t="str">
        <f t="shared" si="287"/>
        <v>brown female</v>
      </c>
      <c r="LC151" s="4" t="str">
        <f t="shared" si="288"/>
        <v>black male</v>
      </c>
      <c r="LD151" s="4" t="str">
        <f t="shared" si="289"/>
        <v>brown female</v>
      </c>
      <c r="LE151" s="4" t="str">
        <f t="shared" si="290"/>
        <v>brown male</v>
      </c>
      <c r="LF151" s="4" t="str">
        <f t="shared" si="291"/>
        <v>white male</v>
      </c>
      <c r="LG151" s="4" t="str">
        <f t="shared" si="292"/>
        <v>brown female</v>
      </c>
    </row>
    <row r="152" spans="2:319" x14ac:dyDescent="0.3">
      <c r="B152" s="4">
        <v>151</v>
      </c>
      <c r="C152" s="4">
        <v>5</v>
      </c>
      <c r="D152" s="51" t="s">
        <v>1433</v>
      </c>
      <c r="E152" s="4" t="s">
        <v>1435</v>
      </c>
      <c r="F152" s="4" t="str">
        <f>VLOOKUP(E152,populations!C:E,3,FALSE)</f>
        <v>6 million</v>
      </c>
      <c r="G152" s="4" t="s">
        <v>1435</v>
      </c>
      <c r="H152" s="4">
        <f>COUNTIF(ethnicities!C:C,countries!G152)</f>
        <v>1</v>
      </c>
      <c r="I152" s="4">
        <f>VLOOKUP($G152,ethnicities!$C:$I,3,FALSE)</f>
        <v>1</v>
      </c>
      <c r="J152" s="4">
        <f>VLOOKUP($G152,ethnicities!$C:$I,4,FALSE)</f>
        <v>97</v>
      </c>
      <c r="K152" s="4">
        <f>VLOOKUP($G152,ethnicities!$C:$I,5,FALSE)</f>
        <v>1</v>
      </c>
      <c r="L152" s="4">
        <f>VLOOKUP($G152,ethnicities!$C:$I,6,FALSE)</f>
        <v>1</v>
      </c>
      <c r="M152" s="4">
        <f>VLOOKUP($G152,ethnicities!$C:$I,7,FALSE)</f>
        <v>100</v>
      </c>
      <c r="N152" s="4" t="s">
        <v>611</v>
      </c>
      <c r="O152" s="4">
        <f>COUNTIF(male_names!E:E,countries!N152)</f>
        <v>1</v>
      </c>
      <c r="P152" s="4" t="str">
        <f>VLOOKUP(N152,male_names!E:G,3,FALSE)</f>
        <v>Muhamed</v>
      </c>
      <c r="Q152" s="4" t="s">
        <v>611</v>
      </c>
      <c r="R152" s="4">
        <f>COUNTIF(female_names!E:E,countries!Q152)</f>
        <v>1</v>
      </c>
      <c r="S152" s="4" t="str">
        <f>VLOOKUP(Q152,female_names!E:G,3,FALSE)</f>
        <v>Hannah</v>
      </c>
      <c r="T152" s="4">
        <v>0.68243650960306335</v>
      </c>
      <c r="U152" s="4">
        <v>0.13128299435571755</v>
      </c>
      <c r="V152" s="4">
        <v>0.58626468023265565</v>
      </c>
      <c r="W152" s="4">
        <v>0.98508857503742142</v>
      </c>
      <c r="X152" s="4">
        <v>0.89213797715805032</v>
      </c>
      <c r="Y152" s="4">
        <v>0.35541379029878728</v>
      </c>
      <c r="Z152" s="4">
        <v>0.38825877280895393</v>
      </c>
      <c r="AA152" s="4">
        <v>0.85874543180631246</v>
      </c>
      <c r="AB152" s="4">
        <v>0.90637883133689567</v>
      </c>
      <c r="AC152" s="4">
        <v>0.62654813455728209</v>
      </c>
      <c r="AD152" s="4">
        <v>0.89299175690235932</v>
      </c>
      <c r="AE152" s="4">
        <v>0.17921742865695967</v>
      </c>
      <c r="AF152" s="4">
        <v>0.60658452284391873</v>
      </c>
      <c r="AG152" s="4">
        <v>0.77319384435882532</v>
      </c>
      <c r="AH152" s="4">
        <v>0.92350877473627069</v>
      </c>
      <c r="AI152" s="4">
        <v>0.76351458437949338</v>
      </c>
      <c r="AJ152" s="4">
        <v>0.45929820649488784</v>
      </c>
      <c r="AK152" s="4">
        <v>0.67870407439175184</v>
      </c>
      <c r="AL152" s="4">
        <v>0.4667626756569484</v>
      </c>
      <c r="AM152" s="4">
        <v>0.21391706181654568</v>
      </c>
      <c r="AN152" s="4">
        <v>0.10210164850533876</v>
      </c>
      <c r="AO152" s="4">
        <v>0.22515826483476453</v>
      </c>
      <c r="AP152" s="4">
        <v>0.93635822099297938</v>
      </c>
      <c r="AQ152" s="4">
        <v>0.46066250752457294</v>
      </c>
      <c r="AR152" s="4">
        <v>0.23175303780287027</v>
      </c>
      <c r="AS152" s="4">
        <v>0.18721314749345597</v>
      </c>
      <c r="AT152" s="4">
        <v>0.30701386569320233</v>
      </c>
      <c r="AU152" s="4">
        <v>0.60826481831843726</v>
      </c>
      <c r="AV152" s="4">
        <v>0.61593359751919663</v>
      </c>
      <c r="AW152" s="4">
        <v>0.54699394389445577</v>
      </c>
      <c r="AX152" s="4">
        <v>0.93060222697169248</v>
      </c>
      <c r="AY152" s="4">
        <v>0.97793303353430028</v>
      </c>
      <c r="AZ152" s="4">
        <v>4.0430209930133909E-2</v>
      </c>
      <c r="BA152" s="4">
        <v>0.92624161330130206</v>
      </c>
      <c r="BB152" s="4">
        <v>0.32668003233585996</v>
      </c>
      <c r="BC152" s="4">
        <v>0.52862993627977617</v>
      </c>
      <c r="BD152" s="4">
        <v>0.34094019847152846</v>
      </c>
      <c r="BE152" s="4">
        <v>0.12450595758107919</v>
      </c>
      <c r="BF152" s="4">
        <v>0.8232498876760731</v>
      </c>
      <c r="BG152" s="4">
        <v>0.21952189397223465</v>
      </c>
      <c r="BH152" s="4">
        <v>0.12805174786362516</v>
      </c>
      <c r="BI152" s="4">
        <v>0.99491299034017966</v>
      </c>
      <c r="BJ152" s="4">
        <v>0.444311858810579</v>
      </c>
      <c r="BK152" s="4">
        <v>0.97686947004045399</v>
      </c>
      <c r="BL152" s="4">
        <v>6.0728635498406791E-2</v>
      </c>
      <c r="BM152" s="4">
        <v>0.19303803565074562</v>
      </c>
      <c r="BN152" s="4">
        <v>0.39609574301896522</v>
      </c>
      <c r="BO152" s="4">
        <v>0.73925422154056686</v>
      </c>
      <c r="BP152" s="4">
        <v>0.35202693187983103</v>
      </c>
      <c r="BQ152" s="4">
        <v>0.58837315177724547</v>
      </c>
      <c r="BR152" s="4">
        <v>0.26127327641676079</v>
      </c>
      <c r="BS152" s="4">
        <v>0.73924226308530894</v>
      </c>
      <c r="BT152" s="4">
        <v>0.67538007615323259</v>
      </c>
      <c r="BU152" s="4">
        <v>0.64235337161273609</v>
      </c>
      <c r="BV152" s="4">
        <v>0.61638626942567798</v>
      </c>
      <c r="BW152" s="4">
        <v>0.30013097481908069</v>
      </c>
      <c r="BX152" s="4">
        <v>0.99783254230091922</v>
      </c>
      <c r="BY152" s="4">
        <v>0.2622748768694898</v>
      </c>
      <c r="BZ152" s="4">
        <v>8.1103062514615964E-2</v>
      </c>
      <c r="CA152" s="4">
        <v>0.85804019020806122</v>
      </c>
      <c r="CB152" s="4">
        <v>8.6003195191229898E-3</v>
      </c>
      <c r="CC152" s="4">
        <v>0.90879089480278852</v>
      </c>
      <c r="CD152" s="4">
        <v>0.63603852976132846</v>
      </c>
      <c r="CE152" s="4">
        <v>0.46730543143191272</v>
      </c>
      <c r="CF152" s="4">
        <v>0.47642703556593946</v>
      </c>
      <c r="CG152" s="4">
        <v>0.27381289566323075</v>
      </c>
      <c r="CH152" s="4">
        <v>0.60014081153559162</v>
      </c>
      <c r="CI152" s="4">
        <v>0.89964758457827199</v>
      </c>
      <c r="CJ152" s="4">
        <v>0.21089392927139772</v>
      </c>
      <c r="CK152" s="4">
        <v>0.71442535213401537</v>
      </c>
      <c r="CL152" s="4">
        <v>0.47812907022218065</v>
      </c>
      <c r="CM152" s="4">
        <v>0.2106651824255048</v>
      </c>
      <c r="CN152" s="4">
        <v>0.77398103183361266</v>
      </c>
      <c r="CO152" s="4">
        <v>9.5583471143797505E-3</v>
      </c>
      <c r="CP152" s="4">
        <v>0.79772438808987089</v>
      </c>
      <c r="CQ152" s="4">
        <v>0.73642712910323149</v>
      </c>
      <c r="CR152" s="4">
        <v>0.60523994987202456</v>
      </c>
      <c r="CS152" s="4">
        <v>4.3798376043043818E-2</v>
      </c>
      <c r="CT152" s="4">
        <v>0.67852656415788459</v>
      </c>
      <c r="CU152" s="4">
        <v>0.65229214034449379</v>
      </c>
      <c r="CV152" s="4">
        <v>0.67314028040982377</v>
      </c>
      <c r="CW152" s="4">
        <v>0.13686857049784207</v>
      </c>
      <c r="CX152" s="4">
        <v>0.46186578821122015</v>
      </c>
      <c r="CY152" s="4">
        <v>0.5030996698692668</v>
      </c>
      <c r="CZ152" s="4">
        <v>0.587273083047964</v>
      </c>
      <c r="DA152" s="4">
        <v>6.5300278794279909E-2</v>
      </c>
      <c r="DB152" s="4">
        <v>0.73083006216223168</v>
      </c>
      <c r="DC152" s="4">
        <v>0.28643188431736388</v>
      </c>
      <c r="DD152" s="4">
        <v>0.88126056635972538</v>
      </c>
      <c r="DE152" s="4">
        <v>0.77320531261753023</v>
      </c>
      <c r="DF152" s="4">
        <v>0.873019673118271</v>
      </c>
      <c r="DG152" s="4">
        <v>0.86556728458373633</v>
      </c>
      <c r="DH152" s="4">
        <v>0.57887266755494682</v>
      </c>
      <c r="DI152" s="4">
        <v>0.76662919833209608</v>
      </c>
      <c r="DJ152" s="4">
        <v>0.75207867078700563</v>
      </c>
      <c r="DK152" s="4">
        <v>0.39319762010220627</v>
      </c>
      <c r="DL152" s="4">
        <v>0.71547922543381981</v>
      </c>
      <c r="DM152" s="4">
        <v>0.25916428948875903</v>
      </c>
      <c r="DN152" s="4">
        <v>0.27957736298737046</v>
      </c>
      <c r="DO152" s="4">
        <v>0.23706418780574656</v>
      </c>
      <c r="DP152" s="4">
        <v>34</v>
      </c>
      <c r="DQ152" s="4">
        <v>90</v>
      </c>
      <c r="DR152" s="4">
        <v>51</v>
      </c>
      <c r="DS152" s="4">
        <v>3</v>
      </c>
      <c r="DT152" s="4">
        <v>14</v>
      </c>
      <c r="DU152" s="4">
        <v>67</v>
      </c>
      <c r="DV152" s="4">
        <v>66</v>
      </c>
      <c r="DW152" s="4">
        <v>18</v>
      </c>
      <c r="DX152" s="4">
        <v>11</v>
      </c>
      <c r="DY152" s="4">
        <v>42</v>
      </c>
      <c r="DZ152" s="4">
        <v>13</v>
      </c>
      <c r="EA152" s="4">
        <v>88</v>
      </c>
      <c r="EB152" s="4">
        <v>46</v>
      </c>
      <c r="EC152" s="4">
        <v>24</v>
      </c>
      <c r="ED152" s="4">
        <v>9</v>
      </c>
      <c r="EE152" s="4">
        <v>26</v>
      </c>
      <c r="EF152" s="4">
        <v>62</v>
      </c>
      <c r="EG152" s="4">
        <v>35</v>
      </c>
      <c r="EH152" s="4">
        <v>59</v>
      </c>
      <c r="EI152" s="4">
        <v>83</v>
      </c>
      <c r="EJ152" s="4">
        <v>93</v>
      </c>
      <c r="EK152" s="4">
        <v>81</v>
      </c>
      <c r="EL152" s="4">
        <v>6</v>
      </c>
      <c r="EM152" s="4">
        <v>61</v>
      </c>
      <c r="EN152" s="4">
        <v>80</v>
      </c>
      <c r="EO152" s="4">
        <v>87</v>
      </c>
      <c r="EP152" s="4">
        <v>71</v>
      </c>
      <c r="EQ152" s="4">
        <v>45</v>
      </c>
      <c r="ER152" s="4">
        <v>44</v>
      </c>
      <c r="ES152" s="4">
        <v>53</v>
      </c>
      <c r="ET152" s="4">
        <v>7</v>
      </c>
      <c r="EU152" s="4">
        <v>4</v>
      </c>
      <c r="EV152" s="4">
        <v>98</v>
      </c>
      <c r="EW152" s="4">
        <v>8</v>
      </c>
      <c r="EX152" s="4">
        <v>70</v>
      </c>
      <c r="EY152" s="4">
        <v>54</v>
      </c>
      <c r="EZ152" s="4">
        <v>69</v>
      </c>
      <c r="FA152" s="4">
        <v>92</v>
      </c>
      <c r="FB152" s="4">
        <v>20</v>
      </c>
      <c r="FC152" s="4">
        <v>82</v>
      </c>
      <c r="FD152" s="4">
        <v>91</v>
      </c>
      <c r="FE152" s="4">
        <v>2</v>
      </c>
      <c r="FF152" s="4">
        <v>63</v>
      </c>
      <c r="FG152" s="4">
        <v>5</v>
      </c>
      <c r="FH152" s="4">
        <v>96</v>
      </c>
      <c r="FI152" s="4">
        <v>86</v>
      </c>
      <c r="FJ152" s="4">
        <v>64</v>
      </c>
      <c r="FK152" s="4">
        <v>28</v>
      </c>
      <c r="FL152" s="4">
        <v>68</v>
      </c>
      <c r="FM152" s="4">
        <v>49</v>
      </c>
      <c r="FN152" s="4">
        <v>77</v>
      </c>
      <c r="FO152" s="4">
        <v>29</v>
      </c>
      <c r="FP152" s="4">
        <v>37</v>
      </c>
      <c r="FQ152" s="4">
        <v>40</v>
      </c>
      <c r="FR152" s="4">
        <v>43</v>
      </c>
      <c r="FS152" s="4">
        <v>72</v>
      </c>
      <c r="FT152" s="4">
        <v>1</v>
      </c>
      <c r="FU152" s="4">
        <v>76</v>
      </c>
      <c r="FV152" s="4">
        <v>94</v>
      </c>
      <c r="FW152" s="4">
        <v>19</v>
      </c>
      <c r="FX152" s="4">
        <v>100</v>
      </c>
      <c r="FY152" s="4">
        <v>10</v>
      </c>
      <c r="FZ152" s="4">
        <v>41</v>
      </c>
      <c r="GA152" s="4">
        <v>58</v>
      </c>
      <c r="GB152" s="4">
        <v>57</v>
      </c>
      <c r="GC152" s="4">
        <v>75</v>
      </c>
      <c r="GD152" s="4">
        <v>48</v>
      </c>
      <c r="GE152" s="4">
        <v>12</v>
      </c>
      <c r="GF152" s="4">
        <v>84</v>
      </c>
      <c r="GG152" s="4">
        <v>33</v>
      </c>
      <c r="GH152" s="4">
        <v>56</v>
      </c>
      <c r="GI152" s="4">
        <v>85</v>
      </c>
      <c r="GJ152" s="4">
        <v>22</v>
      </c>
      <c r="GK152" s="4">
        <v>99</v>
      </c>
      <c r="GL152" s="4">
        <v>21</v>
      </c>
      <c r="GM152" s="4">
        <v>30</v>
      </c>
      <c r="GN152" s="4">
        <v>47</v>
      </c>
      <c r="GO152" s="4">
        <v>97</v>
      </c>
      <c r="GP152" s="4">
        <v>36</v>
      </c>
      <c r="GQ152" s="4">
        <v>39</v>
      </c>
      <c r="GR152" s="4">
        <v>38</v>
      </c>
      <c r="GS152" s="4">
        <v>89</v>
      </c>
      <c r="GT152" s="4">
        <v>60</v>
      </c>
      <c r="GU152" s="4">
        <v>55</v>
      </c>
      <c r="GV152" s="4">
        <v>50</v>
      </c>
      <c r="GW152" s="4">
        <v>95</v>
      </c>
      <c r="GX152" s="4">
        <v>31</v>
      </c>
      <c r="GY152" s="4">
        <v>73</v>
      </c>
      <c r="GZ152" s="4">
        <v>15</v>
      </c>
      <c r="HA152" s="4">
        <v>23</v>
      </c>
      <c r="HB152" s="4">
        <v>16</v>
      </c>
      <c r="HC152" s="4">
        <v>17</v>
      </c>
      <c r="HD152" s="4">
        <v>52</v>
      </c>
      <c r="HE152" s="4">
        <v>25</v>
      </c>
      <c r="HF152" s="4">
        <v>27</v>
      </c>
      <c r="HG152" s="4">
        <v>65</v>
      </c>
      <c r="HH152" s="4">
        <v>32</v>
      </c>
      <c r="HI152" s="4">
        <v>78</v>
      </c>
      <c r="HJ152" s="4">
        <v>74</v>
      </c>
      <c r="HK152" s="4">
        <v>79</v>
      </c>
      <c r="HL152" s="4" t="str">
        <f t="shared" si="203"/>
        <v>yellow female</v>
      </c>
      <c r="HM152" s="4" t="str">
        <f t="shared" si="205"/>
        <v>yellow male</v>
      </c>
      <c r="HN152" s="4" t="str">
        <f t="shared" si="206"/>
        <v>yellow male</v>
      </c>
      <c r="HO152" s="4" t="str">
        <f t="shared" si="207"/>
        <v>yellow female</v>
      </c>
      <c r="HP152" s="4" t="str">
        <f t="shared" si="208"/>
        <v>yellow female</v>
      </c>
      <c r="HQ152" s="4" t="str">
        <f t="shared" si="209"/>
        <v>yellow male</v>
      </c>
      <c r="HR152" s="4" t="str">
        <f t="shared" si="210"/>
        <v>yellow male</v>
      </c>
      <c r="HS152" s="4" t="str">
        <f t="shared" si="211"/>
        <v>yellow female</v>
      </c>
      <c r="HT152" s="4" t="str">
        <f t="shared" si="212"/>
        <v>yellow female</v>
      </c>
      <c r="HU152" s="4" t="str">
        <f t="shared" si="213"/>
        <v>yellow female</v>
      </c>
      <c r="HV152" s="4" t="str">
        <f t="shared" si="214"/>
        <v>yellow female</v>
      </c>
      <c r="HW152" s="4" t="str">
        <f t="shared" si="215"/>
        <v>yellow male</v>
      </c>
      <c r="HX152" s="4" t="str">
        <f t="shared" si="216"/>
        <v>yellow female</v>
      </c>
      <c r="HY152" s="4" t="str">
        <f t="shared" si="217"/>
        <v>yellow female</v>
      </c>
      <c r="HZ152" s="4" t="str">
        <f t="shared" si="218"/>
        <v>yellow female</v>
      </c>
      <c r="IA152" s="4" t="str">
        <f t="shared" si="219"/>
        <v>yellow female</v>
      </c>
      <c r="IB152" s="4" t="str">
        <f t="shared" si="220"/>
        <v>yellow male</v>
      </c>
      <c r="IC152" s="4" t="str">
        <f t="shared" si="221"/>
        <v>yellow female</v>
      </c>
      <c r="ID152" s="4" t="str">
        <f t="shared" si="222"/>
        <v>yellow male</v>
      </c>
      <c r="IE152" s="4" t="str">
        <f t="shared" si="223"/>
        <v>yellow male</v>
      </c>
      <c r="IF152" s="4" t="str">
        <f t="shared" si="224"/>
        <v>yellow male</v>
      </c>
      <c r="IG152" s="4" t="str">
        <f t="shared" si="225"/>
        <v>yellow male</v>
      </c>
      <c r="IH152" s="4" t="str">
        <f t="shared" si="226"/>
        <v>yellow female</v>
      </c>
      <c r="II152" s="4" t="str">
        <f t="shared" si="227"/>
        <v>yellow male</v>
      </c>
      <c r="IJ152" s="4" t="str">
        <f t="shared" si="228"/>
        <v>yellow male</v>
      </c>
      <c r="IK152" s="4" t="str">
        <f t="shared" si="229"/>
        <v>yellow male</v>
      </c>
      <c r="IL152" s="4" t="str">
        <f t="shared" si="230"/>
        <v>yellow male</v>
      </c>
      <c r="IM152" s="4" t="str">
        <f t="shared" si="231"/>
        <v>yellow female</v>
      </c>
      <c r="IN152" s="4" t="str">
        <f t="shared" si="232"/>
        <v>yellow female</v>
      </c>
      <c r="IO152" s="4" t="str">
        <f t="shared" si="233"/>
        <v>yellow male</v>
      </c>
      <c r="IP152" s="4" t="str">
        <f t="shared" si="234"/>
        <v>yellow female</v>
      </c>
      <c r="IQ152" s="4" t="str">
        <f t="shared" si="235"/>
        <v>yellow female</v>
      </c>
      <c r="IR152" s="4" t="str">
        <f t="shared" si="236"/>
        <v>yellow male</v>
      </c>
      <c r="IS152" s="4" t="str">
        <f t="shared" si="237"/>
        <v>yellow female</v>
      </c>
      <c r="IT152" s="4" t="str">
        <f t="shared" si="238"/>
        <v>yellow male</v>
      </c>
      <c r="IU152" s="4" t="str">
        <f t="shared" si="239"/>
        <v>yellow male</v>
      </c>
      <c r="IV152" s="4" t="str">
        <f t="shared" si="240"/>
        <v>yellow male</v>
      </c>
      <c r="IW152" s="4" t="str">
        <f t="shared" si="241"/>
        <v>yellow male</v>
      </c>
      <c r="IX152" s="4" t="str">
        <f t="shared" si="242"/>
        <v>yellow female</v>
      </c>
      <c r="IY152" s="4" t="str">
        <f t="shared" si="243"/>
        <v>yellow male</v>
      </c>
      <c r="IZ152" s="4" t="str">
        <f t="shared" si="244"/>
        <v>yellow male</v>
      </c>
      <c r="JA152" s="4" t="str">
        <f t="shared" si="245"/>
        <v>yellow female</v>
      </c>
      <c r="JB152" s="4" t="str">
        <f t="shared" si="246"/>
        <v>yellow male</v>
      </c>
      <c r="JC152" s="4" t="str">
        <f t="shared" si="247"/>
        <v>yellow female</v>
      </c>
      <c r="JD152" s="4" t="str">
        <f t="shared" si="248"/>
        <v>yellow male</v>
      </c>
      <c r="JE152" s="4" t="str">
        <f t="shared" si="249"/>
        <v>yellow male</v>
      </c>
      <c r="JF152" s="4" t="str">
        <f t="shared" si="250"/>
        <v>yellow male</v>
      </c>
      <c r="JG152" s="4" t="str">
        <f t="shared" si="251"/>
        <v>yellow female</v>
      </c>
      <c r="JH152" s="4" t="str">
        <f t="shared" si="252"/>
        <v>yellow male</v>
      </c>
      <c r="JI152" s="4" t="str">
        <f t="shared" si="253"/>
        <v>yellow female</v>
      </c>
      <c r="JJ152" s="4" t="str">
        <f t="shared" si="254"/>
        <v>yellow male</v>
      </c>
      <c r="JK152" s="4" t="str">
        <f t="shared" si="255"/>
        <v>yellow female</v>
      </c>
      <c r="JL152" s="4" t="str">
        <f t="shared" si="256"/>
        <v>yellow female</v>
      </c>
      <c r="JM152" s="4" t="str">
        <f t="shared" si="257"/>
        <v>yellow female</v>
      </c>
      <c r="JN152" s="4" t="str">
        <f t="shared" si="258"/>
        <v>yellow female</v>
      </c>
      <c r="JO152" s="4" t="str">
        <f t="shared" si="259"/>
        <v>yellow male</v>
      </c>
      <c r="JP152" s="4" t="str">
        <f t="shared" si="260"/>
        <v>white male</v>
      </c>
      <c r="JQ152" s="4" t="str">
        <f t="shared" si="261"/>
        <v>yellow male</v>
      </c>
      <c r="JR152" s="4" t="str">
        <f t="shared" si="262"/>
        <v>yellow male</v>
      </c>
      <c r="JS152" s="4" t="str">
        <f t="shared" si="263"/>
        <v>yellow female</v>
      </c>
      <c r="JT152" s="4" t="str">
        <f t="shared" si="264"/>
        <v>black male</v>
      </c>
      <c r="JU152" s="4" t="str">
        <f t="shared" si="265"/>
        <v>yellow female</v>
      </c>
      <c r="JV152" s="4" t="str">
        <f t="shared" si="266"/>
        <v>yellow female</v>
      </c>
      <c r="JW152" s="4" t="str">
        <f t="shared" si="267"/>
        <v>yellow male</v>
      </c>
      <c r="JX152" s="4" t="str">
        <f t="shared" si="204"/>
        <v>yellow male</v>
      </c>
      <c r="JY152" s="4" t="str">
        <f t="shared" si="293"/>
        <v>yellow male</v>
      </c>
      <c r="JZ152" s="4" t="str">
        <f t="shared" si="294"/>
        <v>yellow female</v>
      </c>
      <c r="KA152" s="4" t="str">
        <f t="shared" si="295"/>
        <v>yellow female</v>
      </c>
      <c r="KB152" s="4" t="str">
        <f t="shared" si="296"/>
        <v>yellow male</v>
      </c>
      <c r="KC152" s="4" t="str">
        <f t="shared" si="297"/>
        <v>yellow female</v>
      </c>
      <c r="KD152" s="4" t="str">
        <f t="shared" si="298"/>
        <v>yellow male</v>
      </c>
      <c r="KE152" s="4" t="str">
        <f t="shared" si="299"/>
        <v>yellow male</v>
      </c>
      <c r="KF152" s="4" t="str">
        <f t="shared" si="300"/>
        <v>yellow female</v>
      </c>
      <c r="KG152" s="4" t="str">
        <f t="shared" si="301"/>
        <v>brown male</v>
      </c>
      <c r="KH152" s="4" t="str">
        <f t="shared" si="302"/>
        <v>yellow female</v>
      </c>
      <c r="KI152" s="4" t="str">
        <f t="shared" si="268"/>
        <v>yellow female</v>
      </c>
      <c r="KJ152" s="4" t="str">
        <f t="shared" si="269"/>
        <v>yellow female</v>
      </c>
      <c r="KK152" s="4" t="str">
        <f t="shared" si="270"/>
        <v>yellow male</v>
      </c>
      <c r="KL152" s="4" t="str">
        <f t="shared" si="271"/>
        <v>yellow female</v>
      </c>
      <c r="KM152" s="4" t="str">
        <f t="shared" si="272"/>
        <v>yellow female</v>
      </c>
      <c r="KN152" s="4" t="str">
        <f t="shared" si="273"/>
        <v>yellow female</v>
      </c>
      <c r="KO152" s="4" t="str">
        <f t="shared" si="274"/>
        <v>yellow male</v>
      </c>
      <c r="KP152" s="4" t="str">
        <f t="shared" si="275"/>
        <v>yellow male</v>
      </c>
      <c r="KQ152" s="4" t="str">
        <f t="shared" si="276"/>
        <v>yellow male</v>
      </c>
      <c r="KR152" s="4" t="str">
        <f t="shared" si="277"/>
        <v>yellow male</v>
      </c>
      <c r="KS152" s="4" t="str">
        <f t="shared" si="278"/>
        <v>yellow male</v>
      </c>
      <c r="KT152" s="4" t="str">
        <f t="shared" si="279"/>
        <v>yellow female</v>
      </c>
      <c r="KU152" s="4" t="str">
        <f t="shared" si="280"/>
        <v>yellow male</v>
      </c>
      <c r="KV152" s="4" t="str">
        <f t="shared" si="281"/>
        <v>yellow female</v>
      </c>
      <c r="KW152" s="4" t="str">
        <f t="shared" si="282"/>
        <v>yellow female</v>
      </c>
      <c r="KX152" s="4" t="str">
        <f t="shared" si="283"/>
        <v>yellow female</v>
      </c>
      <c r="KY152" s="4" t="str">
        <f t="shared" si="284"/>
        <v>yellow female</v>
      </c>
      <c r="KZ152" s="4" t="str">
        <f t="shared" si="285"/>
        <v>yellow male</v>
      </c>
      <c r="LA152" s="4" t="str">
        <f t="shared" si="286"/>
        <v>yellow female</v>
      </c>
      <c r="LB152" s="4" t="str">
        <f t="shared" si="287"/>
        <v>yellow female</v>
      </c>
      <c r="LC152" s="4" t="str">
        <f t="shared" si="288"/>
        <v>yellow male</v>
      </c>
      <c r="LD152" s="4" t="str">
        <f t="shared" si="289"/>
        <v>yellow female</v>
      </c>
      <c r="LE152" s="4" t="str">
        <f t="shared" si="290"/>
        <v>yellow male</v>
      </c>
      <c r="LF152" s="4" t="str">
        <f t="shared" si="291"/>
        <v>yellow male</v>
      </c>
      <c r="LG152" s="4" t="str">
        <f t="shared" si="292"/>
        <v>yellow male</v>
      </c>
    </row>
    <row r="153" spans="2:319" x14ac:dyDescent="0.3">
      <c r="B153" s="4">
        <v>152</v>
      </c>
      <c r="C153" s="4">
        <v>5</v>
      </c>
      <c r="D153" s="51" t="s">
        <v>1433</v>
      </c>
      <c r="E153" s="4" t="s">
        <v>611</v>
      </c>
      <c r="F153" s="4" t="str">
        <f>VLOOKUP(E153,populations!C:E,3,FALSE)</f>
        <v>31 million</v>
      </c>
      <c r="G153" s="4" t="s">
        <v>611</v>
      </c>
      <c r="H153" s="4">
        <f>COUNTIF(ethnicities!C:C,countries!G153)</f>
        <v>1</v>
      </c>
      <c r="I153" s="4">
        <f>VLOOKUP($G153,ethnicities!$C:$I,3,FALSE)</f>
        <v>2</v>
      </c>
      <c r="J153" s="4">
        <f>VLOOKUP($G153,ethnicities!$C:$I,4,FALSE)</f>
        <v>26</v>
      </c>
      <c r="K153" s="4">
        <f>VLOOKUP($G153,ethnicities!$C:$I,5,FALSE)</f>
        <v>70</v>
      </c>
      <c r="L153" s="4">
        <f>VLOOKUP($G153,ethnicities!$C:$I,6,FALSE)</f>
        <v>2</v>
      </c>
      <c r="M153" s="4">
        <f>VLOOKUP($G153,ethnicities!$C:$I,7,FALSE)</f>
        <v>100</v>
      </c>
      <c r="N153" s="4" t="s">
        <v>611</v>
      </c>
      <c r="O153" s="4">
        <f>COUNTIF(male_names!E:E,countries!N153)</f>
        <v>1</v>
      </c>
      <c r="P153" s="4" t="str">
        <f>VLOOKUP(N153,male_names!E:G,3,FALSE)</f>
        <v>Muhamed</v>
      </c>
      <c r="Q153" s="4" t="s">
        <v>611</v>
      </c>
      <c r="R153" s="4">
        <f>COUNTIF(female_names!E:E,countries!Q153)</f>
        <v>1</v>
      </c>
      <c r="S153" s="4" t="str">
        <f>VLOOKUP(Q153,female_names!E:G,3,FALSE)</f>
        <v>Hannah</v>
      </c>
      <c r="T153" s="4">
        <v>0.88888891038978479</v>
      </c>
      <c r="U153" s="4">
        <v>0.19426865962189999</v>
      </c>
      <c r="V153" s="4">
        <v>0.45347543622910458</v>
      </c>
      <c r="W153" s="4">
        <v>0.72329733802783136</v>
      </c>
      <c r="X153" s="4">
        <v>0.36417972616844052</v>
      </c>
      <c r="Y153" s="4">
        <v>0.38111992936466965</v>
      </c>
      <c r="Z153" s="4">
        <v>0.94781678979667638</v>
      </c>
      <c r="AA153" s="4">
        <v>0.48681634255816852</v>
      </c>
      <c r="AB153" s="4">
        <v>0.79891210320129047</v>
      </c>
      <c r="AC153" s="4">
        <v>0.52672240448052854</v>
      </c>
      <c r="AD153" s="4">
        <v>5.7518165545406008E-3</v>
      </c>
      <c r="AE153" s="4">
        <v>0.23814104921307455</v>
      </c>
      <c r="AF153" s="4">
        <v>0.33452297840147482</v>
      </c>
      <c r="AG153" s="4">
        <v>0.20029200697320415</v>
      </c>
      <c r="AH153" s="4">
        <v>9.7684783497371419E-2</v>
      </c>
      <c r="AI153" s="4">
        <v>0.81042558737262571</v>
      </c>
      <c r="AJ153" s="4">
        <v>0.55790343400375264</v>
      </c>
      <c r="AK153" s="4">
        <v>0.44025565516894516</v>
      </c>
      <c r="AL153" s="4">
        <v>0.86722724574057153</v>
      </c>
      <c r="AM153" s="4">
        <v>0.40066887126553308</v>
      </c>
      <c r="AN153" s="4">
        <v>8.1610531809424902E-2</v>
      </c>
      <c r="AO153" s="4">
        <v>0.5705959432224369</v>
      </c>
      <c r="AP153" s="4">
        <v>0.96393108436081498</v>
      </c>
      <c r="AQ153" s="4">
        <v>1.5987597724832381E-2</v>
      </c>
      <c r="AR153" s="4">
        <v>0.90159965259369768</v>
      </c>
      <c r="AS153" s="4">
        <v>0.22887103927892483</v>
      </c>
      <c r="AT153" s="4">
        <v>0.83367603117325995</v>
      </c>
      <c r="AU153" s="4">
        <v>0.34904986992119014</v>
      </c>
      <c r="AV153" s="4">
        <v>8.8051958883990755E-2</v>
      </c>
      <c r="AW153" s="4">
        <v>0.95937265780061409</v>
      </c>
      <c r="AX153" s="4">
        <v>0.11298313588163089</v>
      </c>
      <c r="AY153" s="4">
        <v>0.11168125637606985</v>
      </c>
      <c r="AZ153" s="4">
        <v>8.471727599184109E-2</v>
      </c>
      <c r="BA153" s="4">
        <v>0.16256218205387196</v>
      </c>
      <c r="BB153" s="4">
        <v>0.55250814001315618</v>
      </c>
      <c r="BC153" s="4">
        <v>0.7600927794887713</v>
      </c>
      <c r="BD153" s="4">
        <v>0.87484381597760974</v>
      </c>
      <c r="BE153" s="4">
        <v>0.9498145724188235</v>
      </c>
      <c r="BF153" s="4">
        <v>0.96220111849375511</v>
      </c>
      <c r="BG153" s="4">
        <v>0.27176609459707168</v>
      </c>
      <c r="BH153" s="4">
        <v>0.90453472766950405</v>
      </c>
      <c r="BI153" s="4">
        <v>0.61657284069897</v>
      </c>
      <c r="BJ153" s="4">
        <v>7.3915862366025875E-2</v>
      </c>
      <c r="BK153" s="4">
        <v>0.76906497037583565</v>
      </c>
      <c r="BL153" s="4">
        <v>0.21789681485552992</v>
      </c>
      <c r="BM153" s="4">
        <v>0.72951817991427681</v>
      </c>
      <c r="BN153" s="4">
        <v>0.36792610398973513</v>
      </c>
      <c r="BO153" s="4">
        <v>0.28644387189241505</v>
      </c>
      <c r="BP153" s="4">
        <v>0.23259112425469508</v>
      </c>
      <c r="BQ153" s="4">
        <v>0.44765760828284606</v>
      </c>
      <c r="BR153" s="4">
        <v>0.70561980276066671</v>
      </c>
      <c r="BS153" s="4">
        <v>0.55140178988197075</v>
      </c>
      <c r="BT153" s="4">
        <v>0.8186451921716198</v>
      </c>
      <c r="BU153" s="4">
        <v>0.14418777369928015</v>
      </c>
      <c r="BV153" s="4">
        <v>0.53087167131130775</v>
      </c>
      <c r="BW153" s="4">
        <v>0.96257075667245451</v>
      </c>
      <c r="BX153" s="4">
        <v>0.78824898357619055</v>
      </c>
      <c r="BY153" s="4">
        <v>0.93965039242009962</v>
      </c>
      <c r="BZ153" s="4">
        <v>0.57680661024099411</v>
      </c>
      <c r="CA153" s="4">
        <v>0.96320194807344994</v>
      </c>
      <c r="CB153" s="4">
        <v>0.44064949279887256</v>
      </c>
      <c r="CC153" s="4">
        <v>0.52719983842477081</v>
      </c>
      <c r="CD153" s="4">
        <v>0.59074541068704123</v>
      </c>
      <c r="CE153" s="4">
        <v>0.65213617039908733</v>
      </c>
      <c r="CF153" s="4">
        <v>0.45933595342697764</v>
      </c>
      <c r="CG153" s="4">
        <v>0.90650796323862104</v>
      </c>
      <c r="CH153" s="4">
        <v>7.6162309569782982E-2</v>
      </c>
      <c r="CI153" s="4">
        <v>0.59209014067650789</v>
      </c>
      <c r="CJ153" s="4">
        <v>0.68343362928540419</v>
      </c>
      <c r="CK153" s="4">
        <v>3.9115759347407075E-2</v>
      </c>
      <c r="CL153" s="4">
        <v>0.11462149698029156</v>
      </c>
      <c r="CM153" s="4">
        <v>0.71412980398170522</v>
      </c>
      <c r="CN153" s="4">
        <v>0.70762831260231096</v>
      </c>
      <c r="CO153" s="4">
        <v>0.33095851757636197</v>
      </c>
      <c r="CP153" s="4">
        <v>0.9832755224881311</v>
      </c>
      <c r="CQ153" s="4">
        <v>0.29377027333591732</v>
      </c>
      <c r="CR153" s="4">
        <v>0.35305358105552154</v>
      </c>
      <c r="CS153" s="4">
        <v>0.34828825161889509</v>
      </c>
      <c r="CT153" s="4">
        <v>0.87478809361482834</v>
      </c>
      <c r="CU153" s="4">
        <v>0.56634945909391632</v>
      </c>
      <c r="CV153" s="4">
        <v>0.54488527471642068</v>
      </c>
      <c r="CW153" s="4">
        <v>0.93849431991458532</v>
      </c>
      <c r="CX153" s="4">
        <v>0.74466757235987624</v>
      </c>
      <c r="CY153" s="4">
        <v>6.9668088857469335E-2</v>
      </c>
      <c r="CZ153" s="4">
        <v>0.7262168348699034</v>
      </c>
      <c r="DA153" s="4">
        <v>0.85627878611776553</v>
      </c>
      <c r="DB153" s="4">
        <v>0.4276492161291835</v>
      </c>
      <c r="DC153" s="4">
        <v>1.7648209936751535E-2</v>
      </c>
      <c r="DD153" s="4">
        <v>0.47695535771637265</v>
      </c>
      <c r="DE153" s="4">
        <v>0.70119334979426651</v>
      </c>
      <c r="DF153" s="4">
        <v>0.53485691427910265</v>
      </c>
      <c r="DG153" s="4">
        <v>0.74042829292398704</v>
      </c>
      <c r="DH153" s="4">
        <v>0.61307805270316329</v>
      </c>
      <c r="DI153" s="4">
        <v>0.30437492116831444</v>
      </c>
      <c r="DJ153" s="4">
        <v>0.4895109601011709</v>
      </c>
      <c r="DK153" s="4">
        <v>0.25766430472969926</v>
      </c>
      <c r="DL153" s="4">
        <v>0.3610528868433508</v>
      </c>
      <c r="DM153" s="4">
        <v>0.22870164580385266</v>
      </c>
      <c r="DN153" s="4">
        <v>4.2168846539745064E-2</v>
      </c>
      <c r="DO153" s="4">
        <v>0.9228642674521037</v>
      </c>
      <c r="DP153" s="4">
        <v>15</v>
      </c>
      <c r="DQ153" s="4">
        <v>83</v>
      </c>
      <c r="DR153" s="4">
        <v>57</v>
      </c>
      <c r="DS153" s="4">
        <v>31</v>
      </c>
      <c r="DT153" s="4">
        <v>65</v>
      </c>
      <c r="DU153" s="4">
        <v>63</v>
      </c>
      <c r="DV153" s="4">
        <v>8</v>
      </c>
      <c r="DW153" s="4">
        <v>54</v>
      </c>
      <c r="DX153" s="4">
        <v>23</v>
      </c>
      <c r="DY153" s="4">
        <v>52</v>
      </c>
      <c r="DZ153" s="4">
        <v>100</v>
      </c>
      <c r="EA153" s="4">
        <v>77</v>
      </c>
      <c r="EB153" s="4">
        <v>70</v>
      </c>
      <c r="EC153" s="4">
        <v>82</v>
      </c>
      <c r="ED153" s="4">
        <v>89</v>
      </c>
      <c r="EE153" s="4">
        <v>22</v>
      </c>
      <c r="EF153" s="4">
        <v>45</v>
      </c>
      <c r="EG153" s="4">
        <v>60</v>
      </c>
      <c r="EH153" s="4">
        <v>18</v>
      </c>
      <c r="EI153" s="4">
        <v>62</v>
      </c>
      <c r="EJ153" s="4">
        <v>92</v>
      </c>
      <c r="EK153" s="4">
        <v>43</v>
      </c>
      <c r="EL153" s="4">
        <v>2</v>
      </c>
      <c r="EM153" s="4">
        <v>99</v>
      </c>
      <c r="EN153" s="4">
        <v>14</v>
      </c>
      <c r="EO153" s="4">
        <v>79</v>
      </c>
      <c r="EP153" s="4">
        <v>20</v>
      </c>
      <c r="EQ153" s="4">
        <v>68</v>
      </c>
      <c r="ER153" s="4">
        <v>90</v>
      </c>
      <c r="ES153" s="4">
        <v>6</v>
      </c>
      <c r="ET153" s="4">
        <v>87</v>
      </c>
      <c r="EU153" s="4">
        <v>88</v>
      </c>
      <c r="EV153" s="4">
        <v>91</v>
      </c>
      <c r="EW153" s="4">
        <v>84</v>
      </c>
      <c r="EX153" s="4">
        <v>46</v>
      </c>
      <c r="EY153" s="4">
        <v>26</v>
      </c>
      <c r="EZ153" s="4">
        <v>16</v>
      </c>
      <c r="FA153" s="4">
        <v>7</v>
      </c>
      <c r="FB153" s="4">
        <v>5</v>
      </c>
      <c r="FC153" s="4">
        <v>75</v>
      </c>
      <c r="FD153" s="4">
        <v>13</v>
      </c>
      <c r="FE153" s="4">
        <v>38</v>
      </c>
      <c r="FF153" s="4">
        <v>94</v>
      </c>
      <c r="FG153" s="4">
        <v>25</v>
      </c>
      <c r="FH153" s="4">
        <v>81</v>
      </c>
      <c r="FI153" s="4">
        <v>29</v>
      </c>
      <c r="FJ153" s="4">
        <v>64</v>
      </c>
      <c r="FK153" s="4">
        <v>74</v>
      </c>
      <c r="FL153" s="4">
        <v>78</v>
      </c>
      <c r="FM153" s="4">
        <v>58</v>
      </c>
      <c r="FN153" s="4">
        <v>34</v>
      </c>
      <c r="FO153" s="4">
        <v>47</v>
      </c>
      <c r="FP153" s="4">
        <v>21</v>
      </c>
      <c r="FQ153" s="4">
        <v>85</v>
      </c>
      <c r="FR153" s="4">
        <v>50</v>
      </c>
      <c r="FS153" s="4">
        <v>4</v>
      </c>
      <c r="FT153" s="4">
        <v>24</v>
      </c>
      <c r="FU153" s="4">
        <v>9</v>
      </c>
      <c r="FV153" s="4">
        <v>42</v>
      </c>
      <c r="FW153" s="4">
        <v>3</v>
      </c>
      <c r="FX153" s="4">
        <v>59</v>
      </c>
      <c r="FY153" s="4">
        <v>51</v>
      </c>
      <c r="FZ153" s="4">
        <v>41</v>
      </c>
      <c r="GA153" s="4">
        <v>37</v>
      </c>
      <c r="GB153" s="4">
        <v>56</v>
      </c>
      <c r="GC153" s="4">
        <v>12</v>
      </c>
      <c r="GD153" s="4">
        <v>93</v>
      </c>
      <c r="GE153" s="4">
        <v>40</v>
      </c>
      <c r="GF153" s="4">
        <v>36</v>
      </c>
      <c r="GG153" s="4">
        <v>97</v>
      </c>
      <c r="GH153" s="4">
        <v>86</v>
      </c>
      <c r="GI153" s="4">
        <v>32</v>
      </c>
      <c r="GJ153" s="4">
        <v>33</v>
      </c>
      <c r="GK153" s="4">
        <v>71</v>
      </c>
      <c r="GL153" s="4">
        <v>1</v>
      </c>
      <c r="GM153" s="4">
        <v>73</v>
      </c>
      <c r="GN153" s="4">
        <v>67</v>
      </c>
      <c r="GO153" s="4">
        <v>69</v>
      </c>
      <c r="GP153" s="4">
        <v>17</v>
      </c>
      <c r="GQ153" s="4">
        <v>44</v>
      </c>
      <c r="GR153" s="4">
        <v>48</v>
      </c>
      <c r="GS153" s="4">
        <v>10</v>
      </c>
      <c r="GT153" s="4">
        <v>27</v>
      </c>
      <c r="GU153" s="4">
        <v>95</v>
      </c>
      <c r="GV153" s="4">
        <v>30</v>
      </c>
      <c r="GW153" s="4">
        <v>19</v>
      </c>
      <c r="GX153" s="4">
        <v>61</v>
      </c>
      <c r="GY153" s="4">
        <v>98</v>
      </c>
      <c r="GZ153" s="4">
        <v>55</v>
      </c>
      <c r="HA153" s="4">
        <v>35</v>
      </c>
      <c r="HB153" s="4">
        <v>49</v>
      </c>
      <c r="HC153" s="4">
        <v>28</v>
      </c>
      <c r="HD153" s="4">
        <v>39</v>
      </c>
      <c r="HE153" s="4">
        <v>72</v>
      </c>
      <c r="HF153" s="4">
        <v>53</v>
      </c>
      <c r="HG153" s="4">
        <v>76</v>
      </c>
      <c r="HH153" s="4">
        <v>66</v>
      </c>
      <c r="HI153" s="4">
        <v>80</v>
      </c>
      <c r="HJ153" s="4">
        <v>96</v>
      </c>
      <c r="HK153" s="4">
        <v>11</v>
      </c>
      <c r="HL153" s="4" t="str">
        <f t="shared" si="203"/>
        <v>yellow female</v>
      </c>
      <c r="HM153" s="4" t="str">
        <f t="shared" si="205"/>
        <v>brown male</v>
      </c>
      <c r="HN153" s="4" t="str">
        <f t="shared" si="206"/>
        <v>brown female</v>
      </c>
      <c r="HO153" s="4" t="str">
        <f t="shared" si="207"/>
        <v>brown female</v>
      </c>
      <c r="HP153" s="4" t="str">
        <f t="shared" si="208"/>
        <v>brown male</v>
      </c>
      <c r="HQ153" s="4" t="str">
        <f t="shared" si="209"/>
        <v>brown female</v>
      </c>
      <c r="HR153" s="4" t="str">
        <f t="shared" si="210"/>
        <v>yellow female</v>
      </c>
      <c r="HS153" s="4" t="str">
        <f t="shared" si="211"/>
        <v>brown female</v>
      </c>
      <c r="HT153" s="4" t="str">
        <f t="shared" si="212"/>
        <v>yellow male</v>
      </c>
      <c r="HU153" s="4" t="str">
        <f t="shared" si="213"/>
        <v>brown female</v>
      </c>
      <c r="HV153" s="4" t="str">
        <f t="shared" si="214"/>
        <v>black male</v>
      </c>
      <c r="HW153" s="4" t="str">
        <f t="shared" si="215"/>
        <v>brown male</v>
      </c>
      <c r="HX153" s="4" t="str">
        <f t="shared" si="216"/>
        <v>brown male</v>
      </c>
      <c r="HY153" s="4" t="str">
        <f t="shared" si="217"/>
        <v>brown male</v>
      </c>
      <c r="HZ153" s="4" t="str">
        <f t="shared" si="218"/>
        <v>brown male</v>
      </c>
      <c r="IA153" s="4" t="str">
        <f t="shared" si="219"/>
        <v>yellow male</v>
      </c>
      <c r="IB153" s="4" t="str">
        <f t="shared" si="220"/>
        <v>brown female</v>
      </c>
      <c r="IC153" s="4" t="str">
        <f t="shared" si="221"/>
        <v>brown female</v>
      </c>
      <c r="ID153" s="4" t="str">
        <f t="shared" si="222"/>
        <v>yellow male</v>
      </c>
      <c r="IE153" s="4" t="str">
        <f t="shared" si="223"/>
        <v>brown female</v>
      </c>
      <c r="IF153" s="4" t="str">
        <f t="shared" si="224"/>
        <v>brown male</v>
      </c>
      <c r="IG153" s="4" t="str">
        <f t="shared" si="225"/>
        <v>brown female</v>
      </c>
      <c r="IH153" s="4" t="str">
        <f t="shared" si="226"/>
        <v>white male</v>
      </c>
      <c r="II153" s="4" t="str">
        <f t="shared" si="227"/>
        <v>black female</v>
      </c>
      <c r="IJ153" s="4" t="str">
        <f t="shared" si="228"/>
        <v>yellow female</v>
      </c>
      <c r="IK153" s="4" t="str">
        <f t="shared" si="229"/>
        <v>brown male</v>
      </c>
      <c r="IL153" s="4" t="str">
        <f t="shared" si="230"/>
        <v>yellow male</v>
      </c>
      <c r="IM153" s="4" t="str">
        <f t="shared" si="231"/>
        <v>brown male</v>
      </c>
      <c r="IN153" s="4" t="str">
        <f t="shared" si="232"/>
        <v>brown male</v>
      </c>
      <c r="IO153" s="4" t="str">
        <f t="shared" si="233"/>
        <v>yellow female</v>
      </c>
      <c r="IP153" s="4" t="str">
        <f t="shared" si="234"/>
        <v>brown male</v>
      </c>
      <c r="IQ153" s="4" t="str">
        <f t="shared" si="235"/>
        <v>brown male</v>
      </c>
      <c r="IR153" s="4" t="str">
        <f t="shared" si="236"/>
        <v>brown male</v>
      </c>
      <c r="IS153" s="4" t="str">
        <f t="shared" si="237"/>
        <v>brown male</v>
      </c>
      <c r="IT153" s="4" t="str">
        <f t="shared" si="238"/>
        <v>brown female</v>
      </c>
      <c r="IU153" s="4" t="str">
        <f t="shared" si="239"/>
        <v>yellow male</v>
      </c>
      <c r="IV153" s="4" t="str">
        <f t="shared" si="240"/>
        <v>yellow male</v>
      </c>
      <c r="IW153" s="4" t="str">
        <f t="shared" si="241"/>
        <v>yellow female</v>
      </c>
      <c r="IX153" s="4" t="str">
        <f t="shared" si="242"/>
        <v>yellow female</v>
      </c>
      <c r="IY153" s="4" t="str">
        <f t="shared" si="243"/>
        <v>brown male</v>
      </c>
      <c r="IZ153" s="4" t="str">
        <f t="shared" si="244"/>
        <v>yellow female</v>
      </c>
      <c r="JA153" s="4" t="str">
        <f t="shared" si="245"/>
        <v>brown female</v>
      </c>
      <c r="JB153" s="4" t="str">
        <f t="shared" si="246"/>
        <v>brown male</v>
      </c>
      <c r="JC153" s="4" t="str">
        <f t="shared" si="247"/>
        <v>yellow male</v>
      </c>
      <c r="JD153" s="4" t="str">
        <f t="shared" si="248"/>
        <v>brown male</v>
      </c>
      <c r="JE153" s="4" t="str">
        <f t="shared" si="249"/>
        <v>brown female</v>
      </c>
      <c r="JF153" s="4" t="str">
        <f t="shared" si="250"/>
        <v>brown male</v>
      </c>
      <c r="JG153" s="4" t="str">
        <f t="shared" si="251"/>
        <v>brown male</v>
      </c>
      <c r="JH153" s="4" t="str">
        <f t="shared" si="252"/>
        <v>brown male</v>
      </c>
      <c r="JI153" s="4" t="str">
        <f t="shared" si="253"/>
        <v>brown female</v>
      </c>
      <c r="JJ153" s="4" t="str">
        <f t="shared" si="254"/>
        <v>brown female</v>
      </c>
      <c r="JK153" s="4" t="str">
        <f t="shared" si="255"/>
        <v>brown female</v>
      </c>
      <c r="JL153" s="4" t="str">
        <f t="shared" si="256"/>
        <v>yellow male</v>
      </c>
      <c r="JM153" s="4" t="str">
        <f t="shared" si="257"/>
        <v>brown male</v>
      </c>
      <c r="JN153" s="4" t="str">
        <f t="shared" si="258"/>
        <v>brown female</v>
      </c>
      <c r="JO153" s="4" t="str">
        <f t="shared" si="259"/>
        <v>yellow female</v>
      </c>
      <c r="JP153" s="4" t="str">
        <f t="shared" si="260"/>
        <v>yellow male</v>
      </c>
      <c r="JQ153" s="4" t="str">
        <f t="shared" si="261"/>
        <v>yellow female</v>
      </c>
      <c r="JR153" s="4" t="str">
        <f t="shared" si="262"/>
        <v>brown female</v>
      </c>
      <c r="JS153" s="4" t="str">
        <f t="shared" si="263"/>
        <v>yellow female</v>
      </c>
      <c r="JT153" s="4" t="str">
        <f t="shared" si="264"/>
        <v>brown female</v>
      </c>
      <c r="JU153" s="4" t="str">
        <f t="shared" si="265"/>
        <v>brown female</v>
      </c>
      <c r="JV153" s="4" t="str">
        <f t="shared" si="266"/>
        <v>brown female</v>
      </c>
      <c r="JW153" s="4" t="str">
        <f t="shared" si="267"/>
        <v>brown female</v>
      </c>
      <c r="JX153" s="4" t="str">
        <f t="shared" si="204"/>
        <v>brown female</v>
      </c>
      <c r="JY153" s="4" t="str">
        <f t="shared" si="293"/>
        <v>yellow female</v>
      </c>
      <c r="JZ153" s="4" t="str">
        <f t="shared" si="294"/>
        <v>brown male</v>
      </c>
      <c r="KA153" s="4" t="str">
        <f t="shared" si="295"/>
        <v>brown female</v>
      </c>
      <c r="KB153" s="4" t="str">
        <f t="shared" si="296"/>
        <v>brown female</v>
      </c>
      <c r="KC153" s="4" t="str">
        <f t="shared" si="297"/>
        <v>brown male</v>
      </c>
      <c r="KD153" s="4" t="str">
        <f t="shared" si="298"/>
        <v>brown male</v>
      </c>
      <c r="KE153" s="4" t="str">
        <f t="shared" si="299"/>
        <v>brown female</v>
      </c>
      <c r="KF153" s="4" t="str">
        <f t="shared" si="300"/>
        <v>brown female</v>
      </c>
      <c r="KG153" s="4" t="str">
        <f t="shared" si="301"/>
        <v>brown male</v>
      </c>
      <c r="KH153" s="4" t="str">
        <f t="shared" si="302"/>
        <v>white female</v>
      </c>
      <c r="KI153" s="4" t="str">
        <f t="shared" si="268"/>
        <v>brown male</v>
      </c>
      <c r="KJ153" s="4" t="str">
        <f t="shared" si="269"/>
        <v>brown male</v>
      </c>
      <c r="KK153" s="4" t="str">
        <f t="shared" si="270"/>
        <v>brown male</v>
      </c>
      <c r="KL153" s="4" t="str">
        <f t="shared" si="271"/>
        <v>yellow male</v>
      </c>
      <c r="KM153" s="4" t="str">
        <f t="shared" si="272"/>
        <v>brown female</v>
      </c>
      <c r="KN153" s="4" t="str">
        <f t="shared" si="273"/>
        <v>brown female</v>
      </c>
      <c r="KO153" s="4" t="str">
        <f t="shared" si="274"/>
        <v>yellow female</v>
      </c>
      <c r="KP153" s="4" t="str">
        <f t="shared" si="275"/>
        <v>yellow male</v>
      </c>
      <c r="KQ153" s="4" t="str">
        <f t="shared" si="276"/>
        <v>brown male</v>
      </c>
      <c r="KR153" s="4" t="str">
        <f t="shared" si="277"/>
        <v>brown female</v>
      </c>
      <c r="KS153" s="4" t="str">
        <f t="shared" si="278"/>
        <v>yellow male</v>
      </c>
      <c r="KT153" s="4" t="str">
        <f t="shared" si="279"/>
        <v>brown female</v>
      </c>
      <c r="KU153" s="4" t="str">
        <f t="shared" si="280"/>
        <v>brown male</v>
      </c>
      <c r="KV153" s="4" t="str">
        <f t="shared" si="281"/>
        <v>brown female</v>
      </c>
      <c r="KW153" s="4" t="str">
        <f t="shared" si="282"/>
        <v>brown female</v>
      </c>
      <c r="KX153" s="4" t="str">
        <f t="shared" si="283"/>
        <v>brown female</v>
      </c>
      <c r="KY153" s="4" t="str">
        <f t="shared" si="284"/>
        <v>yellow male</v>
      </c>
      <c r="KZ153" s="4" t="str">
        <f t="shared" si="285"/>
        <v>brown female</v>
      </c>
      <c r="LA153" s="4" t="str">
        <f t="shared" si="286"/>
        <v>brown male</v>
      </c>
      <c r="LB153" s="4" t="str">
        <f t="shared" si="287"/>
        <v>brown female</v>
      </c>
      <c r="LC153" s="4" t="str">
        <f t="shared" si="288"/>
        <v>brown male</v>
      </c>
      <c r="LD153" s="4" t="str">
        <f t="shared" si="289"/>
        <v>brown male</v>
      </c>
      <c r="LE153" s="4" t="str">
        <f t="shared" si="290"/>
        <v>brown male</v>
      </c>
      <c r="LF153" s="4" t="str">
        <f t="shared" si="291"/>
        <v>brown male</v>
      </c>
      <c r="LG153" s="4" t="str">
        <f t="shared" si="292"/>
        <v>yellow female</v>
      </c>
    </row>
    <row r="154" spans="2:319" x14ac:dyDescent="0.3">
      <c r="B154" s="4">
        <v>153</v>
      </c>
      <c r="C154" s="4">
        <v>5</v>
      </c>
      <c r="D154" s="51" t="s">
        <v>1433</v>
      </c>
      <c r="E154" s="4" t="s">
        <v>623</v>
      </c>
      <c r="F154" s="4" t="str">
        <f>VLOOKUP(E154,populations!C:E,3,FALSE)</f>
        <v>53 million</v>
      </c>
      <c r="G154" s="4" t="s">
        <v>623</v>
      </c>
      <c r="H154" s="4">
        <f>COUNTIF(ethnicities!C:C,countries!G154)</f>
        <v>1</v>
      </c>
      <c r="I154" s="4">
        <f>VLOOKUP($G154,ethnicities!$C:$I,3,FALSE)</f>
        <v>1</v>
      </c>
      <c r="J154" s="4">
        <f>VLOOKUP($G154,ethnicities!$C:$I,4,FALSE)</f>
        <v>4</v>
      </c>
      <c r="K154" s="4">
        <f>VLOOKUP($G154,ethnicities!$C:$I,5,FALSE)</f>
        <v>94</v>
      </c>
      <c r="L154" s="4">
        <f>VLOOKUP($G154,ethnicities!$C:$I,6,FALSE)</f>
        <v>1</v>
      </c>
      <c r="M154" s="4">
        <f>VLOOKUP($G154,ethnicities!$C:$I,7,FALSE)</f>
        <v>100</v>
      </c>
      <c r="N154" s="4" t="s">
        <v>1363</v>
      </c>
      <c r="O154" s="4">
        <f>COUNTIF(male_names!E:E,countries!N154)</f>
        <v>1</v>
      </c>
      <c r="P154" s="4" t="str">
        <f>VLOOKUP(N154,male_names!E:G,3,FALSE)</f>
        <v>Mohamed</v>
      </c>
      <c r="Q154" s="4" t="s">
        <v>1363</v>
      </c>
      <c r="R154" s="4">
        <f>COUNTIF(female_names!E:E,countries!Q154)</f>
        <v>1</v>
      </c>
      <c r="S154" s="4" t="str">
        <f>VLOOKUP(Q154,female_names!E:G,3,FALSE)</f>
        <v>Maryam</v>
      </c>
      <c r="T154" s="4">
        <v>0.56223786684759236</v>
      </c>
      <c r="U154" s="4">
        <v>0.10483217989264348</v>
      </c>
      <c r="V154" s="4">
        <v>0.50919292822179463</v>
      </c>
      <c r="W154" s="4">
        <v>0.65578080708923592</v>
      </c>
      <c r="X154" s="4">
        <v>0.60200930493891169</v>
      </c>
      <c r="Y154" s="4">
        <v>0.21651159143800858</v>
      </c>
      <c r="Z154" s="4">
        <v>0.75636791149016991</v>
      </c>
      <c r="AA154" s="4">
        <v>8.1262459120926001E-2</v>
      </c>
      <c r="AB154" s="4">
        <v>0.63572085734081196</v>
      </c>
      <c r="AC154" s="4">
        <v>0.64350887698149817</v>
      </c>
      <c r="AD154" s="4">
        <v>0.14371856011361517</v>
      </c>
      <c r="AE154" s="4">
        <v>0.40129650707008035</v>
      </c>
      <c r="AF154" s="4">
        <v>0.79382653068987663</v>
      </c>
      <c r="AG154" s="4">
        <v>0.59526404459481963</v>
      </c>
      <c r="AH154" s="4">
        <v>0.68835877578237048</v>
      </c>
      <c r="AI154" s="4">
        <v>3.5044380222094773E-2</v>
      </c>
      <c r="AJ154" s="4">
        <v>0.66909236845675824</v>
      </c>
      <c r="AK154" s="4">
        <v>0.75487012922968144</v>
      </c>
      <c r="AL154" s="4">
        <v>4.7958121887312077E-2</v>
      </c>
      <c r="AM154" s="4">
        <v>0.27047049324687522</v>
      </c>
      <c r="AN154" s="4">
        <v>0.67510317497283712</v>
      </c>
      <c r="AO154" s="4">
        <v>0.47018717805631349</v>
      </c>
      <c r="AP154" s="4">
        <v>0.42447182393621574</v>
      </c>
      <c r="AQ154" s="4">
        <v>0.56902185768204083</v>
      </c>
      <c r="AR154" s="4">
        <v>0.81220479058408634</v>
      </c>
      <c r="AS154" s="4">
        <v>7.420601813075689E-2</v>
      </c>
      <c r="AT154" s="4">
        <v>0.39964741081660748</v>
      </c>
      <c r="AU154" s="4">
        <v>0.7748809129464459</v>
      </c>
      <c r="AV154" s="4">
        <v>0.19023828907868201</v>
      </c>
      <c r="AW154" s="4">
        <v>0.33784475309475248</v>
      </c>
      <c r="AX154" s="4">
        <v>0.74171979099242946</v>
      </c>
      <c r="AY154" s="4">
        <v>0.63005486552697976</v>
      </c>
      <c r="AZ154" s="4">
        <v>0.39119508599843622</v>
      </c>
      <c r="BA154" s="4">
        <v>0.18667615881401334</v>
      </c>
      <c r="BB154" s="4">
        <v>0.97610219697083855</v>
      </c>
      <c r="BC154" s="4">
        <v>0.52454135322870143</v>
      </c>
      <c r="BD154" s="4">
        <v>0.58442303006250684</v>
      </c>
      <c r="BE154" s="4">
        <v>0.52850165172001096</v>
      </c>
      <c r="BF154" s="4">
        <v>0.14240447141252477</v>
      </c>
      <c r="BG154" s="4">
        <v>0.23899994613443942</v>
      </c>
      <c r="BH154" s="4">
        <v>0.19775789863139193</v>
      </c>
      <c r="BI154" s="4">
        <v>0.94375089540212465</v>
      </c>
      <c r="BJ154" s="4">
        <v>0.78645580328262121</v>
      </c>
      <c r="BK154" s="4">
        <v>0.58414674674658662</v>
      </c>
      <c r="BL154" s="4">
        <v>0.83910154758247357</v>
      </c>
      <c r="BM154" s="4">
        <v>0.94245387936088743</v>
      </c>
      <c r="BN154" s="4">
        <v>0.48175227932232678</v>
      </c>
      <c r="BO154" s="4">
        <v>0.17875066619044477</v>
      </c>
      <c r="BP154" s="4">
        <v>0.24873878366026059</v>
      </c>
      <c r="BQ154" s="4">
        <v>0.96526527496117998</v>
      </c>
      <c r="BR154" s="4">
        <v>0.2292550097934356</v>
      </c>
      <c r="BS154" s="4">
        <v>0.80642968330915987</v>
      </c>
      <c r="BT154" s="4">
        <v>8.3777306689215014E-2</v>
      </c>
      <c r="BU154" s="4">
        <v>0.78317168782115976</v>
      </c>
      <c r="BV154" s="4">
        <v>0.72545022036892937</v>
      </c>
      <c r="BW154" s="4">
        <v>0.16668083461824057</v>
      </c>
      <c r="BX154" s="4">
        <v>0.42198525451708646</v>
      </c>
      <c r="BY154" s="4">
        <v>0.12297326638254069</v>
      </c>
      <c r="BZ154" s="4">
        <v>0.16048943123510839</v>
      </c>
      <c r="CA154" s="4">
        <v>9.9198338140111031E-2</v>
      </c>
      <c r="CB154" s="4">
        <v>1.751901313247306E-2</v>
      </c>
      <c r="CC154" s="4">
        <v>0.21112932057715628</v>
      </c>
      <c r="CD154" s="4">
        <v>0.12241200737091262</v>
      </c>
      <c r="CE154" s="4">
        <v>0.78540826178062373</v>
      </c>
      <c r="CF154" s="4">
        <v>0.48997306346691327</v>
      </c>
      <c r="CG154" s="4">
        <v>6.0093940771213217E-2</v>
      </c>
      <c r="CH154" s="4">
        <v>0.35349510465462952</v>
      </c>
      <c r="CI154" s="4">
        <v>2.5610718023026946E-2</v>
      </c>
      <c r="CJ154" s="4">
        <v>0.44934306248742717</v>
      </c>
      <c r="CK154" s="4">
        <v>0.38736757160552715</v>
      </c>
      <c r="CL154" s="4">
        <v>0.83716958213931092</v>
      </c>
      <c r="CM154" s="4">
        <v>0.36746541463433691</v>
      </c>
      <c r="CN154" s="4">
        <v>0.12262367896865278</v>
      </c>
      <c r="CO154" s="4">
        <v>0.28477210703772005</v>
      </c>
      <c r="CP154" s="4">
        <v>0.38884561524735317</v>
      </c>
      <c r="CQ154" s="4">
        <v>0.77778586607189604</v>
      </c>
      <c r="CR154" s="4">
        <v>0.6880493963053429</v>
      </c>
      <c r="CS154" s="4">
        <v>0.83255925738030734</v>
      </c>
      <c r="CT154" s="4">
        <v>0.13580286213137793</v>
      </c>
      <c r="CU154" s="4">
        <v>0.58921264713114874</v>
      </c>
      <c r="CV154" s="4">
        <v>0.43493921527739299</v>
      </c>
      <c r="CW154" s="4">
        <v>0.32087563508348205</v>
      </c>
      <c r="CX154" s="4">
        <v>0.82918233514231443</v>
      </c>
      <c r="CY154" s="4">
        <v>0.68006493262187429</v>
      </c>
      <c r="CZ154" s="4">
        <v>0.47394737538157572</v>
      </c>
      <c r="DA154" s="4">
        <v>0.89974956764689495</v>
      </c>
      <c r="DB154" s="4">
        <v>0.54721739780809464</v>
      </c>
      <c r="DC154" s="4">
        <v>0.66909493223470451</v>
      </c>
      <c r="DD154" s="4">
        <v>0.74075926595154229</v>
      </c>
      <c r="DE154" s="4">
        <v>0.43677647401320641</v>
      </c>
      <c r="DF154" s="4">
        <v>0.32101935937769555</v>
      </c>
      <c r="DG154" s="4">
        <v>0.75560605210328502</v>
      </c>
      <c r="DH154" s="4">
        <v>0.70340439085189721</v>
      </c>
      <c r="DI154" s="4">
        <v>0.85285322233063743</v>
      </c>
      <c r="DJ154" s="4">
        <v>0.37351801359161174</v>
      </c>
      <c r="DK154" s="4">
        <v>0.37741037413806511</v>
      </c>
      <c r="DL154" s="4">
        <v>0.68703029802394344</v>
      </c>
      <c r="DM154" s="4">
        <v>4.3541933359447671E-2</v>
      </c>
      <c r="DN154" s="4">
        <v>0.53882060406523202</v>
      </c>
      <c r="DO154" s="4">
        <v>0.14059840057313078</v>
      </c>
      <c r="DP154" s="4">
        <v>43</v>
      </c>
      <c r="DQ154" s="4">
        <v>90</v>
      </c>
      <c r="DR154" s="4">
        <v>48</v>
      </c>
      <c r="DS154" s="4">
        <v>33</v>
      </c>
      <c r="DT154" s="4">
        <v>37</v>
      </c>
      <c r="DU154" s="4">
        <v>75</v>
      </c>
      <c r="DV154" s="4">
        <v>19</v>
      </c>
      <c r="DW154" s="4">
        <v>93</v>
      </c>
      <c r="DX154" s="4">
        <v>35</v>
      </c>
      <c r="DY154" s="4">
        <v>34</v>
      </c>
      <c r="DZ154" s="4">
        <v>83</v>
      </c>
      <c r="EA154" s="4">
        <v>58</v>
      </c>
      <c r="EB154" s="4">
        <v>13</v>
      </c>
      <c r="EC154" s="4">
        <v>38</v>
      </c>
      <c r="ED154" s="4">
        <v>26</v>
      </c>
      <c r="EE154" s="4">
        <v>98</v>
      </c>
      <c r="EF154" s="4">
        <v>32</v>
      </c>
      <c r="EG154" s="4">
        <v>21</v>
      </c>
      <c r="EH154" s="4">
        <v>96</v>
      </c>
      <c r="EI154" s="4">
        <v>71</v>
      </c>
      <c r="EJ154" s="4">
        <v>30</v>
      </c>
      <c r="EK154" s="4">
        <v>52</v>
      </c>
      <c r="EL154" s="4">
        <v>56</v>
      </c>
      <c r="EM154" s="4">
        <v>42</v>
      </c>
      <c r="EN154" s="4">
        <v>11</v>
      </c>
      <c r="EO154" s="4">
        <v>94</v>
      </c>
      <c r="EP154" s="4">
        <v>59</v>
      </c>
      <c r="EQ154" s="4">
        <v>18</v>
      </c>
      <c r="ER154" s="4">
        <v>78</v>
      </c>
      <c r="ES154" s="4">
        <v>67</v>
      </c>
      <c r="ET154" s="4">
        <v>22</v>
      </c>
      <c r="EU154" s="4">
        <v>36</v>
      </c>
      <c r="EV154" s="4">
        <v>60</v>
      </c>
      <c r="EW154" s="4">
        <v>79</v>
      </c>
      <c r="EX154" s="4">
        <v>1</v>
      </c>
      <c r="EY154" s="4">
        <v>47</v>
      </c>
      <c r="EZ154" s="4">
        <v>40</v>
      </c>
      <c r="FA154" s="4">
        <v>46</v>
      </c>
      <c r="FB154" s="4">
        <v>84</v>
      </c>
      <c r="FC154" s="4">
        <v>73</v>
      </c>
      <c r="FD154" s="4">
        <v>77</v>
      </c>
      <c r="FE154" s="4">
        <v>3</v>
      </c>
      <c r="FF154" s="4">
        <v>14</v>
      </c>
      <c r="FG154" s="4">
        <v>41</v>
      </c>
      <c r="FH154" s="4">
        <v>7</v>
      </c>
      <c r="FI154" s="4">
        <v>4</v>
      </c>
      <c r="FJ154" s="4">
        <v>50</v>
      </c>
      <c r="FK154" s="4">
        <v>80</v>
      </c>
      <c r="FL154" s="4">
        <v>72</v>
      </c>
      <c r="FM154" s="4">
        <v>2</v>
      </c>
      <c r="FN154" s="4">
        <v>74</v>
      </c>
      <c r="FO154" s="4">
        <v>12</v>
      </c>
      <c r="FP154" s="4">
        <v>92</v>
      </c>
      <c r="FQ154" s="4">
        <v>16</v>
      </c>
      <c r="FR154" s="4">
        <v>24</v>
      </c>
      <c r="FS154" s="4">
        <v>81</v>
      </c>
      <c r="FT154" s="4">
        <v>57</v>
      </c>
      <c r="FU154" s="4">
        <v>87</v>
      </c>
      <c r="FV154" s="4">
        <v>82</v>
      </c>
      <c r="FW154" s="4">
        <v>91</v>
      </c>
      <c r="FX154" s="4">
        <v>100</v>
      </c>
      <c r="FY154" s="4">
        <v>76</v>
      </c>
      <c r="FZ154" s="4">
        <v>89</v>
      </c>
      <c r="GA154" s="4">
        <v>15</v>
      </c>
      <c r="GB154" s="4">
        <v>49</v>
      </c>
      <c r="GC154" s="4">
        <v>95</v>
      </c>
      <c r="GD154" s="4">
        <v>66</v>
      </c>
      <c r="GE154" s="4">
        <v>99</v>
      </c>
      <c r="GF154" s="4">
        <v>53</v>
      </c>
      <c r="GG154" s="4">
        <v>62</v>
      </c>
      <c r="GH154" s="4">
        <v>8</v>
      </c>
      <c r="GI154" s="4">
        <v>65</v>
      </c>
      <c r="GJ154" s="4">
        <v>88</v>
      </c>
      <c r="GK154" s="4">
        <v>70</v>
      </c>
      <c r="GL154" s="4">
        <v>61</v>
      </c>
      <c r="GM154" s="4">
        <v>17</v>
      </c>
      <c r="GN154" s="4">
        <v>27</v>
      </c>
      <c r="GO154" s="4">
        <v>9</v>
      </c>
      <c r="GP154" s="4">
        <v>86</v>
      </c>
      <c r="GQ154" s="4">
        <v>39</v>
      </c>
      <c r="GR154" s="4">
        <v>55</v>
      </c>
      <c r="GS154" s="4">
        <v>69</v>
      </c>
      <c r="GT154" s="4">
        <v>10</v>
      </c>
      <c r="GU154" s="4">
        <v>29</v>
      </c>
      <c r="GV154" s="4">
        <v>51</v>
      </c>
      <c r="GW154" s="4">
        <v>5</v>
      </c>
      <c r="GX154" s="4">
        <v>44</v>
      </c>
      <c r="GY154" s="4">
        <v>31</v>
      </c>
      <c r="GZ154" s="4">
        <v>23</v>
      </c>
      <c r="HA154" s="4">
        <v>54</v>
      </c>
      <c r="HB154" s="4">
        <v>68</v>
      </c>
      <c r="HC154" s="4">
        <v>20</v>
      </c>
      <c r="HD154" s="4">
        <v>25</v>
      </c>
      <c r="HE154" s="4">
        <v>6</v>
      </c>
      <c r="HF154" s="4">
        <v>64</v>
      </c>
      <c r="HG154" s="4">
        <v>63</v>
      </c>
      <c r="HH154" s="4">
        <v>28</v>
      </c>
      <c r="HI154" s="4">
        <v>97</v>
      </c>
      <c r="HJ154" s="4">
        <v>45</v>
      </c>
      <c r="HK154" s="4">
        <v>85</v>
      </c>
      <c r="HL154" s="4" t="str">
        <f t="shared" si="203"/>
        <v>brown female</v>
      </c>
      <c r="HM154" s="4" t="str">
        <f t="shared" si="205"/>
        <v>brown male</v>
      </c>
      <c r="HN154" s="4" t="str">
        <f t="shared" si="206"/>
        <v>brown female</v>
      </c>
      <c r="HO154" s="4" t="str">
        <f t="shared" si="207"/>
        <v>brown female</v>
      </c>
      <c r="HP154" s="4" t="str">
        <f t="shared" si="208"/>
        <v>brown female</v>
      </c>
      <c r="HQ154" s="4" t="str">
        <f t="shared" si="209"/>
        <v>brown male</v>
      </c>
      <c r="HR154" s="4" t="str">
        <f t="shared" si="210"/>
        <v>brown female</v>
      </c>
      <c r="HS154" s="4" t="str">
        <f t="shared" si="211"/>
        <v>brown male</v>
      </c>
      <c r="HT154" s="4" t="str">
        <f t="shared" si="212"/>
        <v>brown female</v>
      </c>
      <c r="HU154" s="4" t="str">
        <f t="shared" si="213"/>
        <v>brown female</v>
      </c>
      <c r="HV154" s="4" t="str">
        <f t="shared" si="214"/>
        <v>brown male</v>
      </c>
      <c r="HW154" s="4" t="str">
        <f t="shared" si="215"/>
        <v>brown male</v>
      </c>
      <c r="HX154" s="4" t="str">
        <f t="shared" si="216"/>
        <v>brown female</v>
      </c>
      <c r="HY154" s="4" t="str">
        <f t="shared" si="217"/>
        <v>brown female</v>
      </c>
      <c r="HZ154" s="4" t="str">
        <f t="shared" si="218"/>
        <v>brown female</v>
      </c>
      <c r="IA154" s="4" t="str">
        <f t="shared" si="219"/>
        <v>brown male</v>
      </c>
      <c r="IB154" s="4" t="str">
        <f t="shared" si="220"/>
        <v>brown female</v>
      </c>
      <c r="IC154" s="4" t="str">
        <f t="shared" si="221"/>
        <v>brown female</v>
      </c>
      <c r="ID154" s="4" t="str">
        <f t="shared" si="222"/>
        <v>brown male</v>
      </c>
      <c r="IE154" s="4" t="str">
        <f t="shared" si="223"/>
        <v>brown male</v>
      </c>
      <c r="IF154" s="4" t="str">
        <f t="shared" si="224"/>
        <v>brown female</v>
      </c>
      <c r="IG154" s="4" t="str">
        <f t="shared" si="225"/>
        <v>brown female</v>
      </c>
      <c r="IH154" s="4" t="str">
        <f t="shared" si="226"/>
        <v>brown male</v>
      </c>
      <c r="II154" s="4" t="str">
        <f t="shared" si="227"/>
        <v>brown female</v>
      </c>
      <c r="IJ154" s="4" t="str">
        <f t="shared" si="228"/>
        <v>brown female</v>
      </c>
      <c r="IK154" s="4" t="str">
        <f t="shared" si="229"/>
        <v>brown male</v>
      </c>
      <c r="IL154" s="4" t="str">
        <f t="shared" si="230"/>
        <v>brown male</v>
      </c>
      <c r="IM154" s="4" t="str">
        <f t="shared" si="231"/>
        <v>brown female</v>
      </c>
      <c r="IN154" s="4" t="str">
        <f t="shared" si="232"/>
        <v>brown male</v>
      </c>
      <c r="IO154" s="4" t="str">
        <f t="shared" si="233"/>
        <v>brown male</v>
      </c>
      <c r="IP154" s="4" t="str">
        <f t="shared" si="234"/>
        <v>brown female</v>
      </c>
      <c r="IQ154" s="4" t="str">
        <f t="shared" si="235"/>
        <v>brown female</v>
      </c>
      <c r="IR154" s="4" t="str">
        <f t="shared" si="236"/>
        <v>brown male</v>
      </c>
      <c r="IS154" s="4" t="str">
        <f t="shared" si="237"/>
        <v>brown male</v>
      </c>
      <c r="IT154" s="4" t="str">
        <f t="shared" si="238"/>
        <v>white male</v>
      </c>
      <c r="IU154" s="4" t="str">
        <f t="shared" si="239"/>
        <v>brown female</v>
      </c>
      <c r="IV154" s="4" t="str">
        <f t="shared" si="240"/>
        <v>brown female</v>
      </c>
      <c r="IW154" s="4" t="str">
        <f t="shared" si="241"/>
        <v>brown female</v>
      </c>
      <c r="IX154" s="4" t="str">
        <f t="shared" si="242"/>
        <v>brown male</v>
      </c>
      <c r="IY154" s="4" t="str">
        <f t="shared" si="243"/>
        <v>brown male</v>
      </c>
      <c r="IZ154" s="4" t="str">
        <f t="shared" si="244"/>
        <v>brown male</v>
      </c>
      <c r="JA154" s="4" t="str">
        <f t="shared" si="245"/>
        <v>yellow female</v>
      </c>
      <c r="JB154" s="4" t="str">
        <f t="shared" si="246"/>
        <v>brown female</v>
      </c>
      <c r="JC154" s="4" t="str">
        <f t="shared" si="247"/>
        <v>brown female</v>
      </c>
      <c r="JD154" s="4" t="str">
        <f t="shared" si="248"/>
        <v>brown female</v>
      </c>
      <c r="JE154" s="4" t="str">
        <f t="shared" si="249"/>
        <v>yellow male</v>
      </c>
      <c r="JF154" s="4" t="str">
        <f t="shared" si="250"/>
        <v>brown female</v>
      </c>
      <c r="JG154" s="4" t="str">
        <f t="shared" si="251"/>
        <v>brown male</v>
      </c>
      <c r="JH154" s="4" t="str">
        <f t="shared" si="252"/>
        <v>brown male</v>
      </c>
      <c r="JI154" s="4" t="str">
        <f t="shared" si="253"/>
        <v>yellow female</v>
      </c>
      <c r="JJ154" s="4" t="str">
        <f t="shared" si="254"/>
        <v>brown male</v>
      </c>
      <c r="JK154" s="4" t="str">
        <f t="shared" si="255"/>
        <v>brown female</v>
      </c>
      <c r="JL154" s="4" t="str">
        <f t="shared" si="256"/>
        <v>brown male</v>
      </c>
      <c r="JM154" s="4" t="str">
        <f t="shared" si="257"/>
        <v>brown female</v>
      </c>
      <c r="JN154" s="4" t="str">
        <f t="shared" si="258"/>
        <v>brown female</v>
      </c>
      <c r="JO154" s="4" t="str">
        <f t="shared" si="259"/>
        <v>brown male</v>
      </c>
      <c r="JP154" s="4" t="str">
        <f t="shared" si="260"/>
        <v>brown male</v>
      </c>
      <c r="JQ154" s="4" t="str">
        <f t="shared" si="261"/>
        <v>brown male</v>
      </c>
      <c r="JR154" s="4" t="str">
        <f t="shared" si="262"/>
        <v>brown male</v>
      </c>
      <c r="JS154" s="4" t="str">
        <f t="shared" si="263"/>
        <v>brown male</v>
      </c>
      <c r="JT154" s="4" t="str">
        <f t="shared" si="264"/>
        <v>black male</v>
      </c>
      <c r="JU154" s="4" t="str">
        <f t="shared" si="265"/>
        <v>brown male</v>
      </c>
      <c r="JV154" s="4" t="str">
        <f t="shared" si="266"/>
        <v>brown male</v>
      </c>
      <c r="JW154" s="4" t="str">
        <f t="shared" si="267"/>
        <v>brown female</v>
      </c>
      <c r="JX154" s="4" t="str">
        <f t="shared" si="204"/>
        <v>brown female</v>
      </c>
      <c r="JY154" s="4" t="str">
        <f t="shared" si="293"/>
        <v>brown male</v>
      </c>
      <c r="JZ154" s="4" t="str">
        <f t="shared" si="294"/>
        <v>brown male</v>
      </c>
      <c r="KA154" s="4" t="str">
        <f t="shared" si="295"/>
        <v>brown male</v>
      </c>
      <c r="KB154" s="4" t="str">
        <f t="shared" si="296"/>
        <v>brown male</v>
      </c>
      <c r="KC154" s="4" t="str">
        <f t="shared" si="297"/>
        <v>brown male</v>
      </c>
      <c r="KD154" s="4" t="str">
        <f t="shared" si="298"/>
        <v>brown female</v>
      </c>
      <c r="KE154" s="4" t="str">
        <f t="shared" si="299"/>
        <v>brown male</v>
      </c>
      <c r="KF154" s="4" t="str">
        <f t="shared" si="300"/>
        <v>brown male</v>
      </c>
      <c r="KG154" s="4" t="str">
        <f t="shared" si="301"/>
        <v>brown male</v>
      </c>
      <c r="KH154" s="4" t="str">
        <f t="shared" si="302"/>
        <v>brown male</v>
      </c>
      <c r="KI154" s="4" t="str">
        <f t="shared" si="268"/>
        <v>brown female</v>
      </c>
      <c r="KJ154" s="4" t="str">
        <f t="shared" si="269"/>
        <v>brown female</v>
      </c>
      <c r="KK154" s="4" t="str">
        <f t="shared" si="270"/>
        <v>brown female</v>
      </c>
      <c r="KL154" s="4" t="str">
        <f t="shared" si="271"/>
        <v>brown male</v>
      </c>
      <c r="KM154" s="4" t="str">
        <f t="shared" si="272"/>
        <v>brown female</v>
      </c>
      <c r="KN154" s="4" t="str">
        <f t="shared" si="273"/>
        <v>brown male</v>
      </c>
      <c r="KO154" s="4" t="str">
        <f t="shared" si="274"/>
        <v>brown male</v>
      </c>
      <c r="KP154" s="4" t="str">
        <f t="shared" si="275"/>
        <v>brown female</v>
      </c>
      <c r="KQ154" s="4" t="str">
        <f t="shared" si="276"/>
        <v>brown female</v>
      </c>
      <c r="KR154" s="4" t="str">
        <f t="shared" si="277"/>
        <v>brown female</v>
      </c>
      <c r="KS154" s="4" t="str">
        <f t="shared" si="278"/>
        <v>yellow male</v>
      </c>
      <c r="KT154" s="4" t="str">
        <f t="shared" si="279"/>
        <v>brown female</v>
      </c>
      <c r="KU154" s="4" t="str">
        <f t="shared" si="280"/>
        <v>brown female</v>
      </c>
      <c r="KV154" s="4" t="str">
        <f t="shared" si="281"/>
        <v>brown female</v>
      </c>
      <c r="KW154" s="4" t="str">
        <f t="shared" si="282"/>
        <v>brown male</v>
      </c>
      <c r="KX154" s="4" t="str">
        <f t="shared" si="283"/>
        <v>brown male</v>
      </c>
      <c r="KY154" s="4" t="str">
        <f t="shared" si="284"/>
        <v>brown female</v>
      </c>
      <c r="KZ154" s="4" t="str">
        <f t="shared" si="285"/>
        <v>brown female</v>
      </c>
      <c r="LA154" s="4" t="str">
        <f t="shared" si="286"/>
        <v>brown female</v>
      </c>
      <c r="LB154" s="4" t="str">
        <f t="shared" si="287"/>
        <v>brown male</v>
      </c>
      <c r="LC154" s="4" t="str">
        <f t="shared" si="288"/>
        <v>brown male</v>
      </c>
      <c r="LD154" s="4" t="str">
        <f t="shared" si="289"/>
        <v>brown female</v>
      </c>
      <c r="LE154" s="4" t="str">
        <f t="shared" si="290"/>
        <v>brown male</v>
      </c>
      <c r="LF154" s="4" t="str">
        <f t="shared" si="291"/>
        <v>brown female</v>
      </c>
      <c r="LG154" s="4" t="str">
        <f t="shared" si="292"/>
        <v>brown male</v>
      </c>
    </row>
    <row r="155" spans="2:319" x14ac:dyDescent="0.3">
      <c r="B155" s="4">
        <v>154</v>
      </c>
      <c r="C155" s="4">
        <v>5</v>
      </c>
      <c r="D155" s="51" t="s">
        <v>1433</v>
      </c>
      <c r="E155" s="4" t="s">
        <v>638</v>
      </c>
      <c r="F155" s="4" t="str">
        <f>VLOOKUP(E155,populations!C:E,3,FALSE)</f>
        <v>104 million</v>
      </c>
      <c r="G155" s="4" t="s">
        <v>638</v>
      </c>
      <c r="H155" s="4">
        <f>COUNTIF(ethnicities!C:C,countries!G155)</f>
        <v>1</v>
      </c>
      <c r="I155" s="4">
        <f>VLOOKUP($G155,ethnicities!$C:$I,3,FALSE)</f>
        <v>6</v>
      </c>
      <c r="J155" s="4">
        <f>VLOOKUP($G155,ethnicities!$C:$I,4,FALSE)</f>
        <v>7</v>
      </c>
      <c r="K155" s="4">
        <f>VLOOKUP($G155,ethnicities!$C:$I,5,FALSE)</f>
        <v>81</v>
      </c>
      <c r="L155" s="4">
        <f>VLOOKUP($G155,ethnicities!$C:$I,6,FALSE)</f>
        <v>6</v>
      </c>
      <c r="M155" s="4">
        <f>VLOOKUP($G155,ethnicities!$C:$I,7,FALSE)</f>
        <v>100</v>
      </c>
      <c r="N155" s="4" t="s">
        <v>638</v>
      </c>
      <c r="O155" s="4">
        <f>COUNTIF(male_names!E:E,countries!N155)</f>
        <v>1</v>
      </c>
      <c r="P155" s="4" t="str">
        <f>VLOOKUP(N155,male_names!E:G,3,FALSE)</f>
        <v>John</v>
      </c>
      <c r="Q155" s="4" t="s">
        <v>638</v>
      </c>
      <c r="R155" s="4">
        <f>COUNTIF(female_names!E:E,countries!Q155)</f>
        <v>1</v>
      </c>
      <c r="S155" s="4" t="str">
        <f>VLOOKUP(Q155,female_names!E:G,3,FALSE)</f>
        <v>Althea</v>
      </c>
      <c r="T155" s="4">
        <v>2.2525360337348532E-2</v>
      </c>
      <c r="U155" s="4">
        <v>1.4503063848176345E-2</v>
      </c>
      <c r="V155" s="4">
        <v>0.85818025136133036</v>
      </c>
      <c r="W155" s="4">
        <v>0.41045670592198502</v>
      </c>
      <c r="X155" s="4">
        <v>0.32434992367951743</v>
      </c>
      <c r="Y155" s="4">
        <v>0.37693694859542481</v>
      </c>
      <c r="Z155" s="4">
        <v>0.73928366285459768</v>
      </c>
      <c r="AA155" s="4">
        <v>0.14717773901377373</v>
      </c>
      <c r="AB155" s="4">
        <v>9.7864777159906935E-2</v>
      </c>
      <c r="AC155" s="4">
        <v>9.0062942259617751E-3</v>
      </c>
      <c r="AD155" s="4">
        <v>0.18007372383499254</v>
      </c>
      <c r="AE155" s="4">
        <v>0.41558759241852306</v>
      </c>
      <c r="AF155" s="4">
        <v>0.60437273569666305</v>
      </c>
      <c r="AG155" s="4">
        <v>0.29837664839190015</v>
      </c>
      <c r="AH155" s="4">
        <v>0.731827344015196</v>
      </c>
      <c r="AI155" s="4">
        <v>0.94888232570813225</v>
      </c>
      <c r="AJ155" s="4">
        <v>0.80490805014298117</v>
      </c>
      <c r="AK155" s="4">
        <v>0.94358493948344024</v>
      </c>
      <c r="AL155" s="4">
        <v>0.31145186838943884</v>
      </c>
      <c r="AM155" s="4">
        <v>0.87928948161268605</v>
      </c>
      <c r="AN155" s="4">
        <v>2.4589671367026833E-2</v>
      </c>
      <c r="AO155" s="4">
        <v>0.12857018465805259</v>
      </c>
      <c r="AP155" s="4">
        <v>0.35948747285715743</v>
      </c>
      <c r="AQ155" s="4">
        <v>0.95521707215019813</v>
      </c>
      <c r="AR155" s="4">
        <v>0.11395376121928213</v>
      </c>
      <c r="AS155" s="4">
        <v>4.9384991432540382E-2</v>
      </c>
      <c r="AT155" s="4">
        <v>0.84140867520475138</v>
      </c>
      <c r="AU155" s="4">
        <v>0.74825123061994225</v>
      </c>
      <c r="AV155" s="4">
        <v>0.74359481996997334</v>
      </c>
      <c r="AW155" s="4">
        <v>0.18990833364872761</v>
      </c>
      <c r="AX155" s="4">
        <v>0.7397510582248783</v>
      </c>
      <c r="AY155" s="4">
        <v>0.59473263534010545</v>
      </c>
      <c r="AZ155" s="4">
        <v>0.50160207886329022</v>
      </c>
      <c r="BA155" s="4">
        <v>0.2644775963475775</v>
      </c>
      <c r="BB155" s="4">
        <v>0.41202694321461675</v>
      </c>
      <c r="BC155" s="4">
        <v>0.73717394936555813</v>
      </c>
      <c r="BD155" s="4">
        <v>0.820993558225797</v>
      </c>
      <c r="BE155" s="4">
        <v>1.383659186100672E-2</v>
      </c>
      <c r="BF155" s="4">
        <v>0.62488540393920999</v>
      </c>
      <c r="BG155" s="4">
        <v>0.30045287541030363</v>
      </c>
      <c r="BH155" s="4">
        <v>0.64034136082583049</v>
      </c>
      <c r="BI155" s="4">
        <v>0.66961856296908928</v>
      </c>
      <c r="BJ155" s="4">
        <v>0.59217756262459453</v>
      </c>
      <c r="BK155" s="4">
        <v>0.58431616704405298</v>
      </c>
      <c r="BL155" s="4">
        <v>0.5134935431235349</v>
      </c>
      <c r="BM155" s="4">
        <v>0.42337935518210201</v>
      </c>
      <c r="BN155" s="4">
        <v>0.43714068660522409</v>
      </c>
      <c r="BO155" s="4">
        <v>0.3614874110936801</v>
      </c>
      <c r="BP155" s="4">
        <v>0.36752262917325451</v>
      </c>
      <c r="BQ155" s="4">
        <v>0.44261030948501601</v>
      </c>
      <c r="BR155" s="4">
        <v>0.5800159203045282</v>
      </c>
      <c r="BS155" s="4">
        <v>0.60283991198174569</v>
      </c>
      <c r="BT155" s="4">
        <v>3.1592639317448601E-2</v>
      </c>
      <c r="BU155" s="4">
        <v>0.22349941220097536</v>
      </c>
      <c r="BV155" s="4">
        <v>0.64522520036979114</v>
      </c>
      <c r="BW155" s="4">
        <v>0.77117624582345645</v>
      </c>
      <c r="BX155" s="4">
        <v>0.22542504249339712</v>
      </c>
      <c r="BY155" s="4">
        <v>0.78837122699392559</v>
      </c>
      <c r="BZ155" s="4">
        <v>0.81181109681434138</v>
      </c>
      <c r="CA155" s="4">
        <v>0.25871887049776465</v>
      </c>
      <c r="CB155" s="4">
        <v>6.9561169111730381E-3</v>
      </c>
      <c r="CC155" s="4">
        <v>0.32430226292070918</v>
      </c>
      <c r="CD155" s="4">
        <v>3.7629386056253433E-2</v>
      </c>
      <c r="CE155" s="4">
        <v>0.61014774793191484</v>
      </c>
      <c r="CF155" s="4">
        <v>0.67103989821470389</v>
      </c>
      <c r="CG155" s="4">
        <v>0.30086866712940208</v>
      </c>
      <c r="CH155" s="4">
        <v>0.95576392984790082</v>
      </c>
      <c r="CI155" s="4">
        <v>0.93947682295641455</v>
      </c>
      <c r="CJ155" s="4">
        <v>0.18495469232629125</v>
      </c>
      <c r="CK155" s="4">
        <v>0.67800442415628182</v>
      </c>
      <c r="CL155" s="4">
        <v>0.3249920695956886</v>
      </c>
      <c r="CM155" s="4">
        <v>0.69646021862875762</v>
      </c>
      <c r="CN155" s="4">
        <v>0.88791544003390699</v>
      </c>
      <c r="CO155" s="4">
        <v>0.39066969592991152</v>
      </c>
      <c r="CP155" s="4">
        <v>0.41400566577229392</v>
      </c>
      <c r="CQ155" s="4">
        <v>0.70310580927290633</v>
      </c>
      <c r="CR155" s="4">
        <v>0.88982919130329152</v>
      </c>
      <c r="CS155" s="4">
        <v>0.29390635968788359</v>
      </c>
      <c r="CT155" s="4">
        <v>0.29578394074498926</v>
      </c>
      <c r="CU155" s="4">
        <v>0.12614082793831471</v>
      </c>
      <c r="CV155" s="4">
        <v>0.7921416516154377</v>
      </c>
      <c r="CW155" s="4">
        <v>0.88110893789045541</v>
      </c>
      <c r="CX155" s="4">
        <v>0.66747019653416639</v>
      </c>
      <c r="CY155" s="4">
        <v>0.52956750215991433</v>
      </c>
      <c r="CZ155" s="4">
        <v>0.49901168627462278</v>
      </c>
      <c r="DA155" s="4">
        <v>0.29929695965671221</v>
      </c>
      <c r="DB155" s="4">
        <v>0.32852190244327328</v>
      </c>
      <c r="DC155" s="4">
        <v>0.9799149920075898</v>
      </c>
      <c r="DD155" s="4">
        <v>0.72259359240262333</v>
      </c>
      <c r="DE155" s="4">
        <v>0.8666244052522063</v>
      </c>
      <c r="DF155" s="4">
        <v>0.29953640900218659</v>
      </c>
      <c r="DG155" s="4">
        <v>0.75978569170564125</v>
      </c>
      <c r="DH155" s="4">
        <v>0.19869261905960056</v>
      </c>
      <c r="DI155" s="4">
        <v>0.32716042119688082</v>
      </c>
      <c r="DJ155" s="4">
        <v>0.91821169161063898</v>
      </c>
      <c r="DK155" s="4">
        <v>7.5146602612599533E-2</v>
      </c>
      <c r="DL155" s="4">
        <v>6.7929494581042249E-2</v>
      </c>
      <c r="DM155" s="4">
        <v>4.3497644722273576E-2</v>
      </c>
      <c r="DN155" s="4">
        <v>0.90916746478959221</v>
      </c>
      <c r="DO155" s="4">
        <v>0.73178001595523612</v>
      </c>
      <c r="DP155" s="4">
        <v>96</v>
      </c>
      <c r="DQ155" s="4">
        <v>97</v>
      </c>
      <c r="DR155" s="4">
        <v>14</v>
      </c>
      <c r="DS155" s="4">
        <v>57</v>
      </c>
      <c r="DT155" s="4">
        <v>66</v>
      </c>
      <c r="DU155" s="4">
        <v>59</v>
      </c>
      <c r="DV155" s="4">
        <v>26</v>
      </c>
      <c r="DW155" s="4">
        <v>84</v>
      </c>
      <c r="DX155" s="4">
        <v>88</v>
      </c>
      <c r="DY155" s="4">
        <v>99</v>
      </c>
      <c r="DZ155" s="4">
        <v>83</v>
      </c>
      <c r="EA155" s="4">
        <v>54</v>
      </c>
      <c r="EB155" s="4">
        <v>41</v>
      </c>
      <c r="EC155" s="4">
        <v>73</v>
      </c>
      <c r="ED155" s="4">
        <v>28</v>
      </c>
      <c r="EE155" s="4">
        <v>4</v>
      </c>
      <c r="EF155" s="4">
        <v>18</v>
      </c>
      <c r="EG155" s="4">
        <v>5</v>
      </c>
      <c r="EH155" s="4">
        <v>68</v>
      </c>
      <c r="EI155" s="4">
        <v>12</v>
      </c>
      <c r="EJ155" s="4">
        <v>95</v>
      </c>
      <c r="EK155" s="4">
        <v>85</v>
      </c>
      <c r="EL155" s="4">
        <v>62</v>
      </c>
      <c r="EM155" s="4">
        <v>3</v>
      </c>
      <c r="EN155" s="4">
        <v>87</v>
      </c>
      <c r="EO155" s="4">
        <v>91</v>
      </c>
      <c r="EP155" s="4">
        <v>15</v>
      </c>
      <c r="EQ155" s="4">
        <v>23</v>
      </c>
      <c r="ER155" s="4">
        <v>24</v>
      </c>
      <c r="ES155" s="4">
        <v>81</v>
      </c>
      <c r="ET155" s="4">
        <v>25</v>
      </c>
      <c r="EU155" s="4">
        <v>43</v>
      </c>
      <c r="EV155" s="4">
        <v>49</v>
      </c>
      <c r="EW155" s="4">
        <v>76</v>
      </c>
      <c r="EX155" s="4">
        <v>56</v>
      </c>
      <c r="EY155" s="4">
        <v>27</v>
      </c>
      <c r="EZ155" s="4">
        <v>16</v>
      </c>
      <c r="FA155" s="4">
        <v>98</v>
      </c>
      <c r="FB155" s="4">
        <v>39</v>
      </c>
      <c r="FC155" s="4">
        <v>70</v>
      </c>
      <c r="FD155" s="4">
        <v>38</v>
      </c>
      <c r="FE155" s="4">
        <v>35</v>
      </c>
      <c r="FF155" s="4">
        <v>44</v>
      </c>
      <c r="FG155" s="4">
        <v>45</v>
      </c>
      <c r="FH155" s="4">
        <v>48</v>
      </c>
      <c r="FI155" s="4">
        <v>53</v>
      </c>
      <c r="FJ155" s="4">
        <v>52</v>
      </c>
      <c r="FK155" s="4">
        <v>61</v>
      </c>
      <c r="FL155" s="4">
        <v>60</v>
      </c>
      <c r="FM155" s="4">
        <v>51</v>
      </c>
      <c r="FN155" s="4">
        <v>46</v>
      </c>
      <c r="FO155" s="4">
        <v>42</v>
      </c>
      <c r="FP155" s="4">
        <v>94</v>
      </c>
      <c r="FQ155" s="4">
        <v>79</v>
      </c>
      <c r="FR155" s="4">
        <v>37</v>
      </c>
      <c r="FS155" s="4">
        <v>21</v>
      </c>
      <c r="FT155" s="4">
        <v>78</v>
      </c>
      <c r="FU155" s="4">
        <v>20</v>
      </c>
      <c r="FV155" s="4">
        <v>17</v>
      </c>
      <c r="FW155" s="4">
        <v>77</v>
      </c>
      <c r="FX155" s="4">
        <v>100</v>
      </c>
      <c r="FY155" s="4">
        <v>67</v>
      </c>
      <c r="FZ155" s="4">
        <v>93</v>
      </c>
      <c r="GA155" s="4">
        <v>40</v>
      </c>
      <c r="GB155" s="4">
        <v>34</v>
      </c>
      <c r="GC155" s="4">
        <v>69</v>
      </c>
      <c r="GD155" s="4">
        <v>2</v>
      </c>
      <c r="GE155" s="4">
        <v>6</v>
      </c>
      <c r="GF155" s="4">
        <v>82</v>
      </c>
      <c r="GG155" s="4">
        <v>33</v>
      </c>
      <c r="GH155" s="4">
        <v>65</v>
      </c>
      <c r="GI155" s="4">
        <v>32</v>
      </c>
      <c r="GJ155" s="4">
        <v>10</v>
      </c>
      <c r="GK155" s="4">
        <v>58</v>
      </c>
      <c r="GL155" s="4">
        <v>55</v>
      </c>
      <c r="GM155" s="4">
        <v>31</v>
      </c>
      <c r="GN155" s="4">
        <v>9</v>
      </c>
      <c r="GO155" s="4">
        <v>75</v>
      </c>
      <c r="GP155" s="4">
        <v>74</v>
      </c>
      <c r="GQ155" s="4">
        <v>86</v>
      </c>
      <c r="GR155" s="4">
        <v>19</v>
      </c>
      <c r="GS155" s="4">
        <v>11</v>
      </c>
      <c r="GT155" s="4">
        <v>36</v>
      </c>
      <c r="GU155" s="4">
        <v>47</v>
      </c>
      <c r="GV155" s="4">
        <v>50</v>
      </c>
      <c r="GW155" s="4">
        <v>72</v>
      </c>
      <c r="GX155" s="4">
        <v>63</v>
      </c>
      <c r="GY155" s="4">
        <v>1</v>
      </c>
      <c r="GZ155" s="4">
        <v>30</v>
      </c>
      <c r="HA155" s="4">
        <v>13</v>
      </c>
      <c r="HB155" s="4">
        <v>71</v>
      </c>
      <c r="HC155" s="4">
        <v>22</v>
      </c>
      <c r="HD155" s="4">
        <v>80</v>
      </c>
      <c r="HE155" s="4">
        <v>64</v>
      </c>
      <c r="HF155" s="4">
        <v>7</v>
      </c>
      <c r="HG155" s="4">
        <v>89</v>
      </c>
      <c r="HH155" s="4">
        <v>90</v>
      </c>
      <c r="HI155" s="4">
        <v>92</v>
      </c>
      <c r="HJ155" s="4">
        <v>8</v>
      </c>
      <c r="HK155" s="4">
        <v>29</v>
      </c>
      <c r="HL155" s="4" t="str">
        <f t="shared" si="203"/>
        <v>black female</v>
      </c>
      <c r="HM155" s="4" t="str">
        <f t="shared" si="205"/>
        <v>black female</v>
      </c>
      <c r="HN155" s="4" t="str">
        <f t="shared" si="206"/>
        <v>brown female</v>
      </c>
      <c r="HO155" s="4" t="str">
        <f t="shared" si="207"/>
        <v>brown male</v>
      </c>
      <c r="HP155" s="4" t="str">
        <f t="shared" si="208"/>
        <v>brown male</v>
      </c>
      <c r="HQ155" s="4" t="str">
        <f t="shared" si="209"/>
        <v>brown male</v>
      </c>
      <c r="HR155" s="4" t="str">
        <f t="shared" si="210"/>
        <v>brown female</v>
      </c>
      <c r="HS155" s="4" t="str">
        <f t="shared" si="211"/>
        <v>brown male</v>
      </c>
      <c r="HT155" s="4" t="str">
        <f t="shared" si="212"/>
        <v>brown male</v>
      </c>
      <c r="HU155" s="4" t="str">
        <f t="shared" si="213"/>
        <v>black male</v>
      </c>
      <c r="HV155" s="4" t="str">
        <f t="shared" si="214"/>
        <v>brown male</v>
      </c>
      <c r="HW155" s="4" t="str">
        <f t="shared" si="215"/>
        <v>brown male</v>
      </c>
      <c r="HX155" s="4" t="str">
        <f t="shared" si="216"/>
        <v>brown female</v>
      </c>
      <c r="HY155" s="4" t="str">
        <f t="shared" si="217"/>
        <v>brown male</v>
      </c>
      <c r="HZ155" s="4" t="str">
        <f t="shared" si="218"/>
        <v>brown female</v>
      </c>
      <c r="IA155" s="4" t="str">
        <f t="shared" si="219"/>
        <v>white male</v>
      </c>
      <c r="IB155" s="4" t="str">
        <f t="shared" si="220"/>
        <v>brown female</v>
      </c>
      <c r="IC155" s="4" t="str">
        <f t="shared" si="221"/>
        <v>white male</v>
      </c>
      <c r="ID155" s="4" t="str">
        <f t="shared" si="222"/>
        <v>brown male</v>
      </c>
      <c r="IE155" s="4" t="str">
        <f t="shared" si="223"/>
        <v>yellow male</v>
      </c>
      <c r="IF155" s="4" t="str">
        <f t="shared" si="224"/>
        <v>black female</v>
      </c>
      <c r="IG155" s="4" t="str">
        <f t="shared" si="225"/>
        <v>brown male</v>
      </c>
      <c r="IH155" s="4" t="str">
        <f t="shared" si="226"/>
        <v>brown male</v>
      </c>
      <c r="II155" s="4" t="str">
        <f t="shared" si="227"/>
        <v>white female</v>
      </c>
      <c r="IJ155" s="4" t="str">
        <f t="shared" si="228"/>
        <v>brown male</v>
      </c>
      <c r="IK155" s="4" t="str">
        <f t="shared" si="229"/>
        <v>brown male</v>
      </c>
      <c r="IL155" s="4" t="str">
        <f t="shared" si="230"/>
        <v>brown female</v>
      </c>
      <c r="IM155" s="4" t="str">
        <f t="shared" si="231"/>
        <v>brown female</v>
      </c>
      <c r="IN155" s="4" t="str">
        <f t="shared" si="232"/>
        <v>brown female</v>
      </c>
      <c r="IO155" s="4" t="str">
        <f t="shared" si="233"/>
        <v>brown male</v>
      </c>
      <c r="IP155" s="4" t="str">
        <f t="shared" si="234"/>
        <v>brown female</v>
      </c>
      <c r="IQ155" s="4" t="str">
        <f t="shared" si="235"/>
        <v>brown female</v>
      </c>
      <c r="IR155" s="4" t="str">
        <f t="shared" si="236"/>
        <v>brown female</v>
      </c>
      <c r="IS155" s="4" t="str">
        <f t="shared" si="237"/>
        <v>brown male</v>
      </c>
      <c r="IT155" s="4" t="str">
        <f t="shared" si="238"/>
        <v>brown male</v>
      </c>
      <c r="IU155" s="4" t="str">
        <f t="shared" si="239"/>
        <v>brown female</v>
      </c>
      <c r="IV155" s="4" t="str">
        <f t="shared" si="240"/>
        <v>brown female</v>
      </c>
      <c r="IW155" s="4" t="str">
        <f t="shared" si="241"/>
        <v>black male</v>
      </c>
      <c r="IX155" s="4" t="str">
        <f t="shared" si="242"/>
        <v>brown female</v>
      </c>
      <c r="IY155" s="4" t="str">
        <f t="shared" si="243"/>
        <v>brown male</v>
      </c>
      <c r="IZ155" s="4" t="str">
        <f t="shared" si="244"/>
        <v>brown female</v>
      </c>
      <c r="JA155" s="4" t="str">
        <f t="shared" si="245"/>
        <v>brown female</v>
      </c>
      <c r="JB155" s="4" t="str">
        <f t="shared" si="246"/>
        <v>brown female</v>
      </c>
      <c r="JC155" s="4" t="str">
        <f t="shared" si="247"/>
        <v>brown female</v>
      </c>
      <c r="JD155" s="4" t="str">
        <f t="shared" si="248"/>
        <v>brown female</v>
      </c>
      <c r="JE155" s="4" t="str">
        <f t="shared" si="249"/>
        <v>brown female</v>
      </c>
      <c r="JF155" s="4" t="str">
        <f t="shared" si="250"/>
        <v>brown female</v>
      </c>
      <c r="JG155" s="4" t="str">
        <f t="shared" si="251"/>
        <v>brown male</v>
      </c>
      <c r="JH155" s="4" t="str">
        <f t="shared" si="252"/>
        <v>brown male</v>
      </c>
      <c r="JI155" s="4" t="str">
        <f t="shared" si="253"/>
        <v>brown female</v>
      </c>
      <c r="JJ155" s="4" t="str">
        <f t="shared" si="254"/>
        <v>brown female</v>
      </c>
      <c r="JK155" s="4" t="str">
        <f t="shared" si="255"/>
        <v>brown female</v>
      </c>
      <c r="JL155" s="4" t="str">
        <f t="shared" si="256"/>
        <v>brown male</v>
      </c>
      <c r="JM155" s="4" t="str">
        <f t="shared" si="257"/>
        <v>brown male</v>
      </c>
      <c r="JN155" s="4" t="str">
        <f t="shared" si="258"/>
        <v>brown female</v>
      </c>
      <c r="JO155" s="4" t="str">
        <f t="shared" si="259"/>
        <v>brown female</v>
      </c>
      <c r="JP155" s="4" t="str">
        <f t="shared" si="260"/>
        <v>brown male</v>
      </c>
      <c r="JQ155" s="4" t="str">
        <f t="shared" si="261"/>
        <v>brown female</v>
      </c>
      <c r="JR155" s="4" t="str">
        <f t="shared" si="262"/>
        <v>brown female</v>
      </c>
      <c r="JS155" s="4" t="str">
        <f t="shared" si="263"/>
        <v>brown male</v>
      </c>
      <c r="JT155" s="4" t="str">
        <f t="shared" si="264"/>
        <v>black male</v>
      </c>
      <c r="JU155" s="4" t="str">
        <f t="shared" si="265"/>
        <v>brown male</v>
      </c>
      <c r="JV155" s="4" t="str">
        <f t="shared" si="266"/>
        <v>brown male</v>
      </c>
      <c r="JW155" s="4" t="str">
        <f t="shared" si="267"/>
        <v>brown female</v>
      </c>
      <c r="JX155" s="4" t="str">
        <f t="shared" si="204"/>
        <v>brown female</v>
      </c>
      <c r="JY155" s="4" t="str">
        <f t="shared" si="293"/>
        <v>brown male</v>
      </c>
      <c r="JZ155" s="4" t="str">
        <f t="shared" si="294"/>
        <v>white female</v>
      </c>
      <c r="KA155" s="4" t="str">
        <f t="shared" si="295"/>
        <v>white male</v>
      </c>
      <c r="KB155" s="4" t="str">
        <f t="shared" si="296"/>
        <v>brown male</v>
      </c>
      <c r="KC155" s="4" t="str">
        <f t="shared" si="297"/>
        <v>brown female</v>
      </c>
      <c r="KD155" s="4" t="str">
        <f t="shared" si="298"/>
        <v>brown male</v>
      </c>
      <c r="KE155" s="4" t="str">
        <f t="shared" si="299"/>
        <v>brown female</v>
      </c>
      <c r="KF155" s="4" t="str">
        <f t="shared" si="300"/>
        <v>yellow male</v>
      </c>
      <c r="KG155" s="4" t="str">
        <f t="shared" si="301"/>
        <v>brown male</v>
      </c>
      <c r="KH155" s="4" t="str">
        <f t="shared" si="302"/>
        <v>brown male</v>
      </c>
      <c r="KI155" s="4" t="str">
        <f t="shared" si="268"/>
        <v>brown female</v>
      </c>
      <c r="KJ155" s="4" t="str">
        <f t="shared" si="269"/>
        <v>yellow female</v>
      </c>
      <c r="KK155" s="4" t="str">
        <f t="shared" si="270"/>
        <v>brown male</v>
      </c>
      <c r="KL155" s="4" t="str">
        <f t="shared" si="271"/>
        <v>brown male</v>
      </c>
      <c r="KM155" s="4" t="str">
        <f t="shared" si="272"/>
        <v>brown male</v>
      </c>
      <c r="KN155" s="4" t="str">
        <f t="shared" si="273"/>
        <v>brown female</v>
      </c>
      <c r="KO155" s="4" t="str">
        <f t="shared" si="274"/>
        <v>yellow male</v>
      </c>
      <c r="KP155" s="4" t="str">
        <f t="shared" si="275"/>
        <v>brown female</v>
      </c>
      <c r="KQ155" s="4" t="str">
        <f t="shared" si="276"/>
        <v>brown female</v>
      </c>
      <c r="KR155" s="4" t="str">
        <f t="shared" si="277"/>
        <v>brown female</v>
      </c>
      <c r="KS155" s="4" t="str">
        <f t="shared" si="278"/>
        <v>brown male</v>
      </c>
      <c r="KT155" s="4" t="str">
        <f t="shared" si="279"/>
        <v>brown male</v>
      </c>
      <c r="KU155" s="4" t="str">
        <f t="shared" si="280"/>
        <v>white female</v>
      </c>
      <c r="KV155" s="4" t="str">
        <f t="shared" si="281"/>
        <v>brown female</v>
      </c>
      <c r="KW155" s="4" t="str">
        <f t="shared" si="282"/>
        <v>yellow male</v>
      </c>
      <c r="KX155" s="4" t="str">
        <f t="shared" si="283"/>
        <v>brown male</v>
      </c>
      <c r="KY155" s="4" t="str">
        <f t="shared" si="284"/>
        <v>brown female</v>
      </c>
      <c r="KZ155" s="4" t="str">
        <f t="shared" si="285"/>
        <v>brown male</v>
      </c>
      <c r="LA155" s="4" t="str">
        <f t="shared" si="286"/>
        <v>brown male</v>
      </c>
      <c r="LB155" s="4" t="str">
        <f t="shared" si="287"/>
        <v>yellow female</v>
      </c>
      <c r="LC155" s="4" t="str">
        <f t="shared" si="288"/>
        <v>brown male</v>
      </c>
      <c r="LD155" s="4" t="str">
        <f t="shared" si="289"/>
        <v>brown male</v>
      </c>
      <c r="LE155" s="4" t="str">
        <f t="shared" si="290"/>
        <v>brown male</v>
      </c>
      <c r="LF155" s="4" t="str">
        <f t="shared" si="291"/>
        <v>yellow female</v>
      </c>
      <c r="LG155" s="4" t="str">
        <f t="shared" si="292"/>
        <v>brown female</v>
      </c>
    </row>
    <row r="156" spans="2:319" x14ac:dyDescent="0.3">
      <c r="B156" s="4">
        <v>155</v>
      </c>
      <c r="C156" s="4">
        <v>5</v>
      </c>
      <c r="D156" s="51" t="s">
        <v>1433</v>
      </c>
      <c r="E156" s="4" t="s">
        <v>648</v>
      </c>
      <c r="F156" s="4" t="str">
        <f>VLOOKUP(E156,populations!C:E,3,FALSE)</f>
        <v>5 million</v>
      </c>
      <c r="G156" s="4" t="s">
        <v>648</v>
      </c>
      <c r="H156" s="4">
        <f>COUNTIF(ethnicities!C:C,countries!G156)</f>
        <v>1</v>
      </c>
      <c r="I156" s="4">
        <f>VLOOKUP($G156,ethnicities!$C:$I,3,FALSE)</f>
        <v>1</v>
      </c>
      <c r="J156" s="4">
        <f>VLOOKUP($G156,ethnicities!$C:$I,4,FALSE)</f>
        <v>77</v>
      </c>
      <c r="K156" s="4">
        <f>VLOOKUP($G156,ethnicities!$C:$I,5,FALSE)</f>
        <v>21</v>
      </c>
      <c r="L156" s="4">
        <f>VLOOKUP($G156,ethnicities!$C:$I,6,FALSE)</f>
        <v>1</v>
      </c>
      <c r="M156" s="4">
        <f>VLOOKUP($G156,ethnicities!$C:$I,7,FALSE)</f>
        <v>100</v>
      </c>
      <c r="N156" s="4" t="s">
        <v>611</v>
      </c>
      <c r="O156" s="4">
        <f>COUNTIF(male_names!E:E,countries!N156)</f>
        <v>1</v>
      </c>
      <c r="P156" s="4" t="str">
        <f>VLOOKUP(N156,male_names!E:G,3,FALSE)</f>
        <v>Muhamed</v>
      </c>
      <c r="Q156" s="4" t="s">
        <v>611</v>
      </c>
      <c r="R156" s="4">
        <f>COUNTIF(female_names!E:E,countries!Q156)</f>
        <v>1</v>
      </c>
      <c r="S156" s="4" t="str">
        <f>VLOOKUP(Q156,female_names!E:G,3,FALSE)</f>
        <v>Hannah</v>
      </c>
      <c r="T156" s="4">
        <v>0.38557940493999832</v>
      </c>
      <c r="U156" s="4">
        <v>0.90754800511500677</v>
      </c>
      <c r="V156" s="4">
        <v>0.34915022296200482</v>
      </c>
      <c r="W156" s="4">
        <v>0.92485053330779399</v>
      </c>
      <c r="X156" s="4">
        <v>0.20384238030307755</v>
      </c>
      <c r="Y156" s="4">
        <v>0.23457159864982779</v>
      </c>
      <c r="Z156" s="4">
        <v>8.2178670407719534E-2</v>
      </c>
      <c r="AA156" s="4">
        <v>0.12279231537712965</v>
      </c>
      <c r="AB156" s="4">
        <v>0.25930450307689101</v>
      </c>
      <c r="AC156" s="4">
        <v>0.94787037652301487</v>
      </c>
      <c r="AD156" s="4">
        <v>0.88806840122460107</v>
      </c>
      <c r="AE156" s="4">
        <v>0.17761685480744338</v>
      </c>
      <c r="AF156" s="4">
        <v>0.83162325627087552</v>
      </c>
      <c r="AG156" s="4">
        <v>0.44112739392361944</v>
      </c>
      <c r="AH156" s="4">
        <v>0.72090440739923833</v>
      </c>
      <c r="AI156" s="4">
        <v>0.54732336488276434</v>
      </c>
      <c r="AJ156" s="4">
        <v>0.61874427011302635</v>
      </c>
      <c r="AK156" s="4">
        <v>0.76156234512214505</v>
      </c>
      <c r="AL156" s="4">
        <v>3.0101224671482685E-3</v>
      </c>
      <c r="AM156" s="4">
        <v>0.50271356676492951</v>
      </c>
      <c r="AN156" s="4">
        <v>0.66606578092513846</v>
      </c>
      <c r="AO156" s="4">
        <v>0.47491354398239449</v>
      </c>
      <c r="AP156" s="4">
        <v>3.1774374287030227E-2</v>
      </c>
      <c r="AQ156" s="4">
        <v>5.9699341631904379E-2</v>
      </c>
      <c r="AR156" s="4">
        <v>0.39944146401245773</v>
      </c>
      <c r="AS156" s="4">
        <v>0.47918470047347006</v>
      </c>
      <c r="AT156" s="4">
        <v>0.65695842397920323</v>
      </c>
      <c r="AU156" s="4">
        <v>2.0674888018069826E-2</v>
      </c>
      <c r="AV156" s="4">
        <v>0.12705018497330023</v>
      </c>
      <c r="AW156" s="4">
        <v>0.33558356701355174</v>
      </c>
      <c r="AX156" s="4">
        <v>0.37813167212319998</v>
      </c>
      <c r="AY156" s="4">
        <v>0.62462134513719836</v>
      </c>
      <c r="AZ156" s="4">
        <v>0.80093145474176264</v>
      </c>
      <c r="BA156" s="4">
        <v>0.62363353672379884</v>
      </c>
      <c r="BB156" s="4">
        <v>0.84056417331131983</v>
      </c>
      <c r="BC156" s="4">
        <v>0.52017546513466306</v>
      </c>
      <c r="BD156" s="4">
        <v>0.81011892322988088</v>
      </c>
      <c r="BE156" s="4">
        <v>0.83407335097492519</v>
      </c>
      <c r="BF156" s="4">
        <v>0.85029006146530262</v>
      </c>
      <c r="BG156" s="4">
        <v>0.74886673672406079</v>
      </c>
      <c r="BH156" s="4">
        <v>0.99257687902948211</v>
      </c>
      <c r="BI156" s="4">
        <v>0.10894888409732006</v>
      </c>
      <c r="BJ156" s="4">
        <v>0.42783154207066887</v>
      </c>
      <c r="BK156" s="4">
        <v>0.74357228471492953</v>
      </c>
      <c r="BL156" s="4">
        <v>0.90416531249652166</v>
      </c>
      <c r="BM156" s="4">
        <v>0.25871158960880458</v>
      </c>
      <c r="BN156" s="4">
        <v>0.94206754607635124</v>
      </c>
      <c r="BO156" s="4">
        <v>0.62314190399610825</v>
      </c>
      <c r="BP156" s="4">
        <v>0.64405377303898992</v>
      </c>
      <c r="BQ156" s="4">
        <v>5.6662887297254105E-4</v>
      </c>
      <c r="BR156" s="4">
        <v>0.8724237774354805</v>
      </c>
      <c r="BS156" s="4">
        <v>0.56068335532543645</v>
      </c>
      <c r="BT156" s="4">
        <v>0.35957548825486507</v>
      </c>
      <c r="BU156" s="4">
        <v>0.69136751111018258</v>
      </c>
      <c r="BV156" s="4">
        <v>0.32465604094652778</v>
      </c>
      <c r="BW156" s="4">
        <v>0.40101340306239619</v>
      </c>
      <c r="BX156" s="4">
        <v>0.44146848997022536</v>
      </c>
      <c r="BY156" s="4">
        <v>0.2149513156123174</v>
      </c>
      <c r="BZ156" s="4">
        <v>0.26806212384720229</v>
      </c>
      <c r="CA156" s="4">
        <v>0.34843144183008923</v>
      </c>
      <c r="CB156" s="4">
        <v>0.59190529250683899</v>
      </c>
      <c r="CC156" s="4">
        <v>0.20668647862720435</v>
      </c>
      <c r="CD156" s="4">
        <v>0.70564811421876106</v>
      </c>
      <c r="CE156" s="4">
        <v>0.54430678427263435</v>
      </c>
      <c r="CF156" s="4">
        <v>2.8647020048799376E-2</v>
      </c>
      <c r="CG156" s="4">
        <v>0.81379358077597563</v>
      </c>
      <c r="CH156" s="4">
        <v>0.48402212629068897</v>
      </c>
      <c r="CI156" s="4">
        <v>0.24145541536823401</v>
      </c>
      <c r="CJ156" s="4">
        <v>0.150592344377526</v>
      </c>
      <c r="CK156" s="4">
        <v>1.0078621097542206E-2</v>
      </c>
      <c r="CL156" s="4">
        <v>0.75420266257291513</v>
      </c>
      <c r="CM156" s="4">
        <v>0.3878102077009925</v>
      </c>
      <c r="CN156" s="4">
        <v>0.73332232481210913</v>
      </c>
      <c r="CO156" s="4">
        <v>0.5317742990471227</v>
      </c>
      <c r="CP156" s="4">
        <v>0.81342746776283081</v>
      </c>
      <c r="CQ156" s="4">
        <v>0.44369241229087686</v>
      </c>
      <c r="CR156" s="4">
        <v>0.88752465381713719</v>
      </c>
      <c r="CS156" s="4">
        <v>6.0550965300323889E-2</v>
      </c>
      <c r="CT156" s="4">
        <v>0.82623868406749257</v>
      </c>
      <c r="CU156" s="4">
        <v>0.41752547796217276</v>
      </c>
      <c r="CV156" s="4">
        <v>0.13215234428243083</v>
      </c>
      <c r="CW156" s="4">
        <v>4.9481278477715329E-2</v>
      </c>
      <c r="CX156" s="4">
        <v>0.85449140377982447</v>
      </c>
      <c r="CY156" s="4">
        <v>0.63850329483041512</v>
      </c>
      <c r="CZ156" s="4">
        <v>0.70490152259396577</v>
      </c>
      <c r="DA156" s="4">
        <v>0.25319463990888968</v>
      </c>
      <c r="DB156" s="4">
        <v>0.67749389206071808</v>
      </c>
      <c r="DC156" s="4">
        <v>0.44260162632536248</v>
      </c>
      <c r="DD156" s="4">
        <v>8.4747288579707813E-2</v>
      </c>
      <c r="DE156" s="4">
        <v>0.72341589908725656</v>
      </c>
      <c r="DF156" s="4">
        <v>0.69974151135437213</v>
      </c>
      <c r="DG156" s="4">
        <v>2.8089565109894354E-2</v>
      </c>
      <c r="DH156" s="4">
        <v>0.88244934099261618</v>
      </c>
      <c r="DI156" s="4">
        <v>9.003236520360558E-2</v>
      </c>
      <c r="DJ156" s="4">
        <v>0.13652962267322899</v>
      </c>
      <c r="DK156" s="4">
        <v>0.77163911134060093</v>
      </c>
      <c r="DL156" s="4">
        <v>0.82946903279212136</v>
      </c>
      <c r="DM156" s="4">
        <v>9.8974771166247422E-2</v>
      </c>
      <c r="DN156" s="4">
        <v>0.36099011220061783</v>
      </c>
      <c r="DO156" s="4">
        <v>0.49185803100022552</v>
      </c>
      <c r="DP156" s="4">
        <v>63</v>
      </c>
      <c r="DQ156" s="4">
        <v>5</v>
      </c>
      <c r="DR156" s="4">
        <v>67</v>
      </c>
      <c r="DS156" s="4">
        <v>4</v>
      </c>
      <c r="DT156" s="4">
        <v>79</v>
      </c>
      <c r="DU156" s="4">
        <v>76</v>
      </c>
      <c r="DV156" s="4">
        <v>90</v>
      </c>
      <c r="DW156" s="4">
        <v>85</v>
      </c>
      <c r="DX156" s="4">
        <v>72</v>
      </c>
      <c r="DY156" s="4">
        <v>2</v>
      </c>
      <c r="DZ156" s="4">
        <v>7</v>
      </c>
      <c r="EA156" s="4">
        <v>80</v>
      </c>
      <c r="EB156" s="4">
        <v>15</v>
      </c>
      <c r="EC156" s="4">
        <v>57</v>
      </c>
      <c r="ED156" s="4">
        <v>29</v>
      </c>
      <c r="EE156" s="4">
        <v>45</v>
      </c>
      <c r="EF156" s="4">
        <v>42</v>
      </c>
      <c r="EG156" s="4">
        <v>23</v>
      </c>
      <c r="EH156" s="4">
        <v>99</v>
      </c>
      <c r="EI156" s="4">
        <v>49</v>
      </c>
      <c r="EJ156" s="4">
        <v>35</v>
      </c>
      <c r="EK156" s="4">
        <v>53</v>
      </c>
      <c r="EL156" s="4">
        <v>94</v>
      </c>
      <c r="EM156" s="4">
        <v>92</v>
      </c>
      <c r="EN156" s="4">
        <v>61</v>
      </c>
      <c r="EO156" s="4">
        <v>52</v>
      </c>
      <c r="EP156" s="4">
        <v>36</v>
      </c>
      <c r="EQ156" s="4">
        <v>97</v>
      </c>
      <c r="ER156" s="4">
        <v>84</v>
      </c>
      <c r="ES156" s="4">
        <v>69</v>
      </c>
      <c r="ET156" s="4">
        <v>64</v>
      </c>
      <c r="EU156" s="4">
        <v>39</v>
      </c>
      <c r="EV156" s="4">
        <v>21</v>
      </c>
      <c r="EW156" s="4">
        <v>40</v>
      </c>
      <c r="EX156" s="4">
        <v>13</v>
      </c>
      <c r="EY156" s="4">
        <v>48</v>
      </c>
      <c r="EZ156" s="4">
        <v>20</v>
      </c>
      <c r="FA156" s="4">
        <v>14</v>
      </c>
      <c r="FB156" s="4">
        <v>12</v>
      </c>
      <c r="FC156" s="4">
        <v>25</v>
      </c>
      <c r="FD156" s="4">
        <v>1</v>
      </c>
      <c r="FE156" s="4">
        <v>86</v>
      </c>
      <c r="FF156" s="4">
        <v>58</v>
      </c>
      <c r="FG156" s="4">
        <v>26</v>
      </c>
      <c r="FH156" s="4">
        <v>6</v>
      </c>
      <c r="FI156" s="4">
        <v>73</v>
      </c>
      <c r="FJ156" s="4">
        <v>3</v>
      </c>
      <c r="FK156" s="4">
        <v>41</v>
      </c>
      <c r="FL156" s="4">
        <v>37</v>
      </c>
      <c r="FM156" s="4">
        <v>100</v>
      </c>
      <c r="FN156" s="4">
        <v>10</v>
      </c>
      <c r="FO156" s="4">
        <v>44</v>
      </c>
      <c r="FP156" s="4">
        <v>66</v>
      </c>
      <c r="FQ156" s="4">
        <v>33</v>
      </c>
      <c r="FR156" s="4">
        <v>70</v>
      </c>
      <c r="FS156" s="4">
        <v>60</v>
      </c>
      <c r="FT156" s="4">
        <v>56</v>
      </c>
      <c r="FU156" s="4">
        <v>77</v>
      </c>
      <c r="FV156" s="4">
        <v>71</v>
      </c>
      <c r="FW156" s="4">
        <v>68</v>
      </c>
      <c r="FX156" s="4">
        <v>43</v>
      </c>
      <c r="FY156" s="4">
        <v>78</v>
      </c>
      <c r="FZ156" s="4">
        <v>30</v>
      </c>
      <c r="GA156" s="4">
        <v>46</v>
      </c>
      <c r="GB156" s="4">
        <v>95</v>
      </c>
      <c r="GC156" s="4">
        <v>18</v>
      </c>
      <c r="GD156" s="4">
        <v>51</v>
      </c>
      <c r="GE156" s="4">
        <v>75</v>
      </c>
      <c r="GF156" s="4">
        <v>81</v>
      </c>
      <c r="GG156" s="4">
        <v>98</v>
      </c>
      <c r="GH156" s="4">
        <v>24</v>
      </c>
      <c r="GI156" s="4">
        <v>62</v>
      </c>
      <c r="GJ156" s="4">
        <v>27</v>
      </c>
      <c r="GK156" s="4">
        <v>47</v>
      </c>
      <c r="GL156" s="4">
        <v>19</v>
      </c>
      <c r="GM156" s="4">
        <v>54</v>
      </c>
      <c r="GN156" s="4">
        <v>8</v>
      </c>
      <c r="GO156" s="4">
        <v>91</v>
      </c>
      <c r="GP156" s="4">
        <v>17</v>
      </c>
      <c r="GQ156" s="4">
        <v>59</v>
      </c>
      <c r="GR156" s="4">
        <v>83</v>
      </c>
      <c r="GS156" s="4">
        <v>93</v>
      </c>
      <c r="GT156" s="4">
        <v>11</v>
      </c>
      <c r="GU156" s="4">
        <v>38</v>
      </c>
      <c r="GV156" s="4">
        <v>31</v>
      </c>
      <c r="GW156" s="4">
        <v>74</v>
      </c>
      <c r="GX156" s="4">
        <v>34</v>
      </c>
      <c r="GY156" s="4">
        <v>55</v>
      </c>
      <c r="GZ156" s="4">
        <v>89</v>
      </c>
      <c r="HA156" s="4">
        <v>28</v>
      </c>
      <c r="HB156" s="4">
        <v>32</v>
      </c>
      <c r="HC156" s="4">
        <v>96</v>
      </c>
      <c r="HD156" s="4">
        <v>9</v>
      </c>
      <c r="HE156" s="4">
        <v>88</v>
      </c>
      <c r="HF156" s="4">
        <v>82</v>
      </c>
      <c r="HG156" s="4">
        <v>22</v>
      </c>
      <c r="HH156" s="4">
        <v>16</v>
      </c>
      <c r="HI156" s="4">
        <v>87</v>
      </c>
      <c r="HJ156" s="4">
        <v>65</v>
      </c>
      <c r="HK156" s="4">
        <v>50</v>
      </c>
      <c r="HL156" s="4" t="str">
        <f t="shared" si="203"/>
        <v>yellow male</v>
      </c>
      <c r="HM156" s="4" t="str">
        <f t="shared" si="205"/>
        <v>yellow female</v>
      </c>
      <c r="HN156" s="4" t="str">
        <f t="shared" si="206"/>
        <v>yellow male</v>
      </c>
      <c r="HO156" s="4" t="str">
        <f t="shared" si="207"/>
        <v>yellow female</v>
      </c>
      <c r="HP156" s="4" t="str">
        <f t="shared" si="208"/>
        <v>brown female</v>
      </c>
      <c r="HQ156" s="4" t="str">
        <f t="shared" si="209"/>
        <v>yellow male</v>
      </c>
      <c r="HR156" s="4" t="str">
        <f t="shared" si="210"/>
        <v>brown male</v>
      </c>
      <c r="HS156" s="4" t="str">
        <f t="shared" si="211"/>
        <v>brown female</v>
      </c>
      <c r="HT156" s="4" t="str">
        <f t="shared" si="212"/>
        <v>yellow male</v>
      </c>
      <c r="HU156" s="4" t="str">
        <f t="shared" si="213"/>
        <v>yellow female</v>
      </c>
      <c r="HV156" s="4" t="str">
        <f t="shared" si="214"/>
        <v>yellow female</v>
      </c>
      <c r="HW156" s="4" t="str">
        <f t="shared" si="215"/>
        <v>brown female</v>
      </c>
      <c r="HX156" s="4" t="str">
        <f t="shared" si="216"/>
        <v>yellow female</v>
      </c>
      <c r="HY156" s="4" t="str">
        <f t="shared" si="217"/>
        <v>yellow male</v>
      </c>
      <c r="HZ156" s="4" t="str">
        <f t="shared" si="218"/>
        <v>yellow female</v>
      </c>
      <c r="IA156" s="4" t="str">
        <f t="shared" si="219"/>
        <v>yellow male</v>
      </c>
      <c r="IB156" s="4" t="str">
        <f t="shared" si="220"/>
        <v>yellow male</v>
      </c>
      <c r="IC156" s="4" t="str">
        <f t="shared" si="221"/>
        <v>yellow female</v>
      </c>
      <c r="ID156" s="4" t="str">
        <f t="shared" si="222"/>
        <v>brown male</v>
      </c>
      <c r="IE156" s="4" t="str">
        <f t="shared" si="223"/>
        <v>yellow male</v>
      </c>
      <c r="IF156" s="4" t="str">
        <f t="shared" si="224"/>
        <v>yellow female</v>
      </c>
      <c r="IG156" s="4" t="str">
        <f t="shared" si="225"/>
        <v>yellow male</v>
      </c>
      <c r="IH156" s="4" t="str">
        <f t="shared" si="226"/>
        <v>brown male</v>
      </c>
      <c r="II156" s="4" t="str">
        <f t="shared" si="227"/>
        <v>brown male</v>
      </c>
      <c r="IJ156" s="4" t="str">
        <f t="shared" si="228"/>
        <v>yellow male</v>
      </c>
      <c r="IK156" s="4" t="str">
        <f t="shared" si="229"/>
        <v>yellow male</v>
      </c>
      <c r="IL156" s="4" t="str">
        <f t="shared" si="230"/>
        <v>yellow female</v>
      </c>
      <c r="IM156" s="4" t="str">
        <f t="shared" si="231"/>
        <v>brown male</v>
      </c>
      <c r="IN156" s="4" t="str">
        <f t="shared" si="232"/>
        <v>brown female</v>
      </c>
      <c r="IO156" s="4" t="str">
        <f t="shared" si="233"/>
        <v>yellow male</v>
      </c>
      <c r="IP156" s="4" t="str">
        <f t="shared" si="234"/>
        <v>yellow male</v>
      </c>
      <c r="IQ156" s="4" t="str">
        <f t="shared" si="235"/>
        <v>yellow female</v>
      </c>
      <c r="IR156" s="4" t="str">
        <f t="shared" si="236"/>
        <v>yellow female</v>
      </c>
      <c r="IS156" s="4" t="str">
        <f t="shared" si="237"/>
        <v>yellow male</v>
      </c>
      <c r="IT156" s="4" t="str">
        <f t="shared" si="238"/>
        <v>yellow female</v>
      </c>
      <c r="IU156" s="4" t="str">
        <f t="shared" si="239"/>
        <v>yellow male</v>
      </c>
      <c r="IV156" s="4" t="str">
        <f t="shared" si="240"/>
        <v>yellow female</v>
      </c>
      <c r="IW156" s="4" t="str">
        <f t="shared" si="241"/>
        <v>yellow female</v>
      </c>
      <c r="IX156" s="4" t="str">
        <f t="shared" si="242"/>
        <v>yellow female</v>
      </c>
      <c r="IY156" s="4" t="str">
        <f t="shared" si="243"/>
        <v>yellow female</v>
      </c>
      <c r="IZ156" s="4" t="str">
        <f t="shared" si="244"/>
        <v>white male</v>
      </c>
      <c r="JA156" s="4" t="str">
        <f t="shared" si="245"/>
        <v>brown female</v>
      </c>
      <c r="JB156" s="4" t="str">
        <f t="shared" si="246"/>
        <v>yellow male</v>
      </c>
      <c r="JC156" s="4" t="str">
        <f t="shared" si="247"/>
        <v>yellow female</v>
      </c>
      <c r="JD156" s="4" t="str">
        <f t="shared" si="248"/>
        <v>yellow female</v>
      </c>
      <c r="JE156" s="4" t="str">
        <f t="shared" si="249"/>
        <v>yellow male</v>
      </c>
      <c r="JF156" s="4" t="str">
        <f t="shared" si="250"/>
        <v>yellow female</v>
      </c>
      <c r="JG156" s="4" t="str">
        <f t="shared" si="251"/>
        <v>yellow male</v>
      </c>
      <c r="JH156" s="4" t="str">
        <f t="shared" si="252"/>
        <v>yellow female</v>
      </c>
      <c r="JI156" s="4" t="str">
        <f t="shared" si="253"/>
        <v>black male</v>
      </c>
      <c r="JJ156" s="4" t="str">
        <f t="shared" si="254"/>
        <v>yellow female</v>
      </c>
      <c r="JK156" s="4" t="str">
        <f t="shared" si="255"/>
        <v>yellow male</v>
      </c>
      <c r="JL156" s="4" t="str">
        <f t="shared" si="256"/>
        <v>yellow male</v>
      </c>
      <c r="JM156" s="4" t="str">
        <f t="shared" si="257"/>
        <v>yellow female</v>
      </c>
      <c r="JN156" s="4" t="str">
        <f t="shared" si="258"/>
        <v>yellow male</v>
      </c>
      <c r="JO156" s="4" t="str">
        <f t="shared" si="259"/>
        <v>yellow male</v>
      </c>
      <c r="JP156" s="4" t="str">
        <f t="shared" si="260"/>
        <v>yellow male</v>
      </c>
      <c r="JQ156" s="4" t="str">
        <f t="shared" si="261"/>
        <v>yellow male</v>
      </c>
      <c r="JR156" s="4" t="str">
        <f t="shared" si="262"/>
        <v>yellow male</v>
      </c>
      <c r="JS156" s="4" t="str">
        <f t="shared" si="263"/>
        <v>yellow male</v>
      </c>
      <c r="JT156" s="4" t="str">
        <f t="shared" si="264"/>
        <v>yellow male</v>
      </c>
      <c r="JU156" s="4" t="str">
        <f t="shared" si="265"/>
        <v>yellow male</v>
      </c>
      <c r="JV156" s="4" t="str">
        <f t="shared" si="266"/>
        <v>yellow female</v>
      </c>
      <c r="JW156" s="4" t="str">
        <f t="shared" si="267"/>
        <v>yellow male</v>
      </c>
      <c r="JX156" s="4" t="str">
        <f t="shared" si="204"/>
        <v>brown male</v>
      </c>
      <c r="JY156" s="4" t="str">
        <f t="shared" si="293"/>
        <v>yellow female</v>
      </c>
      <c r="JZ156" s="4" t="str">
        <f t="shared" si="294"/>
        <v>yellow male</v>
      </c>
      <c r="KA156" s="4" t="str">
        <f t="shared" si="295"/>
        <v>yellow male</v>
      </c>
      <c r="KB156" s="4" t="str">
        <f t="shared" si="296"/>
        <v>brown female</v>
      </c>
      <c r="KC156" s="4" t="str">
        <f t="shared" si="297"/>
        <v>brown male</v>
      </c>
      <c r="KD156" s="4" t="str">
        <f t="shared" si="298"/>
        <v>yellow female</v>
      </c>
      <c r="KE156" s="4" t="str">
        <f t="shared" si="299"/>
        <v>yellow male</v>
      </c>
      <c r="KF156" s="4" t="str">
        <f t="shared" si="300"/>
        <v>yellow female</v>
      </c>
      <c r="KG156" s="4" t="str">
        <f t="shared" si="301"/>
        <v>yellow male</v>
      </c>
      <c r="KH156" s="4" t="str">
        <f t="shared" si="302"/>
        <v>yellow female</v>
      </c>
      <c r="KI156" s="4" t="str">
        <f t="shared" si="268"/>
        <v>yellow male</v>
      </c>
      <c r="KJ156" s="4" t="str">
        <f t="shared" si="269"/>
        <v>yellow female</v>
      </c>
      <c r="KK156" s="4" t="str">
        <f t="shared" si="270"/>
        <v>brown male</v>
      </c>
      <c r="KL156" s="4" t="str">
        <f t="shared" si="271"/>
        <v>yellow female</v>
      </c>
      <c r="KM156" s="4" t="str">
        <f t="shared" si="272"/>
        <v>yellow male</v>
      </c>
      <c r="KN156" s="4" t="str">
        <f t="shared" si="273"/>
        <v>brown female</v>
      </c>
      <c r="KO156" s="4" t="str">
        <f t="shared" si="274"/>
        <v>brown male</v>
      </c>
      <c r="KP156" s="4" t="str">
        <f t="shared" si="275"/>
        <v>yellow female</v>
      </c>
      <c r="KQ156" s="4" t="str">
        <f t="shared" si="276"/>
        <v>yellow female</v>
      </c>
      <c r="KR156" s="4" t="str">
        <f t="shared" si="277"/>
        <v>yellow female</v>
      </c>
      <c r="KS156" s="4" t="str">
        <f t="shared" si="278"/>
        <v>yellow male</v>
      </c>
      <c r="KT156" s="4" t="str">
        <f t="shared" si="279"/>
        <v>yellow female</v>
      </c>
      <c r="KU156" s="4" t="str">
        <f t="shared" si="280"/>
        <v>yellow male</v>
      </c>
      <c r="KV156" s="4" t="str">
        <f t="shared" si="281"/>
        <v>brown male</v>
      </c>
      <c r="KW156" s="4" t="str">
        <f t="shared" si="282"/>
        <v>yellow female</v>
      </c>
      <c r="KX156" s="4" t="str">
        <f t="shared" si="283"/>
        <v>yellow female</v>
      </c>
      <c r="KY156" s="4" t="str">
        <f t="shared" si="284"/>
        <v>brown male</v>
      </c>
      <c r="KZ156" s="4" t="str">
        <f t="shared" si="285"/>
        <v>yellow female</v>
      </c>
      <c r="LA156" s="4" t="str">
        <f t="shared" si="286"/>
        <v>brown female</v>
      </c>
      <c r="LB156" s="4" t="str">
        <f t="shared" si="287"/>
        <v>brown female</v>
      </c>
      <c r="LC156" s="4" t="str">
        <f t="shared" si="288"/>
        <v>yellow female</v>
      </c>
      <c r="LD156" s="4" t="str">
        <f t="shared" si="289"/>
        <v>yellow female</v>
      </c>
      <c r="LE156" s="4" t="str">
        <f t="shared" si="290"/>
        <v>brown female</v>
      </c>
      <c r="LF156" s="4" t="str">
        <f t="shared" si="291"/>
        <v>yellow male</v>
      </c>
      <c r="LG156" s="4" t="str">
        <f t="shared" si="292"/>
        <v>yellow male</v>
      </c>
    </row>
    <row r="157" spans="2:319" x14ac:dyDescent="0.3">
      <c r="B157" s="4">
        <v>156</v>
      </c>
      <c r="C157" s="4">
        <v>5</v>
      </c>
      <c r="D157" s="51" t="s">
        <v>1433</v>
      </c>
      <c r="E157" s="4" t="s">
        <v>659</v>
      </c>
      <c r="F157" s="4" t="str">
        <f>VLOOKUP(E157,populations!C:E,3,FALSE)</f>
        <v>69 million</v>
      </c>
      <c r="G157" s="4" t="s">
        <v>659</v>
      </c>
      <c r="H157" s="4">
        <f>COUNTIF(ethnicities!C:C,countries!G157)</f>
        <v>1</v>
      </c>
      <c r="I157" s="4">
        <f>VLOOKUP($G157,ethnicities!$C:$I,3,FALSE)</f>
        <v>3</v>
      </c>
      <c r="J157" s="4">
        <f>VLOOKUP($G157,ethnicities!$C:$I,4,FALSE)</f>
        <v>91</v>
      </c>
      <c r="K157" s="4">
        <f>VLOOKUP($G157,ethnicities!$C:$I,5,FALSE)</f>
        <v>3</v>
      </c>
      <c r="L157" s="4">
        <f>VLOOKUP($G157,ethnicities!$C:$I,6,FALSE)</f>
        <v>3</v>
      </c>
      <c r="M157" s="4">
        <f>VLOOKUP($G157,ethnicities!$C:$I,7,FALSE)</f>
        <v>100</v>
      </c>
      <c r="N157" s="4" t="s">
        <v>659</v>
      </c>
      <c r="O157" s="4">
        <f>COUNTIF(male_names!E:E,countries!N157)</f>
        <v>1</v>
      </c>
      <c r="P157" s="4" t="str">
        <f>VLOOKUP(N157,male_names!E:G,3,FALSE)</f>
        <v>Somchai</v>
      </c>
      <c r="Q157" s="4" t="s">
        <v>611</v>
      </c>
      <c r="R157" s="4">
        <f>COUNTIF(female_names!E:E,countries!Q157)</f>
        <v>1</v>
      </c>
      <c r="S157" s="4" t="str">
        <f>VLOOKUP(Q157,female_names!E:G,3,FALSE)</f>
        <v>Hannah</v>
      </c>
      <c r="T157" s="4">
        <v>1.5767268307419813E-2</v>
      </c>
      <c r="U157" s="4">
        <v>0.5860150803466736</v>
      </c>
      <c r="V157" s="4">
        <v>0.32502631073331067</v>
      </c>
      <c r="W157" s="4">
        <v>0.9212929792759752</v>
      </c>
      <c r="X157" s="4">
        <v>0.38855790829385706</v>
      </c>
      <c r="Y157" s="4">
        <v>9.2777777016452956E-2</v>
      </c>
      <c r="Z157" s="4">
        <v>0.72569546924703088</v>
      </c>
      <c r="AA157" s="4">
        <v>5.8536294077016993E-2</v>
      </c>
      <c r="AB157" s="4">
        <v>0.37957637484014195</v>
      </c>
      <c r="AC157" s="4">
        <v>0.66055553242943299</v>
      </c>
      <c r="AD157" s="4">
        <v>0.36838295774389707</v>
      </c>
      <c r="AE157" s="4">
        <v>1.9405498487484851E-2</v>
      </c>
      <c r="AF157" s="4">
        <v>0.68294357993227905</v>
      </c>
      <c r="AG157" s="4">
        <v>0.94918923828649593</v>
      </c>
      <c r="AH157" s="4">
        <v>0.86424789408557601</v>
      </c>
      <c r="AI157" s="4">
        <v>0.21159733106038792</v>
      </c>
      <c r="AJ157" s="4">
        <v>0.96485172631699467</v>
      </c>
      <c r="AK157" s="4">
        <v>0.7718433097983497</v>
      </c>
      <c r="AL157" s="4">
        <v>0.74309264392570007</v>
      </c>
      <c r="AM157" s="4">
        <v>0.73281403444361282</v>
      </c>
      <c r="AN157" s="4">
        <v>0.30215851905640212</v>
      </c>
      <c r="AO157" s="4">
        <v>0.48687683385636205</v>
      </c>
      <c r="AP157" s="4">
        <v>0.50418788946235216</v>
      </c>
      <c r="AQ157" s="4">
        <v>0.6912095077519218</v>
      </c>
      <c r="AR157" s="4">
        <v>0.86840103022273007</v>
      </c>
      <c r="AS157" s="4">
        <v>0.78783460198196997</v>
      </c>
      <c r="AT157" s="4">
        <v>0.56285125098468891</v>
      </c>
      <c r="AU157" s="4">
        <v>0.1703707333292831</v>
      </c>
      <c r="AV157" s="4">
        <v>0.97034852892862533</v>
      </c>
      <c r="AW157" s="4">
        <v>0.7218269009674555</v>
      </c>
      <c r="AX157" s="4">
        <v>0.27999331135099759</v>
      </c>
      <c r="AY157" s="4">
        <v>0.11612620726893286</v>
      </c>
      <c r="AZ157" s="4">
        <v>0.6255647916873055</v>
      </c>
      <c r="BA157" s="4">
        <v>1.8614284719402407E-2</v>
      </c>
      <c r="BB157" s="4">
        <v>0.27989202134379687</v>
      </c>
      <c r="BC157" s="4">
        <v>0.24093602454783702</v>
      </c>
      <c r="BD157" s="4">
        <v>0.54974102185287643</v>
      </c>
      <c r="BE157" s="4">
        <v>9.5078227965646467E-2</v>
      </c>
      <c r="BF157" s="4">
        <v>0.87104466239416745</v>
      </c>
      <c r="BG157" s="4">
        <v>0.23084001575123847</v>
      </c>
      <c r="BH157" s="4">
        <v>7.6958680876039076E-2</v>
      </c>
      <c r="BI157" s="4">
        <v>0.47886946337904424</v>
      </c>
      <c r="BJ157" s="4">
        <v>0.3102873728735317</v>
      </c>
      <c r="BK157" s="4">
        <v>0.33942391862080723</v>
      </c>
      <c r="BL157" s="4">
        <v>0.60695955723204531</v>
      </c>
      <c r="BM157" s="4">
        <v>0.14908560944275018</v>
      </c>
      <c r="BN157" s="4">
        <v>0.11653347123521463</v>
      </c>
      <c r="BO157" s="4">
        <v>0.17763964500710161</v>
      </c>
      <c r="BP157" s="4">
        <v>0.13970483724062821</v>
      </c>
      <c r="BQ157" s="4">
        <v>0.43947206311674547</v>
      </c>
      <c r="BR157" s="4">
        <v>0.52977279122935161</v>
      </c>
      <c r="BS157" s="4">
        <v>8.3652245202059161E-2</v>
      </c>
      <c r="BT157" s="4">
        <v>0.64866370686600272</v>
      </c>
      <c r="BU157" s="4">
        <v>0.40119283447969867</v>
      </c>
      <c r="BV157" s="4">
        <v>0.95441229074802914</v>
      </c>
      <c r="BW157" s="4">
        <v>7.9113848666907072E-2</v>
      </c>
      <c r="BX157" s="4">
        <v>0.60787825935098505</v>
      </c>
      <c r="BY157" s="4">
        <v>8.9312752470806833E-2</v>
      </c>
      <c r="BZ157" s="4">
        <v>0.39216629657135216</v>
      </c>
      <c r="CA157" s="4">
        <v>0.21474461642529319</v>
      </c>
      <c r="CB157" s="4">
        <v>0.44459828894434827</v>
      </c>
      <c r="CC157" s="4">
        <v>0.13838506536903317</v>
      </c>
      <c r="CD157" s="4">
        <v>0.98859599298918854</v>
      </c>
      <c r="CE157" s="4">
        <v>0.2238729329964767</v>
      </c>
      <c r="CF157" s="4">
        <v>0.21938908236247279</v>
      </c>
      <c r="CG157" s="4">
        <v>0.43875637156341929</v>
      </c>
      <c r="CH157" s="4">
        <v>0.73182742488515273</v>
      </c>
      <c r="CI157" s="4">
        <v>0.60472614590231355</v>
      </c>
      <c r="CJ157" s="4">
        <v>4.4001765286250438E-2</v>
      </c>
      <c r="CK157" s="4">
        <v>0.9407685093574617</v>
      </c>
      <c r="CL157" s="4">
        <v>0.7520846788624812</v>
      </c>
      <c r="CM157" s="4">
        <v>0.87200608520993572</v>
      </c>
      <c r="CN157" s="4">
        <v>0.57796525276464128</v>
      </c>
      <c r="CO157" s="4">
        <v>0.98713690829749534</v>
      </c>
      <c r="CP157" s="4">
        <v>0.52357491423457125</v>
      </c>
      <c r="CQ157" s="4">
        <v>0.93089500155896832</v>
      </c>
      <c r="CR157" s="4">
        <v>0.63823969192207264</v>
      </c>
      <c r="CS157" s="4">
        <v>0.66746536805474832</v>
      </c>
      <c r="CT157" s="4">
        <v>0.8279506318232942</v>
      </c>
      <c r="CU157" s="4">
        <v>0.40684010564137185</v>
      </c>
      <c r="CV157" s="4">
        <v>0.48208996077018063</v>
      </c>
      <c r="CW157" s="4">
        <v>0.67083514827522783</v>
      </c>
      <c r="CX157" s="4">
        <v>5.6137304222522721E-2</v>
      </c>
      <c r="CY157" s="4">
        <v>0.1064413813366335</v>
      </c>
      <c r="CZ157" s="4">
        <v>0.27617266112143468</v>
      </c>
      <c r="DA157" s="4">
        <v>0.99884782862304777</v>
      </c>
      <c r="DB157" s="4">
        <v>0.27873611735584558</v>
      </c>
      <c r="DC157" s="4">
        <v>0.36092508726058381</v>
      </c>
      <c r="DD157" s="4">
        <v>0.40603609628219617</v>
      </c>
      <c r="DE157" s="4">
        <v>0.21899093174347006</v>
      </c>
      <c r="DF157" s="4">
        <v>0.18898217513617477</v>
      </c>
      <c r="DG157" s="4">
        <v>0.91019396960346854</v>
      </c>
      <c r="DH157" s="4">
        <v>0.48207166511832789</v>
      </c>
      <c r="DI157" s="4">
        <v>0.85674911414156352</v>
      </c>
      <c r="DJ157" s="4">
        <v>0.49857065207499207</v>
      </c>
      <c r="DK157" s="4">
        <v>0.45383780536433271</v>
      </c>
      <c r="DL157" s="4">
        <v>0.62733831893976788</v>
      </c>
      <c r="DM157" s="4">
        <v>0.23100144322781513</v>
      </c>
      <c r="DN157" s="4">
        <v>8.7706919796082694E-2</v>
      </c>
      <c r="DO157" s="4">
        <v>0.21858698273067467</v>
      </c>
      <c r="DP157" s="4">
        <v>100</v>
      </c>
      <c r="DQ157" s="4">
        <v>38</v>
      </c>
      <c r="DR157" s="4">
        <v>63</v>
      </c>
      <c r="DS157" s="4">
        <v>10</v>
      </c>
      <c r="DT157" s="4">
        <v>58</v>
      </c>
      <c r="DU157" s="4">
        <v>89</v>
      </c>
      <c r="DV157" s="4">
        <v>24</v>
      </c>
      <c r="DW157" s="4">
        <v>95</v>
      </c>
      <c r="DX157" s="4">
        <v>59</v>
      </c>
      <c r="DY157" s="4">
        <v>30</v>
      </c>
      <c r="DZ157" s="4">
        <v>60</v>
      </c>
      <c r="EA157" s="4">
        <v>98</v>
      </c>
      <c r="EB157" s="4">
        <v>27</v>
      </c>
      <c r="EC157" s="4">
        <v>7</v>
      </c>
      <c r="ED157" s="4">
        <v>15</v>
      </c>
      <c r="EE157" s="4">
        <v>78</v>
      </c>
      <c r="EF157" s="4">
        <v>5</v>
      </c>
      <c r="EG157" s="4">
        <v>19</v>
      </c>
      <c r="EH157" s="4">
        <v>21</v>
      </c>
      <c r="EI157" s="4">
        <v>22</v>
      </c>
      <c r="EJ157" s="4">
        <v>65</v>
      </c>
      <c r="EK157" s="4">
        <v>46</v>
      </c>
      <c r="EL157" s="4">
        <v>44</v>
      </c>
      <c r="EM157" s="4">
        <v>26</v>
      </c>
      <c r="EN157" s="4">
        <v>14</v>
      </c>
      <c r="EO157" s="4">
        <v>18</v>
      </c>
      <c r="EP157" s="4">
        <v>40</v>
      </c>
      <c r="EQ157" s="4">
        <v>81</v>
      </c>
      <c r="ER157" s="4">
        <v>4</v>
      </c>
      <c r="ES157" s="4">
        <v>25</v>
      </c>
      <c r="ET157" s="4">
        <v>66</v>
      </c>
      <c r="EU157" s="4">
        <v>86</v>
      </c>
      <c r="EV157" s="4">
        <v>34</v>
      </c>
      <c r="EW157" s="4">
        <v>99</v>
      </c>
      <c r="EX157" s="4">
        <v>67</v>
      </c>
      <c r="EY157" s="4">
        <v>70</v>
      </c>
      <c r="EZ157" s="4">
        <v>41</v>
      </c>
      <c r="FA157" s="4">
        <v>88</v>
      </c>
      <c r="FB157" s="4">
        <v>13</v>
      </c>
      <c r="FC157" s="4">
        <v>72</v>
      </c>
      <c r="FD157" s="4">
        <v>94</v>
      </c>
      <c r="FE157" s="4">
        <v>49</v>
      </c>
      <c r="FF157" s="4">
        <v>64</v>
      </c>
      <c r="FG157" s="4">
        <v>62</v>
      </c>
      <c r="FH157" s="4">
        <v>36</v>
      </c>
      <c r="FI157" s="4">
        <v>82</v>
      </c>
      <c r="FJ157" s="4">
        <v>85</v>
      </c>
      <c r="FK157" s="4">
        <v>80</v>
      </c>
      <c r="FL157" s="4">
        <v>83</v>
      </c>
      <c r="FM157" s="4">
        <v>52</v>
      </c>
      <c r="FN157" s="4">
        <v>42</v>
      </c>
      <c r="FO157" s="4">
        <v>92</v>
      </c>
      <c r="FP157" s="4">
        <v>31</v>
      </c>
      <c r="FQ157" s="4">
        <v>56</v>
      </c>
      <c r="FR157" s="4">
        <v>6</v>
      </c>
      <c r="FS157" s="4">
        <v>93</v>
      </c>
      <c r="FT157" s="4">
        <v>35</v>
      </c>
      <c r="FU157" s="4">
        <v>90</v>
      </c>
      <c r="FV157" s="4">
        <v>57</v>
      </c>
      <c r="FW157" s="4">
        <v>77</v>
      </c>
      <c r="FX157" s="4">
        <v>51</v>
      </c>
      <c r="FY157" s="4">
        <v>84</v>
      </c>
      <c r="FZ157" s="4">
        <v>2</v>
      </c>
      <c r="GA157" s="4">
        <v>73</v>
      </c>
      <c r="GB157" s="4">
        <v>74</v>
      </c>
      <c r="GC157" s="4">
        <v>53</v>
      </c>
      <c r="GD157" s="4">
        <v>23</v>
      </c>
      <c r="GE157" s="4">
        <v>37</v>
      </c>
      <c r="GF157" s="4">
        <v>97</v>
      </c>
      <c r="GG157" s="4">
        <v>8</v>
      </c>
      <c r="GH157" s="4">
        <v>20</v>
      </c>
      <c r="GI157" s="4">
        <v>12</v>
      </c>
      <c r="GJ157" s="4">
        <v>39</v>
      </c>
      <c r="GK157" s="4">
        <v>3</v>
      </c>
      <c r="GL157" s="4">
        <v>43</v>
      </c>
      <c r="GM157" s="4">
        <v>9</v>
      </c>
      <c r="GN157" s="4">
        <v>32</v>
      </c>
      <c r="GO157" s="4">
        <v>29</v>
      </c>
      <c r="GP157" s="4">
        <v>17</v>
      </c>
      <c r="GQ157" s="4">
        <v>54</v>
      </c>
      <c r="GR157" s="4">
        <v>47</v>
      </c>
      <c r="GS157" s="4">
        <v>28</v>
      </c>
      <c r="GT157" s="4">
        <v>96</v>
      </c>
      <c r="GU157" s="4">
        <v>87</v>
      </c>
      <c r="GV157" s="4">
        <v>69</v>
      </c>
      <c r="GW157" s="4">
        <v>1</v>
      </c>
      <c r="GX157" s="4">
        <v>68</v>
      </c>
      <c r="GY157" s="4">
        <v>61</v>
      </c>
      <c r="GZ157" s="4">
        <v>55</v>
      </c>
      <c r="HA157" s="4">
        <v>75</v>
      </c>
      <c r="HB157" s="4">
        <v>79</v>
      </c>
      <c r="HC157" s="4">
        <v>11</v>
      </c>
      <c r="HD157" s="4">
        <v>48</v>
      </c>
      <c r="HE157" s="4">
        <v>16</v>
      </c>
      <c r="HF157" s="4">
        <v>45</v>
      </c>
      <c r="HG157" s="4">
        <v>50</v>
      </c>
      <c r="HH157" s="4">
        <v>33</v>
      </c>
      <c r="HI157" s="4">
        <v>71</v>
      </c>
      <c r="HJ157" s="4">
        <v>91</v>
      </c>
      <c r="HK157" s="4">
        <v>76</v>
      </c>
      <c r="HL157" s="4" t="str">
        <f t="shared" si="203"/>
        <v>black male</v>
      </c>
      <c r="HM157" s="4" t="str">
        <f t="shared" si="205"/>
        <v>yellow female</v>
      </c>
      <c r="HN157" s="4" t="str">
        <f t="shared" si="206"/>
        <v>yellow male</v>
      </c>
      <c r="HO157" s="4" t="str">
        <f t="shared" si="207"/>
        <v>yellow female</v>
      </c>
      <c r="HP157" s="4" t="str">
        <f t="shared" si="208"/>
        <v>yellow male</v>
      </c>
      <c r="HQ157" s="4" t="str">
        <f t="shared" si="209"/>
        <v>yellow male</v>
      </c>
      <c r="HR157" s="4" t="str">
        <f t="shared" si="210"/>
        <v>yellow female</v>
      </c>
      <c r="HS157" s="4" t="str">
        <f t="shared" si="211"/>
        <v>brown female</v>
      </c>
      <c r="HT157" s="4" t="str">
        <f t="shared" si="212"/>
        <v>yellow male</v>
      </c>
      <c r="HU157" s="4" t="str">
        <f t="shared" si="213"/>
        <v>yellow female</v>
      </c>
      <c r="HV157" s="4" t="str">
        <f t="shared" si="214"/>
        <v>yellow male</v>
      </c>
      <c r="HW157" s="4" t="str">
        <f t="shared" si="215"/>
        <v>black female</v>
      </c>
      <c r="HX157" s="4" t="str">
        <f t="shared" si="216"/>
        <v>yellow female</v>
      </c>
      <c r="HY157" s="4" t="str">
        <f t="shared" si="217"/>
        <v>yellow female</v>
      </c>
      <c r="HZ157" s="4" t="str">
        <f t="shared" si="218"/>
        <v>yellow female</v>
      </c>
      <c r="IA157" s="4" t="str">
        <f t="shared" si="219"/>
        <v>yellow male</v>
      </c>
      <c r="IB157" s="4" t="str">
        <f t="shared" si="220"/>
        <v>yellow female</v>
      </c>
      <c r="IC157" s="4" t="str">
        <f t="shared" si="221"/>
        <v>yellow female</v>
      </c>
      <c r="ID157" s="4" t="str">
        <f t="shared" si="222"/>
        <v>yellow female</v>
      </c>
      <c r="IE157" s="4" t="str">
        <f t="shared" si="223"/>
        <v>yellow female</v>
      </c>
      <c r="IF157" s="4" t="str">
        <f t="shared" si="224"/>
        <v>yellow male</v>
      </c>
      <c r="IG157" s="4" t="str">
        <f t="shared" si="225"/>
        <v>yellow female</v>
      </c>
      <c r="IH157" s="4" t="str">
        <f t="shared" si="226"/>
        <v>yellow female</v>
      </c>
      <c r="II157" s="4" t="str">
        <f t="shared" si="227"/>
        <v>yellow female</v>
      </c>
      <c r="IJ157" s="4" t="str">
        <f t="shared" si="228"/>
        <v>yellow female</v>
      </c>
      <c r="IK157" s="4" t="str">
        <f t="shared" si="229"/>
        <v>yellow female</v>
      </c>
      <c r="IL157" s="4" t="str">
        <f t="shared" si="230"/>
        <v>yellow female</v>
      </c>
      <c r="IM157" s="4" t="str">
        <f t="shared" si="231"/>
        <v>yellow male</v>
      </c>
      <c r="IN157" s="4" t="str">
        <f t="shared" si="232"/>
        <v>yellow female</v>
      </c>
      <c r="IO157" s="4" t="str">
        <f t="shared" si="233"/>
        <v>yellow female</v>
      </c>
      <c r="IP157" s="4" t="str">
        <f t="shared" si="234"/>
        <v>yellow male</v>
      </c>
      <c r="IQ157" s="4" t="str">
        <f t="shared" si="235"/>
        <v>yellow male</v>
      </c>
      <c r="IR157" s="4" t="str">
        <f t="shared" si="236"/>
        <v>yellow female</v>
      </c>
      <c r="IS157" s="4" t="str">
        <f t="shared" si="237"/>
        <v>black male</v>
      </c>
      <c r="IT157" s="4" t="str">
        <f t="shared" si="238"/>
        <v>yellow male</v>
      </c>
      <c r="IU157" s="4" t="str">
        <f t="shared" si="239"/>
        <v>yellow male</v>
      </c>
      <c r="IV157" s="4" t="str">
        <f t="shared" si="240"/>
        <v>yellow female</v>
      </c>
      <c r="IW157" s="4" t="str">
        <f t="shared" si="241"/>
        <v>yellow male</v>
      </c>
      <c r="IX157" s="4" t="str">
        <f t="shared" si="242"/>
        <v>yellow female</v>
      </c>
      <c r="IY157" s="4" t="str">
        <f t="shared" si="243"/>
        <v>yellow male</v>
      </c>
      <c r="IZ157" s="4" t="str">
        <f t="shared" si="244"/>
        <v>yellow male</v>
      </c>
      <c r="JA157" s="4" t="str">
        <f t="shared" si="245"/>
        <v>yellow male</v>
      </c>
      <c r="JB157" s="4" t="str">
        <f t="shared" si="246"/>
        <v>yellow male</v>
      </c>
      <c r="JC157" s="4" t="str">
        <f t="shared" si="247"/>
        <v>yellow male</v>
      </c>
      <c r="JD157" s="4" t="str">
        <f t="shared" si="248"/>
        <v>yellow female</v>
      </c>
      <c r="JE157" s="4" t="str">
        <f t="shared" si="249"/>
        <v>yellow male</v>
      </c>
      <c r="JF157" s="4" t="str">
        <f t="shared" si="250"/>
        <v>yellow male</v>
      </c>
      <c r="JG157" s="4" t="str">
        <f t="shared" si="251"/>
        <v>yellow male</v>
      </c>
      <c r="JH157" s="4" t="str">
        <f t="shared" si="252"/>
        <v>yellow male</v>
      </c>
      <c r="JI157" s="4" t="str">
        <f t="shared" si="253"/>
        <v>yellow male</v>
      </c>
      <c r="JJ157" s="4" t="str">
        <f t="shared" si="254"/>
        <v>yellow female</v>
      </c>
      <c r="JK157" s="4" t="str">
        <f t="shared" si="255"/>
        <v>yellow male</v>
      </c>
      <c r="JL157" s="4" t="str">
        <f t="shared" si="256"/>
        <v>yellow female</v>
      </c>
      <c r="JM157" s="4" t="str">
        <f t="shared" si="257"/>
        <v>yellow male</v>
      </c>
      <c r="JN157" s="4" t="str">
        <f t="shared" si="258"/>
        <v>yellow female</v>
      </c>
      <c r="JO157" s="4" t="str">
        <f t="shared" si="259"/>
        <v>yellow male</v>
      </c>
      <c r="JP157" s="4" t="str">
        <f t="shared" si="260"/>
        <v>yellow female</v>
      </c>
      <c r="JQ157" s="4" t="str">
        <f t="shared" si="261"/>
        <v>yellow male</v>
      </c>
      <c r="JR157" s="4" t="str">
        <f t="shared" si="262"/>
        <v>yellow male</v>
      </c>
      <c r="JS157" s="4" t="str">
        <f t="shared" si="263"/>
        <v>yellow male</v>
      </c>
      <c r="JT157" s="4" t="str">
        <f t="shared" si="264"/>
        <v>yellow male</v>
      </c>
      <c r="JU157" s="4" t="str">
        <f t="shared" si="265"/>
        <v>yellow male</v>
      </c>
      <c r="JV157" s="4" t="str">
        <f t="shared" si="266"/>
        <v>white male</v>
      </c>
      <c r="JW157" s="4" t="str">
        <f t="shared" si="267"/>
        <v>yellow male</v>
      </c>
      <c r="JX157" s="4" t="str">
        <f t="shared" si="204"/>
        <v>yellow male</v>
      </c>
      <c r="JY157" s="4" t="str">
        <f t="shared" si="293"/>
        <v>yellow male</v>
      </c>
      <c r="JZ157" s="4" t="str">
        <f t="shared" si="294"/>
        <v>yellow female</v>
      </c>
      <c r="KA157" s="4" t="str">
        <f t="shared" si="295"/>
        <v>yellow female</v>
      </c>
      <c r="KB157" s="4" t="str">
        <f t="shared" si="296"/>
        <v>brown male</v>
      </c>
      <c r="KC157" s="4" t="str">
        <f t="shared" si="297"/>
        <v>yellow female</v>
      </c>
      <c r="KD157" s="4" t="str">
        <f t="shared" si="298"/>
        <v>yellow female</v>
      </c>
      <c r="KE157" s="4" t="str">
        <f t="shared" si="299"/>
        <v>yellow female</v>
      </c>
      <c r="KF157" s="4" t="str">
        <f t="shared" si="300"/>
        <v>yellow female</v>
      </c>
      <c r="KG157" s="4" t="str">
        <f t="shared" si="301"/>
        <v>white male</v>
      </c>
      <c r="KH157" s="4" t="str">
        <f t="shared" si="302"/>
        <v>yellow female</v>
      </c>
      <c r="KI157" s="4" t="str">
        <f t="shared" si="268"/>
        <v>yellow female</v>
      </c>
      <c r="KJ157" s="4" t="str">
        <f t="shared" si="269"/>
        <v>yellow female</v>
      </c>
      <c r="KK157" s="4" t="str">
        <f t="shared" si="270"/>
        <v>yellow female</v>
      </c>
      <c r="KL157" s="4" t="str">
        <f t="shared" si="271"/>
        <v>yellow female</v>
      </c>
      <c r="KM157" s="4" t="str">
        <f t="shared" si="272"/>
        <v>yellow male</v>
      </c>
      <c r="KN157" s="4" t="str">
        <f t="shared" si="273"/>
        <v>yellow female</v>
      </c>
      <c r="KO157" s="4" t="str">
        <f t="shared" si="274"/>
        <v>yellow female</v>
      </c>
      <c r="KP157" s="4" t="str">
        <f t="shared" si="275"/>
        <v>brown male</v>
      </c>
      <c r="KQ157" s="4" t="str">
        <f t="shared" si="276"/>
        <v>yellow male</v>
      </c>
      <c r="KR157" s="4" t="str">
        <f t="shared" si="277"/>
        <v>yellow male</v>
      </c>
      <c r="KS157" s="4" t="str">
        <f t="shared" si="278"/>
        <v>white female</v>
      </c>
      <c r="KT157" s="4" t="str">
        <f t="shared" si="279"/>
        <v>yellow male</v>
      </c>
      <c r="KU157" s="4" t="str">
        <f t="shared" si="280"/>
        <v>yellow male</v>
      </c>
      <c r="KV157" s="4" t="str">
        <f t="shared" si="281"/>
        <v>yellow male</v>
      </c>
      <c r="KW157" s="4" t="str">
        <f t="shared" si="282"/>
        <v>yellow male</v>
      </c>
      <c r="KX157" s="4" t="str">
        <f t="shared" si="283"/>
        <v>yellow male</v>
      </c>
      <c r="KY157" s="4" t="str">
        <f t="shared" si="284"/>
        <v>yellow female</v>
      </c>
      <c r="KZ157" s="4" t="str">
        <f t="shared" si="285"/>
        <v>yellow female</v>
      </c>
      <c r="LA157" s="4" t="str">
        <f t="shared" si="286"/>
        <v>yellow female</v>
      </c>
      <c r="LB157" s="4" t="str">
        <f t="shared" si="287"/>
        <v>yellow female</v>
      </c>
      <c r="LC157" s="4" t="str">
        <f t="shared" si="288"/>
        <v>yellow male</v>
      </c>
      <c r="LD157" s="4" t="str">
        <f t="shared" si="289"/>
        <v>yellow female</v>
      </c>
      <c r="LE157" s="4" t="str">
        <f t="shared" si="290"/>
        <v>yellow male</v>
      </c>
      <c r="LF157" s="4" t="str">
        <f t="shared" si="291"/>
        <v>yellow male</v>
      </c>
      <c r="LG157" s="4" t="str">
        <f t="shared" si="292"/>
        <v>yellow male</v>
      </c>
    </row>
    <row r="158" spans="2:319" x14ac:dyDescent="0.3">
      <c r="B158" s="4">
        <v>157</v>
      </c>
      <c r="C158" s="4">
        <v>5</v>
      </c>
      <c r="D158" s="51" t="s">
        <v>1433</v>
      </c>
      <c r="E158" s="4" t="s">
        <v>1436</v>
      </c>
      <c r="F158" s="4" t="str">
        <f>VLOOKUP(E158,populations!C:E,3,FALSE)</f>
        <v>1 million</v>
      </c>
      <c r="G158" s="4" t="s">
        <v>1436</v>
      </c>
      <c r="H158" s="4">
        <f>COUNTIF(ethnicities!C:C,countries!G158)</f>
        <v>1</v>
      </c>
      <c r="I158" s="4">
        <f>VLOOKUP($G158,ethnicities!$C:$I,3,FALSE)</f>
        <v>1</v>
      </c>
      <c r="J158" s="4">
        <f>VLOOKUP($G158,ethnicities!$C:$I,4,FALSE)</f>
        <v>10</v>
      </c>
      <c r="K158" s="4">
        <f>VLOOKUP($G158,ethnicities!$C:$I,5,FALSE)</f>
        <v>88</v>
      </c>
      <c r="L158" s="4">
        <f>VLOOKUP($G158,ethnicities!$C:$I,6,FALSE)</f>
        <v>1</v>
      </c>
      <c r="M158" s="4">
        <f>VLOOKUP($G158,ethnicities!$C:$I,7,FALSE)</f>
        <v>100</v>
      </c>
      <c r="N158" s="4" t="s">
        <v>611</v>
      </c>
      <c r="O158" s="4">
        <f>COUNTIF(male_names!E:E,countries!N158)</f>
        <v>1</v>
      </c>
      <c r="P158" s="4" t="str">
        <f>VLOOKUP(N158,male_names!E:G,3,FALSE)</f>
        <v>Muhamed</v>
      </c>
      <c r="Q158" s="4" t="s">
        <v>611</v>
      </c>
      <c r="R158" s="4">
        <f>COUNTIF(female_names!E:E,countries!Q158)</f>
        <v>1</v>
      </c>
      <c r="S158" s="4" t="str">
        <f>VLOOKUP(Q158,female_names!E:G,3,FALSE)</f>
        <v>Hannah</v>
      </c>
      <c r="T158" s="4">
        <v>0.11942057823866747</v>
      </c>
      <c r="U158" s="4">
        <v>0.20671551020299139</v>
      </c>
      <c r="V158" s="4">
        <v>0.1967866127607546</v>
      </c>
      <c r="W158" s="4">
        <v>0.29067219097400188</v>
      </c>
      <c r="X158" s="4">
        <v>0.96776125349189202</v>
      </c>
      <c r="Y158" s="4">
        <v>0.58547726705440772</v>
      </c>
      <c r="Z158" s="4">
        <v>0.22622997278816992</v>
      </c>
      <c r="AA158" s="4">
        <v>0.31936137697874756</v>
      </c>
      <c r="AB158" s="4">
        <v>0.24698903163606611</v>
      </c>
      <c r="AC158" s="4">
        <v>0.43947489915115012</v>
      </c>
      <c r="AD158" s="4">
        <v>0.44956389257886775</v>
      </c>
      <c r="AE158" s="4">
        <v>0.84126037391042063</v>
      </c>
      <c r="AF158" s="4">
        <v>0.11286566230649908</v>
      </c>
      <c r="AG158" s="4">
        <v>0.71373088081484193</v>
      </c>
      <c r="AH158" s="4">
        <v>0.32166880175617962</v>
      </c>
      <c r="AI158" s="4">
        <v>0.27723411803210773</v>
      </c>
      <c r="AJ158" s="4">
        <v>0.3428480347578462</v>
      </c>
      <c r="AK158" s="4">
        <v>0.40044251375925366</v>
      </c>
      <c r="AL158" s="4">
        <v>0.58499258267550514</v>
      </c>
      <c r="AM158" s="4">
        <v>0.87354475687011035</v>
      </c>
      <c r="AN158" s="4">
        <v>0.16982429297275059</v>
      </c>
      <c r="AO158" s="4">
        <v>0.87717008472657088</v>
      </c>
      <c r="AP158" s="4">
        <v>0.4779335354046701</v>
      </c>
      <c r="AQ158" s="4">
        <v>0.15737080054294161</v>
      </c>
      <c r="AR158" s="4">
        <v>0.63546195896808455</v>
      </c>
      <c r="AS158" s="4">
        <v>0.85709967874370152</v>
      </c>
      <c r="AT158" s="4">
        <v>0.68543286947613102</v>
      </c>
      <c r="AU158" s="4">
        <v>6.2337356376804043E-2</v>
      </c>
      <c r="AV158" s="4">
        <v>0.1626395537699834</v>
      </c>
      <c r="AW158" s="4">
        <v>0.72070198805799834</v>
      </c>
      <c r="AX158" s="4">
        <v>0.31995152749797229</v>
      </c>
      <c r="AY158" s="4">
        <v>0.12236752308913734</v>
      </c>
      <c r="AZ158" s="4">
        <v>0.66277459491196655</v>
      </c>
      <c r="BA158" s="4">
        <v>0.31425885135225839</v>
      </c>
      <c r="BB158" s="4">
        <v>0.42082186878184324</v>
      </c>
      <c r="BC158" s="4">
        <v>0.83636653078296819</v>
      </c>
      <c r="BD158" s="4">
        <v>0.90471258092144224</v>
      </c>
      <c r="BE158" s="4">
        <v>0.96914705553178793</v>
      </c>
      <c r="BF158" s="4">
        <v>0.9375396664460085</v>
      </c>
      <c r="BG158" s="4">
        <v>0.54757666462922927</v>
      </c>
      <c r="BH158" s="4">
        <v>0.43793197293376152</v>
      </c>
      <c r="BI158" s="4">
        <v>0.42114956641574952</v>
      </c>
      <c r="BJ158" s="4">
        <v>0.18495007868895763</v>
      </c>
      <c r="BK158" s="4">
        <v>0.96738422330626694</v>
      </c>
      <c r="BL158" s="4">
        <v>0.99934135694641568</v>
      </c>
      <c r="BM158" s="4">
        <v>0.42078554814947833</v>
      </c>
      <c r="BN158" s="4">
        <v>1.521997001535047E-2</v>
      </c>
      <c r="BO158" s="4">
        <v>0.18460718399185294</v>
      </c>
      <c r="BP158" s="4">
        <v>0.18835529448592081</v>
      </c>
      <c r="BQ158" s="4">
        <v>0.43788858824944477</v>
      </c>
      <c r="BR158" s="4">
        <v>0.15040401145611826</v>
      </c>
      <c r="BS158" s="4">
        <v>0.74138843965205115</v>
      </c>
      <c r="BT158" s="4">
        <v>0.64367276263635942</v>
      </c>
      <c r="BU158" s="4">
        <v>0.59031830199242952</v>
      </c>
      <c r="BV158" s="4">
        <v>0.97655317983853929</v>
      </c>
      <c r="BW158" s="4">
        <v>0.39348007200658897</v>
      </c>
      <c r="BX158" s="4">
        <v>0.15979173582659134</v>
      </c>
      <c r="BY158" s="4">
        <v>0.85929096023955065</v>
      </c>
      <c r="BZ158" s="4">
        <v>0.87962542744658356</v>
      </c>
      <c r="CA158" s="4">
        <v>0.75524869069819922</v>
      </c>
      <c r="CB158" s="4">
        <v>0.16284812322843656</v>
      </c>
      <c r="CC158" s="4">
        <v>9.525830252637324E-2</v>
      </c>
      <c r="CD158" s="4">
        <v>0.44231009749263395</v>
      </c>
      <c r="CE158" s="4">
        <v>8.5740204464671343E-2</v>
      </c>
      <c r="CF158" s="4">
        <v>0.64919276077880284</v>
      </c>
      <c r="CG158" s="4">
        <v>0.44800832303758964</v>
      </c>
      <c r="CH158" s="4">
        <v>0.54672931460986529</v>
      </c>
      <c r="CI158" s="4">
        <v>0.43347370279754371</v>
      </c>
      <c r="CJ158" s="4">
        <v>0.41776864432567395</v>
      </c>
      <c r="CK158" s="4">
        <v>0.38736166172294062</v>
      </c>
      <c r="CL158" s="4">
        <v>0.26442495524352505</v>
      </c>
      <c r="CM158" s="4">
        <v>0.11532479578442811</v>
      </c>
      <c r="CN158" s="4">
        <v>0.34906279128800277</v>
      </c>
      <c r="CO158" s="4">
        <v>0.64659024894995842</v>
      </c>
      <c r="CP158" s="4">
        <v>0.96008478452006807</v>
      </c>
      <c r="CQ158" s="4">
        <v>0.62251223542275336</v>
      </c>
      <c r="CR158" s="4">
        <v>0.54105304363013296</v>
      </c>
      <c r="CS158" s="4">
        <v>0.39649863204108238</v>
      </c>
      <c r="CT158" s="4">
        <v>0.73501260044034045</v>
      </c>
      <c r="CU158" s="4">
        <v>0.79415194708034731</v>
      </c>
      <c r="CV158" s="4">
        <v>0.20172922891792744</v>
      </c>
      <c r="CW158" s="4">
        <v>0.50353123313383585</v>
      </c>
      <c r="CX158" s="4">
        <v>0.70776005552291799</v>
      </c>
      <c r="CY158" s="4">
        <v>0.96545844898962441</v>
      </c>
      <c r="CZ158" s="4">
        <v>0.46086723948098374</v>
      </c>
      <c r="DA158" s="4">
        <v>0.42491779274784125</v>
      </c>
      <c r="DB158" s="4">
        <v>0.22607454391572768</v>
      </c>
      <c r="DC158" s="4">
        <v>0.52490274724624475</v>
      </c>
      <c r="DD158" s="4">
        <v>0.14993001909509907</v>
      </c>
      <c r="DE158" s="4">
        <v>0.80461923150732984</v>
      </c>
      <c r="DF158" s="4">
        <v>0.10149313752001288</v>
      </c>
      <c r="DG158" s="4">
        <v>0.19269735325439463</v>
      </c>
      <c r="DH158" s="4">
        <v>0.14508202731822828</v>
      </c>
      <c r="DI158" s="4">
        <v>0.42589650968725512</v>
      </c>
      <c r="DJ158" s="4">
        <v>0.32069230258516501</v>
      </c>
      <c r="DK158" s="4">
        <v>6.743921529856467E-2</v>
      </c>
      <c r="DL158" s="4">
        <v>1.6330901647316431E-2</v>
      </c>
      <c r="DM158" s="4">
        <v>0.65535419728511923</v>
      </c>
      <c r="DN158" s="4">
        <v>0.62557464819467457</v>
      </c>
      <c r="DO158" s="4">
        <v>0.61571603041974532</v>
      </c>
      <c r="DP158" s="4">
        <v>91</v>
      </c>
      <c r="DQ158" s="4">
        <v>75</v>
      </c>
      <c r="DR158" s="4">
        <v>77</v>
      </c>
      <c r="DS158" s="4">
        <v>69</v>
      </c>
      <c r="DT158" s="4">
        <v>4</v>
      </c>
      <c r="DU158" s="4">
        <v>36</v>
      </c>
      <c r="DV158" s="4">
        <v>73</v>
      </c>
      <c r="DW158" s="4">
        <v>67</v>
      </c>
      <c r="DX158" s="4">
        <v>72</v>
      </c>
      <c r="DY158" s="4">
        <v>48</v>
      </c>
      <c r="DZ158" s="4">
        <v>45</v>
      </c>
      <c r="EA158" s="4">
        <v>15</v>
      </c>
      <c r="EB158" s="4">
        <v>93</v>
      </c>
      <c r="EC158" s="4">
        <v>23</v>
      </c>
      <c r="ED158" s="4">
        <v>64</v>
      </c>
      <c r="EE158" s="4">
        <v>70</v>
      </c>
      <c r="EF158" s="4">
        <v>63</v>
      </c>
      <c r="EG158" s="4">
        <v>58</v>
      </c>
      <c r="EH158" s="4">
        <v>37</v>
      </c>
      <c r="EI158" s="4">
        <v>12</v>
      </c>
      <c r="EJ158" s="4">
        <v>82</v>
      </c>
      <c r="EK158" s="4">
        <v>11</v>
      </c>
      <c r="EL158" s="4">
        <v>43</v>
      </c>
      <c r="EM158" s="4">
        <v>86</v>
      </c>
      <c r="EN158" s="4">
        <v>31</v>
      </c>
      <c r="EO158" s="4">
        <v>14</v>
      </c>
      <c r="EP158" s="4">
        <v>25</v>
      </c>
      <c r="EQ158" s="4">
        <v>98</v>
      </c>
      <c r="ER158" s="4">
        <v>84</v>
      </c>
      <c r="ES158" s="4">
        <v>22</v>
      </c>
      <c r="ET158" s="4">
        <v>66</v>
      </c>
      <c r="EU158" s="4">
        <v>90</v>
      </c>
      <c r="EV158" s="4">
        <v>26</v>
      </c>
      <c r="EW158" s="4">
        <v>68</v>
      </c>
      <c r="EX158" s="4">
        <v>55</v>
      </c>
      <c r="EY158" s="4">
        <v>16</v>
      </c>
      <c r="EZ158" s="4">
        <v>9</v>
      </c>
      <c r="FA158" s="4">
        <v>3</v>
      </c>
      <c r="FB158" s="4">
        <v>8</v>
      </c>
      <c r="FC158" s="4">
        <v>38</v>
      </c>
      <c r="FD158" s="4">
        <v>49</v>
      </c>
      <c r="FE158" s="4">
        <v>54</v>
      </c>
      <c r="FF158" s="4">
        <v>80</v>
      </c>
      <c r="FG158" s="4">
        <v>5</v>
      </c>
      <c r="FH158" s="4">
        <v>1</v>
      </c>
      <c r="FI158" s="4">
        <v>56</v>
      </c>
      <c r="FJ158" s="4">
        <v>100</v>
      </c>
      <c r="FK158" s="4">
        <v>81</v>
      </c>
      <c r="FL158" s="4">
        <v>79</v>
      </c>
      <c r="FM158" s="4">
        <v>50</v>
      </c>
      <c r="FN158" s="4">
        <v>87</v>
      </c>
      <c r="FO158" s="4">
        <v>20</v>
      </c>
      <c r="FP158" s="4">
        <v>30</v>
      </c>
      <c r="FQ158" s="4">
        <v>35</v>
      </c>
      <c r="FR158" s="4">
        <v>2</v>
      </c>
      <c r="FS158" s="4">
        <v>60</v>
      </c>
      <c r="FT158" s="4">
        <v>85</v>
      </c>
      <c r="FU158" s="4">
        <v>13</v>
      </c>
      <c r="FV158" s="4">
        <v>10</v>
      </c>
      <c r="FW158" s="4">
        <v>19</v>
      </c>
      <c r="FX158" s="4">
        <v>83</v>
      </c>
      <c r="FY158" s="4">
        <v>95</v>
      </c>
      <c r="FZ158" s="4">
        <v>47</v>
      </c>
      <c r="GA158" s="4">
        <v>96</v>
      </c>
      <c r="GB158" s="4">
        <v>28</v>
      </c>
      <c r="GC158" s="4">
        <v>46</v>
      </c>
      <c r="GD158" s="4">
        <v>39</v>
      </c>
      <c r="GE158" s="4">
        <v>51</v>
      </c>
      <c r="GF158" s="4">
        <v>57</v>
      </c>
      <c r="GG158" s="4">
        <v>61</v>
      </c>
      <c r="GH158" s="4">
        <v>71</v>
      </c>
      <c r="GI158" s="4">
        <v>92</v>
      </c>
      <c r="GJ158" s="4">
        <v>62</v>
      </c>
      <c r="GK158" s="4">
        <v>29</v>
      </c>
      <c r="GL158" s="4">
        <v>7</v>
      </c>
      <c r="GM158" s="4">
        <v>33</v>
      </c>
      <c r="GN158" s="4">
        <v>40</v>
      </c>
      <c r="GO158" s="4">
        <v>59</v>
      </c>
      <c r="GP158" s="4">
        <v>21</v>
      </c>
      <c r="GQ158" s="4">
        <v>18</v>
      </c>
      <c r="GR158" s="4">
        <v>76</v>
      </c>
      <c r="GS158" s="4">
        <v>42</v>
      </c>
      <c r="GT158" s="4">
        <v>24</v>
      </c>
      <c r="GU158" s="4">
        <v>6</v>
      </c>
      <c r="GV158" s="4">
        <v>44</v>
      </c>
      <c r="GW158" s="4">
        <v>53</v>
      </c>
      <c r="GX158" s="4">
        <v>74</v>
      </c>
      <c r="GY158" s="4">
        <v>41</v>
      </c>
      <c r="GZ158" s="4">
        <v>88</v>
      </c>
      <c r="HA158" s="4">
        <v>17</v>
      </c>
      <c r="HB158" s="4">
        <v>94</v>
      </c>
      <c r="HC158" s="4">
        <v>78</v>
      </c>
      <c r="HD158" s="4">
        <v>89</v>
      </c>
      <c r="HE158" s="4">
        <v>52</v>
      </c>
      <c r="HF158" s="4">
        <v>65</v>
      </c>
      <c r="HG158" s="4">
        <v>97</v>
      </c>
      <c r="HH158" s="4">
        <v>99</v>
      </c>
      <c r="HI158" s="4">
        <v>27</v>
      </c>
      <c r="HJ158" s="4">
        <v>32</v>
      </c>
      <c r="HK158" s="4">
        <v>34</v>
      </c>
      <c r="HL158" s="4" t="str">
        <f t="shared" si="203"/>
        <v>brown male</v>
      </c>
      <c r="HM158" s="4" t="str">
        <f t="shared" si="205"/>
        <v>brown male</v>
      </c>
      <c r="HN158" s="4" t="str">
        <f t="shared" si="206"/>
        <v>brown male</v>
      </c>
      <c r="HO158" s="4" t="str">
        <f t="shared" si="207"/>
        <v>brown male</v>
      </c>
      <c r="HP158" s="4" t="str">
        <f t="shared" si="208"/>
        <v>yellow female</v>
      </c>
      <c r="HQ158" s="4" t="str">
        <f t="shared" si="209"/>
        <v>brown female</v>
      </c>
      <c r="HR158" s="4" t="str">
        <f t="shared" si="210"/>
        <v>brown male</v>
      </c>
      <c r="HS158" s="4" t="str">
        <f t="shared" si="211"/>
        <v>brown male</v>
      </c>
      <c r="HT158" s="4" t="str">
        <f t="shared" si="212"/>
        <v>brown male</v>
      </c>
      <c r="HU158" s="4" t="str">
        <f t="shared" si="213"/>
        <v>brown female</v>
      </c>
      <c r="HV158" s="4" t="str">
        <f t="shared" si="214"/>
        <v>brown female</v>
      </c>
      <c r="HW158" s="4" t="str">
        <f t="shared" si="215"/>
        <v>brown female</v>
      </c>
      <c r="HX158" s="4" t="str">
        <f t="shared" si="216"/>
        <v>brown male</v>
      </c>
      <c r="HY158" s="4" t="str">
        <f t="shared" si="217"/>
        <v>brown female</v>
      </c>
      <c r="HZ158" s="4" t="str">
        <f t="shared" si="218"/>
        <v>brown male</v>
      </c>
      <c r="IA158" s="4" t="str">
        <f t="shared" si="219"/>
        <v>brown male</v>
      </c>
      <c r="IB158" s="4" t="str">
        <f t="shared" si="220"/>
        <v>brown male</v>
      </c>
      <c r="IC158" s="4" t="str">
        <f t="shared" si="221"/>
        <v>brown male</v>
      </c>
      <c r="ID158" s="4" t="str">
        <f t="shared" si="222"/>
        <v>brown female</v>
      </c>
      <c r="IE158" s="4" t="str">
        <f t="shared" si="223"/>
        <v>brown female</v>
      </c>
      <c r="IF158" s="4" t="str">
        <f t="shared" si="224"/>
        <v>brown male</v>
      </c>
      <c r="IG158" s="4" t="str">
        <f t="shared" si="225"/>
        <v>yellow male</v>
      </c>
      <c r="IH158" s="4" t="str">
        <f t="shared" si="226"/>
        <v>brown female</v>
      </c>
      <c r="II158" s="4" t="str">
        <f t="shared" si="227"/>
        <v>brown male</v>
      </c>
      <c r="IJ158" s="4" t="str">
        <f t="shared" si="228"/>
        <v>brown female</v>
      </c>
      <c r="IK158" s="4" t="str">
        <f t="shared" si="229"/>
        <v>brown female</v>
      </c>
      <c r="IL158" s="4" t="str">
        <f t="shared" si="230"/>
        <v>brown female</v>
      </c>
      <c r="IM158" s="4" t="str">
        <f t="shared" si="231"/>
        <v>brown male</v>
      </c>
      <c r="IN158" s="4" t="str">
        <f t="shared" si="232"/>
        <v>brown male</v>
      </c>
      <c r="IO158" s="4" t="str">
        <f t="shared" si="233"/>
        <v>brown female</v>
      </c>
      <c r="IP158" s="4" t="str">
        <f t="shared" si="234"/>
        <v>brown male</v>
      </c>
      <c r="IQ158" s="4" t="str">
        <f t="shared" si="235"/>
        <v>brown male</v>
      </c>
      <c r="IR158" s="4" t="str">
        <f t="shared" si="236"/>
        <v>brown female</v>
      </c>
      <c r="IS158" s="4" t="str">
        <f t="shared" si="237"/>
        <v>brown male</v>
      </c>
      <c r="IT158" s="4" t="str">
        <f t="shared" si="238"/>
        <v>brown female</v>
      </c>
      <c r="IU158" s="4" t="str">
        <f t="shared" si="239"/>
        <v>brown female</v>
      </c>
      <c r="IV158" s="4" t="str">
        <f t="shared" si="240"/>
        <v>yellow male</v>
      </c>
      <c r="IW158" s="4" t="str">
        <f t="shared" si="241"/>
        <v>yellow female</v>
      </c>
      <c r="IX158" s="4" t="str">
        <f t="shared" si="242"/>
        <v>yellow male</v>
      </c>
      <c r="IY158" s="4" t="str">
        <f t="shared" si="243"/>
        <v>brown female</v>
      </c>
      <c r="IZ158" s="4" t="str">
        <f t="shared" si="244"/>
        <v>brown female</v>
      </c>
      <c r="JA158" s="4" t="str">
        <f t="shared" si="245"/>
        <v>brown female</v>
      </c>
      <c r="JB158" s="4" t="str">
        <f t="shared" si="246"/>
        <v>brown male</v>
      </c>
      <c r="JC158" s="4" t="str">
        <f t="shared" si="247"/>
        <v>yellow female</v>
      </c>
      <c r="JD158" s="4" t="str">
        <f t="shared" si="248"/>
        <v>white male</v>
      </c>
      <c r="JE158" s="4" t="str">
        <f t="shared" si="249"/>
        <v>brown male</v>
      </c>
      <c r="JF158" s="4" t="str">
        <f t="shared" si="250"/>
        <v>black male</v>
      </c>
      <c r="JG158" s="4" t="str">
        <f t="shared" si="251"/>
        <v>brown male</v>
      </c>
      <c r="JH158" s="4" t="str">
        <f t="shared" si="252"/>
        <v>brown male</v>
      </c>
      <c r="JI158" s="4" t="str">
        <f t="shared" si="253"/>
        <v>brown female</v>
      </c>
      <c r="JJ158" s="4" t="str">
        <f t="shared" si="254"/>
        <v>brown male</v>
      </c>
      <c r="JK158" s="4" t="str">
        <f t="shared" si="255"/>
        <v>brown female</v>
      </c>
      <c r="JL158" s="4" t="str">
        <f t="shared" si="256"/>
        <v>brown female</v>
      </c>
      <c r="JM158" s="4" t="str">
        <f t="shared" si="257"/>
        <v>brown female</v>
      </c>
      <c r="JN158" s="4" t="str">
        <f t="shared" si="258"/>
        <v>yellow female</v>
      </c>
      <c r="JO158" s="4" t="str">
        <f t="shared" si="259"/>
        <v>brown male</v>
      </c>
      <c r="JP158" s="4" t="str">
        <f t="shared" si="260"/>
        <v>brown male</v>
      </c>
      <c r="JQ158" s="4" t="str">
        <f t="shared" si="261"/>
        <v>brown female</v>
      </c>
      <c r="JR158" s="4" t="str">
        <f t="shared" si="262"/>
        <v>yellow male</v>
      </c>
      <c r="JS158" s="4" t="str">
        <f t="shared" si="263"/>
        <v>brown female</v>
      </c>
      <c r="JT158" s="4" t="str">
        <f t="shared" si="264"/>
        <v>brown male</v>
      </c>
      <c r="JU158" s="4" t="str">
        <f t="shared" si="265"/>
        <v>brown male</v>
      </c>
      <c r="JV158" s="4" t="str">
        <f t="shared" si="266"/>
        <v>brown female</v>
      </c>
      <c r="JW158" s="4" t="str">
        <f t="shared" si="267"/>
        <v>brown male</v>
      </c>
      <c r="JX158" s="4" t="str">
        <f t="shared" si="204"/>
        <v>brown female</v>
      </c>
      <c r="JY158" s="4" t="str">
        <f t="shared" si="293"/>
        <v>brown female</v>
      </c>
      <c r="JZ158" s="4" t="str">
        <f t="shared" si="294"/>
        <v>brown female</v>
      </c>
      <c r="KA158" s="4" t="str">
        <f t="shared" si="295"/>
        <v>brown female</v>
      </c>
      <c r="KB158" s="4" t="str">
        <f t="shared" si="296"/>
        <v>brown male</v>
      </c>
      <c r="KC158" s="4" t="str">
        <f t="shared" si="297"/>
        <v>brown male</v>
      </c>
      <c r="KD158" s="4" t="str">
        <f t="shared" si="298"/>
        <v>brown male</v>
      </c>
      <c r="KE158" s="4" t="str">
        <f t="shared" si="299"/>
        <v>brown male</v>
      </c>
      <c r="KF158" s="4" t="str">
        <f t="shared" si="300"/>
        <v>brown male</v>
      </c>
      <c r="KG158" s="4" t="str">
        <f t="shared" si="301"/>
        <v>brown female</v>
      </c>
      <c r="KH158" s="4" t="str">
        <f t="shared" si="302"/>
        <v>yellow male</v>
      </c>
      <c r="KI158" s="4" t="str">
        <f t="shared" si="268"/>
        <v>brown female</v>
      </c>
      <c r="KJ158" s="4" t="str">
        <f t="shared" si="269"/>
        <v>brown female</v>
      </c>
      <c r="KK158" s="4" t="str">
        <f t="shared" si="270"/>
        <v>brown male</v>
      </c>
      <c r="KL158" s="4" t="str">
        <f t="shared" si="271"/>
        <v>brown female</v>
      </c>
      <c r="KM158" s="4" t="str">
        <f t="shared" si="272"/>
        <v>brown female</v>
      </c>
      <c r="KN158" s="4" t="str">
        <f t="shared" si="273"/>
        <v>brown male</v>
      </c>
      <c r="KO158" s="4" t="str">
        <f t="shared" si="274"/>
        <v>brown female</v>
      </c>
      <c r="KP158" s="4" t="str">
        <f t="shared" si="275"/>
        <v>brown female</v>
      </c>
      <c r="KQ158" s="4" t="str">
        <f t="shared" si="276"/>
        <v>yellow female</v>
      </c>
      <c r="KR158" s="4" t="str">
        <f t="shared" si="277"/>
        <v>brown female</v>
      </c>
      <c r="KS158" s="4" t="str">
        <f t="shared" si="278"/>
        <v>brown female</v>
      </c>
      <c r="KT158" s="4" t="str">
        <f t="shared" si="279"/>
        <v>brown male</v>
      </c>
      <c r="KU158" s="4" t="str">
        <f t="shared" si="280"/>
        <v>brown female</v>
      </c>
      <c r="KV158" s="4" t="str">
        <f t="shared" si="281"/>
        <v>brown male</v>
      </c>
      <c r="KW158" s="4" t="str">
        <f t="shared" si="282"/>
        <v>brown female</v>
      </c>
      <c r="KX158" s="4" t="str">
        <f t="shared" si="283"/>
        <v>brown male</v>
      </c>
      <c r="KY158" s="4" t="str">
        <f t="shared" si="284"/>
        <v>brown male</v>
      </c>
      <c r="KZ158" s="4" t="str">
        <f t="shared" si="285"/>
        <v>brown male</v>
      </c>
      <c r="LA158" s="4" t="str">
        <f t="shared" si="286"/>
        <v>brown female</v>
      </c>
      <c r="LB158" s="4" t="str">
        <f t="shared" si="287"/>
        <v>brown male</v>
      </c>
      <c r="LC158" s="4" t="str">
        <f t="shared" si="288"/>
        <v>brown male</v>
      </c>
      <c r="LD158" s="4" t="str">
        <f t="shared" si="289"/>
        <v>brown male</v>
      </c>
      <c r="LE158" s="4" t="str">
        <f t="shared" si="290"/>
        <v>brown female</v>
      </c>
      <c r="LF158" s="4" t="str">
        <f t="shared" si="291"/>
        <v>brown female</v>
      </c>
      <c r="LG158" s="4" t="str">
        <f t="shared" si="292"/>
        <v>brown female</v>
      </c>
    </row>
    <row r="159" spans="2:319" x14ac:dyDescent="0.3">
      <c r="B159" s="4">
        <v>158</v>
      </c>
      <c r="C159" s="4">
        <v>5</v>
      </c>
      <c r="D159" s="51" t="s">
        <v>1433</v>
      </c>
      <c r="E159" s="4" t="s">
        <v>1437</v>
      </c>
      <c r="F159" s="4" t="str">
        <f>VLOOKUP(E159,populations!C:E,3,FALSE)</f>
        <v>95 million</v>
      </c>
      <c r="G159" s="4" t="s">
        <v>1437</v>
      </c>
      <c r="H159" s="4">
        <f>COUNTIF(ethnicities!C:C,countries!G159)</f>
        <v>1</v>
      </c>
      <c r="I159" s="4">
        <f>VLOOKUP($G159,ethnicities!$C:$I,3,FALSE)</f>
        <v>1</v>
      </c>
      <c r="J159" s="4">
        <f>VLOOKUP($G159,ethnicities!$C:$I,4,FALSE)</f>
        <v>97</v>
      </c>
      <c r="K159" s="4">
        <f>VLOOKUP($G159,ethnicities!$C:$I,5,FALSE)</f>
        <v>1</v>
      </c>
      <c r="L159" s="4">
        <f>VLOOKUP($G159,ethnicities!$C:$I,6,FALSE)</f>
        <v>1</v>
      </c>
      <c r="M159" s="4">
        <f>VLOOKUP($G159,ethnicities!$C:$I,7,FALSE)</f>
        <v>100</v>
      </c>
      <c r="N159" s="4" t="s">
        <v>551</v>
      </c>
      <c r="O159" s="4">
        <f>COUNTIF(male_names!E:E,countries!N159)</f>
        <v>1</v>
      </c>
      <c r="P159" s="4" t="str">
        <f>VLOOKUP(N159,male_names!E:G,3,FALSE)</f>
        <v>Cheng</v>
      </c>
      <c r="Q159" s="4" t="s">
        <v>551</v>
      </c>
      <c r="R159" s="4">
        <f>COUNTIF(female_names!E:E,countries!Q159)</f>
        <v>1</v>
      </c>
      <c r="S159" s="4" t="str">
        <f>VLOOKUP(Q159,female_names!E:G,3,FALSE)</f>
        <v>Li</v>
      </c>
      <c r="T159" s="4">
        <v>0.84930083157416925</v>
      </c>
      <c r="U159" s="4">
        <v>0.50702378739782916</v>
      </c>
      <c r="V159" s="4">
        <v>0.39609873027921016</v>
      </c>
      <c r="W159" s="4">
        <v>0.41146658192710461</v>
      </c>
      <c r="X159" s="4">
        <v>0.14249228066278607</v>
      </c>
      <c r="Y159" s="4">
        <v>0.13491902460786387</v>
      </c>
      <c r="Z159" s="4">
        <v>0.40350878437268245</v>
      </c>
      <c r="AA159" s="4">
        <v>0.35907786925050544</v>
      </c>
      <c r="AB159" s="4">
        <v>0.55106670340473474</v>
      </c>
      <c r="AC159" s="4">
        <v>7.5790571184077837E-2</v>
      </c>
      <c r="AD159" s="4">
        <v>0.80315756470537492</v>
      </c>
      <c r="AE159" s="4">
        <v>0.10546758753120689</v>
      </c>
      <c r="AF159" s="4">
        <v>0.93995586635937545</v>
      </c>
      <c r="AG159" s="4">
        <v>0.35636687214758578</v>
      </c>
      <c r="AH159" s="4">
        <v>0.33433107877857082</v>
      </c>
      <c r="AI159" s="4">
        <v>0.47206915811352368</v>
      </c>
      <c r="AJ159" s="4">
        <v>0.91435892202601809</v>
      </c>
      <c r="AK159" s="4">
        <v>0.10639284230764234</v>
      </c>
      <c r="AL159" s="4">
        <v>0.17918939163978553</v>
      </c>
      <c r="AM159" s="4">
        <v>0.98002987501844407</v>
      </c>
      <c r="AN159" s="4">
        <v>0.24212304297218123</v>
      </c>
      <c r="AO159" s="4">
        <v>3.0770267035165499E-2</v>
      </c>
      <c r="AP159" s="4">
        <v>0.49393488468349245</v>
      </c>
      <c r="AQ159" s="4">
        <v>0.40816136349882559</v>
      </c>
      <c r="AR159" s="4">
        <v>0.50336483944756061</v>
      </c>
      <c r="AS159" s="4">
        <v>0.15264368459469124</v>
      </c>
      <c r="AT159" s="4">
        <v>0.40386195282056836</v>
      </c>
      <c r="AU159" s="4">
        <v>0.1989161832885552</v>
      </c>
      <c r="AV159" s="4">
        <v>0.60603620768668043</v>
      </c>
      <c r="AW159" s="4">
        <v>0.86008810472454356</v>
      </c>
      <c r="AX159" s="4">
        <v>0.10322349613826032</v>
      </c>
      <c r="AY159" s="4">
        <v>0.33418764206694773</v>
      </c>
      <c r="AZ159" s="4">
        <v>0.80923864603988171</v>
      </c>
      <c r="BA159" s="4">
        <v>0.85816199037628171</v>
      </c>
      <c r="BB159" s="4">
        <v>0.99573452545015684</v>
      </c>
      <c r="BC159" s="4">
        <v>0.37929545538418064</v>
      </c>
      <c r="BD159" s="4">
        <v>0.98628523193840179</v>
      </c>
      <c r="BE159" s="4">
        <v>0.30901471759076049</v>
      </c>
      <c r="BF159" s="4">
        <v>0.5467527202407434</v>
      </c>
      <c r="BG159" s="4">
        <v>0.21176500268806331</v>
      </c>
      <c r="BH159" s="4">
        <v>0.53954888327715966</v>
      </c>
      <c r="BI159" s="4">
        <v>0.59485794023981842</v>
      </c>
      <c r="BJ159" s="4">
        <v>0.89044473220069476</v>
      </c>
      <c r="BK159" s="4">
        <v>0.76248577707042542</v>
      </c>
      <c r="BL159" s="4">
        <v>0.95117517260220985</v>
      </c>
      <c r="BM159" s="4">
        <v>0.97880898861222432</v>
      </c>
      <c r="BN159" s="4">
        <v>8.8424716314637108E-2</v>
      </c>
      <c r="BO159" s="4">
        <v>0.71887040402969393</v>
      </c>
      <c r="BP159" s="4">
        <v>0.55422137674106098</v>
      </c>
      <c r="BQ159" s="4">
        <v>0.16632952401512857</v>
      </c>
      <c r="BR159" s="4">
        <v>0.14175246278318987</v>
      </c>
      <c r="BS159" s="4">
        <v>0.40919241460506828</v>
      </c>
      <c r="BT159" s="4">
        <v>0.67400846010372439</v>
      </c>
      <c r="BU159" s="4">
        <v>0.71378452768185396</v>
      </c>
      <c r="BV159" s="4">
        <v>0.24036607643057106</v>
      </c>
      <c r="BW159" s="4">
        <v>9.5810568300780385E-2</v>
      </c>
      <c r="BX159" s="4">
        <v>0.63899425254588493</v>
      </c>
      <c r="BY159" s="4">
        <v>0.31080562817990187</v>
      </c>
      <c r="BZ159" s="4">
        <v>0.79971896603916293</v>
      </c>
      <c r="CA159" s="4">
        <v>0.8907257166408783</v>
      </c>
      <c r="CB159" s="4">
        <v>0.95596427461101097</v>
      </c>
      <c r="CC159" s="4">
        <v>0.4222996248689026</v>
      </c>
      <c r="CD159" s="4">
        <v>0.96481211104894449</v>
      </c>
      <c r="CE159" s="4">
        <v>0.96808093214814139</v>
      </c>
      <c r="CF159" s="4">
        <v>0.93217751189935805</v>
      </c>
      <c r="CG159" s="4">
        <v>0.79819864957425557</v>
      </c>
      <c r="CH159" s="4">
        <v>0.74311799398849832</v>
      </c>
      <c r="CI159" s="4">
        <v>0.868467894461454</v>
      </c>
      <c r="CJ159" s="4">
        <v>0.4345578694256832</v>
      </c>
      <c r="CK159" s="4">
        <v>0.68012741140523414</v>
      </c>
      <c r="CL159" s="4">
        <v>0.77298769002112966</v>
      </c>
      <c r="CM159" s="4">
        <v>0.26846969151026212</v>
      </c>
      <c r="CN159" s="4">
        <v>0.275081531550043</v>
      </c>
      <c r="CO159" s="4">
        <v>0.95677361337834455</v>
      </c>
      <c r="CP159" s="4">
        <v>0.18388523739681473</v>
      </c>
      <c r="CQ159" s="4">
        <v>0.3388143201287025</v>
      </c>
      <c r="CR159" s="4">
        <v>0.24023273358779862</v>
      </c>
      <c r="CS159" s="4">
        <v>0.15391476434607054</v>
      </c>
      <c r="CT159" s="4">
        <v>0.97503403182765092</v>
      </c>
      <c r="CU159" s="4">
        <v>0.237110038919637</v>
      </c>
      <c r="CV159" s="4">
        <v>0.124589166684972</v>
      </c>
      <c r="CW159" s="4">
        <v>0.60500753466054569</v>
      </c>
      <c r="CX159" s="4">
        <v>0.82380331914705218</v>
      </c>
      <c r="CY159" s="4">
        <v>0.35019853317256822</v>
      </c>
      <c r="CZ159" s="4">
        <v>0.24411388410399626</v>
      </c>
      <c r="DA159" s="4">
        <v>0.48943768211176686</v>
      </c>
      <c r="DB159" s="4">
        <v>0.44063673174622386</v>
      </c>
      <c r="DC159" s="4">
        <v>0.26610314441147587</v>
      </c>
      <c r="DD159" s="4">
        <v>0.77894669852416221</v>
      </c>
      <c r="DE159" s="4">
        <v>0.33845256670006063</v>
      </c>
      <c r="DF159" s="4">
        <v>0.79795211296681656</v>
      </c>
      <c r="DG159" s="4">
        <v>0.36857009736203139</v>
      </c>
      <c r="DH159" s="4">
        <v>0.30999432713758723</v>
      </c>
      <c r="DI159" s="4">
        <v>8.5286145984314277E-2</v>
      </c>
      <c r="DJ159" s="4">
        <v>0.72714923059451708</v>
      </c>
      <c r="DK159" s="4">
        <v>0.16584927826334017</v>
      </c>
      <c r="DL159" s="4">
        <v>0.66948213257568767</v>
      </c>
      <c r="DM159" s="4">
        <v>1.0723413167730511E-2</v>
      </c>
      <c r="DN159" s="4">
        <v>0.56494099416207477</v>
      </c>
      <c r="DO159" s="4">
        <v>0.95869866904065792</v>
      </c>
      <c r="DP159" s="4">
        <v>20</v>
      </c>
      <c r="DQ159" s="4">
        <v>46</v>
      </c>
      <c r="DR159" s="4">
        <v>59</v>
      </c>
      <c r="DS159" s="4">
        <v>54</v>
      </c>
      <c r="DT159" s="4">
        <v>88</v>
      </c>
      <c r="DU159" s="4">
        <v>90</v>
      </c>
      <c r="DV159" s="4">
        <v>58</v>
      </c>
      <c r="DW159" s="4">
        <v>62</v>
      </c>
      <c r="DX159" s="4">
        <v>43</v>
      </c>
      <c r="DY159" s="4">
        <v>98</v>
      </c>
      <c r="DZ159" s="4">
        <v>23</v>
      </c>
      <c r="EA159" s="4">
        <v>93</v>
      </c>
      <c r="EB159" s="4">
        <v>12</v>
      </c>
      <c r="EC159" s="4">
        <v>63</v>
      </c>
      <c r="ED159" s="4">
        <v>67</v>
      </c>
      <c r="EE159" s="4">
        <v>50</v>
      </c>
      <c r="EF159" s="4">
        <v>14</v>
      </c>
      <c r="EG159" s="4">
        <v>92</v>
      </c>
      <c r="EH159" s="4">
        <v>83</v>
      </c>
      <c r="EI159" s="4">
        <v>3</v>
      </c>
      <c r="EJ159" s="4">
        <v>76</v>
      </c>
      <c r="EK159" s="4">
        <v>99</v>
      </c>
      <c r="EL159" s="4">
        <v>48</v>
      </c>
      <c r="EM159" s="4">
        <v>56</v>
      </c>
      <c r="EN159" s="4">
        <v>47</v>
      </c>
      <c r="EO159" s="4">
        <v>87</v>
      </c>
      <c r="EP159" s="4">
        <v>57</v>
      </c>
      <c r="EQ159" s="4">
        <v>81</v>
      </c>
      <c r="ER159" s="4">
        <v>38</v>
      </c>
      <c r="ES159" s="4">
        <v>18</v>
      </c>
      <c r="ET159" s="4">
        <v>94</v>
      </c>
      <c r="EU159" s="4">
        <v>68</v>
      </c>
      <c r="EV159" s="4">
        <v>22</v>
      </c>
      <c r="EW159" s="4">
        <v>19</v>
      </c>
      <c r="EX159" s="4">
        <v>1</v>
      </c>
      <c r="EY159" s="4">
        <v>60</v>
      </c>
      <c r="EZ159" s="4">
        <v>2</v>
      </c>
      <c r="FA159" s="4">
        <v>71</v>
      </c>
      <c r="FB159" s="4">
        <v>44</v>
      </c>
      <c r="FC159" s="4">
        <v>80</v>
      </c>
      <c r="FD159" s="4">
        <v>45</v>
      </c>
      <c r="FE159" s="4">
        <v>40</v>
      </c>
      <c r="FF159" s="4">
        <v>16</v>
      </c>
      <c r="FG159" s="4">
        <v>29</v>
      </c>
      <c r="FH159" s="4">
        <v>11</v>
      </c>
      <c r="FI159" s="4">
        <v>4</v>
      </c>
      <c r="FJ159" s="4">
        <v>96</v>
      </c>
      <c r="FK159" s="4">
        <v>32</v>
      </c>
      <c r="FL159" s="4">
        <v>42</v>
      </c>
      <c r="FM159" s="4">
        <v>84</v>
      </c>
      <c r="FN159" s="4">
        <v>89</v>
      </c>
      <c r="FO159" s="4">
        <v>55</v>
      </c>
      <c r="FP159" s="4">
        <v>35</v>
      </c>
      <c r="FQ159" s="4">
        <v>33</v>
      </c>
      <c r="FR159" s="4">
        <v>77</v>
      </c>
      <c r="FS159" s="4">
        <v>95</v>
      </c>
      <c r="FT159" s="4">
        <v>37</v>
      </c>
      <c r="FU159" s="4">
        <v>69</v>
      </c>
      <c r="FV159" s="4">
        <v>24</v>
      </c>
      <c r="FW159" s="4">
        <v>15</v>
      </c>
      <c r="FX159" s="4">
        <v>10</v>
      </c>
      <c r="FY159" s="4">
        <v>53</v>
      </c>
      <c r="FZ159" s="4">
        <v>7</v>
      </c>
      <c r="GA159" s="4">
        <v>6</v>
      </c>
      <c r="GB159" s="4">
        <v>13</v>
      </c>
      <c r="GC159" s="4">
        <v>25</v>
      </c>
      <c r="GD159" s="4">
        <v>30</v>
      </c>
      <c r="GE159" s="4">
        <v>17</v>
      </c>
      <c r="GF159" s="4">
        <v>52</v>
      </c>
      <c r="GG159" s="4">
        <v>34</v>
      </c>
      <c r="GH159" s="4">
        <v>28</v>
      </c>
      <c r="GI159" s="4">
        <v>73</v>
      </c>
      <c r="GJ159" s="4">
        <v>72</v>
      </c>
      <c r="GK159" s="4">
        <v>9</v>
      </c>
      <c r="GL159" s="4">
        <v>82</v>
      </c>
      <c r="GM159" s="4">
        <v>65</v>
      </c>
      <c r="GN159" s="4">
        <v>78</v>
      </c>
      <c r="GO159" s="4">
        <v>86</v>
      </c>
      <c r="GP159" s="4">
        <v>5</v>
      </c>
      <c r="GQ159" s="4">
        <v>79</v>
      </c>
      <c r="GR159" s="4">
        <v>91</v>
      </c>
      <c r="GS159" s="4">
        <v>39</v>
      </c>
      <c r="GT159" s="4">
        <v>21</v>
      </c>
      <c r="GU159" s="4">
        <v>64</v>
      </c>
      <c r="GV159" s="4">
        <v>75</v>
      </c>
      <c r="GW159" s="4">
        <v>49</v>
      </c>
      <c r="GX159" s="4">
        <v>51</v>
      </c>
      <c r="GY159" s="4">
        <v>74</v>
      </c>
      <c r="GZ159" s="4">
        <v>27</v>
      </c>
      <c r="HA159" s="4">
        <v>66</v>
      </c>
      <c r="HB159" s="4">
        <v>26</v>
      </c>
      <c r="HC159" s="4">
        <v>61</v>
      </c>
      <c r="HD159" s="4">
        <v>70</v>
      </c>
      <c r="HE159" s="4">
        <v>97</v>
      </c>
      <c r="HF159" s="4">
        <v>31</v>
      </c>
      <c r="HG159" s="4">
        <v>85</v>
      </c>
      <c r="HH159" s="4">
        <v>36</v>
      </c>
      <c r="HI159" s="4">
        <v>100</v>
      </c>
      <c r="HJ159" s="4">
        <v>41</v>
      </c>
      <c r="HK159" s="4">
        <v>8</v>
      </c>
      <c r="HL159" s="4" t="str">
        <f t="shared" si="203"/>
        <v>yellow female</v>
      </c>
      <c r="HM159" s="4" t="str">
        <f t="shared" si="205"/>
        <v>yellow female</v>
      </c>
      <c r="HN159" s="4" t="str">
        <f t="shared" si="206"/>
        <v>yellow male</v>
      </c>
      <c r="HO159" s="4" t="str">
        <f t="shared" si="207"/>
        <v>yellow male</v>
      </c>
      <c r="HP159" s="4" t="str">
        <f t="shared" si="208"/>
        <v>yellow male</v>
      </c>
      <c r="HQ159" s="4" t="str">
        <f t="shared" si="209"/>
        <v>yellow male</v>
      </c>
      <c r="HR159" s="4" t="str">
        <f t="shared" si="210"/>
        <v>yellow male</v>
      </c>
      <c r="HS159" s="4" t="str">
        <f t="shared" si="211"/>
        <v>yellow male</v>
      </c>
      <c r="HT159" s="4" t="str">
        <f t="shared" si="212"/>
        <v>yellow female</v>
      </c>
      <c r="HU159" s="4" t="str">
        <f t="shared" si="213"/>
        <v>yellow male</v>
      </c>
      <c r="HV159" s="4" t="str">
        <f t="shared" si="214"/>
        <v>yellow female</v>
      </c>
      <c r="HW159" s="4" t="str">
        <f t="shared" si="215"/>
        <v>yellow male</v>
      </c>
      <c r="HX159" s="4" t="str">
        <f t="shared" si="216"/>
        <v>yellow female</v>
      </c>
      <c r="HY159" s="4" t="str">
        <f t="shared" si="217"/>
        <v>yellow male</v>
      </c>
      <c r="HZ159" s="4" t="str">
        <f t="shared" si="218"/>
        <v>yellow male</v>
      </c>
      <c r="IA159" s="4" t="str">
        <f t="shared" si="219"/>
        <v>yellow male</v>
      </c>
      <c r="IB159" s="4" t="str">
        <f t="shared" si="220"/>
        <v>yellow female</v>
      </c>
      <c r="IC159" s="4" t="str">
        <f t="shared" si="221"/>
        <v>yellow male</v>
      </c>
      <c r="ID159" s="4" t="str">
        <f t="shared" si="222"/>
        <v>yellow male</v>
      </c>
      <c r="IE159" s="4" t="str">
        <f t="shared" si="223"/>
        <v>yellow female</v>
      </c>
      <c r="IF159" s="4" t="str">
        <f t="shared" si="224"/>
        <v>yellow male</v>
      </c>
      <c r="IG159" s="4" t="str">
        <f t="shared" si="225"/>
        <v>brown male</v>
      </c>
      <c r="IH159" s="4" t="str">
        <f t="shared" si="226"/>
        <v>yellow female</v>
      </c>
      <c r="II159" s="4" t="str">
        <f t="shared" si="227"/>
        <v>yellow male</v>
      </c>
      <c r="IJ159" s="4" t="str">
        <f t="shared" si="228"/>
        <v>yellow female</v>
      </c>
      <c r="IK159" s="4" t="str">
        <f t="shared" si="229"/>
        <v>yellow male</v>
      </c>
      <c r="IL159" s="4" t="str">
        <f t="shared" si="230"/>
        <v>yellow male</v>
      </c>
      <c r="IM159" s="4" t="str">
        <f t="shared" si="231"/>
        <v>yellow male</v>
      </c>
      <c r="IN159" s="4" t="str">
        <f t="shared" si="232"/>
        <v>yellow female</v>
      </c>
      <c r="IO159" s="4" t="str">
        <f t="shared" si="233"/>
        <v>yellow female</v>
      </c>
      <c r="IP159" s="4" t="str">
        <f t="shared" si="234"/>
        <v>yellow male</v>
      </c>
      <c r="IQ159" s="4" t="str">
        <f t="shared" si="235"/>
        <v>yellow male</v>
      </c>
      <c r="IR159" s="4" t="str">
        <f t="shared" si="236"/>
        <v>yellow female</v>
      </c>
      <c r="IS159" s="4" t="str">
        <f t="shared" si="237"/>
        <v>yellow female</v>
      </c>
      <c r="IT159" s="4" t="str">
        <f t="shared" si="238"/>
        <v>white male</v>
      </c>
      <c r="IU159" s="4" t="str">
        <f t="shared" si="239"/>
        <v>yellow male</v>
      </c>
      <c r="IV159" s="4" t="str">
        <f t="shared" si="240"/>
        <v>yellow female</v>
      </c>
      <c r="IW159" s="4" t="str">
        <f t="shared" si="241"/>
        <v>yellow male</v>
      </c>
      <c r="IX159" s="4" t="str">
        <f t="shared" si="242"/>
        <v>yellow female</v>
      </c>
      <c r="IY159" s="4" t="str">
        <f t="shared" si="243"/>
        <v>yellow male</v>
      </c>
      <c r="IZ159" s="4" t="str">
        <f t="shared" si="244"/>
        <v>yellow female</v>
      </c>
      <c r="JA159" s="4" t="str">
        <f t="shared" si="245"/>
        <v>yellow female</v>
      </c>
      <c r="JB159" s="4" t="str">
        <f t="shared" si="246"/>
        <v>yellow female</v>
      </c>
      <c r="JC159" s="4" t="str">
        <f t="shared" si="247"/>
        <v>yellow female</v>
      </c>
      <c r="JD159" s="4" t="str">
        <f t="shared" si="248"/>
        <v>yellow female</v>
      </c>
      <c r="JE159" s="4" t="str">
        <f t="shared" si="249"/>
        <v>yellow female</v>
      </c>
      <c r="JF159" s="4" t="str">
        <f t="shared" si="250"/>
        <v>yellow male</v>
      </c>
      <c r="JG159" s="4" t="str">
        <f t="shared" si="251"/>
        <v>yellow female</v>
      </c>
      <c r="JH159" s="4" t="str">
        <f t="shared" si="252"/>
        <v>yellow female</v>
      </c>
      <c r="JI159" s="4" t="str">
        <f t="shared" si="253"/>
        <v>yellow male</v>
      </c>
      <c r="JJ159" s="4" t="str">
        <f t="shared" si="254"/>
        <v>yellow male</v>
      </c>
      <c r="JK159" s="4" t="str">
        <f t="shared" si="255"/>
        <v>yellow male</v>
      </c>
      <c r="JL159" s="4" t="str">
        <f t="shared" si="256"/>
        <v>yellow female</v>
      </c>
      <c r="JM159" s="4" t="str">
        <f t="shared" si="257"/>
        <v>yellow female</v>
      </c>
      <c r="JN159" s="4" t="str">
        <f t="shared" si="258"/>
        <v>yellow male</v>
      </c>
      <c r="JO159" s="4" t="str">
        <f t="shared" si="259"/>
        <v>yellow male</v>
      </c>
      <c r="JP159" s="4" t="str">
        <f t="shared" si="260"/>
        <v>yellow female</v>
      </c>
      <c r="JQ159" s="4" t="str">
        <f t="shared" si="261"/>
        <v>yellow male</v>
      </c>
      <c r="JR159" s="4" t="str">
        <f t="shared" si="262"/>
        <v>yellow female</v>
      </c>
      <c r="JS159" s="4" t="str">
        <f t="shared" si="263"/>
        <v>yellow female</v>
      </c>
      <c r="JT159" s="4" t="str">
        <f t="shared" si="264"/>
        <v>yellow female</v>
      </c>
      <c r="JU159" s="4" t="str">
        <f t="shared" si="265"/>
        <v>yellow male</v>
      </c>
      <c r="JV159" s="4" t="str">
        <f t="shared" si="266"/>
        <v>yellow female</v>
      </c>
      <c r="JW159" s="4" t="str">
        <f t="shared" si="267"/>
        <v>yellow female</v>
      </c>
      <c r="JX159" s="4" t="str">
        <f t="shared" si="204"/>
        <v>yellow female</v>
      </c>
      <c r="JY159" s="4" t="str">
        <f t="shared" si="293"/>
        <v>yellow female</v>
      </c>
      <c r="JZ159" s="4" t="str">
        <f t="shared" si="294"/>
        <v>yellow female</v>
      </c>
      <c r="KA159" s="4" t="str">
        <f t="shared" si="295"/>
        <v>yellow female</v>
      </c>
      <c r="KB159" s="4" t="str">
        <f t="shared" si="296"/>
        <v>yellow male</v>
      </c>
      <c r="KC159" s="4" t="str">
        <f t="shared" si="297"/>
        <v>yellow female</v>
      </c>
      <c r="KD159" s="4" t="str">
        <f t="shared" si="298"/>
        <v>yellow female</v>
      </c>
      <c r="KE159" s="4" t="str">
        <f t="shared" si="299"/>
        <v>yellow male</v>
      </c>
      <c r="KF159" s="4" t="str">
        <f t="shared" si="300"/>
        <v>yellow male</v>
      </c>
      <c r="KG159" s="4" t="str">
        <f t="shared" si="301"/>
        <v>yellow female</v>
      </c>
      <c r="KH159" s="4" t="str">
        <f t="shared" si="302"/>
        <v>yellow male</v>
      </c>
      <c r="KI159" s="4" t="str">
        <f t="shared" si="268"/>
        <v>yellow male</v>
      </c>
      <c r="KJ159" s="4" t="str">
        <f t="shared" si="269"/>
        <v>yellow male</v>
      </c>
      <c r="KK159" s="4" t="str">
        <f t="shared" si="270"/>
        <v>yellow male</v>
      </c>
      <c r="KL159" s="4" t="str">
        <f t="shared" si="271"/>
        <v>yellow female</v>
      </c>
      <c r="KM159" s="4" t="str">
        <f t="shared" si="272"/>
        <v>yellow male</v>
      </c>
      <c r="KN159" s="4" t="str">
        <f t="shared" si="273"/>
        <v>yellow male</v>
      </c>
      <c r="KO159" s="4" t="str">
        <f t="shared" si="274"/>
        <v>yellow female</v>
      </c>
      <c r="KP159" s="4" t="str">
        <f t="shared" si="275"/>
        <v>yellow female</v>
      </c>
      <c r="KQ159" s="4" t="str">
        <f t="shared" si="276"/>
        <v>yellow male</v>
      </c>
      <c r="KR159" s="4" t="str">
        <f t="shared" si="277"/>
        <v>yellow male</v>
      </c>
      <c r="KS159" s="4" t="str">
        <f t="shared" si="278"/>
        <v>yellow female</v>
      </c>
      <c r="KT159" s="4" t="str">
        <f t="shared" si="279"/>
        <v>yellow male</v>
      </c>
      <c r="KU159" s="4" t="str">
        <f t="shared" si="280"/>
        <v>yellow male</v>
      </c>
      <c r="KV159" s="4" t="str">
        <f t="shared" si="281"/>
        <v>yellow female</v>
      </c>
      <c r="KW159" s="4" t="str">
        <f t="shared" si="282"/>
        <v>yellow male</v>
      </c>
      <c r="KX159" s="4" t="str">
        <f t="shared" si="283"/>
        <v>yellow female</v>
      </c>
      <c r="KY159" s="4" t="str">
        <f t="shared" si="284"/>
        <v>yellow male</v>
      </c>
      <c r="KZ159" s="4" t="str">
        <f t="shared" si="285"/>
        <v>yellow male</v>
      </c>
      <c r="LA159" s="4" t="str">
        <f t="shared" si="286"/>
        <v>yellow male</v>
      </c>
      <c r="LB159" s="4" t="str">
        <f t="shared" si="287"/>
        <v>yellow female</v>
      </c>
      <c r="LC159" s="4" t="str">
        <f t="shared" si="288"/>
        <v>yellow male</v>
      </c>
      <c r="LD159" s="4" t="str">
        <f t="shared" si="289"/>
        <v>yellow female</v>
      </c>
      <c r="LE159" s="4" t="str">
        <f t="shared" si="290"/>
        <v>black male</v>
      </c>
      <c r="LF159" s="4" t="str">
        <f t="shared" si="291"/>
        <v>yellow female</v>
      </c>
      <c r="LG159" s="4" t="str">
        <f t="shared" si="292"/>
        <v>yellow female</v>
      </c>
    </row>
    <row r="160" spans="2:319" x14ac:dyDescent="0.3">
      <c r="B160" s="4">
        <v>159</v>
      </c>
      <c r="C160" s="4">
        <v>2</v>
      </c>
      <c r="D160" s="4" t="s">
        <v>1380</v>
      </c>
      <c r="E160" s="4" t="s">
        <v>1438</v>
      </c>
      <c r="F160" s="4" t="s">
        <v>1499</v>
      </c>
      <c r="G160" s="4" t="s">
        <v>1499</v>
      </c>
      <c r="H160" s="4">
        <f>COUNTIF(ethnicities!C:C,countries!G160)</f>
        <v>1</v>
      </c>
      <c r="I160" s="4" t="str">
        <f>VLOOKUP($G160,ethnicities!$C:$I,3,FALSE)</f>
        <v>NULL</v>
      </c>
      <c r="J160" s="4" t="str">
        <f>VLOOKUP($G160,ethnicities!$C:$I,4,FALSE)</f>
        <v>NULL</v>
      </c>
      <c r="K160" s="4" t="str">
        <f>VLOOKUP($G160,ethnicities!$C:$I,5,FALSE)</f>
        <v>NULL</v>
      </c>
      <c r="L160" s="4" t="str">
        <f>VLOOKUP($G160,ethnicities!$C:$I,6,FALSE)</f>
        <v>NULL</v>
      </c>
      <c r="M160" s="4" t="str">
        <f>VLOOKUP($G160,ethnicities!$C:$I,7,FALSE)</f>
        <v>NULL</v>
      </c>
      <c r="N160" s="4" t="s">
        <v>1499</v>
      </c>
      <c r="O160" s="4">
        <f>COUNTIF(male_names!E:E,countries!N160)</f>
        <v>1</v>
      </c>
      <c r="P160" s="4" t="str">
        <f>VLOOKUP(N160,male_names!E:G,3,FALSE)</f>
        <v>NULL</v>
      </c>
      <c r="Q160" s="4" t="s">
        <v>1499</v>
      </c>
      <c r="R160" s="4">
        <f>COUNTIF(female_names!E:E,countries!Q160)</f>
        <v>1</v>
      </c>
      <c r="S160" s="4" t="str">
        <f>VLOOKUP(Q160,female_names!E:G,3,FALSE)</f>
        <v>NULL</v>
      </c>
      <c r="T160" s="4">
        <v>0.25832879604221937</v>
      </c>
      <c r="U160" s="4">
        <v>0.32674338154143945</v>
      </c>
      <c r="V160" s="4">
        <v>0.3768789510201831</v>
      </c>
      <c r="W160" s="4">
        <v>0.15838020127192631</v>
      </c>
      <c r="X160" s="4">
        <v>0.22295512230628045</v>
      </c>
      <c r="Y160" s="4">
        <v>4.0417312433392194E-2</v>
      </c>
      <c r="Z160" s="4">
        <v>0.39366441228970861</v>
      </c>
      <c r="AA160" s="4">
        <v>0.71630451946977247</v>
      </c>
      <c r="AB160" s="4">
        <v>0.28762364577040211</v>
      </c>
      <c r="AC160" s="4">
        <v>0.12089416866616731</v>
      </c>
      <c r="AD160" s="4">
        <v>3.4532903381748303E-2</v>
      </c>
      <c r="AE160" s="4">
        <v>0.42051027833476362</v>
      </c>
      <c r="AF160" s="4">
        <v>0.96168339095568689</v>
      </c>
      <c r="AG160" s="4">
        <v>0.89576230985328842</v>
      </c>
      <c r="AH160" s="4">
        <v>0.51783493834856154</v>
      </c>
      <c r="AI160" s="4">
        <v>0.63462358990090439</v>
      </c>
      <c r="AJ160" s="4">
        <v>0.55532473739339283</v>
      </c>
      <c r="AK160" s="4">
        <v>0.59998002254038285</v>
      </c>
      <c r="AL160" s="4">
        <v>0.61204497550191805</v>
      </c>
      <c r="AM160" s="4">
        <v>0.75295144058972674</v>
      </c>
      <c r="AN160" s="4">
        <v>0.30116611650420133</v>
      </c>
      <c r="AO160" s="4">
        <v>6.1297128729718708E-2</v>
      </c>
      <c r="AP160" s="4">
        <v>0.1355014730457168</v>
      </c>
      <c r="AQ160" s="4">
        <v>0.65400982719828171</v>
      </c>
      <c r="AR160" s="4">
        <v>0.57835599137728522</v>
      </c>
      <c r="AS160" s="4">
        <v>0.4691280476967582</v>
      </c>
      <c r="AT160" s="4">
        <v>0.24689164335141245</v>
      </c>
      <c r="AU160" s="4">
        <v>1.8314628276134615E-2</v>
      </c>
      <c r="AV160" s="4">
        <v>0.60343778028393835</v>
      </c>
      <c r="AW160" s="4">
        <v>0.40717443547622012</v>
      </c>
      <c r="AX160" s="4">
        <v>0.80499251283198991</v>
      </c>
      <c r="AY160" s="4">
        <v>4.339182119470042E-2</v>
      </c>
      <c r="AZ160" s="4">
        <v>0.82111378390567147</v>
      </c>
      <c r="BA160" s="4">
        <v>0.85532519868977686</v>
      </c>
      <c r="BB160" s="4">
        <v>0.30423527851361987</v>
      </c>
      <c r="BC160" s="4">
        <v>0.69408157693674977</v>
      </c>
      <c r="BD160" s="4">
        <v>0.79134037608684937</v>
      </c>
      <c r="BE160" s="4">
        <v>0.19465625449203927</v>
      </c>
      <c r="BF160" s="4">
        <v>0.92934638604912012</v>
      </c>
      <c r="BG160" s="4">
        <v>0.61070433924096279</v>
      </c>
      <c r="BH160" s="4">
        <v>0.6388944172920723</v>
      </c>
      <c r="BI160" s="4">
        <v>0.17637837145859658</v>
      </c>
      <c r="BJ160" s="4">
        <v>0.42458256151678986</v>
      </c>
      <c r="BK160" s="4">
        <v>0.18898043253261287</v>
      </c>
      <c r="BL160" s="4">
        <v>0.8212925366386028</v>
      </c>
      <c r="BM160" s="4">
        <v>0.17781410404186659</v>
      </c>
      <c r="BN160" s="4">
        <v>0.98759865395160407</v>
      </c>
      <c r="BO160" s="4">
        <v>0.49165695268560794</v>
      </c>
      <c r="BP160" s="4">
        <v>0.23769909137931167</v>
      </c>
      <c r="BQ160" s="4">
        <v>0.55109040758841388</v>
      </c>
      <c r="BR160" s="4">
        <v>0.2246055989207949</v>
      </c>
      <c r="BS160" s="4">
        <v>0.98146166156171066</v>
      </c>
      <c r="BT160" s="4">
        <v>0.98732146154505052</v>
      </c>
      <c r="BU160" s="4">
        <v>0.28936664389132027</v>
      </c>
      <c r="BV160" s="4">
        <v>3.2463799927630488E-2</v>
      </c>
      <c r="BW160" s="4">
        <v>0.85938659399068196</v>
      </c>
      <c r="BX160" s="4">
        <v>0.9935042194379039</v>
      </c>
      <c r="BY160" s="4">
        <v>0.36531105355771798</v>
      </c>
      <c r="BZ160" s="4">
        <v>2.1353583180548696E-2</v>
      </c>
      <c r="CA160" s="4">
        <v>0.30017248404283314</v>
      </c>
      <c r="CB160" s="4">
        <v>1.6297300650230162E-2</v>
      </c>
      <c r="CC160" s="4">
        <v>0.87583596754401671</v>
      </c>
      <c r="CD160" s="4">
        <v>0.10512834508335378</v>
      </c>
      <c r="CE160" s="4">
        <v>0.52505911490509893</v>
      </c>
      <c r="CF160" s="4">
        <v>0.36091124984862333</v>
      </c>
      <c r="CG160" s="4">
        <v>0.89680535170832776</v>
      </c>
      <c r="CH160" s="4">
        <v>0.10546993689931472</v>
      </c>
      <c r="CI160" s="4">
        <v>0.97086997486940885</v>
      </c>
      <c r="CJ160" s="4">
        <v>0.4273224567909002</v>
      </c>
      <c r="CK160" s="4">
        <v>0.75771197701315662</v>
      </c>
      <c r="CL160" s="4">
        <v>0.10194632484372523</v>
      </c>
      <c r="CM160" s="4">
        <v>0.93088840888407409</v>
      </c>
      <c r="CN160" s="4">
        <v>0.84346452198941579</v>
      </c>
      <c r="CO160" s="4">
        <v>0.90991305251013366</v>
      </c>
      <c r="CP160" s="4">
        <v>0.40942266121250315</v>
      </c>
      <c r="CQ160" s="4">
        <v>0.88980809006705397</v>
      </c>
      <c r="CR160" s="4">
        <v>0.12092057415729984</v>
      </c>
      <c r="CS160" s="4">
        <v>0.43624709157039099</v>
      </c>
      <c r="CT160" s="4">
        <v>0.7834726555967475</v>
      </c>
      <c r="CU160" s="4">
        <v>0.16374703475652208</v>
      </c>
      <c r="CV160" s="4">
        <v>0.29179323950810143</v>
      </c>
      <c r="CW160" s="4">
        <v>4.6588771286124597E-2</v>
      </c>
      <c r="CX160" s="4">
        <v>0.83805653315724071</v>
      </c>
      <c r="CY160" s="4">
        <v>0.90625200352325974</v>
      </c>
      <c r="CZ160" s="4">
        <v>0.80505724027179637</v>
      </c>
      <c r="DA160" s="4">
        <v>0.21253704104924054</v>
      </c>
      <c r="DB160" s="4">
        <v>0.91197327559170516</v>
      </c>
      <c r="DC160" s="4">
        <v>0.80199101102236758</v>
      </c>
      <c r="DD160" s="4">
        <v>0.83170878834479345</v>
      </c>
      <c r="DE160" s="4">
        <v>0.22337768701334249</v>
      </c>
      <c r="DF160" s="4">
        <v>4.9231802282855064E-2</v>
      </c>
      <c r="DG160" s="4">
        <v>0.50984597730441183</v>
      </c>
      <c r="DH160" s="4">
        <v>0.85987369938023861</v>
      </c>
      <c r="DI160" s="4">
        <v>0.21139454120335488</v>
      </c>
      <c r="DJ160" s="4">
        <v>0.48374410912560861</v>
      </c>
      <c r="DK160" s="4">
        <v>0.62052531325796678</v>
      </c>
      <c r="DL160" s="4">
        <v>0.82297221911562624</v>
      </c>
      <c r="DM160" s="4">
        <v>0.3518049226126666</v>
      </c>
      <c r="DN160" s="4">
        <v>0.47861289495671433</v>
      </c>
      <c r="DO160" s="4">
        <v>0.62521287179556606</v>
      </c>
      <c r="DP160" s="4">
        <v>71</v>
      </c>
      <c r="DQ160" s="4">
        <v>64</v>
      </c>
      <c r="DR160" s="4">
        <v>60</v>
      </c>
      <c r="DS160" s="4">
        <v>84</v>
      </c>
      <c r="DT160" s="4">
        <v>76</v>
      </c>
      <c r="DU160" s="4">
        <v>95</v>
      </c>
      <c r="DV160" s="4">
        <v>59</v>
      </c>
      <c r="DW160" s="4">
        <v>32</v>
      </c>
      <c r="DX160" s="4">
        <v>70</v>
      </c>
      <c r="DY160" s="4">
        <v>87</v>
      </c>
      <c r="DZ160" s="4">
        <v>96</v>
      </c>
      <c r="EA160" s="4">
        <v>56</v>
      </c>
      <c r="EB160" s="4">
        <v>6</v>
      </c>
      <c r="EC160" s="4">
        <v>13</v>
      </c>
      <c r="ED160" s="4">
        <v>47</v>
      </c>
      <c r="EE160" s="4">
        <v>36</v>
      </c>
      <c r="EF160" s="4">
        <v>44</v>
      </c>
      <c r="EG160" s="4">
        <v>42</v>
      </c>
      <c r="EH160" s="4">
        <v>39</v>
      </c>
      <c r="EI160" s="4">
        <v>31</v>
      </c>
      <c r="EJ160" s="4">
        <v>66</v>
      </c>
      <c r="EK160" s="4">
        <v>91</v>
      </c>
      <c r="EL160" s="4">
        <v>85</v>
      </c>
      <c r="EM160" s="4">
        <v>34</v>
      </c>
      <c r="EN160" s="4">
        <v>43</v>
      </c>
      <c r="EO160" s="4">
        <v>52</v>
      </c>
      <c r="EP160" s="4">
        <v>72</v>
      </c>
      <c r="EQ160" s="4">
        <v>99</v>
      </c>
      <c r="ER160" s="4">
        <v>41</v>
      </c>
      <c r="ES160" s="4">
        <v>58</v>
      </c>
      <c r="ET160" s="4">
        <v>26</v>
      </c>
      <c r="EU160" s="4">
        <v>94</v>
      </c>
      <c r="EV160" s="4">
        <v>24</v>
      </c>
      <c r="EW160" s="4">
        <v>18</v>
      </c>
      <c r="EX160" s="4">
        <v>65</v>
      </c>
      <c r="EY160" s="4">
        <v>33</v>
      </c>
      <c r="EZ160" s="4">
        <v>28</v>
      </c>
      <c r="FA160" s="4">
        <v>79</v>
      </c>
      <c r="FB160" s="4">
        <v>8</v>
      </c>
      <c r="FC160" s="4">
        <v>40</v>
      </c>
      <c r="FD160" s="4">
        <v>35</v>
      </c>
      <c r="FE160" s="4">
        <v>82</v>
      </c>
      <c r="FF160" s="4">
        <v>55</v>
      </c>
      <c r="FG160" s="4">
        <v>80</v>
      </c>
      <c r="FH160" s="4">
        <v>23</v>
      </c>
      <c r="FI160" s="4">
        <v>81</v>
      </c>
      <c r="FJ160" s="4">
        <v>2</v>
      </c>
      <c r="FK160" s="4">
        <v>49</v>
      </c>
      <c r="FL160" s="4">
        <v>73</v>
      </c>
      <c r="FM160" s="4">
        <v>45</v>
      </c>
      <c r="FN160" s="4">
        <v>74</v>
      </c>
      <c r="FO160" s="4">
        <v>4</v>
      </c>
      <c r="FP160" s="4">
        <v>3</v>
      </c>
      <c r="FQ160" s="4">
        <v>69</v>
      </c>
      <c r="FR160" s="4">
        <v>97</v>
      </c>
      <c r="FS160" s="4">
        <v>17</v>
      </c>
      <c r="FT160" s="4">
        <v>1</v>
      </c>
      <c r="FU160" s="4">
        <v>61</v>
      </c>
      <c r="FV160" s="4">
        <v>98</v>
      </c>
      <c r="FW160" s="4">
        <v>67</v>
      </c>
      <c r="FX160" s="4">
        <v>100</v>
      </c>
      <c r="FY160" s="4">
        <v>15</v>
      </c>
      <c r="FZ160" s="4">
        <v>89</v>
      </c>
      <c r="GA160" s="4">
        <v>46</v>
      </c>
      <c r="GB160" s="4">
        <v>62</v>
      </c>
      <c r="GC160" s="4">
        <v>12</v>
      </c>
      <c r="GD160" s="4">
        <v>88</v>
      </c>
      <c r="GE160" s="4">
        <v>5</v>
      </c>
      <c r="GF160" s="4">
        <v>54</v>
      </c>
      <c r="GG160" s="4">
        <v>30</v>
      </c>
      <c r="GH160" s="4">
        <v>90</v>
      </c>
      <c r="GI160" s="4">
        <v>7</v>
      </c>
      <c r="GJ160" s="4">
        <v>19</v>
      </c>
      <c r="GK160" s="4">
        <v>10</v>
      </c>
      <c r="GL160" s="4">
        <v>57</v>
      </c>
      <c r="GM160" s="4">
        <v>14</v>
      </c>
      <c r="GN160" s="4">
        <v>86</v>
      </c>
      <c r="GO160" s="4">
        <v>53</v>
      </c>
      <c r="GP160" s="4">
        <v>29</v>
      </c>
      <c r="GQ160" s="4">
        <v>83</v>
      </c>
      <c r="GR160" s="4">
        <v>68</v>
      </c>
      <c r="GS160" s="4">
        <v>93</v>
      </c>
      <c r="GT160" s="4">
        <v>20</v>
      </c>
      <c r="GU160" s="4">
        <v>11</v>
      </c>
      <c r="GV160" s="4">
        <v>25</v>
      </c>
      <c r="GW160" s="4">
        <v>77</v>
      </c>
      <c r="GX160" s="4">
        <v>9</v>
      </c>
      <c r="GY160" s="4">
        <v>27</v>
      </c>
      <c r="GZ160" s="4">
        <v>21</v>
      </c>
      <c r="HA160" s="4">
        <v>75</v>
      </c>
      <c r="HB160" s="4">
        <v>92</v>
      </c>
      <c r="HC160" s="4">
        <v>48</v>
      </c>
      <c r="HD160" s="4">
        <v>16</v>
      </c>
      <c r="HE160" s="4">
        <v>78</v>
      </c>
      <c r="HF160" s="4">
        <v>50</v>
      </c>
      <c r="HG160" s="4">
        <v>38</v>
      </c>
      <c r="HH160" s="4">
        <v>22</v>
      </c>
      <c r="HI160" s="4">
        <v>63</v>
      </c>
      <c r="HJ160" s="4">
        <v>51</v>
      </c>
      <c r="HK160" s="4">
        <v>37</v>
      </c>
      <c r="HL160" s="4" t="str">
        <f t="shared" si="203"/>
        <v>NULL</v>
      </c>
      <c r="HM160" s="4" t="str">
        <f t="shared" si="205"/>
        <v>NULL</v>
      </c>
      <c r="HN160" s="4" t="str">
        <f t="shared" si="206"/>
        <v>NULL</v>
      </c>
      <c r="HO160" s="4" t="str">
        <f t="shared" si="207"/>
        <v>NULL</v>
      </c>
      <c r="HP160" s="4" t="str">
        <f t="shared" si="208"/>
        <v>NULL</v>
      </c>
      <c r="HQ160" s="4" t="str">
        <f t="shared" si="209"/>
        <v>NULL</v>
      </c>
      <c r="HR160" s="4" t="str">
        <f t="shared" si="210"/>
        <v>NULL</v>
      </c>
      <c r="HS160" s="4" t="str">
        <f t="shared" si="211"/>
        <v>NULL</v>
      </c>
      <c r="HT160" s="4" t="str">
        <f t="shared" si="212"/>
        <v>NULL</v>
      </c>
      <c r="HU160" s="4" t="str">
        <f t="shared" si="213"/>
        <v>NULL</v>
      </c>
      <c r="HV160" s="4" t="str">
        <f t="shared" si="214"/>
        <v>NULL</v>
      </c>
      <c r="HW160" s="4" t="str">
        <f t="shared" si="215"/>
        <v>NULL</v>
      </c>
      <c r="HX160" s="4" t="str">
        <f t="shared" si="216"/>
        <v>NULL</v>
      </c>
      <c r="HY160" s="4" t="str">
        <f t="shared" si="217"/>
        <v>NULL</v>
      </c>
      <c r="HZ160" s="4" t="str">
        <f t="shared" si="218"/>
        <v>NULL</v>
      </c>
      <c r="IA160" s="4" t="str">
        <f t="shared" si="219"/>
        <v>NULL</v>
      </c>
      <c r="IB160" s="4" t="str">
        <f t="shared" si="220"/>
        <v>NULL</v>
      </c>
      <c r="IC160" s="4" t="str">
        <f t="shared" si="221"/>
        <v>NULL</v>
      </c>
      <c r="ID160" s="4" t="str">
        <f t="shared" si="222"/>
        <v>NULL</v>
      </c>
      <c r="IE160" s="4" t="str">
        <f t="shared" si="223"/>
        <v>NULL</v>
      </c>
      <c r="IF160" s="4" t="str">
        <f t="shared" si="224"/>
        <v>NULL</v>
      </c>
      <c r="IG160" s="4" t="str">
        <f t="shared" si="225"/>
        <v>NULL</v>
      </c>
      <c r="IH160" s="4" t="str">
        <f t="shared" si="226"/>
        <v>NULL</v>
      </c>
      <c r="II160" s="4" t="str">
        <f t="shared" si="227"/>
        <v>NULL</v>
      </c>
      <c r="IJ160" s="4" t="str">
        <f t="shared" si="228"/>
        <v>NULL</v>
      </c>
      <c r="IK160" s="4" t="str">
        <f t="shared" si="229"/>
        <v>NULL</v>
      </c>
      <c r="IL160" s="4" t="str">
        <f t="shared" si="230"/>
        <v>NULL</v>
      </c>
      <c r="IM160" s="4" t="str">
        <f t="shared" si="231"/>
        <v>NULL</v>
      </c>
      <c r="IN160" s="4" t="str">
        <f t="shared" si="232"/>
        <v>NULL</v>
      </c>
      <c r="IO160" s="4" t="str">
        <f t="shared" si="233"/>
        <v>NULL</v>
      </c>
      <c r="IP160" s="4" t="str">
        <f t="shared" si="234"/>
        <v>NULL</v>
      </c>
      <c r="IQ160" s="4" t="str">
        <f t="shared" si="235"/>
        <v>NULL</v>
      </c>
      <c r="IR160" s="4" t="str">
        <f t="shared" si="236"/>
        <v>NULL</v>
      </c>
      <c r="IS160" s="4" t="str">
        <f t="shared" si="237"/>
        <v>NULL</v>
      </c>
      <c r="IT160" s="4" t="str">
        <f t="shared" si="238"/>
        <v>NULL</v>
      </c>
      <c r="IU160" s="4" t="str">
        <f t="shared" si="239"/>
        <v>NULL</v>
      </c>
      <c r="IV160" s="4" t="str">
        <f t="shared" si="240"/>
        <v>NULL</v>
      </c>
      <c r="IW160" s="4" t="str">
        <f t="shared" si="241"/>
        <v>NULL</v>
      </c>
      <c r="IX160" s="4" t="str">
        <f t="shared" si="242"/>
        <v>NULL</v>
      </c>
      <c r="IY160" s="4" t="str">
        <f t="shared" si="243"/>
        <v>NULL</v>
      </c>
      <c r="IZ160" s="4" t="str">
        <f t="shared" si="244"/>
        <v>NULL</v>
      </c>
      <c r="JA160" s="4" t="str">
        <f t="shared" si="245"/>
        <v>NULL</v>
      </c>
      <c r="JB160" s="4" t="str">
        <f t="shared" si="246"/>
        <v>NULL</v>
      </c>
      <c r="JC160" s="4" t="str">
        <f t="shared" si="247"/>
        <v>NULL</v>
      </c>
      <c r="JD160" s="4" t="str">
        <f t="shared" si="248"/>
        <v>NULL</v>
      </c>
      <c r="JE160" s="4" t="str">
        <f t="shared" si="249"/>
        <v>NULL</v>
      </c>
      <c r="JF160" s="4" t="str">
        <f t="shared" si="250"/>
        <v>NULL</v>
      </c>
      <c r="JG160" s="4" t="str">
        <f t="shared" si="251"/>
        <v>NULL</v>
      </c>
      <c r="JH160" s="4" t="str">
        <f t="shared" si="252"/>
        <v>NULL</v>
      </c>
      <c r="JI160" s="4" t="str">
        <f t="shared" si="253"/>
        <v>NULL</v>
      </c>
      <c r="JJ160" s="4" t="str">
        <f t="shared" si="254"/>
        <v>NULL</v>
      </c>
      <c r="JK160" s="4" t="str">
        <f t="shared" si="255"/>
        <v>NULL</v>
      </c>
      <c r="JL160" s="4" t="str">
        <f t="shared" si="256"/>
        <v>NULL</v>
      </c>
      <c r="JM160" s="4" t="str">
        <f t="shared" si="257"/>
        <v>NULL</v>
      </c>
      <c r="JN160" s="4" t="str">
        <f t="shared" si="258"/>
        <v>NULL</v>
      </c>
      <c r="JO160" s="4" t="str">
        <f t="shared" si="259"/>
        <v>NULL</v>
      </c>
      <c r="JP160" s="4" t="str">
        <f t="shared" si="260"/>
        <v>NULL</v>
      </c>
      <c r="JQ160" s="4" t="str">
        <f t="shared" si="261"/>
        <v>NULL</v>
      </c>
      <c r="JR160" s="4" t="str">
        <f t="shared" si="262"/>
        <v>NULL</v>
      </c>
      <c r="JS160" s="4" t="str">
        <f t="shared" si="263"/>
        <v>NULL</v>
      </c>
      <c r="JT160" s="4" t="str">
        <f t="shared" si="264"/>
        <v>NULL</v>
      </c>
      <c r="JU160" s="4" t="str">
        <f t="shared" si="265"/>
        <v>NULL</v>
      </c>
      <c r="JV160" s="4" t="str">
        <f t="shared" si="266"/>
        <v>NULL</v>
      </c>
      <c r="JW160" s="4" t="str">
        <f t="shared" si="267"/>
        <v>NULL</v>
      </c>
      <c r="JX160" s="4" t="str">
        <f t="shared" si="204"/>
        <v>NULL</v>
      </c>
      <c r="JY160" s="4" t="str">
        <f t="shared" si="293"/>
        <v>NULL</v>
      </c>
      <c r="JZ160" s="4" t="str">
        <f t="shared" si="294"/>
        <v>NULL</v>
      </c>
      <c r="KA160" s="4" t="str">
        <f t="shared" si="295"/>
        <v>NULL</v>
      </c>
      <c r="KB160" s="4" t="str">
        <f t="shared" si="296"/>
        <v>NULL</v>
      </c>
      <c r="KC160" s="4" t="str">
        <f t="shared" si="297"/>
        <v>NULL</v>
      </c>
      <c r="KD160" s="4" t="str">
        <f t="shared" si="298"/>
        <v>NULL</v>
      </c>
      <c r="KE160" s="4" t="str">
        <f t="shared" si="299"/>
        <v>NULL</v>
      </c>
      <c r="KF160" s="4" t="str">
        <f t="shared" si="300"/>
        <v>NULL</v>
      </c>
      <c r="KG160" s="4" t="str">
        <f t="shared" si="301"/>
        <v>NULL</v>
      </c>
      <c r="KH160" s="4" t="str">
        <f t="shared" si="302"/>
        <v>NULL</v>
      </c>
      <c r="KI160" s="4" t="str">
        <f t="shared" si="268"/>
        <v>NULL</v>
      </c>
      <c r="KJ160" s="4" t="str">
        <f t="shared" si="269"/>
        <v>NULL</v>
      </c>
      <c r="KK160" s="4" t="str">
        <f t="shared" si="270"/>
        <v>NULL</v>
      </c>
      <c r="KL160" s="4" t="str">
        <f t="shared" si="271"/>
        <v>NULL</v>
      </c>
      <c r="KM160" s="4" t="str">
        <f t="shared" si="272"/>
        <v>NULL</v>
      </c>
      <c r="KN160" s="4" t="str">
        <f t="shared" si="273"/>
        <v>NULL</v>
      </c>
      <c r="KO160" s="4" t="str">
        <f t="shared" si="274"/>
        <v>NULL</v>
      </c>
      <c r="KP160" s="4" t="str">
        <f t="shared" si="275"/>
        <v>NULL</v>
      </c>
      <c r="KQ160" s="4" t="str">
        <f t="shared" si="276"/>
        <v>NULL</v>
      </c>
      <c r="KR160" s="4" t="str">
        <f t="shared" si="277"/>
        <v>NULL</v>
      </c>
      <c r="KS160" s="4" t="str">
        <f t="shared" si="278"/>
        <v>NULL</v>
      </c>
      <c r="KT160" s="4" t="str">
        <f t="shared" si="279"/>
        <v>NULL</v>
      </c>
      <c r="KU160" s="4" t="str">
        <f t="shared" si="280"/>
        <v>NULL</v>
      </c>
      <c r="KV160" s="4" t="str">
        <f t="shared" si="281"/>
        <v>NULL</v>
      </c>
      <c r="KW160" s="4" t="str">
        <f t="shared" si="282"/>
        <v>NULL</v>
      </c>
      <c r="KX160" s="4" t="str">
        <f t="shared" si="283"/>
        <v>NULL</v>
      </c>
      <c r="KY160" s="4" t="str">
        <f t="shared" si="284"/>
        <v>NULL</v>
      </c>
      <c r="KZ160" s="4" t="str">
        <f t="shared" si="285"/>
        <v>NULL</v>
      </c>
      <c r="LA160" s="4" t="str">
        <f t="shared" si="286"/>
        <v>NULL</v>
      </c>
      <c r="LB160" s="4" t="str">
        <f t="shared" si="287"/>
        <v>NULL</v>
      </c>
      <c r="LC160" s="4" t="str">
        <f t="shared" si="288"/>
        <v>NULL</v>
      </c>
      <c r="LD160" s="4" t="str">
        <f t="shared" si="289"/>
        <v>NULL</v>
      </c>
      <c r="LE160" s="4" t="str">
        <f t="shared" si="290"/>
        <v>NULL</v>
      </c>
      <c r="LF160" s="4" t="str">
        <f t="shared" si="291"/>
        <v>NULL</v>
      </c>
      <c r="LG160" s="4" t="str">
        <f t="shared" si="292"/>
        <v>NULL</v>
      </c>
    </row>
    <row r="161" spans="2:319" x14ac:dyDescent="0.3">
      <c r="B161" s="4">
        <v>160</v>
      </c>
      <c r="C161" s="4">
        <v>3</v>
      </c>
      <c r="D161" s="4" t="s">
        <v>1438</v>
      </c>
      <c r="E161" s="4" t="s">
        <v>1439</v>
      </c>
      <c r="F161" s="4" t="s">
        <v>1499</v>
      </c>
      <c r="G161" s="4" t="s">
        <v>1499</v>
      </c>
      <c r="H161" s="4">
        <f>COUNTIF(ethnicities!C:C,countries!G161)</f>
        <v>1</v>
      </c>
      <c r="I161" s="4" t="str">
        <f>VLOOKUP($G161,ethnicities!$C:$I,3,FALSE)</f>
        <v>NULL</v>
      </c>
      <c r="J161" s="4" t="str">
        <f>VLOOKUP($G161,ethnicities!$C:$I,4,FALSE)</f>
        <v>NULL</v>
      </c>
      <c r="K161" s="4" t="str">
        <f>VLOOKUP($G161,ethnicities!$C:$I,5,FALSE)</f>
        <v>NULL</v>
      </c>
      <c r="L161" s="4" t="str">
        <f>VLOOKUP($G161,ethnicities!$C:$I,6,FALSE)</f>
        <v>NULL</v>
      </c>
      <c r="M161" s="4" t="str">
        <f>VLOOKUP($G161,ethnicities!$C:$I,7,FALSE)</f>
        <v>NULL</v>
      </c>
      <c r="N161" s="4" t="s">
        <v>1499</v>
      </c>
      <c r="O161" s="4">
        <f>COUNTIF(male_names!E:E,countries!N161)</f>
        <v>1</v>
      </c>
      <c r="P161" s="4" t="str">
        <f>VLOOKUP(N161,male_names!E:G,3,FALSE)</f>
        <v>NULL</v>
      </c>
      <c r="Q161" s="4" t="s">
        <v>1499</v>
      </c>
      <c r="R161" s="4">
        <f>COUNTIF(female_names!E:E,countries!Q161)</f>
        <v>1</v>
      </c>
      <c r="S161" s="4" t="str">
        <f>VLOOKUP(Q161,female_names!E:G,3,FALSE)</f>
        <v>NULL</v>
      </c>
      <c r="T161" s="4">
        <v>0.73398335727423336</v>
      </c>
      <c r="U161" s="4">
        <v>0.42527527653005204</v>
      </c>
      <c r="V161" s="4">
        <v>0.81446557468473324</v>
      </c>
      <c r="W161" s="4">
        <v>0.32480348192255459</v>
      </c>
      <c r="X161" s="4">
        <v>0.93069379610107283</v>
      </c>
      <c r="Y161" s="4">
        <v>0.93831709487452208</v>
      </c>
      <c r="Z161" s="4">
        <v>0.10791455665999705</v>
      </c>
      <c r="AA161" s="4">
        <v>0.56201183285031198</v>
      </c>
      <c r="AB161" s="4">
        <v>0.74530950888445158</v>
      </c>
      <c r="AC161" s="4">
        <v>0.52843309167826347</v>
      </c>
      <c r="AD161" s="4">
        <v>0.16903556064512626</v>
      </c>
      <c r="AE161" s="4">
        <v>2.4757888609628242E-2</v>
      </c>
      <c r="AF161" s="4">
        <v>0.950030633316017</v>
      </c>
      <c r="AG161" s="4">
        <v>0.14632904035779004</v>
      </c>
      <c r="AH161" s="4">
        <v>0.29624133973139877</v>
      </c>
      <c r="AI161" s="4">
        <v>0.27427821186619916</v>
      </c>
      <c r="AJ161" s="4">
        <v>4.1738645181586542E-2</v>
      </c>
      <c r="AK161" s="4">
        <v>0.21163346344207612</v>
      </c>
      <c r="AL161" s="4">
        <v>0.4856809736772687</v>
      </c>
      <c r="AM161" s="4">
        <v>0.83512888138596275</v>
      </c>
      <c r="AN161" s="4">
        <v>0.73314206936095516</v>
      </c>
      <c r="AO161" s="4">
        <v>0.35059578845471395</v>
      </c>
      <c r="AP161" s="4">
        <v>0.91700088196566099</v>
      </c>
      <c r="AQ161" s="4">
        <v>0.14698472265621443</v>
      </c>
      <c r="AR161" s="4">
        <v>5.8569662743686024E-3</v>
      </c>
      <c r="AS161" s="4">
        <v>0.83546066360351201</v>
      </c>
      <c r="AT161" s="4">
        <v>0.96111094051341894</v>
      </c>
      <c r="AU161" s="4">
        <v>0.57822888671899264</v>
      </c>
      <c r="AV161" s="4">
        <v>0.52980007764488424</v>
      </c>
      <c r="AW161" s="4">
        <v>0.51936958915121334</v>
      </c>
      <c r="AX161" s="4">
        <v>0.24452823993602457</v>
      </c>
      <c r="AY161" s="4">
        <v>2.034579451105345E-2</v>
      </c>
      <c r="AZ161" s="4">
        <v>0.48056476325087882</v>
      </c>
      <c r="BA161" s="4">
        <v>0.56486327797761104</v>
      </c>
      <c r="BB161" s="4">
        <v>0.97781221844081301</v>
      </c>
      <c r="BC161" s="4">
        <v>0.81509663932984333</v>
      </c>
      <c r="BD161" s="4">
        <v>0.53135540603468667</v>
      </c>
      <c r="BE161" s="4">
        <v>0.5146635636106659</v>
      </c>
      <c r="BF161" s="4">
        <v>4.0102432057680715E-2</v>
      </c>
      <c r="BG161" s="4">
        <v>0.43108123380502339</v>
      </c>
      <c r="BH161" s="4">
        <v>0.15883531520475236</v>
      </c>
      <c r="BI161" s="4">
        <v>0.70639174686515871</v>
      </c>
      <c r="BJ161" s="4">
        <v>0.54039607203626516</v>
      </c>
      <c r="BK161" s="4">
        <v>0.56247947866319059</v>
      </c>
      <c r="BL161" s="4">
        <v>0.21881319029872504</v>
      </c>
      <c r="BM161" s="4">
        <v>0.38046071452086694</v>
      </c>
      <c r="BN161" s="4">
        <v>0.73245156179047211</v>
      </c>
      <c r="BO161" s="4">
        <v>0.17138695328986708</v>
      </c>
      <c r="BP161" s="4">
        <v>0.91473526848679665</v>
      </c>
      <c r="BQ161" s="4">
        <v>0.54619730332627159</v>
      </c>
      <c r="BR161" s="4">
        <v>0.20243499594340819</v>
      </c>
      <c r="BS161" s="4">
        <v>8.3803068495167055E-2</v>
      </c>
      <c r="BT161" s="4">
        <v>0.46586633326505011</v>
      </c>
      <c r="BU161" s="4">
        <v>0.91364858415980166</v>
      </c>
      <c r="BV161" s="4">
        <v>0.30473853034734821</v>
      </c>
      <c r="BW161" s="4">
        <v>0.35980762213750095</v>
      </c>
      <c r="BX161" s="4">
        <v>0.73051608230653897</v>
      </c>
      <c r="BY161" s="4">
        <v>0.36990062719931538</v>
      </c>
      <c r="BZ161" s="4">
        <v>0.13871470369280148</v>
      </c>
      <c r="CA161" s="4">
        <v>0.62776749562601408</v>
      </c>
      <c r="CB161" s="4">
        <v>0.55381583209932106</v>
      </c>
      <c r="CC161" s="4">
        <v>0.29739325594327148</v>
      </c>
      <c r="CD161" s="4">
        <v>0.41587722983865028</v>
      </c>
      <c r="CE161" s="4">
        <v>0.72336844202644868</v>
      </c>
      <c r="CF161" s="4">
        <v>0.3357436801833712</v>
      </c>
      <c r="CG161" s="4">
        <v>0.34220883687282655</v>
      </c>
      <c r="CH161" s="4">
        <v>0.53574695485158297</v>
      </c>
      <c r="CI161" s="4">
        <v>0.10872143096311093</v>
      </c>
      <c r="CJ161" s="4">
        <v>0.60930400440872523</v>
      </c>
      <c r="CK161" s="4">
        <v>0.9952371279938198</v>
      </c>
      <c r="CL161" s="4">
        <v>0.94980643573219625</v>
      </c>
      <c r="CM161" s="4">
        <v>0.39301208331293447</v>
      </c>
      <c r="CN161" s="4">
        <v>5.6988035095962286E-2</v>
      </c>
      <c r="CO161" s="4">
        <v>0.2787236092282096</v>
      </c>
      <c r="CP161" s="4">
        <v>0.10874566846276368</v>
      </c>
      <c r="CQ161" s="4">
        <v>0.2980160259192125</v>
      </c>
      <c r="CR161" s="4">
        <v>0.52170380140880868</v>
      </c>
      <c r="CS161" s="4">
        <v>0.59089537702064554</v>
      </c>
      <c r="CT161" s="4">
        <v>0.45340122004667482</v>
      </c>
      <c r="CU161" s="4">
        <v>0.85793985179621912</v>
      </c>
      <c r="CV161" s="4">
        <v>0.77220434369257174</v>
      </c>
      <c r="CW161" s="4">
        <v>0.28602985322210461</v>
      </c>
      <c r="CX161" s="4">
        <v>0.74425955690811385</v>
      </c>
      <c r="CY161" s="4">
        <v>0.46815521353455236</v>
      </c>
      <c r="CZ161" s="4">
        <v>0.23768189206279788</v>
      </c>
      <c r="DA161" s="4">
        <v>0.18866328165355406</v>
      </c>
      <c r="DB161" s="4">
        <v>2.4335653623773879E-2</v>
      </c>
      <c r="DC161" s="4">
        <v>0.58367340872830231</v>
      </c>
      <c r="DD161" s="4">
        <v>0.45904640683671405</v>
      </c>
      <c r="DE161" s="4">
        <v>0.4228712746142218</v>
      </c>
      <c r="DF161" s="4">
        <v>0.96895599215062778</v>
      </c>
      <c r="DG161" s="4">
        <v>0.85236335896701532</v>
      </c>
      <c r="DH161" s="4">
        <v>0.43521043830794892</v>
      </c>
      <c r="DI161" s="4">
        <v>0.32973611060140695</v>
      </c>
      <c r="DJ161" s="4">
        <v>0.17203226154237306</v>
      </c>
      <c r="DK161" s="4">
        <v>0.36726674550233385</v>
      </c>
      <c r="DL161" s="4">
        <v>0.2320108553230128</v>
      </c>
      <c r="DM161" s="4">
        <v>0.39324304425867163</v>
      </c>
      <c r="DN161" s="4">
        <v>0.29793248683940532</v>
      </c>
      <c r="DO161" s="4">
        <v>1.0558179677392476E-2</v>
      </c>
      <c r="DP161" s="4">
        <v>21</v>
      </c>
      <c r="DQ161" s="4">
        <v>53</v>
      </c>
      <c r="DR161" s="4">
        <v>17</v>
      </c>
      <c r="DS161" s="4">
        <v>66</v>
      </c>
      <c r="DT161" s="4">
        <v>8</v>
      </c>
      <c r="DU161" s="4">
        <v>7</v>
      </c>
      <c r="DV161" s="4">
        <v>91</v>
      </c>
      <c r="DW161" s="4">
        <v>34</v>
      </c>
      <c r="DX161" s="4">
        <v>19</v>
      </c>
      <c r="DY161" s="4">
        <v>41</v>
      </c>
      <c r="DZ161" s="4">
        <v>84</v>
      </c>
      <c r="EA161" s="4">
        <v>96</v>
      </c>
      <c r="EB161" s="4">
        <v>5</v>
      </c>
      <c r="EC161" s="4">
        <v>87</v>
      </c>
      <c r="ED161" s="4">
        <v>71</v>
      </c>
      <c r="EE161" s="4">
        <v>74</v>
      </c>
      <c r="EF161" s="4">
        <v>94</v>
      </c>
      <c r="EG161" s="4">
        <v>79</v>
      </c>
      <c r="EH161" s="4">
        <v>45</v>
      </c>
      <c r="EI161" s="4">
        <v>15</v>
      </c>
      <c r="EJ161" s="4">
        <v>22</v>
      </c>
      <c r="EK161" s="4">
        <v>62</v>
      </c>
      <c r="EL161" s="4">
        <v>9</v>
      </c>
      <c r="EM161" s="4">
        <v>86</v>
      </c>
      <c r="EN161" s="4">
        <v>100</v>
      </c>
      <c r="EO161" s="4">
        <v>14</v>
      </c>
      <c r="EP161" s="4">
        <v>4</v>
      </c>
      <c r="EQ161" s="4">
        <v>31</v>
      </c>
      <c r="ER161" s="4">
        <v>40</v>
      </c>
      <c r="ES161" s="4">
        <v>43</v>
      </c>
      <c r="ET161" s="4">
        <v>75</v>
      </c>
      <c r="EU161" s="4">
        <v>98</v>
      </c>
      <c r="EV161" s="4">
        <v>46</v>
      </c>
      <c r="EW161" s="4">
        <v>32</v>
      </c>
      <c r="EX161" s="4">
        <v>2</v>
      </c>
      <c r="EY161" s="4">
        <v>16</v>
      </c>
      <c r="EZ161" s="4">
        <v>39</v>
      </c>
      <c r="FA161" s="4">
        <v>44</v>
      </c>
      <c r="FB161" s="4">
        <v>95</v>
      </c>
      <c r="FC161" s="4">
        <v>52</v>
      </c>
      <c r="FD161" s="4">
        <v>85</v>
      </c>
      <c r="FE161" s="4">
        <v>26</v>
      </c>
      <c r="FF161" s="4">
        <v>37</v>
      </c>
      <c r="FG161" s="4">
        <v>33</v>
      </c>
      <c r="FH161" s="4">
        <v>78</v>
      </c>
      <c r="FI161" s="4">
        <v>58</v>
      </c>
      <c r="FJ161" s="4">
        <v>23</v>
      </c>
      <c r="FK161" s="4">
        <v>83</v>
      </c>
      <c r="FL161" s="4">
        <v>10</v>
      </c>
      <c r="FM161" s="4">
        <v>36</v>
      </c>
      <c r="FN161" s="4">
        <v>80</v>
      </c>
      <c r="FO161" s="4">
        <v>92</v>
      </c>
      <c r="FP161" s="4">
        <v>48</v>
      </c>
      <c r="FQ161" s="4">
        <v>11</v>
      </c>
      <c r="FR161" s="4">
        <v>67</v>
      </c>
      <c r="FS161" s="4">
        <v>61</v>
      </c>
      <c r="FT161" s="4">
        <v>24</v>
      </c>
      <c r="FU161" s="4">
        <v>59</v>
      </c>
      <c r="FV161" s="4">
        <v>88</v>
      </c>
      <c r="FW161" s="4">
        <v>27</v>
      </c>
      <c r="FX161" s="4">
        <v>35</v>
      </c>
      <c r="FY161" s="4">
        <v>70</v>
      </c>
      <c r="FZ161" s="4">
        <v>55</v>
      </c>
      <c r="GA161" s="4">
        <v>25</v>
      </c>
      <c r="GB161" s="4">
        <v>64</v>
      </c>
      <c r="GC161" s="4">
        <v>63</v>
      </c>
      <c r="GD161" s="4">
        <v>38</v>
      </c>
      <c r="GE161" s="4">
        <v>90</v>
      </c>
      <c r="GF161" s="4">
        <v>28</v>
      </c>
      <c r="GG161" s="4">
        <v>1</v>
      </c>
      <c r="GH161" s="4">
        <v>6</v>
      </c>
      <c r="GI161" s="4">
        <v>57</v>
      </c>
      <c r="GJ161" s="4">
        <v>93</v>
      </c>
      <c r="GK161" s="4">
        <v>73</v>
      </c>
      <c r="GL161" s="4">
        <v>89</v>
      </c>
      <c r="GM161" s="4">
        <v>68</v>
      </c>
      <c r="GN161" s="4">
        <v>42</v>
      </c>
      <c r="GO161" s="4">
        <v>29</v>
      </c>
      <c r="GP161" s="4">
        <v>50</v>
      </c>
      <c r="GQ161" s="4">
        <v>12</v>
      </c>
      <c r="GR161" s="4">
        <v>18</v>
      </c>
      <c r="GS161" s="4">
        <v>72</v>
      </c>
      <c r="GT161" s="4">
        <v>20</v>
      </c>
      <c r="GU161" s="4">
        <v>47</v>
      </c>
      <c r="GV161" s="4">
        <v>76</v>
      </c>
      <c r="GW161" s="4">
        <v>81</v>
      </c>
      <c r="GX161" s="4">
        <v>97</v>
      </c>
      <c r="GY161" s="4">
        <v>30</v>
      </c>
      <c r="GZ161" s="4">
        <v>49</v>
      </c>
      <c r="HA161" s="4">
        <v>54</v>
      </c>
      <c r="HB161" s="4">
        <v>3</v>
      </c>
      <c r="HC161" s="4">
        <v>13</v>
      </c>
      <c r="HD161" s="4">
        <v>51</v>
      </c>
      <c r="HE161" s="4">
        <v>65</v>
      </c>
      <c r="HF161" s="4">
        <v>82</v>
      </c>
      <c r="HG161" s="4">
        <v>60</v>
      </c>
      <c r="HH161" s="4">
        <v>77</v>
      </c>
      <c r="HI161" s="4">
        <v>56</v>
      </c>
      <c r="HJ161" s="4">
        <v>69</v>
      </c>
      <c r="HK161" s="4">
        <v>99</v>
      </c>
      <c r="HL161" s="4" t="str">
        <f t="shared" si="203"/>
        <v>NULL</v>
      </c>
      <c r="HM161" s="4" t="str">
        <f t="shared" si="205"/>
        <v>NULL</v>
      </c>
      <c r="HN161" s="4" t="str">
        <f t="shared" si="206"/>
        <v>NULL</v>
      </c>
      <c r="HO161" s="4" t="str">
        <f t="shared" si="207"/>
        <v>NULL</v>
      </c>
      <c r="HP161" s="4" t="str">
        <f t="shared" si="208"/>
        <v>NULL</v>
      </c>
      <c r="HQ161" s="4" t="str">
        <f t="shared" si="209"/>
        <v>NULL</v>
      </c>
      <c r="HR161" s="4" t="str">
        <f t="shared" si="210"/>
        <v>NULL</v>
      </c>
      <c r="HS161" s="4" t="str">
        <f t="shared" si="211"/>
        <v>NULL</v>
      </c>
      <c r="HT161" s="4" t="str">
        <f t="shared" si="212"/>
        <v>NULL</v>
      </c>
      <c r="HU161" s="4" t="str">
        <f t="shared" si="213"/>
        <v>NULL</v>
      </c>
      <c r="HV161" s="4" t="str">
        <f t="shared" si="214"/>
        <v>NULL</v>
      </c>
      <c r="HW161" s="4" t="str">
        <f t="shared" si="215"/>
        <v>NULL</v>
      </c>
      <c r="HX161" s="4" t="str">
        <f t="shared" si="216"/>
        <v>NULL</v>
      </c>
      <c r="HY161" s="4" t="str">
        <f t="shared" si="217"/>
        <v>NULL</v>
      </c>
      <c r="HZ161" s="4" t="str">
        <f t="shared" si="218"/>
        <v>NULL</v>
      </c>
      <c r="IA161" s="4" t="str">
        <f t="shared" si="219"/>
        <v>NULL</v>
      </c>
      <c r="IB161" s="4" t="str">
        <f t="shared" si="220"/>
        <v>NULL</v>
      </c>
      <c r="IC161" s="4" t="str">
        <f t="shared" si="221"/>
        <v>NULL</v>
      </c>
      <c r="ID161" s="4" t="str">
        <f t="shared" si="222"/>
        <v>NULL</v>
      </c>
      <c r="IE161" s="4" t="str">
        <f t="shared" si="223"/>
        <v>NULL</v>
      </c>
      <c r="IF161" s="4" t="str">
        <f t="shared" si="224"/>
        <v>NULL</v>
      </c>
      <c r="IG161" s="4" t="str">
        <f t="shared" si="225"/>
        <v>NULL</v>
      </c>
      <c r="IH161" s="4" t="str">
        <f t="shared" si="226"/>
        <v>NULL</v>
      </c>
      <c r="II161" s="4" t="str">
        <f t="shared" si="227"/>
        <v>NULL</v>
      </c>
      <c r="IJ161" s="4" t="str">
        <f t="shared" si="228"/>
        <v>NULL</v>
      </c>
      <c r="IK161" s="4" t="str">
        <f t="shared" si="229"/>
        <v>NULL</v>
      </c>
      <c r="IL161" s="4" t="str">
        <f t="shared" si="230"/>
        <v>NULL</v>
      </c>
      <c r="IM161" s="4" t="str">
        <f t="shared" si="231"/>
        <v>NULL</v>
      </c>
      <c r="IN161" s="4" t="str">
        <f t="shared" si="232"/>
        <v>NULL</v>
      </c>
      <c r="IO161" s="4" t="str">
        <f t="shared" si="233"/>
        <v>NULL</v>
      </c>
      <c r="IP161" s="4" t="str">
        <f t="shared" si="234"/>
        <v>NULL</v>
      </c>
      <c r="IQ161" s="4" t="str">
        <f t="shared" si="235"/>
        <v>NULL</v>
      </c>
      <c r="IR161" s="4" t="str">
        <f t="shared" si="236"/>
        <v>NULL</v>
      </c>
      <c r="IS161" s="4" t="str">
        <f t="shared" si="237"/>
        <v>NULL</v>
      </c>
      <c r="IT161" s="4" t="str">
        <f t="shared" si="238"/>
        <v>NULL</v>
      </c>
      <c r="IU161" s="4" t="str">
        <f t="shared" si="239"/>
        <v>NULL</v>
      </c>
      <c r="IV161" s="4" t="str">
        <f t="shared" si="240"/>
        <v>NULL</v>
      </c>
      <c r="IW161" s="4" t="str">
        <f t="shared" si="241"/>
        <v>NULL</v>
      </c>
      <c r="IX161" s="4" t="str">
        <f t="shared" si="242"/>
        <v>NULL</v>
      </c>
      <c r="IY161" s="4" t="str">
        <f t="shared" si="243"/>
        <v>NULL</v>
      </c>
      <c r="IZ161" s="4" t="str">
        <f t="shared" si="244"/>
        <v>NULL</v>
      </c>
      <c r="JA161" s="4" t="str">
        <f t="shared" si="245"/>
        <v>NULL</v>
      </c>
      <c r="JB161" s="4" t="str">
        <f t="shared" si="246"/>
        <v>NULL</v>
      </c>
      <c r="JC161" s="4" t="str">
        <f t="shared" si="247"/>
        <v>NULL</v>
      </c>
      <c r="JD161" s="4" t="str">
        <f t="shared" si="248"/>
        <v>NULL</v>
      </c>
      <c r="JE161" s="4" t="str">
        <f t="shared" si="249"/>
        <v>NULL</v>
      </c>
      <c r="JF161" s="4" t="str">
        <f t="shared" si="250"/>
        <v>NULL</v>
      </c>
      <c r="JG161" s="4" t="str">
        <f t="shared" si="251"/>
        <v>NULL</v>
      </c>
      <c r="JH161" s="4" t="str">
        <f t="shared" si="252"/>
        <v>NULL</v>
      </c>
      <c r="JI161" s="4" t="str">
        <f t="shared" si="253"/>
        <v>NULL</v>
      </c>
      <c r="JJ161" s="4" t="str">
        <f t="shared" si="254"/>
        <v>NULL</v>
      </c>
      <c r="JK161" s="4" t="str">
        <f t="shared" si="255"/>
        <v>NULL</v>
      </c>
      <c r="JL161" s="4" t="str">
        <f t="shared" si="256"/>
        <v>NULL</v>
      </c>
      <c r="JM161" s="4" t="str">
        <f t="shared" si="257"/>
        <v>NULL</v>
      </c>
      <c r="JN161" s="4" t="str">
        <f t="shared" si="258"/>
        <v>NULL</v>
      </c>
      <c r="JO161" s="4" t="str">
        <f t="shared" si="259"/>
        <v>NULL</v>
      </c>
      <c r="JP161" s="4" t="str">
        <f t="shared" si="260"/>
        <v>NULL</v>
      </c>
      <c r="JQ161" s="4" t="str">
        <f t="shared" si="261"/>
        <v>NULL</v>
      </c>
      <c r="JR161" s="4" t="str">
        <f t="shared" si="262"/>
        <v>NULL</v>
      </c>
      <c r="JS161" s="4" t="str">
        <f t="shared" si="263"/>
        <v>NULL</v>
      </c>
      <c r="JT161" s="4" t="str">
        <f t="shared" si="264"/>
        <v>NULL</v>
      </c>
      <c r="JU161" s="4" t="str">
        <f t="shared" si="265"/>
        <v>NULL</v>
      </c>
      <c r="JV161" s="4" t="str">
        <f t="shared" si="266"/>
        <v>NULL</v>
      </c>
      <c r="JW161" s="4" t="str">
        <f t="shared" si="267"/>
        <v>NULL</v>
      </c>
      <c r="JX161" s="4" t="str">
        <f t="shared" si="204"/>
        <v>NULL</v>
      </c>
      <c r="JY161" s="4" t="str">
        <f t="shared" si="293"/>
        <v>NULL</v>
      </c>
      <c r="JZ161" s="4" t="str">
        <f t="shared" si="294"/>
        <v>NULL</v>
      </c>
      <c r="KA161" s="4" t="str">
        <f t="shared" si="295"/>
        <v>NULL</v>
      </c>
      <c r="KB161" s="4" t="str">
        <f t="shared" si="296"/>
        <v>NULL</v>
      </c>
      <c r="KC161" s="4" t="str">
        <f t="shared" si="297"/>
        <v>NULL</v>
      </c>
      <c r="KD161" s="4" t="str">
        <f t="shared" si="298"/>
        <v>NULL</v>
      </c>
      <c r="KE161" s="4" t="str">
        <f t="shared" si="299"/>
        <v>NULL</v>
      </c>
      <c r="KF161" s="4" t="str">
        <f t="shared" si="300"/>
        <v>NULL</v>
      </c>
      <c r="KG161" s="4" t="str">
        <f t="shared" si="301"/>
        <v>NULL</v>
      </c>
      <c r="KH161" s="4" t="str">
        <f t="shared" si="302"/>
        <v>NULL</v>
      </c>
      <c r="KI161" s="4" t="str">
        <f t="shared" si="268"/>
        <v>NULL</v>
      </c>
      <c r="KJ161" s="4" t="str">
        <f t="shared" si="269"/>
        <v>NULL</v>
      </c>
      <c r="KK161" s="4" t="str">
        <f t="shared" si="270"/>
        <v>NULL</v>
      </c>
      <c r="KL161" s="4" t="str">
        <f t="shared" si="271"/>
        <v>NULL</v>
      </c>
      <c r="KM161" s="4" t="str">
        <f t="shared" si="272"/>
        <v>NULL</v>
      </c>
      <c r="KN161" s="4" t="str">
        <f t="shared" si="273"/>
        <v>NULL</v>
      </c>
      <c r="KO161" s="4" t="str">
        <f t="shared" si="274"/>
        <v>NULL</v>
      </c>
      <c r="KP161" s="4" t="str">
        <f t="shared" si="275"/>
        <v>NULL</v>
      </c>
      <c r="KQ161" s="4" t="str">
        <f t="shared" si="276"/>
        <v>NULL</v>
      </c>
      <c r="KR161" s="4" t="str">
        <f t="shared" si="277"/>
        <v>NULL</v>
      </c>
      <c r="KS161" s="4" t="str">
        <f t="shared" si="278"/>
        <v>NULL</v>
      </c>
      <c r="KT161" s="4" t="str">
        <f t="shared" si="279"/>
        <v>NULL</v>
      </c>
      <c r="KU161" s="4" t="str">
        <f t="shared" si="280"/>
        <v>NULL</v>
      </c>
      <c r="KV161" s="4" t="str">
        <f t="shared" si="281"/>
        <v>NULL</v>
      </c>
      <c r="KW161" s="4" t="str">
        <f t="shared" si="282"/>
        <v>NULL</v>
      </c>
      <c r="KX161" s="4" t="str">
        <f t="shared" si="283"/>
        <v>NULL</v>
      </c>
      <c r="KY161" s="4" t="str">
        <f t="shared" si="284"/>
        <v>NULL</v>
      </c>
      <c r="KZ161" s="4" t="str">
        <f t="shared" si="285"/>
        <v>NULL</v>
      </c>
      <c r="LA161" s="4" t="str">
        <f t="shared" si="286"/>
        <v>NULL</v>
      </c>
      <c r="LB161" s="4" t="str">
        <f t="shared" si="287"/>
        <v>NULL</v>
      </c>
      <c r="LC161" s="4" t="str">
        <f t="shared" si="288"/>
        <v>NULL</v>
      </c>
      <c r="LD161" s="4" t="str">
        <f t="shared" si="289"/>
        <v>NULL</v>
      </c>
      <c r="LE161" s="4" t="str">
        <f t="shared" si="290"/>
        <v>NULL</v>
      </c>
      <c r="LF161" s="4" t="str">
        <f t="shared" si="291"/>
        <v>NULL</v>
      </c>
      <c r="LG161" s="4" t="str">
        <f t="shared" si="292"/>
        <v>NULL</v>
      </c>
    </row>
    <row r="162" spans="2:319" x14ac:dyDescent="0.3">
      <c r="B162" s="4">
        <v>161</v>
      </c>
      <c r="C162" s="4">
        <v>5</v>
      </c>
      <c r="D162" s="50" t="s">
        <v>1439</v>
      </c>
      <c r="E162" s="4" t="s">
        <v>528</v>
      </c>
      <c r="F162" s="4" t="str">
        <f>VLOOKUP(E162,populations!C:E,3,FALSE)</f>
        <v>2 million</v>
      </c>
      <c r="G162" s="4" t="s">
        <v>528</v>
      </c>
      <c r="H162" s="4">
        <f>COUNTIF(ethnicities!C:C,countries!G162)</f>
        <v>1</v>
      </c>
      <c r="I162" s="4">
        <f>VLOOKUP($G162,ethnicities!$C:$I,3,FALSE)</f>
        <v>1</v>
      </c>
      <c r="J162" s="4">
        <f>VLOOKUP($G162,ethnicities!$C:$I,4,FALSE)</f>
        <v>1</v>
      </c>
      <c r="K162" s="4">
        <f>VLOOKUP($G162,ethnicities!$C:$I,5,FALSE)</f>
        <v>97</v>
      </c>
      <c r="L162" s="4">
        <f>VLOOKUP($G162,ethnicities!$C:$I,6,FALSE)</f>
        <v>1</v>
      </c>
      <c r="M162" s="4">
        <f>VLOOKUP($G162,ethnicities!$C:$I,7,FALSE)</f>
        <v>100</v>
      </c>
      <c r="N162" s="4" t="s">
        <v>528</v>
      </c>
      <c r="O162" s="4">
        <f>COUNTIF(male_names!E:E,countries!N162)</f>
        <v>1</v>
      </c>
      <c r="P162" s="4" t="str">
        <f>VLOOKUP(N162,male_names!E:G,3,FALSE)</f>
        <v>Davit</v>
      </c>
      <c r="Q162" s="4" t="s">
        <v>528</v>
      </c>
      <c r="R162" s="4">
        <f>COUNTIF(female_names!E:E,countries!Q162)</f>
        <v>1</v>
      </c>
      <c r="S162" s="4" t="str">
        <f>VLOOKUP(Q162,female_names!E:G,3,FALSE)</f>
        <v>Nareh</v>
      </c>
      <c r="T162" s="4">
        <v>0.43570602545440307</v>
      </c>
      <c r="U162" s="4">
        <v>0.39389483393397406</v>
      </c>
      <c r="V162" s="4">
        <v>0.48284878596751657</v>
      </c>
      <c r="W162" s="4">
        <v>0.90477282995764841</v>
      </c>
      <c r="X162" s="4">
        <v>0.13429339896086379</v>
      </c>
      <c r="Y162" s="4">
        <v>0.40499428182807651</v>
      </c>
      <c r="Z162" s="4">
        <v>2.4136216904201646E-2</v>
      </c>
      <c r="AA162" s="4">
        <v>0.19995087840647252</v>
      </c>
      <c r="AB162" s="4">
        <v>0.11922934947539965</v>
      </c>
      <c r="AC162" s="4">
        <v>0.83054696798634453</v>
      </c>
      <c r="AD162" s="4">
        <v>4.1373607330421613E-3</v>
      </c>
      <c r="AE162" s="4">
        <v>0.33818020000500737</v>
      </c>
      <c r="AF162" s="4">
        <v>0.6808018642993755</v>
      </c>
      <c r="AG162" s="4">
        <v>0.55380262985167272</v>
      </c>
      <c r="AH162" s="4">
        <v>0.59973748979075781</v>
      </c>
      <c r="AI162" s="4">
        <v>0.9375640731422934</v>
      </c>
      <c r="AJ162" s="4">
        <v>0.11364134335586251</v>
      </c>
      <c r="AK162" s="4">
        <v>0.18344609227541409</v>
      </c>
      <c r="AL162" s="4">
        <v>0.43765156532814653</v>
      </c>
      <c r="AM162" s="4">
        <v>0.52011020090933135</v>
      </c>
      <c r="AN162" s="4">
        <v>0.47226587280222254</v>
      </c>
      <c r="AO162" s="4">
        <v>0.51131181626756939</v>
      </c>
      <c r="AP162" s="4">
        <v>7.5848953988141621E-2</v>
      </c>
      <c r="AQ162" s="4">
        <v>0.24005541105845829</v>
      </c>
      <c r="AR162" s="4">
        <v>0.45026287692009803</v>
      </c>
      <c r="AS162" s="4">
        <v>0.18445830372628869</v>
      </c>
      <c r="AT162" s="4">
        <v>0.45210095695812447</v>
      </c>
      <c r="AU162" s="4">
        <v>0.22575790244763694</v>
      </c>
      <c r="AV162" s="4">
        <v>0.92824507110014476</v>
      </c>
      <c r="AW162" s="4">
        <v>0.89929637050220379</v>
      </c>
      <c r="AX162" s="4">
        <v>0.98444534653358207</v>
      </c>
      <c r="AY162" s="4">
        <v>0.58017099943040096</v>
      </c>
      <c r="AZ162" s="4">
        <v>0.91735167871990519</v>
      </c>
      <c r="BA162" s="4">
        <v>9.2375570474087509E-2</v>
      </c>
      <c r="BB162" s="4">
        <v>0.95523640056474801</v>
      </c>
      <c r="BC162" s="4">
        <v>0.43488517818752725</v>
      </c>
      <c r="BD162" s="4">
        <v>0.16441946398143426</v>
      </c>
      <c r="BE162" s="4">
        <v>0.84659997016799049</v>
      </c>
      <c r="BF162" s="4">
        <v>0.9361100168657569</v>
      </c>
      <c r="BG162" s="4">
        <v>0.25877303476413172</v>
      </c>
      <c r="BH162" s="4">
        <v>0.94140632033899529</v>
      </c>
      <c r="BI162" s="4">
        <v>4.9561132271274344E-2</v>
      </c>
      <c r="BJ162" s="4">
        <v>0.50723910384811211</v>
      </c>
      <c r="BK162" s="4">
        <v>0.98924175868694963</v>
      </c>
      <c r="BL162" s="4">
        <v>0.56486024680914571</v>
      </c>
      <c r="BM162" s="4">
        <v>0.12718176795476932</v>
      </c>
      <c r="BN162" s="4">
        <v>0.9607707513092969</v>
      </c>
      <c r="BO162" s="4">
        <v>0.1682940443644666</v>
      </c>
      <c r="BP162" s="4">
        <v>0.84039182551143843</v>
      </c>
      <c r="BQ162" s="4">
        <v>0.92057064784994602</v>
      </c>
      <c r="BR162" s="4">
        <v>0.33629346383672043</v>
      </c>
      <c r="BS162" s="4">
        <v>0.94054930692471261</v>
      </c>
      <c r="BT162" s="4">
        <v>0.10290544502929744</v>
      </c>
      <c r="BU162" s="4">
        <v>0.77096921255307516</v>
      </c>
      <c r="BV162" s="4">
        <v>0.80012512919424994</v>
      </c>
      <c r="BW162" s="4">
        <v>0.11057491442699541</v>
      </c>
      <c r="BX162" s="4">
        <v>0.90216158946001457</v>
      </c>
      <c r="BY162" s="4">
        <v>0.619648235671444</v>
      </c>
      <c r="BZ162" s="4">
        <v>0.15876168332493568</v>
      </c>
      <c r="CA162" s="4">
        <v>4.2566691879801666E-2</v>
      </c>
      <c r="CB162" s="4">
        <v>0.96049272892173465</v>
      </c>
      <c r="CC162" s="4">
        <v>0.20051537737022995</v>
      </c>
      <c r="CD162" s="4">
        <v>0.94553066728662316</v>
      </c>
      <c r="CE162" s="4">
        <v>0.45634722633048641</v>
      </c>
      <c r="CF162" s="4">
        <v>0.39352839900678405</v>
      </c>
      <c r="CG162" s="4">
        <v>0.89396014827195891</v>
      </c>
      <c r="CH162" s="4">
        <v>0.82673714074999194</v>
      </c>
      <c r="CI162" s="4">
        <v>0.70598342484650645</v>
      </c>
      <c r="CJ162" s="4">
        <v>0.39455963227180535</v>
      </c>
      <c r="CK162" s="4">
        <v>0.69693364691699922</v>
      </c>
      <c r="CL162" s="4">
        <v>0.69646085259200297</v>
      </c>
      <c r="CM162" s="4">
        <v>0.51805814277886386</v>
      </c>
      <c r="CN162" s="4">
        <v>0.1328933672084438</v>
      </c>
      <c r="CO162" s="4">
        <v>0.66017968227754042</v>
      </c>
      <c r="CP162" s="4">
        <v>0.91415761906278592</v>
      </c>
      <c r="CQ162" s="4">
        <v>0.65191401398853432</v>
      </c>
      <c r="CR162" s="4">
        <v>0.26647971538016568</v>
      </c>
      <c r="CS162" s="4">
        <v>0.97511099826315206</v>
      </c>
      <c r="CT162" s="4">
        <v>0.831687500380906</v>
      </c>
      <c r="CU162" s="4">
        <v>0.33343460309270556</v>
      </c>
      <c r="CV162" s="4">
        <v>0.18649703186622923</v>
      </c>
      <c r="CW162" s="4">
        <v>0.37518103704341643</v>
      </c>
      <c r="CX162" s="4">
        <v>0.49624106731769657</v>
      </c>
      <c r="CY162" s="4">
        <v>0.92058975081486594</v>
      </c>
      <c r="CZ162" s="4">
        <v>0.93207071649767514</v>
      </c>
      <c r="DA162" s="4">
        <v>4.9744327737618499E-2</v>
      </c>
      <c r="DB162" s="4">
        <v>0.96650879485152952</v>
      </c>
      <c r="DC162" s="4">
        <v>0.67515137676378634</v>
      </c>
      <c r="DD162" s="4">
        <v>0.43051455719806042</v>
      </c>
      <c r="DE162" s="4">
        <v>0.99185880067685761</v>
      </c>
      <c r="DF162" s="4">
        <v>0.7822983987500588</v>
      </c>
      <c r="DG162" s="4">
        <v>0.80663867760315322</v>
      </c>
      <c r="DH162" s="4">
        <v>0.69044260335944785</v>
      </c>
      <c r="DI162" s="4">
        <v>0.50928397222847566</v>
      </c>
      <c r="DJ162" s="4">
        <v>9.3450624551655093E-2</v>
      </c>
      <c r="DK162" s="4">
        <v>0.79948409995951741</v>
      </c>
      <c r="DL162" s="4">
        <v>0.64364618594110778</v>
      </c>
      <c r="DM162" s="4">
        <v>0.48244356126177201</v>
      </c>
      <c r="DN162" s="4">
        <v>0.11484382233836621</v>
      </c>
      <c r="DO162" s="4">
        <v>0.18449304443204617</v>
      </c>
      <c r="DP162" s="4">
        <v>61</v>
      </c>
      <c r="DQ162" s="4">
        <v>66</v>
      </c>
      <c r="DR162" s="4">
        <v>54</v>
      </c>
      <c r="DS162" s="4">
        <v>20</v>
      </c>
      <c r="DT162" s="4">
        <v>85</v>
      </c>
      <c r="DU162" s="4">
        <v>64</v>
      </c>
      <c r="DV162" s="4">
        <v>99</v>
      </c>
      <c r="DW162" s="4">
        <v>77</v>
      </c>
      <c r="DX162" s="4">
        <v>88</v>
      </c>
      <c r="DY162" s="4">
        <v>27</v>
      </c>
      <c r="DZ162" s="4">
        <v>100</v>
      </c>
      <c r="EA162" s="4">
        <v>69</v>
      </c>
      <c r="EB162" s="4">
        <v>38</v>
      </c>
      <c r="EC162" s="4">
        <v>47</v>
      </c>
      <c r="ED162" s="4">
        <v>44</v>
      </c>
      <c r="EE162" s="4">
        <v>12</v>
      </c>
      <c r="EF162" s="4">
        <v>90</v>
      </c>
      <c r="EG162" s="4">
        <v>81</v>
      </c>
      <c r="EH162" s="4">
        <v>60</v>
      </c>
      <c r="EI162" s="4">
        <v>48</v>
      </c>
      <c r="EJ162" s="4">
        <v>56</v>
      </c>
      <c r="EK162" s="4">
        <v>50</v>
      </c>
      <c r="EL162" s="4">
        <v>95</v>
      </c>
      <c r="EM162" s="4">
        <v>74</v>
      </c>
      <c r="EN162" s="4">
        <v>59</v>
      </c>
      <c r="EO162" s="4">
        <v>80</v>
      </c>
      <c r="EP162" s="4">
        <v>58</v>
      </c>
      <c r="EQ162" s="4">
        <v>75</v>
      </c>
      <c r="ER162" s="4">
        <v>15</v>
      </c>
      <c r="ES162" s="4">
        <v>22</v>
      </c>
      <c r="ET162" s="4">
        <v>3</v>
      </c>
      <c r="EU162" s="4">
        <v>45</v>
      </c>
      <c r="EV162" s="4">
        <v>18</v>
      </c>
      <c r="EW162" s="4">
        <v>94</v>
      </c>
      <c r="EX162" s="4">
        <v>8</v>
      </c>
      <c r="EY162" s="4">
        <v>62</v>
      </c>
      <c r="EZ162" s="4">
        <v>83</v>
      </c>
      <c r="FA162" s="4">
        <v>24</v>
      </c>
      <c r="FB162" s="4">
        <v>13</v>
      </c>
      <c r="FC162" s="4">
        <v>73</v>
      </c>
      <c r="FD162" s="4">
        <v>10</v>
      </c>
      <c r="FE162" s="4">
        <v>97</v>
      </c>
      <c r="FF162" s="4">
        <v>52</v>
      </c>
      <c r="FG162" s="4">
        <v>2</v>
      </c>
      <c r="FH162" s="4">
        <v>46</v>
      </c>
      <c r="FI162" s="4">
        <v>87</v>
      </c>
      <c r="FJ162" s="4">
        <v>6</v>
      </c>
      <c r="FK162" s="4">
        <v>82</v>
      </c>
      <c r="FL162" s="4">
        <v>25</v>
      </c>
      <c r="FM162" s="4">
        <v>17</v>
      </c>
      <c r="FN162" s="4">
        <v>70</v>
      </c>
      <c r="FO162" s="4">
        <v>11</v>
      </c>
      <c r="FP162" s="4">
        <v>92</v>
      </c>
      <c r="FQ162" s="4">
        <v>33</v>
      </c>
      <c r="FR162" s="4">
        <v>30</v>
      </c>
      <c r="FS162" s="4">
        <v>91</v>
      </c>
      <c r="FT162" s="4">
        <v>21</v>
      </c>
      <c r="FU162" s="4">
        <v>43</v>
      </c>
      <c r="FV162" s="4">
        <v>84</v>
      </c>
      <c r="FW162" s="4">
        <v>98</v>
      </c>
      <c r="FX162" s="4">
        <v>7</v>
      </c>
      <c r="FY162" s="4">
        <v>76</v>
      </c>
      <c r="FZ162" s="4">
        <v>9</v>
      </c>
      <c r="GA162" s="4">
        <v>57</v>
      </c>
      <c r="GB162" s="4">
        <v>67</v>
      </c>
      <c r="GC162" s="4">
        <v>23</v>
      </c>
      <c r="GD162" s="4">
        <v>28</v>
      </c>
      <c r="GE162" s="4">
        <v>34</v>
      </c>
      <c r="GF162" s="4">
        <v>65</v>
      </c>
      <c r="GG162" s="4">
        <v>35</v>
      </c>
      <c r="GH162" s="4">
        <v>36</v>
      </c>
      <c r="GI162" s="4">
        <v>49</v>
      </c>
      <c r="GJ162" s="4">
        <v>86</v>
      </c>
      <c r="GK162" s="4">
        <v>40</v>
      </c>
      <c r="GL162" s="4">
        <v>19</v>
      </c>
      <c r="GM162" s="4">
        <v>41</v>
      </c>
      <c r="GN162" s="4">
        <v>72</v>
      </c>
      <c r="GO162" s="4">
        <v>4</v>
      </c>
      <c r="GP162" s="4">
        <v>26</v>
      </c>
      <c r="GQ162" s="4">
        <v>71</v>
      </c>
      <c r="GR162" s="4">
        <v>78</v>
      </c>
      <c r="GS162" s="4">
        <v>68</v>
      </c>
      <c r="GT162" s="4">
        <v>53</v>
      </c>
      <c r="GU162" s="4">
        <v>16</v>
      </c>
      <c r="GV162" s="4">
        <v>14</v>
      </c>
      <c r="GW162" s="4">
        <v>96</v>
      </c>
      <c r="GX162" s="4">
        <v>5</v>
      </c>
      <c r="GY162" s="4">
        <v>39</v>
      </c>
      <c r="GZ162" s="4">
        <v>63</v>
      </c>
      <c r="HA162" s="4">
        <v>1</v>
      </c>
      <c r="HB162" s="4">
        <v>32</v>
      </c>
      <c r="HC162" s="4">
        <v>29</v>
      </c>
      <c r="HD162" s="4">
        <v>37</v>
      </c>
      <c r="HE162" s="4">
        <v>51</v>
      </c>
      <c r="HF162" s="4">
        <v>93</v>
      </c>
      <c r="HG162" s="4">
        <v>31</v>
      </c>
      <c r="HH162" s="4">
        <v>42</v>
      </c>
      <c r="HI162" s="4">
        <v>55</v>
      </c>
      <c r="HJ162" s="4">
        <v>89</v>
      </c>
      <c r="HK162" s="4">
        <v>79</v>
      </c>
      <c r="HL162" s="4" t="str">
        <f t="shared" si="203"/>
        <v>brown male</v>
      </c>
      <c r="HM162" s="4" t="str">
        <f t="shared" si="205"/>
        <v>brown male</v>
      </c>
      <c r="HN162" s="4" t="str">
        <f t="shared" si="206"/>
        <v>brown male</v>
      </c>
      <c r="HO162" s="4" t="str">
        <f t="shared" si="207"/>
        <v>brown female</v>
      </c>
      <c r="HP162" s="4" t="str">
        <f t="shared" si="208"/>
        <v>brown male</v>
      </c>
      <c r="HQ162" s="4" t="str">
        <f t="shared" si="209"/>
        <v>brown male</v>
      </c>
      <c r="HR162" s="4" t="str">
        <f t="shared" si="210"/>
        <v>brown male</v>
      </c>
      <c r="HS162" s="4" t="str">
        <f t="shared" si="211"/>
        <v>brown male</v>
      </c>
      <c r="HT162" s="4" t="str">
        <f t="shared" si="212"/>
        <v>brown male</v>
      </c>
      <c r="HU162" s="4" t="str">
        <f t="shared" si="213"/>
        <v>brown female</v>
      </c>
      <c r="HV162" s="4" t="str">
        <f t="shared" si="214"/>
        <v>black male</v>
      </c>
      <c r="HW162" s="4" t="str">
        <f t="shared" si="215"/>
        <v>brown male</v>
      </c>
      <c r="HX162" s="4" t="str">
        <f t="shared" si="216"/>
        <v>brown female</v>
      </c>
      <c r="HY162" s="4" t="str">
        <f t="shared" si="217"/>
        <v>brown female</v>
      </c>
      <c r="HZ162" s="4" t="str">
        <f t="shared" si="218"/>
        <v>brown female</v>
      </c>
      <c r="IA162" s="4" t="str">
        <f t="shared" si="219"/>
        <v>brown female</v>
      </c>
      <c r="IB162" s="4" t="str">
        <f t="shared" si="220"/>
        <v>brown male</v>
      </c>
      <c r="IC162" s="4" t="str">
        <f t="shared" si="221"/>
        <v>brown male</v>
      </c>
      <c r="ID162" s="4" t="str">
        <f t="shared" si="222"/>
        <v>brown male</v>
      </c>
      <c r="IE162" s="4" t="str">
        <f t="shared" si="223"/>
        <v>brown female</v>
      </c>
      <c r="IF162" s="4" t="str">
        <f t="shared" si="224"/>
        <v>brown male</v>
      </c>
      <c r="IG162" s="4" t="str">
        <f t="shared" si="225"/>
        <v>brown female</v>
      </c>
      <c r="IH162" s="4" t="str">
        <f t="shared" si="226"/>
        <v>brown male</v>
      </c>
      <c r="II162" s="4" t="str">
        <f t="shared" si="227"/>
        <v>brown male</v>
      </c>
      <c r="IJ162" s="4" t="str">
        <f t="shared" si="228"/>
        <v>brown male</v>
      </c>
      <c r="IK162" s="4" t="str">
        <f t="shared" si="229"/>
        <v>brown male</v>
      </c>
      <c r="IL162" s="4" t="str">
        <f t="shared" si="230"/>
        <v>brown male</v>
      </c>
      <c r="IM162" s="4" t="str">
        <f t="shared" si="231"/>
        <v>brown male</v>
      </c>
      <c r="IN162" s="4" t="str">
        <f t="shared" si="232"/>
        <v>brown female</v>
      </c>
      <c r="IO162" s="4" t="str">
        <f t="shared" si="233"/>
        <v>brown female</v>
      </c>
      <c r="IP162" s="4" t="str">
        <f t="shared" si="234"/>
        <v>brown female</v>
      </c>
      <c r="IQ162" s="4" t="str">
        <f t="shared" si="235"/>
        <v>brown female</v>
      </c>
      <c r="IR162" s="4" t="str">
        <f t="shared" si="236"/>
        <v>brown female</v>
      </c>
      <c r="IS162" s="4" t="str">
        <f t="shared" si="237"/>
        <v>brown male</v>
      </c>
      <c r="IT162" s="4" t="str">
        <f t="shared" si="238"/>
        <v>brown female</v>
      </c>
      <c r="IU162" s="4" t="str">
        <f t="shared" si="239"/>
        <v>brown male</v>
      </c>
      <c r="IV162" s="4" t="str">
        <f t="shared" si="240"/>
        <v>brown male</v>
      </c>
      <c r="IW162" s="4" t="str">
        <f t="shared" si="241"/>
        <v>brown female</v>
      </c>
      <c r="IX162" s="4" t="str">
        <f t="shared" si="242"/>
        <v>brown female</v>
      </c>
      <c r="IY162" s="4" t="str">
        <f t="shared" si="243"/>
        <v>brown male</v>
      </c>
      <c r="IZ162" s="4" t="str">
        <f t="shared" si="244"/>
        <v>brown female</v>
      </c>
      <c r="JA162" s="4" t="str">
        <f t="shared" si="245"/>
        <v>brown male</v>
      </c>
      <c r="JB162" s="4" t="str">
        <f t="shared" si="246"/>
        <v>brown male</v>
      </c>
      <c r="JC162" s="4" t="str">
        <f t="shared" si="247"/>
        <v>yellow male</v>
      </c>
      <c r="JD162" s="4" t="str">
        <f t="shared" si="248"/>
        <v>brown female</v>
      </c>
      <c r="JE162" s="4" t="str">
        <f t="shared" si="249"/>
        <v>brown male</v>
      </c>
      <c r="JF162" s="4" t="str">
        <f t="shared" si="250"/>
        <v>brown female</v>
      </c>
      <c r="JG162" s="4" t="str">
        <f t="shared" si="251"/>
        <v>brown male</v>
      </c>
      <c r="JH162" s="4" t="str">
        <f t="shared" si="252"/>
        <v>brown female</v>
      </c>
      <c r="JI162" s="4" t="str">
        <f t="shared" si="253"/>
        <v>brown female</v>
      </c>
      <c r="JJ162" s="4" t="str">
        <f t="shared" si="254"/>
        <v>brown male</v>
      </c>
      <c r="JK162" s="4" t="str">
        <f t="shared" si="255"/>
        <v>brown female</v>
      </c>
      <c r="JL162" s="4" t="str">
        <f t="shared" si="256"/>
        <v>brown male</v>
      </c>
      <c r="JM162" s="4" t="str">
        <f t="shared" si="257"/>
        <v>brown female</v>
      </c>
      <c r="JN162" s="4" t="str">
        <f t="shared" si="258"/>
        <v>brown female</v>
      </c>
      <c r="JO162" s="4" t="str">
        <f t="shared" si="259"/>
        <v>brown male</v>
      </c>
      <c r="JP162" s="4" t="str">
        <f t="shared" si="260"/>
        <v>brown female</v>
      </c>
      <c r="JQ162" s="4" t="str">
        <f t="shared" si="261"/>
        <v>brown female</v>
      </c>
      <c r="JR162" s="4" t="str">
        <f t="shared" si="262"/>
        <v>brown male</v>
      </c>
      <c r="JS162" s="4" t="str">
        <f t="shared" si="263"/>
        <v>brown male</v>
      </c>
      <c r="JT162" s="4" t="str">
        <f t="shared" si="264"/>
        <v>brown female</v>
      </c>
      <c r="JU162" s="4" t="str">
        <f t="shared" si="265"/>
        <v>brown male</v>
      </c>
      <c r="JV162" s="4" t="str">
        <f t="shared" si="266"/>
        <v>brown female</v>
      </c>
      <c r="JW162" s="4" t="str">
        <f t="shared" si="267"/>
        <v>brown male</v>
      </c>
      <c r="JX162" s="4" t="str">
        <f t="shared" si="204"/>
        <v>brown male</v>
      </c>
      <c r="JY162" s="4" t="str">
        <f t="shared" si="293"/>
        <v>brown female</v>
      </c>
      <c r="JZ162" s="4" t="str">
        <f t="shared" si="294"/>
        <v>brown female</v>
      </c>
      <c r="KA162" s="4" t="str">
        <f t="shared" si="295"/>
        <v>brown female</v>
      </c>
      <c r="KB162" s="4" t="str">
        <f t="shared" si="296"/>
        <v>brown male</v>
      </c>
      <c r="KC162" s="4" t="str">
        <f t="shared" si="297"/>
        <v>brown female</v>
      </c>
      <c r="KD162" s="4" t="str">
        <f t="shared" si="298"/>
        <v>brown female</v>
      </c>
      <c r="KE162" s="4" t="str">
        <f t="shared" si="299"/>
        <v>brown female</v>
      </c>
      <c r="KF162" s="4" t="str">
        <f t="shared" si="300"/>
        <v>brown male</v>
      </c>
      <c r="KG162" s="4" t="str">
        <f t="shared" si="301"/>
        <v>brown female</v>
      </c>
      <c r="KH162" s="4" t="str">
        <f t="shared" si="302"/>
        <v>brown female</v>
      </c>
      <c r="KI162" s="4" t="str">
        <f t="shared" si="268"/>
        <v>brown female</v>
      </c>
      <c r="KJ162" s="4" t="str">
        <f t="shared" si="269"/>
        <v>brown male</v>
      </c>
      <c r="KK162" s="4" t="str">
        <f t="shared" si="270"/>
        <v>brown female</v>
      </c>
      <c r="KL162" s="4" t="str">
        <f t="shared" si="271"/>
        <v>brown female</v>
      </c>
      <c r="KM162" s="4" t="str">
        <f t="shared" si="272"/>
        <v>brown male</v>
      </c>
      <c r="KN162" s="4" t="str">
        <f t="shared" si="273"/>
        <v>brown male</v>
      </c>
      <c r="KO162" s="4" t="str">
        <f t="shared" si="274"/>
        <v>brown male</v>
      </c>
      <c r="KP162" s="4" t="str">
        <f t="shared" si="275"/>
        <v>brown male</v>
      </c>
      <c r="KQ162" s="4" t="str">
        <f t="shared" si="276"/>
        <v>brown female</v>
      </c>
      <c r="KR162" s="4" t="str">
        <f t="shared" si="277"/>
        <v>brown female</v>
      </c>
      <c r="KS162" s="4" t="str">
        <f t="shared" si="278"/>
        <v>brown male</v>
      </c>
      <c r="KT162" s="4" t="str">
        <f t="shared" si="279"/>
        <v>brown female</v>
      </c>
      <c r="KU162" s="4" t="str">
        <f t="shared" si="280"/>
        <v>brown female</v>
      </c>
      <c r="KV162" s="4" t="str">
        <f t="shared" si="281"/>
        <v>brown male</v>
      </c>
      <c r="KW162" s="4" t="str">
        <f t="shared" si="282"/>
        <v>white male</v>
      </c>
      <c r="KX162" s="4" t="str">
        <f t="shared" si="283"/>
        <v>brown female</v>
      </c>
      <c r="KY162" s="4" t="str">
        <f t="shared" si="284"/>
        <v>brown female</v>
      </c>
      <c r="KZ162" s="4" t="str">
        <f t="shared" si="285"/>
        <v>brown female</v>
      </c>
      <c r="LA162" s="4" t="str">
        <f t="shared" si="286"/>
        <v>brown male</v>
      </c>
      <c r="LB162" s="4" t="str">
        <f t="shared" si="287"/>
        <v>brown male</v>
      </c>
      <c r="LC162" s="4" t="str">
        <f t="shared" si="288"/>
        <v>brown female</v>
      </c>
      <c r="LD162" s="4" t="str">
        <f t="shared" si="289"/>
        <v>brown female</v>
      </c>
      <c r="LE162" s="4" t="str">
        <f t="shared" si="290"/>
        <v>brown male</v>
      </c>
      <c r="LF162" s="4" t="str">
        <f t="shared" si="291"/>
        <v>brown male</v>
      </c>
      <c r="LG162" s="4" t="str">
        <f t="shared" si="292"/>
        <v>brown male</v>
      </c>
    </row>
    <row r="163" spans="2:319" x14ac:dyDescent="0.3">
      <c r="B163" s="4">
        <v>162</v>
      </c>
      <c r="C163" s="4">
        <v>5</v>
      </c>
      <c r="D163" s="51" t="s">
        <v>1439</v>
      </c>
      <c r="E163" s="4" t="s">
        <v>531</v>
      </c>
      <c r="F163" s="4" t="str">
        <f>VLOOKUP(E163,populations!C:E,3,FALSE)</f>
        <v>9 million</v>
      </c>
      <c r="G163" s="4" t="s">
        <v>531</v>
      </c>
      <c r="H163" s="4">
        <f>COUNTIF(ethnicities!C:C,countries!G163)</f>
        <v>1</v>
      </c>
      <c r="I163" s="4">
        <f>VLOOKUP($G163,ethnicities!$C:$I,3,FALSE)</f>
        <v>3</v>
      </c>
      <c r="J163" s="4">
        <f>VLOOKUP($G163,ethnicities!$C:$I,4,FALSE)</f>
        <v>1</v>
      </c>
      <c r="K163" s="4">
        <f>VLOOKUP($G163,ethnicities!$C:$I,5,FALSE)</f>
        <v>95</v>
      </c>
      <c r="L163" s="4">
        <f>VLOOKUP($G163,ethnicities!$C:$I,6,FALSE)</f>
        <v>1</v>
      </c>
      <c r="M163" s="4">
        <f>VLOOKUP($G163,ethnicities!$C:$I,7,FALSE)</f>
        <v>100</v>
      </c>
      <c r="N163" s="4" t="s">
        <v>531</v>
      </c>
      <c r="O163" s="4">
        <f>COUNTIF(male_names!E:E,countries!N163)</f>
        <v>1</v>
      </c>
      <c r="P163" s="4" t="str">
        <f>VLOOKUP(N163,male_names!E:G,3,FALSE)</f>
        <v>Yusif</v>
      </c>
      <c r="Q163" s="4" t="s">
        <v>531</v>
      </c>
      <c r="R163" s="4">
        <f>COUNTIF(female_names!E:E,countries!Q163)</f>
        <v>1</v>
      </c>
      <c r="S163" s="4" t="str">
        <f>VLOOKUP(Q163,female_names!E:G,3,FALSE)</f>
        <v>Zahra</v>
      </c>
      <c r="T163" s="4">
        <v>0.91822769257377068</v>
      </c>
      <c r="U163" s="4">
        <v>0.58145740492192133</v>
      </c>
      <c r="V163" s="4">
        <v>0.93429185210665022</v>
      </c>
      <c r="W163" s="4">
        <v>0.30448968741917126</v>
      </c>
      <c r="X163" s="4">
        <v>0.20739727460790769</v>
      </c>
      <c r="Y163" s="4">
        <v>0.73693491477231232</v>
      </c>
      <c r="Z163" s="4">
        <v>0.7211509903079425</v>
      </c>
      <c r="AA163" s="4">
        <v>0.83876130919341874</v>
      </c>
      <c r="AB163" s="4">
        <v>0.40638022779094773</v>
      </c>
      <c r="AC163" s="4">
        <v>0.84194685349417664</v>
      </c>
      <c r="AD163" s="4">
        <v>0.37891354042836112</v>
      </c>
      <c r="AE163" s="4">
        <v>0.34416151921222959</v>
      </c>
      <c r="AF163" s="4">
        <v>7.4412860135396941E-2</v>
      </c>
      <c r="AG163" s="4">
        <v>0.17708117340410512</v>
      </c>
      <c r="AH163" s="4">
        <v>0.40010426390310283</v>
      </c>
      <c r="AI163" s="4">
        <v>0.54848933394176635</v>
      </c>
      <c r="AJ163" s="4">
        <v>0.87516149117553432</v>
      </c>
      <c r="AK163" s="4">
        <v>0.84704624998156675</v>
      </c>
      <c r="AL163" s="4">
        <v>0.16537895983073359</v>
      </c>
      <c r="AM163" s="4">
        <v>0.45650424366333264</v>
      </c>
      <c r="AN163" s="4">
        <v>0.1166525332275844</v>
      </c>
      <c r="AO163" s="4">
        <v>0.37750556540260005</v>
      </c>
      <c r="AP163" s="4">
        <v>0.79221973722549199</v>
      </c>
      <c r="AQ163" s="4">
        <v>0.23468452234494763</v>
      </c>
      <c r="AR163" s="4">
        <v>0.5987099664450346</v>
      </c>
      <c r="AS163" s="4">
        <v>8.0003024774358722E-2</v>
      </c>
      <c r="AT163" s="4">
        <v>0.13108146912362129</v>
      </c>
      <c r="AU163" s="4">
        <v>0.50205561132720788</v>
      </c>
      <c r="AV163" s="4">
        <v>1.1670721662191519E-2</v>
      </c>
      <c r="AW163" s="4">
        <v>0.36824359522438943</v>
      </c>
      <c r="AX163" s="4">
        <v>0.14484578597149356</v>
      </c>
      <c r="AY163" s="4">
        <v>0.30556420698443221</v>
      </c>
      <c r="AZ163" s="4">
        <v>0.87718189666783086</v>
      </c>
      <c r="BA163" s="4">
        <v>0.56010049437484821</v>
      </c>
      <c r="BB163" s="4">
        <v>8.58619784125354E-2</v>
      </c>
      <c r="BC163" s="4">
        <v>0.92058907095329412</v>
      </c>
      <c r="BD163" s="4">
        <v>9.6324046919064044E-3</v>
      </c>
      <c r="BE163" s="4">
        <v>0.70820291073900998</v>
      </c>
      <c r="BF163" s="4">
        <v>0.98197553988630815</v>
      </c>
      <c r="BG163" s="4">
        <v>0.34315620671034974</v>
      </c>
      <c r="BH163" s="4">
        <v>0.67459344199203064</v>
      </c>
      <c r="BI163" s="4">
        <v>0.31757079008441547</v>
      </c>
      <c r="BJ163" s="4">
        <v>0.25900349900860897</v>
      </c>
      <c r="BK163" s="4">
        <v>0.7297905652781328</v>
      </c>
      <c r="BL163" s="4">
        <v>0.32926428004430153</v>
      </c>
      <c r="BM163" s="4">
        <v>0.52802153892385761</v>
      </c>
      <c r="BN163" s="4">
        <v>0.12105646310444151</v>
      </c>
      <c r="BO163" s="4">
        <v>0.37536770234938666</v>
      </c>
      <c r="BP163" s="4">
        <v>0.99269708872843498</v>
      </c>
      <c r="BQ163" s="4">
        <v>0.69946018973185142</v>
      </c>
      <c r="BR163" s="4">
        <v>0.69881066489320198</v>
      </c>
      <c r="BS163" s="4">
        <v>0.36476762509224281</v>
      </c>
      <c r="BT163" s="4">
        <v>0.50343600594393878</v>
      </c>
      <c r="BU163" s="4">
        <v>0.83459070940359881</v>
      </c>
      <c r="BV163" s="4">
        <v>0.66614753773988244</v>
      </c>
      <c r="BW163" s="4">
        <v>0.92371638412823664</v>
      </c>
      <c r="BX163" s="4">
        <v>0.32744028249447621</v>
      </c>
      <c r="BY163" s="4">
        <v>0.25182747854564436</v>
      </c>
      <c r="BZ163" s="4">
        <v>0.1961521636461101</v>
      </c>
      <c r="CA163" s="4">
        <v>0.69192985337337054</v>
      </c>
      <c r="CB163" s="4">
        <v>2.8974752329562259E-2</v>
      </c>
      <c r="CC163" s="4">
        <v>0.42402841661685242</v>
      </c>
      <c r="CD163" s="4">
        <v>0.41694102928350207</v>
      </c>
      <c r="CE163" s="4">
        <v>0.392852359212852</v>
      </c>
      <c r="CF163" s="4">
        <v>0.79046337108545706</v>
      </c>
      <c r="CG163" s="4">
        <v>0.80073355327070161</v>
      </c>
      <c r="CH163" s="4">
        <v>0.87962170537375306</v>
      </c>
      <c r="CI163" s="4">
        <v>4.778643625197676E-2</v>
      </c>
      <c r="CJ163" s="4">
        <v>0.56102560500637233</v>
      </c>
      <c r="CK163" s="4">
        <v>0.50567082783494333</v>
      </c>
      <c r="CL163" s="4">
        <v>0.59265165882662674</v>
      </c>
      <c r="CM163" s="4">
        <v>0.89850366116328029</v>
      </c>
      <c r="CN163" s="4">
        <v>0.63308886776944595</v>
      </c>
      <c r="CO163" s="4">
        <v>0.33294209053316026</v>
      </c>
      <c r="CP163" s="4">
        <v>0.91110724748510175</v>
      </c>
      <c r="CQ163" s="4">
        <v>0.47919305276782909</v>
      </c>
      <c r="CR163" s="4">
        <v>0.57201020671137992</v>
      </c>
      <c r="CS163" s="4">
        <v>0.14819279276563257</v>
      </c>
      <c r="CT163" s="4">
        <v>0.45777257885438638</v>
      </c>
      <c r="CU163" s="4">
        <v>0.59565510145584433</v>
      </c>
      <c r="CV163" s="4">
        <v>0.73290540376001811</v>
      </c>
      <c r="CW163" s="4">
        <v>1.4924558581243308E-2</v>
      </c>
      <c r="CX163" s="4">
        <v>0.79781637268232253</v>
      </c>
      <c r="CY163" s="4">
        <v>0.603087815907414</v>
      </c>
      <c r="CZ163" s="4">
        <v>0.58712491546135415</v>
      </c>
      <c r="DA163" s="4">
        <v>0.20502558718867303</v>
      </c>
      <c r="DB163" s="4">
        <v>0.81603093370297541</v>
      </c>
      <c r="DC163" s="4">
        <v>0.37022596516106965</v>
      </c>
      <c r="DD163" s="4">
        <v>0.54121444134104735</v>
      </c>
      <c r="DE163" s="4">
        <v>0.43091541046743309</v>
      </c>
      <c r="DF163" s="4">
        <v>0.70425769640785618</v>
      </c>
      <c r="DG163" s="4">
        <v>0.99629944722621444</v>
      </c>
      <c r="DH163" s="4">
        <v>0.37541700707866132</v>
      </c>
      <c r="DI163" s="4">
        <v>4.048870518604275E-2</v>
      </c>
      <c r="DJ163" s="4">
        <v>4.0364354912086231E-2</v>
      </c>
      <c r="DK163" s="4">
        <v>0.25280226128317307</v>
      </c>
      <c r="DL163" s="4">
        <v>0.17972653222437773</v>
      </c>
      <c r="DM163" s="4">
        <v>0.42808937723870566</v>
      </c>
      <c r="DN163" s="4">
        <v>0.46278586267977928</v>
      </c>
      <c r="DO163" s="4">
        <v>0.33967254037109051</v>
      </c>
      <c r="DP163" s="4">
        <v>7</v>
      </c>
      <c r="DQ163" s="4">
        <v>39</v>
      </c>
      <c r="DR163" s="4">
        <v>4</v>
      </c>
      <c r="DS163" s="4">
        <v>75</v>
      </c>
      <c r="DT163" s="4">
        <v>80</v>
      </c>
      <c r="DU163" s="4">
        <v>22</v>
      </c>
      <c r="DV163" s="4">
        <v>25</v>
      </c>
      <c r="DW163" s="4">
        <v>15</v>
      </c>
      <c r="DX163" s="4">
        <v>57</v>
      </c>
      <c r="DY163" s="4">
        <v>14</v>
      </c>
      <c r="DZ163" s="4">
        <v>60</v>
      </c>
      <c r="EA163" s="4">
        <v>67</v>
      </c>
      <c r="EB163" s="4">
        <v>93</v>
      </c>
      <c r="EC163" s="4">
        <v>84</v>
      </c>
      <c r="ED163" s="4">
        <v>58</v>
      </c>
      <c r="EE163" s="4">
        <v>43</v>
      </c>
      <c r="EF163" s="4">
        <v>12</v>
      </c>
      <c r="EG163" s="4">
        <v>13</v>
      </c>
      <c r="EH163" s="4">
        <v>85</v>
      </c>
      <c r="EI163" s="4">
        <v>52</v>
      </c>
      <c r="EJ163" s="4">
        <v>90</v>
      </c>
      <c r="EK163" s="4">
        <v>61</v>
      </c>
      <c r="EL163" s="4">
        <v>20</v>
      </c>
      <c r="EM163" s="4">
        <v>79</v>
      </c>
      <c r="EN163" s="4">
        <v>35</v>
      </c>
      <c r="EO163" s="4">
        <v>92</v>
      </c>
      <c r="EP163" s="4">
        <v>88</v>
      </c>
      <c r="EQ163" s="4">
        <v>48</v>
      </c>
      <c r="ER163" s="4">
        <v>99</v>
      </c>
      <c r="ES163" s="4">
        <v>65</v>
      </c>
      <c r="ET163" s="4">
        <v>87</v>
      </c>
      <c r="EU163" s="4">
        <v>74</v>
      </c>
      <c r="EV163" s="4">
        <v>11</v>
      </c>
      <c r="EW163" s="4">
        <v>42</v>
      </c>
      <c r="EX163" s="4">
        <v>91</v>
      </c>
      <c r="EY163" s="4">
        <v>6</v>
      </c>
      <c r="EZ163" s="4">
        <v>100</v>
      </c>
      <c r="FA163" s="4">
        <v>26</v>
      </c>
      <c r="FB163" s="4">
        <v>3</v>
      </c>
      <c r="FC163" s="4">
        <v>68</v>
      </c>
      <c r="FD163" s="4">
        <v>31</v>
      </c>
      <c r="FE163" s="4">
        <v>73</v>
      </c>
      <c r="FF163" s="4">
        <v>76</v>
      </c>
      <c r="FG163" s="4">
        <v>24</v>
      </c>
      <c r="FH163" s="4">
        <v>71</v>
      </c>
      <c r="FI163" s="4">
        <v>45</v>
      </c>
      <c r="FJ163" s="4">
        <v>89</v>
      </c>
      <c r="FK163" s="4">
        <v>63</v>
      </c>
      <c r="FL163" s="4">
        <v>2</v>
      </c>
      <c r="FM163" s="4">
        <v>28</v>
      </c>
      <c r="FN163" s="4">
        <v>29</v>
      </c>
      <c r="FO163" s="4">
        <v>66</v>
      </c>
      <c r="FP163" s="4">
        <v>47</v>
      </c>
      <c r="FQ163" s="4">
        <v>16</v>
      </c>
      <c r="FR163" s="4">
        <v>32</v>
      </c>
      <c r="FS163" s="4">
        <v>5</v>
      </c>
      <c r="FT163" s="4">
        <v>72</v>
      </c>
      <c r="FU163" s="4">
        <v>78</v>
      </c>
      <c r="FV163" s="4">
        <v>82</v>
      </c>
      <c r="FW163" s="4">
        <v>30</v>
      </c>
      <c r="FX163" s="4">
        <v>97</v>
      </c>
      <c r="FY163" s="4">
        <v>55</v>
      </c>
      <c r="FZ163" s="4">
        <v>56</v>
      </c>
      <c r="GA163" s="4">
        <v>59</v>
      </c>
      <c r="GB163" s="4">
        <v>21</v>
      </c>
      <c r="GC163" s="4">
        <v>18</v>
      </c>
      <c r="GD163" s="4">
        <v>10</v>
      </c>
      <c r="GE163" s="4">
        <v>94</v>
      </c>
      <c r="GF163" s="4">
        <v>41</v>
      </c>
      <c r="GG163" s="4">
        <v>46</v>
      </c>
      <c r="GH163" s="4">
        <v>37</v>
      </c>
      <c r="GI163" s="4">
        <v>9</v>
      </c>
      <c r="GJ163" s="4">
        <v>33</v>
      </c>
      <c r="GK163" s="4">
        <v>70</v>
      </c>
      <c r="GL163" s="4">
        <v>8</v>
      </c>
      <c r="GM163" s="4">
        <v>49</v>
      </c>
      <c r="GN163" s="4">
        <v>40</v>
      </c>
      <c r="GO163" s="4">
        <v>86</v>
      </c>
      <c r="GP163" s="4">
        <v>51</v>
      </c>
      <c r="GQ163" s="4">
        <v>36</v>
      </c>
      <c r="GR163" s="4">
        <v>23</v>
      </c>
      <c r="GS163" s="4">
        <v>98</v>
      </c>
      <c r="GT163" s="4">
        <v>19</v>
      </c>
      <c r="GU163" s="4">
        <v>34</v>
      </c>
      <c r="GV163" s="4">
        <v>38</v>
      </c>
      <c r="GW163" s="4">
        <v>81</v>
      </c>
      <c r="GX163" s="4">
        <v>17</v>
      </c>
      <c r="GY163" s="4">
        <v>64</v>
      </c>
      <c r="GZ163" s="4">
        <v>44</v>
      </c>
      <c r="HA163" s="4">
        <v>53</v>
      </c>
      <c r="HB163" s="4">
        <v>27</v>
      </c>
      <c r="HC163" s="4">
        <v>1</v>
      </c>
      <c r="HD163" s="4">
        <v>62</v>
      </c>
      <c r="HE163" s="4">
        <v>95</v>
      </c>
      <c r="HF163" s="4">
        <v>96</v>
      </c>
      <c r="HG163" s="4">
        <v>77</v>
      </c>
      <c r="HH163" s="4">
        <v>83</v>
      </c>
      <c r="HI163" s="4">
        <v>54</v>
      </c>
      <c r="HJ163" s="4">
        <v>50</v>
      </c>
      <c r="HK163" s="4">
        <v>69</v>
      </c>
      <c r="HL163" s="4" t="str">
        <f t="shared" si="203"/>
        <v>brown female</v>
      </c>
      <c r="HM163" s="4" t="str">
        <f t="shared" si="205"/>
        <v>brown female</v>
      </c>
      <c r="HN163" s="4" t="str">
        <f t="shared" si="206"/>
        <v>yellow male</v>
      </c>
      <c r="HO163" s="4" t="str">
        <f t="shared" si="207"/>
        <v>brown male</v>
      </c>
      <c r="HP163" s="4" t="str">
        <f t="shared" si="208"/>
        <v>brown male</v>
      </c>
      <c r="HQ163" s="4" t="str">
        <f t="shared" si="209"/>
        <v>brown female</v>
      </c>
      <c r="HR163" s="4" t="str">
        <f t="shared" si="210"/>
        <v>brown female</v>
      </c>
      <c r="HS163" s="4" t="str">
        <f t="shared" si="211"/>
        <v>brown female</v>
      </c>
      <c r="HT163" s="4" t="str">
        <f t="shared" si="212"/>
        <v>brown male</v>
      </c>
      <c r="HU163" s="4" t="str">
        <f t="shared" si="213"/>
        <v>brown female</v>
      </c>
      <c r="HV163" s="4" t="str">
        <f t="shared" si="214"/>
        <v>brown male</v>
      </c>
      <c r="HW163" s="4" t="str">
        <f t="shared" si="215"/>
        <v>brown male</v>
      </c>
      <c r="HX163" s="4" t="str">
        <f t="shared" si="216"/>
        <v>brown male</v>
      </c>
      <c r="HY163" s="4" t="str">
        <f t="shared" si="217"/>
        <v>brown male</v>
      </c>
      <c r="HZ163" s="4" t="str">
        <f t="shared" si="218"/>
        <v>brown male</v>
      </c>
      <c r="IA163" s="4" t="str">
        <f t="shared" si="219"/>
        <v>brown female</v>
      </c>
      <c r="IB163" s="4" t="str">
        <f t="shared" si="220"/>
        <v>brown female</v>
      </c>
      <c r="IC163" s="4" t="str">
        <f t="shared" si="221"/>
        <v>brown female</v>
      </c>
      <c r="ID163" s="4" t="str">
        <f t="shared" si="222"/>
        <v>brown male</v>
      </c>
      <c r="IE163" s="4" t="str">
        <f t="shared" si="223"/>
        <v>brown male</v>
      </c>
      <c r="IF163" s="4" t="str">
        <f t="shared" si="224"/>
        <v>brown male</v>
      </c>
      <c r="IG163" s="4" t="str">
        <f t="shared" si="225"/>
        <v>brown male</v>
      </c>
      <c r="IH163" s="4" t="str">
        <f t="shared" si="226"/>
        <v>brown female</v>
      </c>
      <c r="II163" s="4" t="str">
        <f t="shared" si="227"/>
        <v>brown male</v>
      </c>
      <c r="IJ163" s="4" t="str">
        <f t="shared" si="228"/>
        <v>brown female</v>
      </c>
      <c r="IK163" s="4" t="str">
        <f t="shared" si="229"/>
        <v>brown male</v>
      </c>
      <c r="IL163" s="4" t="str">
        <f t="shared" si="230"/>
        <v>brown male</v>
      </c>
      <c r="IM163" s="4" t="str">
        <f t="shared" si="231"/>
        <v>brown female</v>
      </c>
      <c r="IN163" s="4" t="str">
        <f t="shared" si="232"/>
        <v>brown male</v>
      </c>
      <c r="IO163" s="4" t="str">
        <f t="shared" si="233"/>
        <v>brown male</v>
      </c>
      <c r="IP163" s="4" t="str">
        <f t="shared" si="234"/>
        <v>brown male</v>
      </c>
      <c r="IQ163" s="4" t="str">
        <f t="shared" si="235"/>
        <v>brown male</v>
      </c>
      <c r="IR163" s="4" t="str">
        <f t="shared" si="236"/>
        <v>brown female</v>
      </c>
      <c r="IS163" s="4" t="str">
        <f t="shared" si="237"/>
        <v>brown female</v>
      </c>
      <c r="IT163" s="4" t="str">
        <f t="shared" si="238"/>
        <v>brown male</v>
      </c>
      <c r="IU163" s="4" t="str">
        <f t="shared" si="239"/>
        <v>brown female</v>
      </c>
      <c r="IV163" s="4" t="str">
        <f t="shared" si="240"/>
        <v>black male</v>
      </c>
      <c r="IW163" s="4" t="str">
        <f t="shared" si="241"/>
        <v>brown female</v>
      </c>
      <c r="IX163" s="4" t="str">
        <f t="shared" si="242"/>
        <v>white male</v>
      </c>
      <c r="IY163" s="4" t="str">
        <f t="shared" si="243"/>
        <v>brown male</v>
      </c>
      <c r="IZ163" s="4" t="str">
        <f t="shared" si="244"/>
        <v>brown female</v>
      </c>
      <c r="JA163" s="4" t="str">
        <f t="shared" si="245"/>
        <v>brown male</v>
      </c>
      <c r="JB163" s="4" t="str">
        <f t="shared" si="246"/>
        <v>brown male</v>
      </c>
      <c r="JC163" s="4" t="str">
        <f t="shared" si="247"/>
        <v>brown female</v>
      </c>
      <c r="JD163" s="4" t="str">
        <f t="shared" si="248"/>
        <v>brown male</v>
      </c>
      <c r="JE163" s="4" t="str">
        <f t="shared" si="249"/>
        <v>brown female</v>
      </c>
      <c r="JF163" s="4" t="str">
        <f t="shared" si="250"/>
        <v>brown male</v>
      </c>
      <c r="JG163" s="4" t="str">
        <f t="shared" si="251"/>
        <v>brown male</v>
      </c>
      <c r="JH163" s="4" t="str">
        <f t="shared" si="252"/>
        <v>white male</v>
      </c>
      <c r="JI163" s="4" t="str">
        <f t="shared" si="253"/>
        <v>brown female</v>
      </c>
      <c r="JJ163" s="4" t="str">
        <f t="shared" si="254"/>
        <v>brown female</v>
      </c>
      <c r="JK163" s="4" t="str">
        <f t="shared" si="255"/>
        <v>brown male</v>
      </c>
      <c r="JL163" s="4" t="str">
        <f t="shared" si="256"/>
        <v>brown female</v>
      </c>
      <c r="JM163" s="4" t="str">
        <f t="shared" si="257"/>
        <v>brown female</v>
      </c>
      <c r="JN163" s="4" t="str">
        <f t="shared" si="258"/>
        <v>brown female</v>
      </c>
      <c r="JO163" s="4" t="str">
        <f t="shared" si="259"/>
        <v>brown female</v>
      </c>
      <c r="JP163" s="4" t="str">
        <f t="shared" si="260"/>
        <v>brown male</v>
      </c>
      <c r="JQ163" s="4" t="str">
        <f t="shared" si="261"/>
        <v>brown male</v>
      </c>
      <c r="JR163" s="4" t="str">
        <f t="shared" si="262"/>
        <v>brown male</v>
      </c>
      <c r="JS163" s="4" t="str">
        <f t="shared" si="263"/>
        <v>brown female</v>
      </c>
      <c r="JT163" s="4" t="str">
        <f t="shared" si="264"/>
        <v>brown male</v>
      </c>
      <c r="JU163" s="4" t="str">
        <f t="shared" si="265"/>
        <v>brown male</v>
      </c>
      <c r="JV163" s="4" t="str">
        <f t="shared" si="266"/>
        <v>brown male</v>
      </c>
      <c r="JW163" s="4" t="str">
        <f t="shared" si="267"/>
        <v>brown male</v>
      </c>
      <c r="JX163" s="4" t="str">
        <f t="shared" si="204"/>
        <v>brown female</v>
      </c>
      <c r="JY163" s="4" t="str">
        <f t="shared" si="293"/>
        <v>brown female</v>
      </c>
      <c r="JZ163" s="4" t="str">
        <f t="shared" si="294"/>
        <v>brown female</v>
      </c>
      <c r="KA163" s="4" t="str">
        <f t="shared" si="295"/>
        <v>brown male</v>
      </c>
      <c r="KB163" s="4" t="str">
        <f t="shared" si="296"/>
        <v>brown female</v>
      </c>
      <c r="KC163" s="4" t="str">
        <f t="shared" si="297"/>
        <v>brown female</v>
      </c>
      <c r="KD163" s="4" t="str">
        <f t="shared" si="298"/>
        <v>brown female</v>
      </c>
      <c r="KE163" s="4" t="str">
        <f t="shared" si="299"/>
        <v>brown female</v>
      </c>
      <c r="KF163" s="4" t="str">
        <f t="shared" si="300"/>
        <v>brown female</v>
      </c>
      <c r="KG163" s="4" t="str">
        <f t="shared" si="301"/>
        <v>brown male</v>
      </c>
      <c r="KH163" s="4" t="str">
        <f t="shared" si="302"/>
        <v>brown female</v>
      </c>
      <c r="KI163" s="4" t="str">
        <f t="shared" si="268"/>
        <v>brown female</v>
      </c>
      <c r="KJ163" s="4" t="str">
        <f t="shared" si="269"/>
        <v>brown female</v>
      </c>
      <c r="KK163" s="4" t="str">
        <f t="shared" si="270"/>
        <v>brown male</v>
      </c>
      <c r="KL163" s="4" t="str">
        <f t="shared" si="271"/>
        <v>brown female</v>
      </c>
      <c r="KM163" s="4" t="str">
        <f t="shared" si="272"/>
        <v>brown female</v>
      </c>
      <c r="KN163" s="4" t="str">
        <f t="shared" si="273"/>
        <v>brown female</v>
      </c>
      <c r="KO163" s="4" t="str">
        <f t="shared" si="274"/>
        <v>brown male</v>
      </c>
      <c r="KP163" s="4" t="str">
        <f t="shared" si="275"/>
        <v>brown female</v>
      </c>
      <c r="KQ163" s="4" t="str">
        <f t="shared" si="276"/>
        <v>brown female</v>
      </c>
      <c r="KR163" s="4" t="str">
        <f t="shared" si="277"/>
        <v>brown female</v>
      </c>
      <c r="KS163" s="4" t="str">
        <f t="shared" si="278"/>
        <v>brown male</v>
      </c>
      <c r="KT163" s="4" t="str">
        <f t="shared" si="279"/>
        <v>brown female</v>
      </c>
      <c r="KU163" s="4" t="str">
        <f t="shared" si="280"/>
        <v>brown male</v>
      </c>
      <c r="KV163" s="4" t="str">
        <f t="shared" si="281"/>
        <v>brown female</v>
      </c>
      <c r="KW163" s="4" t="str">
        <f t="shared" si="282"/>
        <v>brown male</v>
      </c>
      <c r="KX163" s="4" t="str">
        <f t="shared" si="283"/>
        <v>brown female</v>
      </c>
      <c r="KY163" s="4" t="str">
        <f t="shared" si="284"/>
        <v>white female</v>
      </c>
      <c r="KZ163" s="4" t="str">
        <f t="shared" si="285"/>
        <v>brown male</v>
      </c>
      <c r="LA163" s="4" t="str">
        <f t="shared" si="286"/>
        <v>brown male</v>
      </c>
      <c r="LB163" s="4" t="str">
        <f t="shared" si="287"/>
        <v>brown male</v>
      </c>
      <c r="LC163" s="4" t="str">
        <f t="shared" si="288"/>
        <v>brown male</v>
      </c>
      <c r="LD163" s="4" t="str">
        <f t="shared" si="289"/>
        <v>brown male</v>
      </c>
      <c r="LE163" s="4" t="str">
        <f t="shared" si="290"/>
        <v>brown male</v>
      </c>
      <c r="LF163" s="4" t="str">
        <f t="shared" si="291"/>
        <v>brown female</v>
      </c>
      <c r="LG163" s="4" t="str">
        <f t="shared" si="292"/>
        <v>brown male</v>
      </c>
    </row>
    <row r="164" spans="2:319" x14ac:dyDescent="0.3">
      <c r="B164" s="4">
        <v>163</v>
      </c>
      <c r="C164" s="4">
        <v>5</v>
      </c>
      <c r="D164" s="51" t="s">
        <v>1439</v>
      </c>
      <c r="E164" s="4" t="s">
        <v>534</v>
      </c>
      <c r="F164" s="4" t="str">
        <f>VLOOKUP(E164,populations!C:E,3,FALSE)</f>
        <v>1 million</v>
      </c>
      <c r="G164" s="4" t="s">
        <v>534</v>
      </c>
      <c r="H164" s="4">
        <f>COUNTIF(ethnicities!C:C,countries!G164)</f>
        <v>1</v>
      </c>
      <c r="I164" s="4">
        <f>VLOOKUP($G164,ethnicities!$C:$I,3,FALSE)</f>
        <v>9</v>
      </c>
      <c r="J164" s="4">
        <f>VLOOKUP($G164,ethnicities!$C:$I,4,FALSE)</f>
        <v>9</v>
      </c>
      <c r="K164" s="4">
        <f>VLOOKUP($G164,ethnicities!$C:$I,5,FALSE)</f>
        <v>72</v>
      </c>
      <c r="L164" s="4">
        <f>VLOOKUP($G164,ethnicities!$C:$I,6,FALSE)</f>
        <v>10</v>
      </c>
      <c r="M164" s="4">
        <f>VLOOKUP($G164,ethnicities!$C:$I,7,FALSE)</f>
        <v>100</v>
      </c>
      <c r="N164" s="4" t="s">
        <v>1363</v>
      </c>
      <c r="O164" s="4">
        <f>COUNTIF(male_names!E:E,countries!N164)</f>
        <v>1</v>
      </c>
      <c r="P164" s="4" t="str">
        <f>VLOOKUP(N164,male_names!E:G,3,FALSE)</f>
        <v>Mohamed</v>
      </c>
      <c r="Q164" s="4" t="s">
        <v>1363</v>
      </c>
      <c r="R164" s="4">
        <f>COUNTIF(female_names!E:E,countries!Q164)</f>
        <v>1</v>
      </c>
      <c r="S164" s="4" t="str">
        <f>VLOOKUP(Q164,female_names!E:G,3,FALSE)</f>
        <v>Maryam</v>
      </c>
      <c r="T164" s="4">
        <v>0.83528884649849355</v>
      </c>
      <c r="U164" s="4">
        <v>0.56048955015300317</v>
      </c>
      <c r="V164" s="4">
        <v>0.45248137871787064</v>
      </c>
      <c r="W164" s="4">
        <v>0.32304935006096436</v>
      </c>
      <c r="X164" s="4">
        <v>0.65272561816356034</v>
      </c>
      <c r="Y164" s="4">
        <v>0.28648508185200616</v>
      </c>
      <c r="Z164" s="4">
        <v>0.34978308148969306</v>
      </c>
      <c r="AA164" s="4">
        <v>0.8016319691268381</v>
      </c>
      <c r="AB164" s="4">
        <v>0.44816119844401181</v>
      </c>
      <c r="AC164" s="4">
        <v>0.97000562303245941</v>
      </c>
      <c r="AD164" s="4">
        <v>0.34304425628582913</v>
      </c>
      <c r="AE164" s="4">
        <v>0.94304275010499872</v>
      </c>
      <c r="AF164" s="4">
        <v>0.57997390216106315</v>
      </c>
      <c r="AG164" s="4">
        <v>0.74011340398492331</v>
      </c>
      <c r="AH164" s="4">
        <v>0.59782540937809292</v>
      </c>
      <c r="AI164" s="4">
        <v>0.30687212341680825</v>
      </c>
      <c r="AJ164" s="4">
        <v>0.95715105740876105</v>
      </c>
      <c r="AK164" s="4">
        <v>0.33694807782002156</v>
      </c>
      <c r="AL164" s="4">
        <v>0.91442056577846353</v>
      </c>
      <c r="AM164" s="4">
        <v>0.61946877091137276</v>
      </c>
      <c r="AN164" s="4">
        <v>0.61505438670851542</v>
      </c>
      <c r="AO164" s="4">
        <v>0.26282096115969678</v>
      </c>
      <c r="AP164" s="4">
        <v>0.12184631430417703</v>
      </c>
      <c r="AQ164" s="4">
        <v>0.9847762620007855</v>
      </c>
      <c r="AR164" s="4">
        <v>0.3807228743700144</v>
      </c>
      <c r="AS164" s="4">
        <v>0.17577792268585024</v>
      </c>
      <c r="AT164" s="4">
        <v>6.7347075531608458E-2</v>
      </c>
      <c r="AU164" s="4">
        <v>5.9622268992466365E-3</v>
      </c>
      <c r="AV164" s="4">
        <v>0.64805983475189743</v>
      </c>
      <c r="AW164" s="4">
        <v>8.8908483586603859E-3</v>
      </c>
      <c r="AX164" s="4">
        <v>0.39117343693160278</v>
      </c>
      <c r="AY164" s="4">
        <v>0.66168839699006066</v>
      </c>
      <c r="AZ164" s="4">
        <v>0.28163508251514824</v>
      </c>
      <c r="BA164" s="4">
        <v>0.43225758183372454</v>
      </c>
      <c r="BB164" s="4">
        <v>0.15193629357402239</v>
      </c>
      <c r="BC164" s="4">
        <v>0.64083900032956953</v>
      </c>
      <c r="BD164" s="4">
        <v>0.15565424280540918</v>
      </c>
      <c r="BE164" s="4">
        <v>0.69702825305995197</v>
      </c>
      <c r="BF164" s="4">
        <v>0.60788262432808793</v>
      </c>
      <c r="BG164" s="4">
        <v>0.27483011866976048</v>
      </c>
      <c r="BH164" s="4">
        <v>0.61901894411322855</v>
      </c>
      <c r="BI164" s="4">
        <v>0.90603316724876737</v>
      </c>
      <c r="BJ164" s="4">
        <v>0.91843778766087758</v>
      </c>
      <c r="BK164" s="4">
        <v>0.19739306364008868</v>
      </c>
      <c r="BL164" s="4">
        <v>0.22313517082262768</v>
      </c>
      <c r="BM164" s="4">
        <v>0.2079850258453112</v>
      </c>
      <c r="BN164" s="4">
        <v>0.54234277558651511</v>
      </c>
      <c r="BO164" s="4">
        <v>0.29726202763030807</v>
      </c>
      <c r="BP164" s="4">
        <v>7.8637759730471601E-2</v>
      </c>
      <c r="BQ164" s="4">
        <v>0.15147507718355191</v>
      </c>
      <c r="BR164" s="4">
        <v>0.55972858090135169</v>
      </c>
      <c r="BS164" s="4">
        <v>0.53875345117940554</v>
      </c>
      <c r="BT164" s="4">
        <v>0.43494005822350668</v>
      </c>
      <c r="BU164" s="4">
        <v>0.50657685617646964</v>
      </c>
      <c r="BV164" s="4">
        <v>0.4776723480808277</v>
      </c>
      <c r="BW164" s="4">
        <v>0.11326131638342729</v>
      </c>
      <c r="BX164" s="4">
        <v>0.8269089674397313</v>
      </c>
      <c r="BY164" s="4">
        <v>0.5029396334683488</v>
      </c>
      <c r="BZ164" s="4">
        <v>0.99201077471488142</v>
      </c>
      <c r="CA164" s="4">
        <v>0.78332545836874368</v>
      </c>
      <c r="CB164" s="4">
        <v>0.89180736763793922</v>
      </c>
      <c r="CC164" s="4">
        <v>0.66218320336061198</v>
      </c>
      <c r="CD164" s="4">
        <v>4.7624655846684516E-2</v>
      </c>
      <c r="CE164" s="4">
        <v>0.71263870784014594</v>
      </c>
      <c r="CF164" s="4">
        <v>0.35257361923599373</v>
      </c>
      <c r="CG164" s="4">
        <v>0.35997192410703405</v>
      </c>
      <c r="CH164" s="4">
        <v>0.42686310097101643</v>
      </c>
      <c r="CI164" s="4">
        <v>0.40146752766037908</v>
      </c>
      <c r="CJ164" s="4">
        <v>0.74245563493743638</v>
      </c>
      <c r="CK164" s="4">
        <v>0.45013525496181339</v>
      </c>
      <c r="CL164" s="4">
        <v>0.6285355409348653</v>
      </c>
      <c r="CM164" s="4">
        <v>0.91921605283722918</v>
      </c>
      <c r="CN164" s="4">
        <v>2.9136376023422339E-2</v>
      </c>
      <c r="CO164" s="4">
        <v>2.1461197777241314E-2</v>
      </c>
      <c r="CP164" s="4">
        <v>0.21792031201552153</v>
      </c>
      <c r="CQ164" s="4">
        <v>0.50930597039946746</v>
      </c>
      <c r="CR164" s="4">
        <v>0.23132332557388435</v>
      </c>
      <c r="CS164" s="4">
        <v>0.71369717295430746</v>
      </c>
      <c r="CT164" s="4">
        <v>0.62438190854265085</v>
      </c>
      <c r="CU164" s="4">
        <v>8.8819334323129828E-2</v>
      </c>
      <c r="CV164" s="4">
        <v>0.97178629611586453</v>
      </c>
      <c r="CW164" s="4">
        <v>0.64917709407097957</v>
      </c>
      <c r="CX164" s="4">
        <v>0.81579841117156182</v>
      </c>
      <c r="CY164" s="4">
        <v>0.67235367632808385</v>
      </c>
      <c r="CZ164" s="4">
        <v>0.2575378106372993</v>
      </c>
      <c r="DA164" s="4">
        <v>0.68282857174611045</v>
      </c>
      <c r="DB164" s="4">
        <v>0.26842979776651454</v>
      </c>
      <c r="DC164" s="4">
        <v>0.45153375636452653</v>
      </c>
      <c r="DD164" s="4">
        <v>0.83868142598703743</v>
      </c>
      <c r="DE164" s="4">
        <v>0.34424138233890988</v>
      </c>
      <c r="DF164" s="4">
        <v>0.577790977978902</v>
      </c>
      <c r="DG164" s="4">
        <v>8.6718426993614983E-2</v>
      </c>
      <c r="DH164" s="4">
        <v>0.39250158620409514</v>
      </c>
      <c r="DI164" s="4">
        <v>0.26261125829984011</v>
      </c>
      <c r="DJ164" s="4">
        <v>5.4107495294173358E-2</v>
      </c>
      <c r="DK164" s="4">
        <v>0.79412418988010469</v>
      </c>
      <c r="DL164" s="4">
        <v>0.40560875368111471</v>
      </c>
      <c r="DM164" s="4">
        <v>0.12473739363234204</v>
      </c>
      <c r="DN164" s="4">
        <v>0.31994469155008531</v>
      </c>
      <c r="DO164" s="4">
        <v>0.40963691460759755</v>
      </c>
      <c r="DP164" s="4">
        <v>13</v>
      </c>
      <c r="DQ164" s="4">
        <v>41</v>
      </c>
      <c r="DR164" s="4">
        <v>49</v>
      </c>
      <c r="DS164" s="4">
        <v>68</v>
      </c>
      <c r="DT164" s="4">
        <v>28</v>
      </c>
      <c r="DU164" s="4">
        <v>72</v>
      </c>
      <c r="DV164" s="4">
        <v>64</v>
      </c>
      <c r="DW164" s="4">
        <v>16</v>
      </c>
      <c r="DX164" s="4">
        <v>52</v>
      </c>
      <c r="DY164" s="4">
        <v>4</v>
      </c>
      <c r="DZ164" s="4">
        <v>66</v>
      </c>
      <c r="EA164" s="4">
        <v>6</v>
      </c>
      <c r="EB164" s="4">
        <v>39</v>
      </c>
      <c r="EC164" s="4">
        <v>20</v>
      </c>
      <c r="ED164" s="4">
        <v>38</v>
      </c>
      <c r="EE164" s="4">
        <v>70</v>
      </c>
      <c r="EF164" s="4">
        <v>5</v>
      </c>
      <c r="EG164" s="4">
        <v>67</v>
      </c>
      <c r="EH164" s="4">
        <v>9</v>
      </c>
      <c r="EI164" s="4">
        <v>34</v>
      </c>
      <c r="EJ164" s="4">
        <v>36</v>
      </c>
      <c r="EK164" s="4">
        <v>76</v>
      </c>
      <c r="EL164" s="4">
        <v>89</v>
      </c>
      <c r="EM164" s="4">
        <v>2</v>
      </c>
      <c r="EN164" s="4">
        <v>61</v>
      </c>
      <c r="EO164" s="4">
        <v>84</v>
      </c>
      <c r="EP164" s="4">
        <v>94</v>
      </c>
      <c r="EQ164" s="4">
        <v>100</v>
      </c>
      <c r="ER164" s="4">
        <v>30</v>
      </c>
      <c r="ES164" s="4">
        <v>99</v>
      </c>
      <c r="ET164" s="4">
        <v>60</v>
      </c>
      <c r="EU164" s="4">
        <v>27</v>
      </c>
      <c r="EV164" s="4">
        <v>73</v>
      </c>
      <c r="EW164" s="4">
        <v>54</v>
      </c>
      <c r="EX164" s="4">
        <v>86</v>
      </c>
      <c r="EY164" s="4">
        <v>31</v>
      </c>
      <c r="EZ164" s="4">
        <v>85</v>
      </c>
      <c r="FA164" s="4">
        <v>23</v>
      </c>
      <c r="FB164" s="4">
        <v>37</v>
      </c>
      <c r="FC164" s="4">
        <v>74</v>
      </c>
      <c r="FD164" s="4">
        <v>35</v>
      </c>
      <c r="FE164" s="4">
        <v>10</v>
      </c>
      <c r="FF164" s="4">
        <v>8</v>
      </c>
      <c r="FG164" s="4">
        <v>83</v>
      </c>
      <c r="FH164" s="4">
        <v>80</v>
      </c>
      <c r="FI164" s="4">
        <v>82</v>
      </c>
      <c r="FJ164" s="4">
        <v>43</v>
      </c>
      <c r="FK164" s="4">
        <v>71</v>
      </c>
      <c r="FL164" s="4">
        <v>93</v>
      </c>
      <c r="FM164" s="4">
        <v>87</v>
      </c>
      <c r="FN164" s="4">
        <v>42</v>
      </c>
      <c r="FO164" s="4">
        <v>44</v>
      </c>
      <c r="FP164" s="4">
        <v>53</v>
      </c>
      <c r="FQ164" s="4">
        <v>46</v>
      </c>
      <c r="FR164" s="4">
        <v>48</v>
      </c>
      <c r="FS164" s="4">
        <v>90</v>
      </c>
      <c r="FT164" s="4">
        <v>14</v>
      </c>
      <c r="FU164" s="4">
        <v>47</v>
      </c>
      <c r="FV164" s="4">
        <v>1</v>
      </c>
      <c r="FW164" s="4">
        <v>18</v>
      </c>
      <c r="FX164" s="4">
        <v>11</v>
      </c>
      <c r="FY164" s="4">
        <v>26</v>
      </c>
      <c r="FZ164" s="4">
        <v>96</v>
      </c>
      <c r="GA164" s="4">
        <v>22</v>
      </c>
      <c r="GB164" s="4">
        <v>63</v>
      </c>
      <c r="GC164" s="4">
        <v>62</v>
      </c>
      <c r="GD164" s="4">
        <v>55</v>
      </c>
      <c r="GE164" s="4">
        <v>58</v>
      </c>
      <c r="GF164" s="4">
        <v>19</v>
      </c>
      <c r="GG164" s="4">
        <v>51</v>
      </c>
      <c r="GH164" s="4">
        <v>32</v>
      </c>
      <c r="GI164" s="4">
        <v>7</v>
      </c>
      <c r="GJ164" s="4">
        <v>97</v>
      </c>
      <c r="GK164" s="4">
        <v>98</v>
      </c>
      <c r="GL164" s="4">
        <v>81</v>
      </c>
      <c r="GM164" s="4">
        <v>45</v>
      </c>
      <c r="GN164" s="4">
        <v>79</v>
      </c>
      <c r="GO164" s="4">
        <v>21</v>
      </c>
      <c r="GP164" s="4">
        <v>33</v>
      </c>
      <c r="GQ164" s="4">
        <v>91</v>
      </c>
      <c r="GR164" s="4">
        <v>3</v>
      </c>
      <c r="GS164" s="4">
        <v>29</v>
      </c>
      <c r="GT164" s="4">
        <v>15</v>
      </c>
      <c r="GU164" s="4">
        <v>25</v>
      </c>
      <c r="GV164" s="4">
        <v>78</v>
      </c>
      <c r="GW164" s="4">
        <v>24</v>
      </c>
      <c r="GX164" s="4">
        <v>75</v>
      </c>
      <c r="GY164" s="4">
        <v>50</v>
      </c>
      <c r="GZ164" s="4">
        <v>12</v>
      </c>
      <c r="HA164" s="4">
        <v>65</v>
      </c>
      <c r="HB164" s="4">
        <v>40</v>
      </c>
      <c r="HC164" s="4">
        <v>92</v>
      </c>
      <c r="HD164" s="4">
        <v>59</v>
      </c>
      <c r="HE164" s="4">
        <v>77</v>
      </c>
      <c r="HF164" s="4">
        <v>95</v>
      </c>
      <c r="HG164" s="4">
        <v>17</v>
      </c>
      <c r="HH164" s="4">
        <v>57</v>
      </c>
      <c r="HI164" s="4">
        <v>88</v>
      </c>
      <c r="HJ164" s="4">
        <v>69</v>
      </c>
      <c r="HK164" s="4">
        <v>56</v>
      </c>
      <c r="HL164" s="4" t="str">
        <f t="shared" si="203"/>
        <v>yellow female</v>
      </c>
      <c r="HM164" s="4" t="str">
        <f t="shared" si="205"/>
        <v>brown female</v>
      </c>
      <c r="HN164" s="4" t="str">
        <f t="shared" si="206"/>
        <v>brown female</v>
      </c>
      <c r="HO164" s="4" t="str">
        <f t="shared" si="207"/>
        <v>brown male</v>
      </c>
      <c r="HP164" s="4" t="str">
        <f t="shared" si="208"/>
        <v>brown female</v>
      </c>
      <c r="HQ164" s="4" t="str">
        <f t="shared" si="209"/>
        <v>brown male</v>
      </c>
      <c r="HR164" s="4" t="str">
        <f t="shared" si="210"/>
        <v>brown male</v>
      </c>
      <c r="HS164" s="4" t="str">
        <f t="shared" si="211"/>
        <v>yellow male</v>
      </c>
      <c r="HT164" s="4" t="str">
        <f t="shared" si="212"/>
        <v>brown female</v>
      </c>
      <c r="HU164" s="4" t="str">
        <f t="shared" si="213"/>
        <v>white female</v>
      </c>
      <c r="HV164" s="4" t="str">
        <f t="shared" si="214"/>
        <v>brown male</v>
      </c>
      <c r="HW164" s="4" t="str">
        <f t="shared" si="215"/>
        <v>white male</v>
      </c>
      <c r="HX164" s="4" t="str">
        <f t="shared" si="216"/>
        <v>brown female</v>
      </c>
      <c r="HY164" s="4" t="str">
        <f t="shared" si="217"/>
        <v>brown female</v>
      </c>
      <c r="HZ164" s="4" t="str">
        <f t="shared" si="218"/>
        <v>brown female</v>
      </c>
      <c r="IA164" s="4" t="str">
        <f t="shared" si="219"/>
        <v>brown male</v>
      </c>
      <c r="IB164" s="4" t="str">
        <f t="shared" si="220"/>
        <v>white male</v>
      </c>
      <c r="IC164" s="4" t="str">
        <f t="shared" si="221"/>
        <v>brown male</v>
      </c>
      <c r="ID164" s="4" t="str">
        <f t="shared" si="222"/>
        <v>white male</v>
      </c>
      <c r="IE164" s="4" t="str">
        <f t="shared" si="223"/>
        <v>brown female</v>
      </c>
      <c r="IF164" s="4" t="str">
        <f t="shared" si="224"/>
        <v>brown female</v>
      </c>
      <c r="IG164" s="4" t="str">
        <f t="shared" si="225"/>
        <v>brown male</v>
      </c>
      <c r="IH164" s="4" t="str">
        <f t="shared" si="226"/>
        <v>brown male</v>
      </c>
      <c r="II164" s="4" t="str">
        <f t="shared" si="227"/>
        <v>white female</v>
      </c>
      <c r="IJ164" s="4" t="str">
        <f t="shared" si="228"/>
        <v>brown male</v>
      </c>
      <c r="IK164" s="4" t="str">
        <f t="shared" si="229"/>
        <v>brown male</v>
      </c>
      <c r="IL164" s="4" t="str">
        <f t="shared" si="230"/>
        <v>black female</v>
      </c>
      <c r="IM164" s="4" t="str">
        <f t="shared" si="231"/>
        <v>black male</v>
      </c>
      <c r="IN164" s="4" t="str">
        <f t="shared" si="232"/>
        <v>brown female</v>
      </c>
      <c r="IO164" s="4" t="str">
        <f t="shared" si="233"/>
        <v>black male</v>
      </c>
      <c r="IP164" s="4" t="str">
        <f t="shared" si="234"/>
        <v>brown male</v>
      </c>
      <c r="IQ164" s="4" t="str">
        <f t="shared" si="235"/>
        <v>brown female</v>
      </c>
      <c r="IR164" s="4" t="str">
        <f t="shared" si="236"/>
        <v>brown male</v>
      </c>
      <c r="IS164" s="4" t="str">
        <f t="shared" si="237"/>
        <v>brown female</v>
      </c>
      <c r="IT164" s="4" t="str">
        <f t="shared" si="238"/>
        <v>brown male</v>
      </c>
      <c r="IU164" s="4" t="str">
        <f t="shared" si="239"/>
        <v>brown female</v>
      </c>
      <c r="IV164" s="4" t="str">
        <f t="shared" si="240"/>
        <v>brown male</v>
      </c>
      <c r="IW164" s="4" t="str">
        <f t="shared" si="241"/>
        <v>brown female</v>
      </c>
      <c r="IX164" s="4" t="str">
        <f t="shared" si="242"/>
        <v>brown female</v>
      </c>
      <c r="IY164" s="4" t="str">
        <f t="shared" si="243"/>
        <v>brown male</v>
      </c>
      <c r="IZ164" s="4" t="str">
        <f t="shared" si="244"/>
        <v>brown female</v>
      </c>
      <c r="JA164" s="4" t="str">
        <f t="shared" si="245"/>
        <v>yellow female</v>
      </c>
      <c r="JB164" s="4" t="str">
        <f t="shared" si="246"/>
        <v>white male</v>
      </c>
      <c r="JC164" s="4" t="str">
        <f t="shared" si="247"/>
        <v>brown male</v>
      </c>
      <c r="JD164" s="4" t="str">
        <f t="shared" si="248"/>
        <v>brown male</v>
      </c>
      <c r="JE164" s="4" t="str">
        <f t="shared" si="249"/>
        <v>brown male</v>
      </c>
      <c r="JF164" s="4" t="str">
        <f t="shared" si="250"/>
        <v>brown female</v>
      </c>
      <c r="JG164" s="4" t="str">
        <f t="shared" si="251"/>
        <v>brown male</v>
      </c>
      <c r="JH164" s="4" t="str">
        <f t="shared" si="252"/>
        <v>black female</v>
      </c>
      <c r="JI164" s="4" t="str">
        <f t="shared" si="253"/>
        <v>brown male</v>
      </c>
      <c r="JJ164" s="4" t="str">
        <f t="shared" si="254"/>
        <v>brown female</v>
      </c>
      <c r="JK164" s="4" t="str">
        <f t="shared" si="255"/>
        <v>brown female</v>
      </c>
      <c r="JL164" s="4" t="str">
        <f t="shared" si="256"/>
        <v>brown female</v>
      </c>
      <c r="JM164" s="4" t="str">
        <f t="shared" si="257"/>
        <v>brown female</v>
      </c>
      <c r="JN164" s="4" t="str">
        <f t="shared" si="258"/>
        <v>brown female</v>
      </c>
      <c r="JO164" s="4" t="str">
        <f t="shared" si="259"/>
        <v>brown male</v>
      </c>
      <c r="JP164" s="4" t="str">
        <f t="shared" si="260"/>
        <v>yellow male</v>
      </c>
      <c r="JQ164" s="4" t="str">
        <f t="shared" si="261"/>
        <v>brown female</v>
      </c>
      <c r="JR164" s="4" t="str">
        <f t="shared" si="262"/>
        <v>white female</v>
      </c>
      <c r="JS164" s="4" t="str">
        <f t="shared" si="263"/>
        <v>yellow male</v>
      </c>
      <c r="JT164" s="4" t="str">
        <f t="shared" si="264"/>
        <v>yellow female</v>
      </c>
      <c r="JU164" s="4" t="str">
        <f t="shared" si="265"/>
        <v>brown female</v>
      </c>
      <c r="JV164" s="4" t="str">
        <f t="shared" si="266"/>
        <v>black male</v>
      </c>
      <c r="JW164" s="4" t="str">
        <f t="shared" si="267"/>
        <v>brown female</v>
      </c>
      <c r="JX164" s="4" t="str">
        <f t="shared" si="204"/>
        <v>brown male</v>
      </c>
      <c r="JY164" s="4" t="str">
        <f t="shared" si="293"/>
        <v>brown male</v>
      </c>
      <c r="JZ164" s="4" t="str">
        <f t="shared" si="294"/>
        <v>brown male</v>
      </c>
      <c r="KA164" s="4" t="str">
        <f t="shared" si="295"/>
        <v>brown male</v>
      </c>
      <c r="KB164" s="4" t="str">
        <f t="shared" si="296"/>
        <v>brown female</v>
      </c>
      <c r="KC164" s="4" t="str">
        <f t="shared" si="297"/>
        <v>brown female</v>
      </c>
      <c r="KD164" s="4" t="str">
        <f t="shared" si="298"/>
        <v>brown female</v>
      </c>
      <c r="KE164" s="4" t="str">
        <f t="shared" si="299"/>
        <v>white male</v>
      </c>
      <c r="KF164" s="4" t="str">
        <f t="shared" si="300"/>
        <v>black male</v>
      </c>
      <c r="KG164" s="4" t="str">
        <f t="shared" si="301"/>
        <v>black male</v>
      </c>
      <c r="KH164" s="4" t="str">
        <f t="shared" si="302"/>
        <v>brown male</v>
      </c>
      <c r="KI164" s="4" t="str">
        <f t="shared" si="268"/>
        <v>brown female</v>
      </c>
      <c r="KJ164" s="4" t="str">
        <f t="shared" si="269"/>
        <v>brown male</v>
      </c>
      <c r="KK164" s="4" t="str">
        <f t="shared" si="270"/>
        <v>brown female</v>
      </c>
      <c r="KL164" s="4" t="str">
        <f t="shared" si="271"/>
        <v>brown female</v>
      </c>
      <c r="KM164" s="4" t="str">
        <f t="shared" si="272"/>
        <v>black female</v>
      </c>
      <c r="KN164" s="4" t="str">
        <f t="shared" si="273"/>
        <v>white female</v>
      </c>
      <c r="KO164" s="4" t="str">
        <f t="shared" si="274"/>
        <v>brown female</v>
      </c>
      <c r="KP164" s="4" t="str">
        <f t="shared" si="275"/>
        <v>yellow male</v>
      </c>
      <c r="KQ164" s="4" t="str">
        <f t="shared" si="276"/>
        <v>brown female</v>
      </c>
      <c r="KR164" s="4" t="str">
        <f t="shared" si="277"/>
        <v>brown male</v>
      </c>
      <c r="KS164" s="4" t="str">
        <f t="shared" si="278"/>
        <v>brown female</v>
      </c>
      <c r="KT164" s="4" t="str">
        <f t="shared" si="279"/>
        <v>brown male</v>
      </c>
      <c r="KU164" s="4" t="str">
        <f t="shared" si="280"/>
        <v>brown female</v>
      </c>
      <c r="KV164" s="4" t="str">
        <f t="shared" si="281"/>
        <v>yellow female</v>
      </c>
      <c r="KW164" s="4" t="str">
        <f t="shared" si="282"/>
        <v>brown male</v>
      </c>
      <c r="KX164" s="4" t="str">
        <f t="shared" si="283"/>
        <v>brown female</v>
      </c>
      <c r="KY164" s="4" t="str">
        <f t="shared" si="284"/>
        <v>black female</v>
      </c>
      <c r="KZ164" s="4" t="str">
        <f t="shared" si="285"/>
        <v>brown male</v>
      </c>
      <c r="LA164" s="4" t="str">
        <f t="shared" si="286"/>
        <v>brown male</v>
      </c>
      <c r="LB164" s="4" t="str">
        <f t="shared" si="287"/>
        <v>black female</v>
      </c>
      <c r="LC164" s="4" t="str">
        <f t="shared" si="288"/>
        <v>yellow male</v>
      </c>
      <c r="LD164" s="4" t="str">
        <f t="shared" si="289"/>
        <v>brown male</v>
      </c>
      <c r="LE164" s="4" t="str">
        <f t="shared" si="290"/>
        <v>brown male</v>
      </c>
      <c r="LF164" s="4" t="str">
        <f t="shared" si="291"/>
        <v>brown male</v>
      </c>
      <c r="LG164" s="4" t="str">
        <f t="shared" si="292"/>
        <v>brown male</v>
      </c>
    </row>
    <row r="165" spans="2:319" x14ac:dyDescent="0.3">
      <c r="B165" s="4">
        <v>164</v>
      </c>
      <c r="C165" s="4">
        <v>5</v>
      </c>
      <c r="D165" s="51" t="s">
        <v>1439</v>
      </c>
      <c r="E165" s="4" t="s">
        <v>557</v>
      </c>
      <c r="F165" s="4" t="str">
        <f>VLOOKUP(E165,populations!C:E,3,FALSE)</f>
        <v>1 million</v>
      </c>
      <c r="G165" s="4" t="s">
        <v>557</v>
      </c>
      <c r="H165" s="4">
        <f>COUNTIF(ethnicities!C:C,countries!G165)</f>
        <v>1</v>
      </c>
      <c r="I165" s="4">
        <f>VLOOKUP($G165,ethnicities!$C:$I,3,FALSE)</f>
        <v>77</v>
      </c>
      <c r="J165" s="4">
        <f>VLOOKUP($G165,ethnicities!$C:$I,4,FALSE)</f>
        <v>1</v>
      </c>
      <c r="K165" s="4">
        <f>VLOOKUP($G165,ethnicities!$C:$I,5,FALSE)</f>
        <v>21</v>
      </c>
      <c r="L165" s="4">
        <f>VLOOKUP($G165,ethnicities!$C:$I,6,FALSE)</f>
        <v>1</v>
      </c>
      <c r="M165" s="4">
        <f>VLOOKUP($G165,ethnicities!$C:$I,7,FALSE)</f>
        <v>100</v>
      </c>
      <c r="N165" s="4" t="s">
        <v>557</v>
      </c>
      <c r="O165" s="4">
        <f>COUNTIF(male_names!E:E,countries!N165)</f>
        <v>1</v>
      </c>
      <c r="P165" s="4" t="str">
        <f>VLOOKUP(N165,male_names!E:G,3,FALSE)</f>
        <v>Andreas</v>
      </c>
      <c r="Q165" s="4" t="s">
        <v>557</v>
      </c>
      <c r="R165" s="4">
        <f>COUNTIF(female_names!E:E,countries!Q165)</f>
        <v>1</v>
      </c>
      <c r="S165" s="4" t="str">
        <f>VLOOKUP(Q165,female_names!E:G,3,FALSE)</f>
        <v>Maria</v>
      </c>
      <c r="T165" s="4">
        <v>0.8498544754559354</v>
      </c>
      <c r="U165" s="4">
        <v>0.3216238728182389</v>
      </c>
      <c r="V165" s="4">
        <v>0.93171000313970465</v>
      </c>
      <c r="W165" s="4">
        <v>0.26787922585780655</v>
      </c>
      <c r="X165" s="4">
        <v>0.18037542777326387</v>
      </c>
      <c r="Y165" s="4">
        <v>0.76261022460864125</v>
      </c>
      <c r="Z165" s="4">
        <v>0.17358810307659678</v>
      </c>
      <c r="AA165" s="4">
        <v>0.23926001318438295</v>
      </c>
      <c r="AB165" s="4">
        <v>0.19377047361912747</v>
      </c>
      <c r="AC165" s="4">
        <v>0.16698241019342741</v>
      </c>
      <c r="AD165" s="4">
        <v>1.7962686292870789E-2</v>
      </c>
      <c r="AE165" s="4">
        <v>0.75639960828678232</v>
      </c>
      <c r="AF165" s="4">
        <v>0.65849259317967868</v>
      </c>
      <c r="AG165" s="4">
        <v>0.51472772024746816</v>
      </c>
      <c r="AH165" s="4">
        <v>0.60306043151935351</v>
      </c>
      <c r="AI165" s="4">
        <v>0.50550573417825506</v>
      </c>
      <c r="AJ165" s="4">
        <v>0.14238966236180084</v>
      </c>
      <c r="AK165" s="4">
        <v>0.77151990214716704</v>
      </c>
      <c r="AL165" s="4">
        <v>0.91782238454637455</v>
      </c>
      <c r="AM165" s="4">
        <v>0.16736551285990564</v>
      </c>
      <c r="AN165" s="4">
        <v>0.75016037654525602</v>
      </c>
      <c r="AO165" s="4">
        <v>0.67659796833468988</v>
      </c>
      <c r="AP165" s="4">
        <v>0.90328632229793804</v>
      </c>
      <c r="AQ165" s="4">
        <v>8.4829983309586243E-2</v>
      </c>
      <c r="AR165" s="4">
        <v>0.35373067564988159</v>
      </c>
      <c r="AS165" s="4">
        <v>0.20093990762312441</v>
      </c>
      <c r="AT165" s="4">
        <v>0.80406122763886578</v>
      </c>
      <c r="AU165" s="4">
        <v>0.55354350769211413</v>
      </c>
      <c r="AV165" s="4">
        <v>0.38871220332285727</v>
      </c>
      <c r="AW165" s="4">
        <v>1.7449109786057515E-2</v>
      </c>
      <c r="AX165" s="4">
        <v>0.8399438795218338</v>
      </c>
      <c r="AY165" s="4">
        <v>0.88498572593270597</v>
      </c>
      <c r="AZ165" s="4">
        <v>0.86246816257228509</v>
      </c>
      <c r="BA165" s="4">
        <v>0.50393767423650682</v>
      </c>
      <c r="BB165" s="4">
        <v>0.42888320125697343</v>
      </c>
      <c r="BC165" s="4">
        <v>0.61062206855385959</v>
      </c>
      <c r="BD165" s="4">
        <v>0.42549863891746764</v>
      </c>
      <c r="BE165" s="4">
        <v>3.1594313768242621E-2</v>
      </c>
      <c r="BF165" s="4">
        <v>0.56330086455340045</v>
      </c>
      <c r="BG165" s="4">
        <v>0.15633736677884191</v>
      </c>
      <c r="BH165" s="4">
        <v>0.84256590655085029</v>
      </c>
      <c r="BI165" s="4">
        <v>0.86733154370034493</v>
      </c>
      <c r="BJ165" s="4">
        <v>0.65569237129556912</v>
      </c>
      <c r="BK165" s="4">
        <v>0.60920773556670749</v>
      </c>
      <c r="BL165" s="4">
        <v>0.61573634133823751</v>
      </c>
      <c r="BM165" s="4">
        <v>0.2970218448983678</v>
      </c>
      <c r="BN165" s="4">
        <v>0.84430071927729822</v>
      </c>
      <c r="BO165" s="4">
        <v>0.83278217687596501</v>
      </c>
      <c r="BP165" s="4">
        <v>0.90140033132123809</v>
      </c>
      <c r="BQ165" s="4">
        <v>0.3035472670250261</v>
      </c>
      <c r="BR165" s="4">
        <v>0.30681570453054596</v>
      </c>
      <c r="BS165" s="4">
        <v>0.49448598927353982</v>
      </c>
      <c r="BT165" s="4">
        <v>7.8120975846670437E-2</v>
      </c>
      <c r="BU165" s="4">
        <v>0.22481469814617838</v>
      </c>
      <c r="BV165" s="4">
        <v>0.49065386993041082</v>
      </c>
      <c r="BW165" s="4">
        <v>0.18762235431318008</v>
      </c>
      <c r="BX165" s="4">
        <v>0.14250286223358954</v>
      </c>
      <c r="BY165" s="4">
        <v>0.56373010790488809</v>
      </c>
      <c r="BZ165" s="4">
        <v>0.4329977228870252</v>
      </c>
      <c r="CA165" s="4">
        <v>0.68844646198292236</v>
      </c>
      <c r="CB165" s="4">
        <v>0.92195221820730067</v>
      </c>
      <c r="CC165" s="4">
        <v>1.0222418511328102E-2</v>
      </c>
      <c r="CD165" s="4">
        <v>0.61172552359287102</v>
      </c>
      <c r="CE165" s="4">
        <v>0.92665393709295307</v>
      </c>
      <c r="CF165" s="4">
        <v>0.99783831543545232</v>
      </c>
      <c r="CG165" s="4">
        <v>0.37968399792834984</v>
      </c>
      <c r="CH165" s="4">
        <v>0.49848956181340864</v>
      </c>
      <c r="CI165" s="4">
        <v>0.73031362566889746</v>
      </c>
      <c r="CJ165" s="4">
        <v>0.46845637332434586</v>
      </c>
      <c r="CK165" s="4">
        <v>0.29281559270524216</v>
      </c>
      <c r="CL165" s="4">
        <v>0.21001285675147052</v>
      </c>
      <c r="CM165" s="4">
        <v>0.34164891164234457</v>
      </c>
      <c r="CN165" s="4">
        <v>0.31503960221621352</v>
      </c>
      <c r="CO165" s="4">
        <v>0.67690582110763498</v>
      </c>
      <c r="CP165" s="4">
        <v>0.7150152360732458</v>
      </c>
      <c r="CQ165" s="4">
        <v>0.38461572654683762</v>
      </c>
      <c r="CR165" s="4">
        <v>0.92145964102204225</v>
      </c>
      <c r="CS165" s="4">
        <v>0.84471332237847463</v>
      </c>
      <c r="CT165" s="4">
        <v>0.61102763219705802</v>
      </c>
      <c r="CU165" s="4">
        <v>0.8969656345249164</v>
      </c>
      <c r="CV165" s="4">
        <v>0.82952751753709986</v>
      </c>
      <c r="CW165" s="4">
        <v>0.64626717599347505</v>
      </c>
      <c r="CX165" s="4">
        <v>0.94854524694401499</v>
      </c>
      <c r="CY165" s="4">
        <v>0.41592558303824367</v>
      </c>
      <c r="CZ165" s="4">
        <v>6.7477993566123384E-2</v>
      </c>
      <c r="DA165" s="4">
        <v>0.17816188789035536</v>
      </c>
      <c r="DB165" s="4">
        <v>0.57752320597360518</v>
      </c>
      <c r="DC165" s="4">
        <v>0.44752711916154653</v>
      </c>
      <c r="DD165" s="4">
        <v>0.30418158376148652</v>
      </c>
      <c r="DE165" s="4">
        <v>0.26657022325992308</v>
      </c>
      <c r="DF165" s="4">
        <v>0.32421078935057424</v>
      </c>
      <c r="DG165" s="4">
        <v>0.56681484960626316</v>
      </c>
      <c r="DH165" s="4">
        <v>0.9405457232376746</v>
      </c>
      <c r="DI165" s="4">
        <v>0.82924595068889062</v>
      </c>
      <c r="DJ165" s="4">
        <v>0.53029219829353613</v>
      </c>
      <c r="DK165" s="4">
        <v>0.38995001228806625</v>
      </c>
      <c r="DL165" s="4">
        <v>0.64436442905128533</v>
      </c>
      <c r="DM165" s="4">
        <v>0.98959780898610394</v>
      </c>
      <c r="DN165" s="4">
        <v>0.66775548628932502</v>
      </c>
      <c r="DO165" s="4">
        <v>7.5346873629150823E-2</v>
      </c>
      <c r="DP165" s="4">
        <v>16</v>
      </c>
      <c r="DQ165" s="4">
        <v>70</v>
      </c>
      <c r="DR165" s="4">
        <v>5</v>
      </c>
      <c r="DS165" s="4">
        <v>77</v>
      </c>
      <c r="DT165" s="4">
        <v>85</v>
      </c>
      <c r="DU165" s="4">
        <v>26</v>
      </c>
      <c r="DV165" s="4">
        <v>87</v>
      </c>
      <c r="DW165" s="4">
        <v>79</v>
      </c>
      <c r="DX165" s="4">
        <v>83</v>
      </c>
      <c r="DY165" s="4">
        <v>89</v>
      </c>
      <c r="DZ165" s="4">
        <v>98</v>
      </c>
      <c r="EA165" s="4">
        <v>27</v>
      </c>
      <c r="EB165" s="4">
        <v>35</v>
      </c>
      <c r="EC165" s="4">
        <v>51</v>
      </c>
      <c r="ED165" s="4">
        <v>44</v>
      </c>
      <c r="EE165" s="4">
        <v>52</v>
      </c>
      <c r="EF165" s="4">
        <v>92</v>
      </c>
      <c r="EG165" s="4">
        <v>25</v>
      </c>
      <c r="EH165" s="4">
        <v>9</v>
      </c>
      <c r="EI165" s="4">
        <v>88</v>
      </c>
      <c r="EJ165" s="4">
        <v>28</v>
      </c>
      <c r="EK165" s="4">
        <v>33</v>
      </c>
      <c r="EL165" s="4">
        <v>10</v>
      </c>
      <c r="EM165" s="4">
        <v>93</v>
      </c>
      <c r="EN165" s="4">
        <v>67</v>
      </c>
      <c r="EO165" s="4">
        <v>82</v>
      </c>
      <c r="EP165" s="4">
        <v>24</v>
      </c>
      <c r="EQ165" s="4">
        <v>49</v>
      </c>
      <c r="ER165" s="4">
        <v>64</v>
      </c>
      <c r="ES165" s="4">
        <v>99</v>
      </c>
      <c r="ET165" s="4">
        <v>20</v>
      </c>
      <c r="EU165" s="4">
        <v>13</v>
      </c>
      <c r="EV165" s="4">
        <v>15</v>
      </c>
      <c r="EW165" s="4">
        <v>53</v>
      </c>
      <c r="EX165" s="4">
        <v>60</v>
      </c>
      <c r="EY165" s="4">
        <v>42</v>
      </c>
      <c r="EZ165" s="4">
        <v>61</v>
      </c>
      <c r="FA165" s="4">
        <v>97</v>
      </c>
      <c r="FB165" s="4">
        <v>48</v>
      </c>
      <c r="FC165" s="4">
        <v>90</v>
      </c>
      <c r="FD165" s="4">
        <v>19</v>
      </c>
      <c r="FE165" s="4">
        <v>14</v>
      </c>
      <c r="FF165" s="4">
        <v>36</v>
      </c>
      <c r="FG165" s="4">
        <v>43</v>
      </c>
      <c r="FH165" s="4">
        <v>39</v>
      </c>
      <c r="FI165" s="4">
        <v>75</v>
      </c>
      <c r="FJ165" s="4">
        <v>18</v>
      </c>
      <c r="FK165" s="4">
        <v>21</v>
      </c>
      <c r="FL165" s="4">
        <v>11</v>
      </c>
      <c r="FM165" s="4">
        <v>74</v>
      </c>
      <c r="FN165" s="4">
        <v>72</v>
      </c>
      <c r="FO165" s="4">
        <v>55</v>
      </c>
      <c r="FP165" s="4">
        <v>94</v>
      </c>
      <c r="FQ165" s="4">
        <v>80</v>
      </c>
      <c r="FR165" s="4">
        <v>56</v>
      </c>
      <c r="FS165" s="4">
        <v>84</v>
      </c>
      <c r="FT165" s="4">
        <v>91</v>
      </c>
      <c r="FU165" s="4">
        <v>47</v>
      </c>
      <c r="FV165" s="4">
        <v>59</v>
      </c>
      <c r="FW165" s="4">
        <v>31</v>
      </c>
      <c r="FX165" s="4">
        <v>7</v>
      </c>
      <c r="FY165" s="4">
        <v>100</v>
      </c>
      <c r="FZ165" s="4">
        <v>40</v>
      </c>
      <c r="GA165" s="4">
        <v>6</v>
      </c>
      <c r="GB165" s="4">
        <v>1</v>
      </c>
      <c r="GC165" s="4">
        <v>66</v>
      </c>
      <c r="GD165" s="4">
        <v>54</v>
      </c>
      <c r="GE165" s="4">
        <v>29</v>
      </c>
      <c r="GF165" s="4">
        <v>57</v>
      </c>
      <c r="GG165" s="4">
        <v>76</v>
      </c>
      <c r="GH165" s="4">
        <v>81</v>
      </c>
      <c r="GI165" s="4">
        <v>68</v>
      </c>
      <c r="GJ165" s="4">
        <v>71</v>
      </c>
      <c r="GK165" s="4">
        <v>32</v>
      </c>
      <c r="GL165" s="4">
        <v>30</v>
      </c>
      <c r="GM165" s="4">
        <v>65</v>
      </c>
      <c r="GN165" s="4">
        <v>8</v>
      </c>
      <c r="GO165" s="4">
        <v>17</v>
      </c>
      <c r="GP165" s="4">
        <v>41</v>
      </c>
      <c r="GQ165" s="4">
        <v>12</v>
      </c>
      <c r="GR165" s="4">
        <v>22</v>
      </c>
      <c r="GS165" s="4">
        <v>37</v>
      </c>
      <c r="GT165" s="4">
        <v>3</v>
      </c>
      <c r="GU165" s="4">
        <v>62</v>
      </c>
      <c r="GV165" s="4">
        <v>96</v>
      </c>
      <c r="GW165" s="4">
        <v>86</v>
      </c>
      <c r="GX165" s="4">
        <v>45</v>
      </c>
      <c r="GY165" s="4">
        <v>58</v>
      </c>
      <c r="GZ165" s="4">
        <v>73</v>
      </c>
      <c r="HA165" s="4">
        <v>78</v>
      </c>
      <c r="HB165" s="4">
        <v>69</v>
      </c>
      <c r="HC165" s="4">
        <v>46</v>
      </c>
      <c r="HD165" s="4">
        <v>4</v>
      </c>
      <c r="HE165" s="4">
        <v>23</v>
      </c>
      <c r="HF165" s="4">
        <v>50</v>
      </c>
      <c r="HG165" s="4">
        <v>63</v>
      </c>
      <c r="HH165" s="4">
        <v>38</v>
      </c>
      <c r="HI165" s="4">
        <v>2</v>
      </c>
      <c r="HJ165" s="4">
        <v>34</v>
      </c>
      <c r="HK165" s="4">
        <v>95</v>
      </c>
      <c r="HL165" s="4" t="str">
        <f t="shared" si="203"/>
        <v>white female</v>
      </c>
      <c r="HM165" s="4" t="str">
        <f t="shared" si="205"/>
        <v>white male</v>
      </c>
      <c r="HN165" s="4" t="str">
        <f t="shared" si="206"/>
        <v>white female</v>
      </c>
      <c r="HO165" s="4" t="str">
        <f t="shared" si="207"/>
        <v>white male</v>
      </c>
      <c r="HP165" s="4" t="str">
        <f t="shared" si="208"/>
        <v>brown female</v>
      </c>
      <c r="HQ165" s="4" t="str">
        <f t="shared" si="209"/>
        <v>white female</v>
      </c>
      <c r="HR165" s="4" t="str">
        <f t="shared" si="210"/>
        <v>brown female</v>
      </c>
      <c r="HS165" s="4" t="str">
        <f t="shared" si="211"/>
        <v>brown female</v>
      </c>
      <c r="HT165" s="4" t="str">
        <f t="shared" si="212"/>
        <v>brown female</v>
      </c>
      <c r="HU165" s="4" t="str">
        <f t="shared" si="213"/>
        <v>brown male</v>
      </c>
      <c r="HV165" s="4" t="str">
        <f t="shared" si="214"/>
        <v>brown male</v>
      </c>
      <c r="HW165" s="4" t="str">
        <f t="shared" si="215"/>
        <v>white female</v>
      </c>
      <c r="HX165" s="4" t="str">
        <f t="shared" si="216"/>
        <v>white female</v>
      </c>
      <c r="HY165" s="4" t="str">
        <f t="shared" si="217"/>
        <v>white male</v>
      </c>
      <c r="HZ165" s="4" t="str">
        <f t="shared" si="218"/>
        <v>white male</v>
      </c>
      <c r="IA165" s="4" t="str">
        <f t="shared" si="219"/>
        <v>white male</v>
      </c>
      <c r="IB165" s="4" t="str">
        <f t="shared" si="220"/>
        <v>brown male</v>
      </c>
      <c r="IC165" s="4" t="str">
        <f t="shared" si="221"/>
        <v>white female</v>
      </c>
      <c r="ID165" s="4" t="str">
        <f t="shared" si="222"/>
        <v>white female</v>
      </c>
      <c r="IE165" s="4" t="str">
        <f t="shared" si="223"/>
        <v>brown female</v>
      </c>
      <c r="IF165" s="4" t="str">
        <f t="shared" si="224"/>
        <v>white female</v>
      </c>
      <c r="IG165" s="4" t="str">
        <f t="shared" si="225"/>
        <v>white female</v>
      </c>
      <c r="IH165" s="4" t="str">
        <f t="shared" si="226"/>
        <v>white female</v>
      </c>
      <c r="II165" s="4" t="str">
        <f t="shared" si="227"/>
        <v>brown male</v>
      </c>
      <c r="IJ165" s="4" t="str">
        <f t="shared" si="228"/>
        <v>white male</v>
      </c>
      <c r="IK165" s="4" t="str">
        <f t="shared" si="229"/>
        <v>brown female</v>
      </c>
      <c r="IL165" s="4" t="str">
        <f t="shared" si="230"/>
        <v>white female</v>
      </c>
      <c r="IM165" s="4" t="str">
        <f t="shared" si="231"/>
        <v>white male</v>
      </c>
      <c r="IN165" s="4" t="str">
        <f t="shared" si="232"/>
        <v>white male</v>
      </c>
      <c r="IO165" s="4" t="str">
        <f t="shared" si="233"/>
        <v>brown male</v>
      </c>
      <c r="IP165" s="4" t="str">
        <f t="shared" si="234"/>
        <v>white female</v>
      </c>
      <c r="IQ165" s="4" t="str">
        <f t="shared" si="235"/>
        <v>white female</v>
      </c>
      <c r="IR165" s="4" t="str">
        <f t="shared" si="236"/>
        <v>white female</v>
      </c>
      <c r="IS165" s="4" t="str">
        <f t="shared" si="237"/>
        <v>white male</v>
      </c>
      <c r="IT165" s="4" t="str">
        <f t="shared" si="238"/>
        <v>white male</v>
      </c>
      <c r="IU165" s="4" t="str">
        <f t="shared" si="239"/>
        <v>white male</v>
      </c>
      <c r="IV165" s="4" t="str">
        <f t="shared" si="240"/>
        <v>white male</v>
      </c>
      <c r="IW165" s="4" t="str">
        <f t="shared" si="241"/>
        <v>brown male</v>
      </c>
      <c r="IX165" s="4" t="str">
        <f t="shared" si="242"/>
        <v>white male</v>
      </c>
      <c r="IY165" s="4" t="str">
        <f t="shared" si="243"/>
        <v>brown male</v>
      </c>
      <c r="IZ165" s="4" t="str">
        <f t="shared" si="244"/>
        <v>white female</v>
      </c>
      <c r="JA165" s="4" t="str">
        <f t="shared" si="245"/>
        <v>white female</v>
      </c>
      <c r="JB165" s="4" t="str">
        <f t="shared" si="246"/>
        <v>white female</v>
      </c>
      <c r="JC165" s="4" t="str">
        <f t="shared" si="247"/>
        <v>white male</v>
      </c>
      <c r="JD165" s="4" t="str">
        <f t="shared" si="248"/>
        <v>white male</v>
      </c>
      <c r="JE165" s="4" t="str">
        <f t="shared" si="249"/>
        <v>white male</v>
      </c>
      <c r="JF165" s="4" t="str">
        <f t="shared" si="250"/>
        <v>white female</v>
      </c>
      <c r="JG165" s="4" t="str">
        <f t="shared" si="251"/>
        <v>white female</v>
      </c>
      <c r="JH165" s="4" t="str">
        <f t="shared" si="252"/>
        <v>white female</v>
      </c>
      <c r="JI165" s="4" t="str">
        <f t="shared" si="253"/>
        <v>white male</v>
      </c>
      <c r="JJ165" s="4" t="str">
        <f t="shared" si="254"/>
        <v>white male</v>
      </c>
      <c r="JK165" s="4" t="str">
        <f t="shared" si="255"/>
        <v>white male</v>
      </c>
      <c r="JL165" s="4" t="str">
        <f t="shared" si="256"/>
        <v>brown male</v>
      </c>
      <c r="JM165" s="4" t="str">
        <f t="shared" si="257"/>
        <v>brown female</v>
      </c>
      <c r="JN165" s="4" t="str">
        <f t="shared" si="258"/>
        <v>white male</v>
      </c>
      <c r="JO165" s="4" t="str">
        <f t="shared" si="259"/>
        <v>brown female</v>
      </c>
      <c r="JP165" s="4" t="str">
        <f t="shared" si="260"/>
        <v>brown male</v>
      </c>
      <c r="JQ165" s="4" t="str">
        <f t="shared" si="261"/>
        <v>white male</v>
      </c>
      <c r="JR165" s="4" t="str">
        <f t="shared" si="262"/>
        <v>white male</v>
      </c>
      <c r="JS165" s="4" t="str">
        <f t="shared" si="263"/>
        <v>white female</v>
      </c>
      <c r="JT165" s="4" t="str">
        <f t="shared" si="264"/>
        <v>white female</v>
      </c>
      <c r="JU165" s="4" t="str">
        <f t="shared" si="265"/>
        <v>black male</v>
      </c>
      <c r="JV165" s="4" t="str">
        <f t="shared" si="266"/>
        <v>white male</v>
      </c>
      <c r="JW165" s="4" t="str">
        <f t="shared" si="267"/>
        <v>white female</v>
      </c>
      <c r="JX165" s="4" t="str">
        <f t="shared" si="204"/>
        <v>white female</v>
      </c>
      <c r="JY165" s="4" t="str">
        <f t="shared" si="293"/>
        <v>white male</v>
      </c>
      <c r="JZ165" s="4" t="str">
        <f t="shared" si="294"/>
        <v>white male</v>
      </c>
      <c r="KA165" s="4" t="str">
        <f t="shared" si="295"/>
        <v>white female</v>
      </c>
      <c r="KB165" s="4" t="str">
        <f t="shared" si="296"/>
        <v>white male</v>
      </c>
      <c r="KC165" s="4" t="str">
        <f t="shared" si="297"/>
        <v>white male</v>
      </c>
      <c r="KD165" s="4" t="str">
        <f t="shared" si="298"/>
        <v>brown female</v>
      </c>
      <c r="KE165" s="4" t="str">
        <f t="shared" si="299"/>
        <v>white male</v>
      </c>
      <c r="KF165" s="4" t="str">
        <f t="shared" si="300"/>
        <v>white male</v>
      </c>
      <c r="KG165" s="4" t="str">
        <f t="shared" si="301"/>
        <v>white female</v>
      </c>
      <c r="KH165" s="4" t="str">
        <f t="shared" si="302"/>
        <v>white female</v>
      </c>
      <c r="KI165" s="4" t="str">
        <f t="shared" si="268"/>
        <v>white male</v>
      </c>
      <c r="KJ165" s="4" t="str">
        <f t="shared" si="269"/>
        <v>white female</v>
      </c>
      <c r="KK165" s="4" t="str">
        <f t="shared" si="270"/>
        <v>white female</v>
      </c>
      <c r="KL165" s="4" t="str">
        <f t="shared" si="271"/>
        <v>white male</v>
      </c>
      <c r="KM165" s="4" t="str">
        <f t="shared" si="272"/>
        <v>white female</v>
      </c>
      <c r="KN165" s="4" t="str">
        <f t="shared" si="273"/>
        <v>white female</v>
      </c>
      <c r="KO165" s="4" t="str">
        <f t="shared" si="274"/>
        <v>white female</v>
      </c>
      <c r="KP165" s="4" t="str">
        <f t="shared" si="275"/>
        <v>white female</v>
      </c>
      <c r="KQ165" s="4" t="str">
        <f t="shared" si="276"/>
        <v>white male</v>
      </c>
      <c r="KR165" s="4" t="str">
        <f t="shared" si="277"/>
        <v>brown male</v>
      </c>
      <c r="KS165" s="4" t="str">
        <f t="shared" si="278"/>
        <v>brown female</v>
      </c>
      <c r="KT165" s="4" t="str">
        <f t="shared" si="279"/>
        <v>white male</v>
      </c>
      <c r="KU165" s="4" t="str">
        <f t="shared" si="280"/>
        <v>white male</v>
      </c>
      <c r="KV165" s="4" t="str">
        <f t="shared" si="281"/>
        <v>white male</v>
      </c>
      <c r="KW165" s="4" t="str">
        <f t="shared" si="282"/>
        <v>yellow male</v>
      </c>
      <c r="KX165" s="4" t="str">
        <f t="shared" si="283"/>
        <v>white male</v>
      </c>
      <c r="KY165" s="4" t="str">
        <f t="shared" si="284"/>
        <v>white male</v>
      </c>
      <c r="KZ165" s="4" t="str">
        <f t="shared" si="285"/>
        <v>white female</v>
      </c>
      <c r="LA165" s="4" t="str">
        <f t="shared" si="286"/>
        <v>white female</v>
      </c>
      <c r="LB165" s="4" t="str">
        <f t="shared" si="287"/>
        <v>white male</v>
      </c>
      <c r="LC165" s="4" t="str">
        <f t="shared" si="288"/>
        <v>white male</v>
      </c>
      <c r="LD165" s="4" t="str">
        <f t="shared" si="289"/>
        <v>white female</v>
      </c>
      <c r="LE165" s="4" t="str">
        <f t="shared" si="290"/>
        <v>white female</v>
      </c>
      <c r="LF165" s="4" t="str">
        <f t="shared" si="291"/>
        <v>white female</v>
      </c>
      <c r="LG165" s="4" t="str">
        <f t="shared" si="292"/>
        <v>brown male</v>
      </c>
    </row>
    <row r="166" spans="2:319" x14ac:dyDescent="0.3">
      <c r="B166" s="4">
        <v>165</v>
      </c>
      <c r="C166" s="4">
        <v>5</v>
      </c>
      <c r="D166" s="51" t="s">
        <v>1439</v>
      </c>
      <c r="E166" s="4" t="s">
        <v>572</v>
      </c>
      <c r="F166" s="4" t="str">
        <f>VLOOKUP(E166,populations!C:E,3,FALSE)</f>
        <v>3 million</v>
      </c>
      <c r="G166" s="4" t="s">
        <v>572</v>
      </c>
      <c r="H166" s="4">
        <f>COUNTIF(ethnicities!C:C,countries!G166)</f>
        <v>1</v>
      </c>
      <c r="I166" s="4">
        <f>VLOOKUP($G166,ethnicities!$C:$I,3,FALSE)</f>
        <v>91</v>
      </c>
      <c r="J166" s="4">
        <f>VLOOKUP($G166,ethnicities!$C:$I,4,FALSE)</f>
        <v>1</v>
      </c>
      <c r="K166" s="4">
        <f>VLOOKUP($G166,ethnicities!$C:$I,5,FALSE)</f>
        <v>7</v>
      </c>
      <c r="L166" s="4">
        <f>VLOOKUP($G166,ethnicities!$C:$I,6,FALSE)</f>
        <v>1</v>
      </c>
      <c r="M166" s="4">
        <f>VLOOKUP($G166,ethnicities!$C:$I,7,FALSE)</f>
        <v>100</v>
      </c>
      <c r="N166" s="4" t="s">
        <v>572</v>
      </c>
      <c r="O166" s="4">
        <f>COUNTIF(male_names!E:E,countries!N166)</f>
        <v>1</v>
      </c>
      <c r="P166" s="4" t="str">
        <f>VLOOKUP(N166,male_names!E:G,3,FALSE)</f>
        <v>Giorgi</v>
      </c>
      <c r="Q166" s="4" t="s">
        <v>572</v>
      </c>
      <c r="R166" s="4">
        <f>COUNTIF(female_names!E:E,countries!Q166)</f>
        <v>1</v>
      </c>
      <c r="S166" s="4" t="str">
        <f>VLOOKUP(Q166,female_names!E:G,3,FALSE)</f>
        <v>Mariami</v>
      </c>
      <c r="T166" s="4">
        <v>0.80118275189154009</v>
      </c>
      <c r="U166" s="4">
        <v>0.59220386872933062</v>
      </c>
      <c r="V166" s="4">
        <v>0.87158768744180448</v>
      </c>
      <c r="W166" s="4">
        <v>0.21266022542287</v>
      </c>
      <c r="X166" s="4">
        <v>0.31599967883248437</v>
      </c>
      <c r="Y166" s="4">
        <v>0.30451075368110592</v>
      </c>
      <c r="Z166" s="4">
        <v>0.30812928224701397</v>
      </c>
      <c r="AA166" s="4">
        <v>0.99721335443172121</v>
      </c>
      <c r="AB166" s="4">
        <v>0.98394885849874847</v>
      </c>
      <c r="AC166" s="4">
        <v>9.820194460565812E-4</v>
      </c>
      <c r="AD166" s="4">
        <v>0.52447817950424891</v>
      </c>
      <c r="AE166" s="4">
        <v>0.59725092693326476</v>
      </c>
      <c r="AF166" s="4">
        <v>0.53632435117729205</v>
      </c>
      <c r="AG166" s="4">
        <v>0.54283698069139663</v>
      </c>
      <c r="AH166" s="4">
        <v>0.45912692147894918</v>
      </c>
      <c r="AI166" s="4">
        <v>0.49334139038222902</v>
      </c>
      <c r="AJ166" s="4">
        <v>0.28566027789046045</v>
      </c>
      <c r="AK166" s="4">
        <v>0.88051737831455268</v>
      </c>
      <c r="AL166" s="4">
        <v>0.21011757280085941</v>
      </c>
      <c r="AM166" s="4">
        <v>0.27695730719556089</v>
      </c>
      <c r="AN166" s="4">
        <v>0.7891971624540649</v>
      </c>
      <c r="AO166" s="4">
        <v>0.74510951649290613</v>
      </c>
      <c r="AP166" s="4">
        <v>0.93966160058795833</v>
      </c>
      <c r="AQ166" s="4">
        <v>0.61049896020078753</v>
      </c>
      <c r="AR166" s="4">
        <v>0.77599362873861744</v>
      </c>
      <c r="AS166" s="4">
        <v>0.34478392489712617</v>
      </c>
      <c r="AT166" s="4">
        <v>0.20687000516575749</v>
      </c>
      <c r="AU166" s="4">
        <v>0.6018067319060425</v>
      </c>
      <c r="AV166" s="4">
        <v>0.50440769816320907</v>
      </c>
      <c r="AW166" s="4">
        <v>0.15691994938707565</v>
      </c>
      <c r="AX166" s="4">
        <v>0.82037178130051325</v>
      </c>
      <c r="AY166" s="4">
        <v>0.42535246057796383</v>
      </c>
      <c r="AZ166" s="4">
        <v>3.9093019730682244E-2</v>
      </c>
      <c r="BA166" s="4">
        <v>0.30231610876211923</v>
      </c>
      <c r="BB166" s="4">
        <v>0.83449809431087474</v>
      </c>
      <c r="BC166" s="4">
        <v>0.68189041514121662</v>
      </c>
      <c r="BD166" s="4">
        <v>0.79587895025380895</v>
      </c>
      <c r="BE166" s="4">
        <v>3.1739916504080923E-2</v>
      </c>
      <c r="BF166" s="4">
        <v>0.45168365563126778</v>
      </c>
      <c r="BG166" s="4">
        <v>0.47236409975915128</v>
      </c>
      <c r="BH166" s="4">
        <v>0.36897121669818911</v>
      </c>
      <c r="BI166" s="4">
        <v>0.66609637772472263</v>
      </c>
      <c r="BJ166" s="4">
        <v>0.71626404042527236</v>
      </c>
      <c r="BK166" s="4">
        <v>0.71556687327887625</v>
      </c>
      <c r="BL166" s="4">
        <v>0.15063800137000638</v>
      </c>
      <c r="BM166" s="4">
        <v>0.67362903402399799</v>
      </c>
      <c r="BN166" s="4">
        <v>0.47208820624367687</v>
      </c>
      <c r="BO166" s="4">
        <v>0.60683778349876594</v>
      </c>
      <c r="BP166" s="4">
        <v>0.8457635515139883</v>
      </c>
      <c r="BQ166" s="4">
        <v>0.64178131962379159</v>
      </c>
      <c r="BR166" s="4">
        <v>0.86529108010063949</v>
      </c>
      <c r="BS166" s="4">
        <v>0.46611621720043606</v>
      </c>
      <c r="BT166" s="4">
        <v>0.3081152107414763</v>
      </c>
      <c r="BU166" s="4">
        <v>0.61600918236401292</v>
      </c>
      <c r="BV166" s="4">
        <v>0.65825579721686522</v>
      </c>
      <c r="BW166" s="4">
        <v>0.19790152222321544</v>
      </c>
      <c r="BX166" s="4">
        <v>0.48711479019212645</v>
      </c>
      <c r="BY166" s="4">
        <v>0.42033188642538055</v>
      </c>
      <c r="BZ166" s="4">
        <v>0.70109076678321436</v>
      </c>
      <c r="CA166" s="4">
        <v>0.65344216991234549</v>
      </c>
      <c r="CB166" s="4">
        <v>5.6033488997295766E-2</v>
      </c>
      <c r="CC166" s="4">
        <v>0.95602425597774288</v>
      </c>
      <c r="CD166" s="4">
        <v>0.49223354088894722</v>
      </c>
      <c r="CE166" s="4">
        <v>2.5854068802750207E-2</v>
      </c>
      <c r="CF166" s="4">
        <v>6.8286338318839013E-2</v>
      </c>
      <c r="CG166" s="4">
        <v>0.90410884444335615</v>
      </c>
      <c r="CH166" s="4">
        <v>0.86027071374435116</v>
      </c>
      <c r="CI166" s="4">
        <v>0.26864311022724985</v>
      </c>
      <c r="CJ166" s="4">
        <v>0.25462486340183965</v>
      </c>
      <c r="CK166" s="4">
        <v>0.8337565844098993</v>
      </c>
      <c r="CL166" s="4">
        <v>0.87847952000483454</v>
      </c>
      <c r="CM166" s="4">
        <v>0.34775209626538084</v>
      </c>
      <c r="CN166" s="4">
        <v>0.64157289198530676</v>
      </c>
      <c r="CO166" s="4">
        <v>0.2841294495277108</v>
      </c>
      <c r="CP166" s="4">
        <v>0.17687563705924914</v>
      </c>
      <c r="CQ166" s="4">
        <v>0.69204240254213623</v>
      </c>
      <c r="CR166" s="4">
        <v>0.59860088912751175</v>
      </c>
      <c r="CS166" s="4">
        <v>0.6984041556555296</v>
      </c>
      <c r="CT166" s="4">
        <v>0.77986201527180576</v>
      </c>
      <c r="CU166" s="4">
        <v>0.71939724607099742</v>
      </c>
      <c r="CV166" s="4">
        <v>0.28954308960464747</v>
      </c>
      <c r="CW166" s="4">
        <v>0.32122761618853379</v>
      </c>
      <c r="CX166" s="4">
        <v>0.14856708320307221</v>
      </c>
      <c r="CY166" s="4">
        <v>0.63631300126963419</v>
      </c>
      <c r="CZ166" s="4">
        <v>0.36965965050842209</v>
      </c>
      <c r="DA166" s="4">
        <v>7.7600194750400031E-2</v>
      </c>
      <c r="DB166" s="4">
        <v>0.2084925235350048</v>
      </c>
      <c r="DC166" s="4">
        <v>3.0658862771381301E-2</v>
      </c>
      <c r="DD166" s="4">
        <v>0.39586750790024305</v>
      </c>
      <c r="DE166" s="4">
        <v>0.86243932718648053</v>
      </c>
      <c r="DF166" s="4">
        <v>0.86376186574601144</v>
      </c>
      <c r="DG166" s="4">
        <v>0.31946399025979944</v>
      </c>
      <c r="DH166" s="4">
        <v>0.21673952909112693</v>
      </c>
      <c r="DI166" s="4">
        <v>0.9609887673991705</v>
      </c>
      <c r="DJ166" s="4">
        <v>0.30534816814504506</v>
      </c>
      <c r="DK166" s="4">
        <v>0.21451215049415961</v>
      </c>
      <c r="DL166" s="4">
        <v>0.61538963710465944</v>
      </c>
      <c r="DM166" s="4">
        <v>0.33206520741596945</v>
      </c>
      <c r="DN166" s="4">
        <v>0.77745527001686066</v>
      </c>
      <c r="DO166" s="4">
        <v>0.41192006119763624</v>
      </c>
      <c r="DP166" s="4">
        <v>18</v>
      </c>
      <c r="DQ166" s="4">
        <v>46</v>
      </c>
      <c r="DR166" s="4">
        <v>9</v>
      </c>
      <c r="DS166" s="4">
        <v>84</v>
      </c>
      <c r="DT166" s="4">
        <v>70</v>
      </c>
      <c r="DU166" s="4">
        <v>74</v>
      </c>
      <c r="DV166" s="4">
        <v>71</v>
      </c>
      <c r="DW166" s="4">
        <v>1</v>
      </c>
      <c r="DX166" s="4">
        <v>2</v>
      </c>
      <c r="DY166" s="4">
        <v>100</v>
      </c>
      <c r="DZ166" s="4">
        <v>49</v>
      </c>
      <c r="EA166" s="4">
        <v>45</v>
      </c>
      <c r="EB166" s="4">
        <v>48</v>
      </c>
      <c r="EC166" s="4">
        <v>47</v>
      </c>
      <c r="ED166" s="4">
        <v>57</v>
      </c>
      <c r="EE166" s="4">
        <v>51</v>
      </c>
      <c r="EF166" s="4">
        <v>77</v>
      </c>
      <c r="EG166" s="4">
        <v>7</v>
      </c>
      <c r="EH166" s="4">
        <v>85</v>
      </c>
      <c r="EI166" s="4">
        <v>79</v>
      </c>
      <c r="EJ166" s="4">
        <v>20</v>
      </c>
      <c r="EK166" s="4">
        <v>24</v>
      </c>
      <c r="EL166" s="4">
        <v>5</v>
      </c>
      <c r="EM166" s="4">
        <v>41</v>
      </c>
      <c r="EN166" s="4">
        <v>23</v>
      </c>
      <c r="EO166" s="4">
        <v>66</v>
      </c>
      <c r="EP166" s="4">
        <v>87</v>
      </c>
      <c r="EQ166" s="4">
        <v>43</v>
      </c>
      <c r="ER166" s="4">
        <v>50</v>
      </c>
      <c r="ES166" s="4">
        <v>90</v>
      </c>
      <c r="ET166" s="4">
        <v>17</v>
      </c>
      <c r="EU166" s="4">
        <v>59</v>
      </c>
      <c r="EV166" s="4">
        <v>96</v>
      </c>
      <c r="EW166" s="4">
        <v>75</v>
      </c>
      <c r="EX166" s="4">
        <v>15</v>
      </c>
      <c r="EY166" s="4">
        <v>31</v>
      </c>
      <c r="EZ166" s="4">
        <v>19</v>
      </c>
      <c r="FA166" s="4">
        <v>97</v>
      </c>
      <c r="FB166" s="4">
        <v>58</v>
      </c>
      <c r="FC166" s="4">
        <v>54</v>
      </c>
      <c r="FD166" s="4">
        <v>64</v>
      </c>
      <c r="FE166" s="4">
        <v>33</v>
      </c>
      <c r="FF166" s="4">
        <v>26</v>
      </c>
      <c r="FG166" s="4">
        <v>27</v>
      </c>
      <c r="FH166" s="4">
        <v>91</v>
      </c>
      <c r="FI166" s="4">
        <v>32</v>
      </c>
      <c r="FJ166" s="4">
        <v>55</v>
      </c>
      <c r="FK166" s="4">
        <v>42</v>
      </c>
      <c r="FL166" s="4">
        <v>14</v>
      </c>
      <c r="FM166" s="4">
        <v>36</v>
      </c>
      <c r="FN166" s="4">
        <v>10</v>
      </c>
      <c r="FO166" s="4">
        <v>56</v>
      </c>
      <c r="FP166" s="4">
        <v>72</v>
      </c>
      <c r="FQ166" s="4">
        <v>39</v>
      </c>
      <c r="FR166" s="4">
        <v>34</v>
      </c>
      <c r="FS166" s="4">
        <v>88</v>
      </c>
      <c r="FT166" s="4">
        <v>53</v>
      </c>
      <c r="FU166" s="4">
        <v>60</v>
      </c>
      <c r="FV166" s="4">
        <v>28</v>
      </c>
      <c r="FW166" s="4">
        <v>35</v>
      </c>
      <c r="FX166" s="4">
        <v>95</v>
      </c>
      <c r="FY166" s="4">
        <v>4</v>
      </c>
      <c r="FZ166" s="4">
        <v>52</v>
      </c>
      <c r="GA166" s="4">
        <v>99</v>
      </c>
      <c r="GB166" s="4">
        <v>94</v>
      </c>
      <c r="GC166" s="4">
        <v>6</v>
      </c>
      <c r="GD166" s="4">
        <v>13</v>
      </c>
      <c r="GE166" s="4">
        <v>80</v>
      </c>
      <c r="GF166" s="4">
        <v>81</v>
      </c>
      <c r="GG166" s="4">
        <v>16</v>
      </c>
      <c r="GH166" s="4">
        <v>8</v>
      </c>
      <c r="GI166" s="4">
        <v>65</v>
      </c>
      <c r="GJ166" s="4">
        <v>37</v>
      </c>
      <c r="GK166" s="4">
        <v>78</v>
      </c>
      <c r="GL166" s="4">
        <v>89</v>
      </c>
      <c r="GM166" s="4">
        <v>30</v>
      </c>
      <c r="GN166" s="4">
        <v>44</v>
      </c>
      <c r="GO166" s="4">
        <v>29</v>
      </c>
      <c r="GP166" s="4">
        <v>21</v>
      </c>
      <c r="GQ166" s="4">
        <v>25</v>
      </c>
      <c r="GR166" s="4">
        <v>76</v>
      </c>
      <c r="GS166" s="4">
        <v>68</v>
      </c>
      <c r="GT166" s="4">
        <v>92</v>
      </c>
      <c r="GU166" s="4">
        <v>38</v>
      </c>
      <c r="GV166" s="4">
        <v>63</v>
      </c>
      <c r="GW166" s="4">
        <v>93</v>
      </c>
      <c r="GX166" s="4">
        <v>86</v>
      </c>
      <c r="GY166" s="4">
        <v>98</v>
      </c>
      <c r="GZ166" s="4">
        <v>62</v>
      </c>
      <c r="HA166" s="4">
        <v>12</v>
      </c>
      <c r="HB166" s="4">
        <v>11</v>
      </c>
      <c r="HC166" s="4">
        <v>69</v>
      </c>
      <c r="HD166" s="4">
        <v>82</v>
      </c>
      <c r="HE166" s="4">
        <v>3</v>
      </c>
      <c r="HF166" s="4">
        <v>73</v>
      </c>
      <c r="HG166" s="4">
        <v>83</v>
      </c>
      <c r="HH166" s="4">
        <v>40</v>
      </c>
      <c r="HI166" s="4">
        <v>67</v>
      </c>
      <c r="HJ166" s="4">
        <v>22</v>
      </c>
      <c r="HK166" s="4">
        <v>61</v>
      </c>
      <c r="HL166" s="4" t="str">
        <f t="shared" si="203"/>
        <v>white female</v>
      </c>
      <c r="HM166" s="4" t="str">
        <f t="shared" si="205"/>
        <v>white male</v>
      </c>
      <c r="HN166" s="4" t="str">
        <f t="shared" si="206"/>
        <v>white female</v>
      </c>
      <c r="HO166" s="4" t="str">
        <f t="shared" si="207"/>
        <v>white male</v>
      </c>
      <c r="HP166" s="4" t="str">
        <f t="shared" si="208"/>
        <v>white male</v>
      </c>
      <c r="HQ166" s="4" t="str">
        <f t="shared" si="209"/>
        <v>white male</v>
      </c>
      <c r="HR166" s="4" t="str">
        <f t="shared" si="210"/>
        <v>white male</v>
      </c>
      <c r="HS166" s="4" t="str">
        <f t="shared" si="211"/>
        <v>white female</v>
      </c>
      <c r="HT166" s="4" t="str">
        <f t="shared" si="212"/>
        <v>white female</v>
      </c>
      <c r="HU166" s="4" t="str">
        <f t="shared" si="213"/>
        <v>black male</v>
      </c>
      <c r="HV166" s="4" t="str">
        <f t="shared" si="214"/>
        <v>white male</v>
      </c>
      <c r="HW166" s="4" t="str">
        <f t="shared" si="215"/>
        <v>white female</v>
      </c>
      <c r="HX166" s="4" t="str">
        <f t="shared" si="216"/>
        <v>white male</v>
      </c>
      <c r="HY166" s="4" t="str">
        <f t="shared" si="217"/>
        <v>white male</v>
      </c>
      <c r="HZ166" s="4" t="str">
        <f t="shared" si="218"/>
        <v>white male</v>
      </c>
      <c r="IA166" s="4" t="str">
        <f t="shared" si="219"/>
        <v>white male</v>
      </c>
      <c r="IB166" s="4" t="str">
        <f t="shared" si="220"/>
        <v>white male</v>
      </c>
      <c r="IC166" s="4" t="str">
        <f t="shared" si="221"/>
        <v>white female</v>
      </c>
      <c r="ID166" s="4" t="str">
        <f t="shared" si="222"/>
        <v>white male</v>
      </c>
      <c r="IE166" s="4" t="str">
        <f t="shared" si="223"/>
        <v>white male</v>
      </c>
      <c r="IF166" s="4" t="str">
        <f t="shared" si="224"/>
        <v>white female</v>
      </c>
      <c r="IG166" s="4" t="str">
        <f t="shared" si="225"/>
        <v>white female</v>
      </c>
      <c r="IH166" s="4" t="str">
        <f t="shared" si="226"/>
        <v>white female</v>
      </c>
      <c r="II166" s="4" t="str">
        <f t="shared" si="227"/>
        <v>white female</v>
      </c>
      <c r="IJ166" s="4" t="str">
        <f t="shared" si="228"/>
        <v>white female</v>
      </c>
      <c r="IK166" s="4" t="str">
        <f t="shared" si="229"/>
        <v>white male</v>
      </c>
      <c r="IL166" s="4" t="str">
        <f t="shared" si="230"/>
        <v>white male</v>
      </c>
      <c r="IM166" s="4" t="str">
        <f t="shared" si="231"/>
        <v>white female</v>
      </c>
      <c r="IN166" s="4" t="str">
        <f t="shared" si="232"/>
        <v>white male</v>
      </c>
      <c r="IO166" s="4" t="str">
        <f t="shared" si="233"/>
        <v>white male</v>
      </c>
      <c r="IP166" s="4" t="str">
        <f t="shared" si="234"/>
        <v>white female</v>
      </c>
      <c r="IQ166" s="4" t="str">
        <f t="shared" si="235"/>
        <v>white male</v>
      </c>
      <c r="IR166" s="4" t="str">
        <f t="shared" si="236"/>
        <v>brown male</v>
      </c>
      <c r="IS166" s="4" t="str">
        <f t="shared" si="237"/>
        <v>white male</v>
      </c>
      <c r="IT166" s="4" t="str">
        <f t="shared" si="238"/>
        <v>white female</v>
      </c>
      <c r="IU166" s="4" t="str">
        <f t="shared" si="239"/>
        <v>white female</v>
      </c>
      <c r="IV166" s="4" t="str">
        <f t="shared" si="240"/>
        <v>white female</v>
      </c>
      <c r="IW166" s="4" t="str">
        <f t="shared" si="241"/>
        <v>brown male</v>
      </c>
      <c r="IX166" s="4" t="str">
        <f t="shared" si="242"/>
        <v>white male</v>
      </c>
      <c r="IY166" s="4" t="str">
        <f t="shared" si="243"/>
        <v>white male</v>
      </c>
      <c r="IZ166" s="4" t="str">
        <f t="shared" si="244"/>
        <v>white male</v>
      </c>
      <c r="JA166" s="4" t="str">
        <f t="shared" si="245"/>
        <v>white female</v>
      </c>
      <c r="JB166" s="4" t="str">
        <f t="shared" si="246"/>
        <v>white female</v>
      </c>
      <c r="JC166" s="4" t="str">
        <f t="shared" si="247"/>
        <v>white female</v>
      </c>
      <c r="JD166" s="4" t="str">
        <f t="shared" si="248"/>
        <v>white male</v>
      </c>
      <c r="JE166" s="4" t="str">
        <f t="shared" si="249"/>
        <v>white female</v>
      </c>
      <c r="JF166" s="4" t="str">
        <f t="shared" si="250"/>
        <v>white male</v>
      </c>
      <c r="JG166" s="4" t="str">
        <f t="shared" si="251"/>
        <v>white female</v>
      </c>
      <c r="JH166" s="4" t="str">
        <f t="shared" si="252"/>
        <v>white female</v>
      </c>
      <c r="JI166" s="4" t="str">
        <f t="shared" si="253"/>
        <v>white female</v>
      </c>
      <c r="JJ166" s="4" t="str">
        <f t="shared" si="254"/>
        <v>white female</v>
      </c>
      <c r="JK166" s="4" t="str">
        <f t="shared" si="255"/>
        <v>white male</v>
      </c>
      <c r="JL166" s="4" t="str">
        <f t="shared" si="256"/>
        <v>white male</v>
      </c>
      <c r="JM166" s="4" t="str">
        <f t="shared" si="257"/>
        <v>white female</v>
      </c>
      <c r="JN166" s="4" t="str">
        <f t="shared" si="258"/>
        <v>white female</v>
      </c>
      <c r="JO166" s="4" t="str">
        <f t="shared" si="259"/>
        <v>white male</v>
      </c>
      <c r="JP166" s="4" t="str">
        <f t="shared" si="260"/>
        <v>white male</v>
      </c>
      <c r="JQ166" s="4" t="str">
        <f t="shared" si="261"/>
        <v>white male</v>
      </c>
      <c r="JR166" s="4" t="str">
        <f t="shared" si="262"/>
        <v>white female</v>
      </c>
      <c r="JS166" s="4" t="str">
        <f t="shared" si="263"/>
        <v>white female</v>
      </c>
      <c r="JT166" s="4" t="str">
        <f t="shared" si="264"/>
        <v>brown female</v>
      </c>
      <c r="JU166" s="4" t="str">
        <f t="shared" si="265"/>
        <v>white female</v>
      </c>
      <c r="JV166" s="4" t="str">
        <f t="shared" si="266"/>
        <v>white male</v>
      </c>
      <c r="JW166" s="4" t="str">
        <f t="shared" si="267"/>
        <v>brown male</v>
      </c>
      <c r="JX166" s="4" t="str">
        <f t="shared" si="204"/>
        <v>brown female</v>
      </c>
      <c r="JY166" s="4" t="str">
        <f t="shared" si="293"/>
        <v>white female</v>
      </c>
      <c r="JZ166" s="4" t="str">
        <f t="shared" si="294"/>
        <v>white female</v>
      </c>
      <c r="KA166" s="4" t="str">
        <f t="shared" si="295"/>
        <v>white male</v>
      </c>
      <c r="KB166" s="4" t="str">
        <f t="shared" si="296"/>
        <v>white male</v>
      </c>
      <c r="KC166" s="4" t="str">
        <f t="shared" si="297"/>
        <v>white female</v>
      </c>
      <c r="KD166" s="4" t="str">
        <f t="shared" si="298"/>
        <v>white female</v>
      </c>
      <c r="KE166" s="4" t="str">
        <f t="shared" si="299"/>
        <v>white male</v>
      </c>
      <c r="KF166" s="4" t="str">
        <f t="shared" si="300"/>
        <v>white female</v>
      </c>
      <c r="KG166" s="4" t="str">
        <f t="shared" si="301"/>
        <v>white male</v>
      </c>
      <c r="KH166" s="4" t="str">
        <f t="shared" si="302"/>
        <v>white male</v>
      </c>
      <c r="KI166" s="4" t="str">
        <f t="shared" si="268"/>
        <v>white female</v>
      </c>
      <c r="KJ166" s="4" t="str">
        <f t="shared" si="269"/>
        <v>white female</v>
      </c>
      <c r="KK166" s="4" t="str">
        <f t="shared" si="270"/>
        <v>white female</v>
      </c>
      <c r="KL166" s="4" t="str">
        <f t="shared" si="271"/>
        <v>white female</v>
      </c>
      <c r="KM166" s="4" t="str">
        <f t="shared" si="272"/>
        <v>white female</v>
      </c>
      <c r="KN166" s="4" t="str">
        <f t="shared" si="273"/>
        <v>white male</v>
      </c>
      <c r="KO166" s="4" t="str">
        <f t="shared" si="274"/>
        <v>white male</v>
      </c>
      <c r="KP166" s="4" t="str">
        <f t="shared" si="275"/>
        <v>yellow male</v>
      </c>
      <c r="KQ166" s="4" t="str">
        <f t="shared" si="276"/>
        <v>white female</v>
      </c>
      <c r="KR166" s="4" t="str">
        <f t="shared" si="277"/>
        <v>white male</v>
      </c>
      <c r="KS166" s="4" t="str">
        <f t="shared" si="278"/>
        <v>brown female</v>
      </c>
      <c r="KT166" s="4" t="str">
        <f t="shared" si="279"/>
        <v>white male</v>
      </c>
      <c r="KU166" s="4" t="str">
        <f t="shared" si="280"/>
        <v>brown male</v>
      </c>
      <c r="KV166" s="4" t="str">
        <f t="shared" si="281"/>
        <v>white male</v>
      </c>
      <c r="KW166" s="4" t="str">
        <f t="shared" si="282"/>
        <v>white female</v>
      </c>
      <c r="KX166" s="4" t="str">
        <f t="shared" si="283"/>
        <v>white female</v>
      </c>
      <c r="KY166" s="4" t="str">
        <f t="shared" si="284"/>
        <v>white male</v>
      </c>
      <c r="KZ166" s="4" t="str">
        <f t="shared" si="285"/>
        <v>white male</v>
      </c>
      <c r="LA166" s="4" t="str">
        <f t="shared" si="286"/>
        <v>white female</v>
      </c>
      <c r="LB166" s="4" t="str">
        <f t="shared" si="287"/>
        <v>white male</v>
      </c>
      <c r="LC166" s="4" t="str">
        <f t="shared" si="288"/>
        <v>white male</v>
      </c>
      <c r="LD166" s="4" t="str">
        <f t="shared" si="289"/>
        <v>white female</v>
      </c>
      <c r="LE166" s="4" t="str">
        <f t="shared" si="290"/>
        <v>white male</v>
      </c>
      <c r="LF166" s="4" t="str">
        <f t="shared" si="291"/>
        <v>white female</v>
      </c>
      <c r="LG166" s="4" t="str">
        <f t="shared" si="292"/>
        <v>white male</v>
      </c>
    </row>
    <row r="167" spans="2:319" x14ac:dyDescent="0.3">
      <c r="B167" s="4">
        <v>166</v>
      </c>
      <c r="C167" s="4">
        <v>5</v>
      </c>
      <c r="D167" s="51" t="s">
        <v>1439</v>
      </c>
      <c r="E167" s="4" t="s">
        <v>586</v>
      </c>
      <c r="F167" s="4" t="str">
        <f>VLOOKUP(E167,populations!C:E,3,FALSE)</f>
        <v>38 million</v>
      </c>
      <c r="G167" s="4" t="s">
        <v>586</v>
      </c>
      <c r="H167" s="4">
        <f>COUNTIF(ethnicities!C:C,countries!G167)</f>
        <v>1</v>
      </c>
      <c r="I167" s="4">
        <f>VLOOKUP($G167,ethnicities!$C:$I,3,FALSE)</f>
        <v>1</v>
      </c>
      <c r="J167" s="4">
        <f>VLOOKUP($G167,ethnicities!$C:$I,4,FALSE)</f>
        <v>1</v>
      </c>
      <c r="K167" s="4">
        <f>VLOOKUP($G167,ethnicities!$C:$I,5,FALSE)</f>
        <v>97</v>
      </c>
      <c r="L167" s="4">
        <f>VLOOKUP($G167,ethnicities!$C:$I,6,FALSE)</f>
        <v>1</v>
      </c>
      <c r="M167" s="4">
        <f>VLOOKUP($G167,ethnicities!$C:$I,7,FALSE)</f>
        <v>100</v>
      </c>
      <c r="N167" s="4" t="s">
        <v>586</v>
      </c>
      <c r="O167" s="4">
        <f>COUNTIF(male_names!E:E,countries!N167)</f>
        <v>1</v>
      </c>
      <c r="P167" s="4" t="str">
        <f>VLOOKUP(N167,male_names!E:G,3,FALSE)</f>
        <v>Ali</v>
      </c>
      <c r="Q167" s="4" t="s">
        <v>1363</v>
      </c>
      <c r="R167" s="4">
        <f>COUNTIF(female_names!E:E,countries!Q167)</f>
        <v>1</v>
      </c>
      <c r="S167" s="4" t="str">
        <f>VLOOKUP(Q167,female_names!E:G,3,FALSE)</f>
        <v>Maryam</v>
      </c>
      <c r="T167" s="4">
        <v>0.75643579897316493</v>
      </c>
      <c r="U167" s="4">
        <v>0.73389143675239776</v>
      </c>
      <c r="V167" s="4">
        <v>2.7418409103835528E-2</v>
      </c>
      <c r="W167" s="4">
        <v>0.36594463581331826</v>
      </c>
      <c r="X167" s="4">
        <v>0.91622977563265462</v>
      </c>
      <c r="Y167" s="4">
        <v>7.9626884801199616E-2</v>
      </c>
      <c r="Z167" s="4">
        <v>0.4829678357183248</v>
      </c>
      <c r="AA167" s="4">
        <v>0.72425371738730215</v>
      </c>
      <c r="AB167" s="4">
        <v>0.71724442245112452</v>
      </c>
      <c r="AC167" s="4">
        <v>1.5553431292031572E-2</v>
      </c>
      <c r="AD167" s="4">
        <v>3.0461469618491166E-2</v>
      </c>
      <c r="AE167" s="4">
        <v>0.57918144590410936</v>
      </c>
      <c r="AF167" s="4">
        <v>0.79858380018489394</v>
      </c>
      <c r="AG167" s="4">
        <v>0.14063605609408125</v>
      </c>
      <c r="AH167" s="4">
        <v>0.23027459010788565</v>
      </c>
      <c r="AI167" s="4">
        <v>0.95567586183952657</v>
      </c>
      <c r="AJ167" s="4">
        <v>0.80360307631220673</v>
      </c>
      <c r="AK167" s="4">
        <v>0.98429335230858106</v>
      </c>
      <c r="AL167" s="4">
        <v>0.63211191685698076</v>
      </c>
      <c r="AM167" s="4">
        <v>0.27098373403610032</v>
      </c>
      <c r="AN167" s="4">
        <v>0.9928571295426174</v>
      </c>
      <c r="AO167" s="4">
        <v>0.67759025281516105</v>
      </c>
      <c r="AP167" s="4">
        <v>0.67864156360643091</v>
      </c>
      <c r="AQ167" s="4">
        <v>0.89798729323350746</v>
      </c>
      <c r="AR167" s="4">
        <v>0.12711157291028796</v>
      </c>
      <c r="AS167" s="4">
        <v>0.75483346007981211</v>
      </c>
      <c r="AT167" s="4">
        <v>0.8946961967850886</v>
      </c>
      <c r="AU167" s="4">
        <v>0.99238255945470144</v>
      </c>
      <c r="AV167" s="4">
        <v>0.20817159359277337</v>
      </c>
      <c r="AW167" s="4">
        <v>9.5108678821406389E-2</v>
      </c>
      <c r="AX167" s="4">
        <v>0.52200835987878169</v>
      </c>
      <c r="AY167" s="4">
        <v>0.22466580493089561</v>
      </c>
      <c r="AZ167" s="4">
        <v>0.24940210192617573</v>
      </c>
      <c r="BA167" s="4">
        <v>9.0261084190251029E-2</v>
      </c>
      <c r="BB167" s="4">
        <v>0.87584020177581112</v>
      </c>
      <c r="BC167" s="4">
        <v>0.87194033614098199</v>
      </c>
      <c r="BD167" s="4">
        <v>0.4199635376728017</v>
      </c>
      <c r="BE167" s="4">
        <v>0.97086391275649209</v>
      </c>
      <c r="BF167" s="4">
        <v>0.14188364321884428</v>
      </c>
      <c r="BG167" s="4">
        <v>0.62965509370637918</v>
      </c>
      <c r="BH167" s="4">
        <v>0.70290962132348889</v>
      </c>
      <c r="BI167" s="4">
        <v>0.27852946801155865</v>
      </c>
      <c r="BJ167" s="4">
        <v>0.76341284166465861</v>
      </c>
      <c r="BK167" s="4">
        <v>0.60243401338125779</v>
      </c>
      <c r="BL167" s="4">
        <v>0.36092749183591211</v>
      </c>
      <c r="BM167" s="4">
        <v>0.60279756670132445</v>
      </c>
      <c r="BN167" s="4">
        <v>0.46906931179990996</v>
      </c>
      <c r="BO167" s="4">
        <v>0.79259849406896155</v>
      </c>
      <c r="BP167" s="4">
        <v>0.90022556242517771</v>
      </c>
      <c r="BQ167" s="4">
        <v>0.62034557070281837</v>
      </c>
      <c r="BR167" s="4">
        <v>0.59395712141221246</v>
      </c>
      <c r="BS167" s="4">
        <v>0.76947748416975414</v>
      </c>
      <c r="BT167" s="4">
        <v>0.23669841885568133</v>
      </c>
      <c r="BU167" s="4">
        <v>3.5233947450422409E-2</v>
      </c>
      <c r="BV167" s="4">
        <v>8.2297223037289813E-2</v>
      </c>
      <c r="BW167" s="4">
        <v>0.71767521796107614</v>
      </c>
      <c r="BX167" s="4">
        <v>0.15194135305683265</v>
      </c>
      <c r="BY167" s="4">
        <v>9.2037016020993234E-2</v>
      </c>
      <c r="BZ167" s="4">
        <v>0.63166054051202614</v>
      </c>
      <c r="CA167" s="4">
        <v>2.9258140093798457E-2</v>
      </c>
      <c r="CB167" s="4">
        <v>0.72637107552861702</v>
      </c>
      <c r="CC167" s="4">
        <v>0.79876224445262767</v>
      </c>
      <c r="CD167" s="4">
        <v>0.44381262212304762</v>
      </c>
      <c r="CE167" s="4">
        <v>0.45066424997711796</v>
      </c>
      <c r="CF167" s="4">
        <v>0.81563818472900529</v>
      </c>
      <c r="CG167" s="4">
        <v>0.50533618887051279</v>
      </c>
      <c r="CH167" s="4">
        <v>0.80368500969817025</v>
      </c>
      <c r="CI167" s="4">
        <v>4.5393671988407713E-2</v>
      </c>
      <c r="CJ167" s="4">
        <v>0.87461257475044218</v>
      </c>
      <c r="CK167" s="4">
        <v>0.65552588901890807</v>
      </c>
      <c r="CL167" s="4">
        <v>2.5745365863669378E-2</v>
      </c>
      <c r="CM167" s="4">
        <v>0.97800236483335301</v>
      </c>
      <c r="CN167" s="4">
        <v>0.36844804381202556</v>
      </c>
      <c r="CO167" s="4">
        <v>0.65716682993698039</v>
      </c>
      <c r="CP167" s="4">
        <v>0.39266989384139883</v>
      </c>
      <c r="CQ167" s="4">
        <v>0.58952488455364083</v>
      </c>
      <c r="CR167" s="4">
        <v>7.2297126137002676E-2</v>
      </c>
      <c r="CS167" s="4">
        <v>0.36338502025752695</v>
      </c>
      <c r="CT167" s="4">
        <v>0.36568339013836659</v>
      </c>
      <c r="CU167" s="4">
        <v>0.6325970662798247</v>
      </c>
      <c r="CV167" s="4">
        <v>0.62511109483104188</v>
      </c>
      <c r="CW167" s="4">
        <v>0.97191153933990104</v>
      </c>
      <c r="CX167" s="4">
        <v>0.34500637045854943</v>
      </c>
      <c r="CY167" s="4">
        <v>0.17413657896215173</v>
      </c>
      <c r="CZ167" s="4">
        <v>0.36933269777132227</v>
      </c>
      <c r="DA167" s="4">
        <v>0.15820683678892467</v>
      </c>
      <c r="DB167" s="4">
        <v>0.95029911582174731</v>
      </c>
      <c r="DC167" s="4">
        <v>0.45413809157198248</v>
      </c>
      <c r="DD167" s="4">
        <v>0.33334087828714676</v>
      </c>
      <c r="DE167" s="4">
        <v>0.29087159711479138</v>
      </c>
      <c r="DF167" s="4">
        <v>0.57399910814188115</v>
      </c>
      <c r="DG167" s="4">
        <v>0.21664083259902112</v>
      </c>
      <c r="DH167" s="4">
        <v>1.2680581748126141E-2</v>
      </c>
      <c r="DI167" s="4">
        <v>0.22441174622562221</v>
      </c>
      <c r="DJ167" s="4">
        <v>0.98097685413494429</v>
      </c>
      <c r="DK167" s="4">
        <v>0.57522881309391005</v>
      </c>
      <c r="DL167" s="4">
        <v>0.5581006226250631</v>
      </c>
      <c r="DM167" s="4">
        <v>0.73470809806928095</v>
      </c>
      <c r="DN167" s="4">
        <v>2.7769540344976695E-2</v>
      </c>
      <c r="DO167" s="4">
        <v>0.38980051777867031</v>
      </c>
      <c r="DP167" s="4">
        <v>25</v>
      </c>
      <c r="DQ167" s="4">
        <v>28</v>
      </c>
      <c r="DR167" s="4">
        <v>97</v>
      </c>
      <c r="DS167" s="4">
        <v>64</v>
      </c>
      <c r="DT167" s="4">
        <v>10</v>
      </c>
      <c r="DU167" s="4">
        <v>90</v>
      </c>
      <c r="DV167" s="4">
        <v>54</v>
      </c>
      <c r="DW167" s="4">
        <v>30</v>
      </c>
      <c r="DX167" s="4">
        <v>32</v>
      </c>
      <c r="DY167" s="4">
        <v>99</v>
      </c>
      <c r="DZ167" s="4">
        <v>94</v>
      </c>
      <c r="EA167" s="4">
        <v>48</v>
      </c>
      <c r="EB167" s="4">
        <v>21</v>
      </c>
      <c r="EC167" s="4">
        <v>84</v>
      </c>
      <c r="ED167" s="4">
        <v>75</v>
      </c>
      <c r="EE167" s="4">
        <v>8</v>
      </c>
      <c r="EF167" s="4">
        <v>19</v>
      </c>
      <c r="EG167" s="4">
        <v>3</v>
      </c>
      <c r="EH167" s="4">
        <v>39</v>
      </c>
      <c r="EI167" s="4">
        <v>72</v>
      </c>
      <c r="EJ167" s="4">
        <v>1</v>
      </c>
      <c r="EK167" s="4">
        <v>35</v>
      </c>
      <c r="EL167" s="4">
        <v>34</v>
      </c>
      <c r="EM167" s="4">
        <v>12</v>
      </c>
      <c r="EN167" s="4">
        <v>85</v>
      </c>
      <c r="EO167" s="4">
        <v>26</v>
      </c>
      <c r="EP167" s="4">
        <v>13</v>
      </c>
      <c r="EQ167" s="4">
        <v>2</v>
      </c>
      <c r="ER167" s="4">
        <v>79</v>
      </c>
      <c r="ES167" s="4">
        <v>86</v>
      </c>
      <c r="ET167" s="4">
        <v>52</v>
      </c>
      <c r="EU167" s="4">
        <v>76</v>
      </c>
      <c r="EV167" s="4">
        <v>73</v>
      </c>
      <c r="EW167" s="4">
        <v>88</v>
      </c>
      <c r="EX167" s="4">
        <v>14</v>
      </c>
      <c r="EY167" s="4">
        <v>16</v>
      </c>
      <c r="EZ167" s="4">
        <v>59</v>
      </c>
      <c r="FA167" s="4">
        <v>7</v>
      </c>
      <c r="FB167" s="4">
        <v>83</v>
      </c>
      <c r="FC167" s="4">
        <v>41</v>
      </c>
      <c r="FD167" s="4">
        <v>33</v>
      </c>
      <c r="FE167" s="4">
        <v>71</v>
      </c>
      <c r="FF167" s="4">
        <v>24</v>
      </c>
      <c r="FG167" s="4">
        <v>45</v>
      </c>
      <c r="FH167" s="4">
        <v>67</v>
      </c>
      <c r="FI167" s="4">
        <v>44</v>
      </c>
      <c r="FJ167" s="4">
        <v>55</v>
      </c>
      <c r="FK167" s="4">
        <v>22</v>
      </c>
      <c r="FL167" s="4">
        <v>11</v>
      </c>
      <c r="FM167" s="4">
        <v>43</v>
      </c>
      <c r="FN167" s="4">
        <v>46</v>
      </c>
      <c r="FO167" s="4">
        <v>23</v>
      </c>
      <c r="FP167" s="4">
        <v>74</v>
      </c>
      <c r="FQ167" s="4">
        <v>93</v>
      </c>
      <c r="FR167" s="4">
        <v>89</v>
      </c>
      <c r="FS167" s="4">
        <v>31</v>
      </c>
      <c r="FT167" s="4">
        <v>82</v>
      </c>
      <c r="FU167" s="4">
        <v>87</v>
      </c>
      <c r="FV167" s="4">
        <v>40</v>
      </c>
      <c r="FW167" s="4">
        <v>95</v>
      </c>
      <c r="FX167" s="4">
        <v>29</v>
      </c>
      <c r="FY167" s="4">
        <v>20</v>
      </c>
      <c r="FZ167" s="4">
        <v>58</v>
      </c>
      <c r="GA167" s="4">
        <v>57</v>
      </c>
      <c r="GB167" s="4">
        <v>17</v>
      </c>
      <c r="GC167" s="4">
        <v>53</v>
      </c>
      <c r="GD167" s="4">
        <v>18</v>
      </c>
      <c r="GE167" s="4">
        <v>92</v>
      </c>
      <c r="GF167" s="4">
        <v>15</v>
      </c>
      <c r="GG167" s="4">
        <v>37</v>
      </c>
      <c r="GH167" s="4">
        <v>98</v>
      </c>
      <c r="GI167" s="4">
        <v>5</v>
      </c>
      <c r="GJ167" s="4">
        <v>63</v>
      </c>
      <c r="GK167" s="4">
        <v>36</v>
      </c>
      <c r="GL167" s="4">
        <v>60</v>
      </c>
      <c r="GM167" s="4">
        <v>47</v>
      </c>
      <c r="GN167" s="4">
        <v>91</v>
      </c>
      <c r="GO167" s="4">
        <v>66</v>
      </c>
      <c r="GP167" s="4">
        <v>65</v>
      </c>
      <c r="GQ167" s="4">
        <v>38</v>
      </c>
      <c r="GR167" s="4">
        <v>42</v>
      </c>
      <c r="GS167" s="4">
        <v>6</v>
      </c>
      <c r="GT167" s="4">
        <v>68</v>
      </c>
      <c r="GU167" s="4">
        <v>80</v>
      </c>
      <c r="GV167" s="4">
        <v>62</v>
      </c>
      <c r="GW167" s="4">
        <v>81</v>
      </c>
      <c r="GX167" s="4">
        <v>9</v>
      </c>
      <c r="GY167" s="4">
        <v>56</v>
      </c>
      <c r="GZ167" s="4">
        <v>69</v>
      </c>
      <c r="HA167" s="4">
        <v>70</v>
      </c>
      <c r="HB167" s="4">
        <v>50</v>
      </c>
      <c r="HC167" s="4">
        <v>78</v>
      </c>
      <c r="HD167" s="4">
        <v>100</v>
      </c>
      <c r="HE167" s="4">
        <v>77</v>
      </c>
      <c r="HF167" s="4">
        <v>4</v>
      </c>
      <c r="HG167" s="4">
        <v>49</v>
      </c>
      <c r="HH167" s="4">
        <v>51</v>
      </c>
      <c r="HI167" s="4">
        <v>27</v>
      </c>
      <c r="HJ167" s="4">
        <v>96</v>
      </c>
      <c r="HK167" s="4">
        <v>61</v>
      </c>
      <c r="HL167" s="4" t="str">
        <f t="shared" si="203"/>
        <v>brown female</v>
      </c>
      <c r="HM167" s="4" t="str">
        <f t="shared" si="205"/>
        <v>brown female</v>
      </c>
      <c r="HN167" s="4" t="str">
        <f t="shared" si="206"/>
        <v>brown male</v>
      </c>
      <c r="HO167" s="4" t="str">
        <f t="shared" si="207"/>
        <v>brown male</v>
      </c>
      <c r="HP167" s="4" t="str">
        <f t="shared" si="208"/>
        <v>brown female</v>
      </c>
      <c r="HQ167" s="4" t="str">
        <f t="shared" si="209"/>
        <v>brown male</v>
      </c>
      <c r="HR167" s="4" t="str">
        <f t="shared" si="210"/>
        <v>brown male</v>
      </c>
      <c r="HS167" s="4" t="str">
        <f t="shared" si="211"/>
        <v>brown female</v>
      </c>
      <c r="HT167" s="4" t="str">
        <f t="shared" si="212"/>
        <v>brown female</v>
      </c>
      <c r="HU167" s="4" t="str">
        <f t="shared" si="213"/>
        <v>brown male</v>
      </c>
      <c r="HV167" s="4" t="str">
        <f t="shared" si="214"/>
        <v>brown male</v>
      </c>
      <c r="HW167" s="4" t="str">
        <f t="shared" si="215"/>
        <v>brown female</v>
      </c>
      <c r="HX167" s="4" t="str">
        <f t="shared" si="216"/>
        <v>brown female</v>
      </c>
      <c r="HY167" s="4" t="str">
        <f t="shared" si="217"/>
        <v>brown male</v>
      </c>
      <c r="HZ167" s="4" t="str">
        <f t="shared" si="218"/>
        <v>brown male</v>
      </c>
      <c r="IA167" s="4" t="str">
        <f t="shared" si="219"/>
        <v>brown female</v>
      </c>
      <c r="IB167" s="4" t="str">
        <f t="shared" si="220"/>
        <v>brown female</v>
      </c>
      <c r="IC167" s="4" t="str">
        <f t="shared" si="221"/>
        <v>brown female</v>
      </c>
      <c r="ID167" s="4" t="str">
        <f t="shared" si="222"/>
        <v>brown female</v>
      </c>
      <c r="IE167" s="4" t="str">
        <f t="shared" si="223"/>
        <v>brown male</v>
      </c>
      <c r="IF167" s="4" t="str">
        <f t="shared" si="224"/>
        <v>white male</v>
      </c>
      <c r="IG167" s="4" t="str">
        <f t="shared" si="225"/>
        <v>brown female</v>
      </c>
      <c r="IH167" s="4" t="str">
        <f t="shared" si="226"/>
        <v>brown female</v>
      </c>
      <c r="II167" s="4" t="str">
        <f t="shared" si="227"/>
        <v>brown female</v>
      </c>
      <c r="IJ167" s="4" t="str">
        <f t="shared" si="228"/>
        <v>brown male</v>
      </c>
      <c r="IK167" s="4" t="str">
        <f t="shared" si="229"/>
        <v>brown female</v>
      </c>
      <c r="IL167" s="4" t="str">
        <f t="shared" si="230"/>
        <v>brown female</v>
      </c>
      <c r="IM167" s="4" t="str">
        <f t="shared" si="231"/>
        <v>yellow male</v>
      </c>
      <c r="IN167" s="4" t="str">
        <f t="shared" si="232"/>
        <v>brown male</v>
      </c>
      <c r="IO167" s="4" t="str">
        <f t="shared" si="233"/>
        <v>brown male</v>
      </c>
      <c r="IP167" s="4" t="str">
        <f t="shared" si="234"/>
        <v>brown male</v>
      </c>
      <c r="IQ167" s="4" t="str">
        <f t="shared" si="235"/>
        <v>brown male</v>
      </c>
      <c r="IR167" s="4" t="str">
        <f t="shared" si="236"/>
        <v>brown male</v>
      </c>
      <c r="IS167" s="4" t="str">
        <f t="shared" si="237"/>
        <v>brown male</v>
      </c>
      <c r="IT167" s="4" t="str">
        <f t="shared" si="238"/>
        <v>brown female</v>
      </c>
      <c r="IU167" s="4" t="str">
        <f t="shared" si="239"/>
        <v>brown female</v>
      </c>
      <c r="IV167" s="4" t="str">
        <f t="shared" si="240"/>
        <v>brown male</v>
      </c>
      <c r="IW167" s="4" t="str">
        <f t="shared" si="241"/>
        <v>brown female</v>
      </c>
      <c r="IX167" s="4" t="str">
        <f t="shared" si="242"/>
        <v>brown male</v>
      </c>
      <c r="IY167" s="4" t="str">
        <f t="shared" si="243"/>
        <v>brown female</v>
      </c>
      <c r="IZ167" s="4" t="str">
        <f t="shared" si="244"/>
        <v>brown female</v>
      </c>
      <c r="JA167" s="4" t="str">
        <f t="shared" si="245"/>
        <v>brown male</v>
      </c>
      <c r="JB167" s="4" t="str">
        <f t="shared" si="246"/>
        <v>brown female</v>
      </c>
      <c r="JC167" s="4" t="str">
        <f t="shared" si="247"/>
        <v>brown female</v>
      </c>
      <c r="JD167" s="4" t="str">
        <f t="shared" si="248"/>
        <v>brown male</v>
      </c>
      <c r="JE167" s="4" t="str">
        <f t="shared" si="249"/>
        <v>brown female</v>
      </c>
      <c r="JF167" s="4" t="str">
        <f t="shared" si="250"/>
        <v>brown male</v>
      </c>
      <c r="JG167" s="4" t="str">
        <f t="shared" si="251"/>
        <v>brown female</v>
      </c>
      <c r="JH167" s="4" t="str">
        <f t="shared" si="252"/>
        <v>brown female</v>
      </c>
      <c r="JI167" s="4" t="str">
        <f t="shared" si="253"/>
        <v>brown female</v>
      </c>
      <c r="JJ167" s="4" t="str">
        <f t="shared" si="254"/>
        <v>brown female</v>
      </c>
      <c r="JK167" s="4" t="str">
        <f t="shared" si="255"/>
        <v>brown female</v>
      </c>
      <c r="JL167" s="4" t="str">
        <f t="shared" si="256"/>
        <v>brown male</v>
      </c>
      <c r="JM167" s="4" t="str">
        <f t="shared" si="257"/>
        <v>brown male</v>
      </c>
      <c r="JN167" s="4" t="str">
        <f t="shared" si="258"/>
        <v>brown male</v>
      </c>
      <c r="JO167" s="4" t="str">
        <f t="shared" si="259"/>
        <v>brown female</v>
      </c>
      <c r="JP167" s="4" t="str">
        <f t="shared" si="260"/>
        <v>brown male</v>
      </c>
      <c r="JQ167" s="4" t="str">
        <f t="shared" si="261"/>
        <v>brown male</v>
      </c>
      <c r="JR167" s="4" t="str">
        <f t="shared" si="262"/>
        <v>brown female</v>
      </c>
      <c r="JS167" s="4" t="str">
        <f t="shared" si="263"/>
        <v>brown male</v>
      </c>
      <c r="JT167" s="4" t="str">
        <f t="shared" si="264"/>
        <v>brown female</v>
      </c>
      <c r="JU167" s="4" t="str">
        <f t="shared" si="265"/>
        <v>brown female</v>
      </c>
      <c r="JV167" s="4" t="str">
        <f t="shared" si="266"/>
        <v>brown male</v>
      </c>
      <c r="JW167" s="4" t="str">
        <f t="shared" si="267"/>
        <v>brown male</v>
      </c>
      <c r="JX167" s="4" t="str">
        <f t="shared" si="204"/>
        <v>brown female</v>
      </c>
      <c r="JY167" s="4" t="str">
        <f t="shared" si="293"/>
        <v>brown male</v>
      </c>
      <c r="JZ167" s="4" t="str">
        <f t="shared" si="294"/>
        <v>brown female</v>
      </c>
      <c r="KA167" s="4" t="str">
        <f t="shared" si="295"/>
        <v>brown male</v>
      </c>
      <c r="KB167" s="4" t="str">
        <f t="shared" si="296"/>
        <v>brown female</v>
      </c>
      <c r="KC167" s="4" t="str">
        <f t="shared" si="297"/>
        <v>brown female</v>
      </c>
      <c r="KD167" s="4" t="str">
        <f t="shared" si="298"/>
        <v>brown male</v>
      </c>
      <c r="KE167" s="4" t="str">
        <f t="shared" si="299"/>
        <v>brown female</v>
      </c>
      <c r="KF167" s="4" t="str">
        <f t="shared" si="300"/>
        <v>brown male</v>
      </c>
      <c r="KG167" s="4" t="str">
        <f t="shared" si="301"/>
        <v>brown female</v>
      </c>
      <c r="KH167" s="4" t="str">
        <f t="shared" si="302"/>
        <v>brown male</v>
      </c>
      <c r="KI167" s="4" t="str">
        <f t="shared" si="268"/>
        <v>brown female</v>
      </c>
      <c r="KJ167" s="4" t="str">
        <f t="shared" si="269"/>
        <v>brown male</v>
      </c>
      <c r="KK167" s="4" t="str">
        <f t="shared" si="270"/>
        <v>brown male</v>
      </c>
      <c r="KL167" s="4" t="str">
        <f t="shared" si="271"/>
        <v>brown male</v>
      </c>
      <c r="KM167" s="4" t="str">
        <f t="shared" si="272"/>
        <v>brown female</v>
      </c>
      <c r="KN167" s="4" t="str">
        <f t="shared" si="273"/>
        <v>brown female</v>
      </c>
      <c r="KO167" s="4" t="str">
        <f t="shared" si="274"/>
        <v>brown female</v>
      </c>
      <c r="KP167" s="4" t="str">
        <f t="shared" si="275"/>
        <v>brown male</v>
      </c>
      <c r="KQ167" s="4" t="str">
        <f t="shared" si="276"/>
        <v>brown male</v>
      </c>
      <c r="KR167" s="4" t="str">
        <f t="shared" si="277"/>
        <v>brown male</v>
      </c>
      <c r="KS167" s="4" t="str">
        <f t="shared" si="278"/>
        <v>brown male</v>
      </c>
      <c r="KT167" s="4" t="str">
        <f t="shared" si="279"/>
        <v>brown female</v>
      </c>
      <c r="KU167" s="4" t="str">
        <f t="shared" si="280"/>
        <v>brown male</v>
      </c>
      <c r="KV167" s="4" t="str">
        <f t="shared" si="281"/>
        <v>brown male</v>
      </c>
      <c r="KW167" s="4" t="str">
        <f t="shared" si="282"/>
        <v>brown male</v>
      </c>
      <c r="KX167" s="4" t="str">
        <f t="shared" si="283"/>
        <v>brown female</v>
      </c>
      <c r="KY167" s="4" t="str">
        <f t="shared" si="284"/>
        <v>brown male</v>
      </c>
      <c r="KZ167" s="4" t="str">
        <f t="shared" si="285"/>
        <v>black male</v>
      </c>
      <c r="LA167" s="4" t="str">
        <f t="shared" si="286"/>
        <v>brown male</v>
      </c>
      <c r="LB167" s="4" t="str">
        <f t="shared" si="287"/>
        <v>brown female</v>
      </c>
      <c r="LC167" s="4" t="str">
        <f t="shared" si="288"/>
        <v>brown female</v>
      </c>
      <c r="LD167" s="4" t="str">
        <f t="shared" si="289"/>
        <v>brown male</v>
      </c>
      <c r="LE167" s="4" t="str">
        <f t="shared" si="290"/>
        <v>brown female</v>
      </c>
      <c r="LF167" s="4" t="str">
        <f t="shared" si="291"/>
        <v>brown male</v>
      </c>
      <c r="LG167" s="4" t="str">
        <f t="shared" si="292"/>
        <v>brown male</v>
      </c>
    </row>
    <row r="168" spans="2:319" x14ac:dyDescent="0.3">
      <c r="B168" s="4">
        <v>167</v>
      </c>
      <c r="C168" s="4">
        <v>5</v>
      </c>
      <c r="D168" s="51" t="s">
        <v>1439</v>
      </c>
      <c r="E168" s="4" t="s">
        <v>588</v>
      </c>
      <c r="F168" s="4" t="str">
        <f>VLOOKUP(E168,populations!C:E,3,FALSE)</f>
        <v>8 million</v>
      </c>
      <c r="G168" s="4" t="s">
        <v>588</v>
      </c>
      <c r="H168" s="4">
        <f>COUNTIF(ethnicities!C:C,countries!G168)</f>
        <v>1</v>
      </c>
      <c r="I168" s="4">
        <f>VLOOKUP($G168,ethnicities!$C:$I,3,FALSE)</f>
        <v>32</v>
      </c>
      <c r="J168" s="4">
        <f>VLOOKUP($G168,ethnicities!$C:$I,4,FALSE)</f>
        <v>13</v>
      </c>
      <c r="K168" s="4">
        <f>VLOOKUP($G168,ethnicities!$C:$I,5,FALSE)</f>
        <v>40</v>
      </c>
      <c r="L168" s="4">
        <f>VLOOKUP($G168,ethnicities!$C:$I,6,FALSE)</f>
        <v>15</v>
      </c>
      <c r="M168" s="4">
        <f>VLOOKUP($G168,ethnicities!$C:$I,7,FALSE)</f>
        <v>100</v>
      </c>
      <c r="N168" s="4" t="s">
        <v>588</v>
      </c>
      <c r="O168" s="4">
        <f>COUNTIF(male_names!E:E,countries!N168)</f>
        <v>1</v>
      </c>
      <c r="P168" s="4" t="str">
        <f>VLOOKUP(N168,male_names!E:G,3,FALSE)</f>
        <v>Noam</v>
      </c>
      <c r="Q168" s="4" t="s">
        <v>588</v>
      </c>
      <c r="R168" s="4">
        <f>COUNTIF(female_names!E:E,countries!Q168)</f>
        <v>1</v>
      </c>
      <c r="S168" s="4" t="str">
        <f>VLOOKUP(Q168,female_names!E:G,3,FALSE)</f>
        <v>Noa</v>
      </c>
      <c r="T168" s="4">
        <v>0.75957528054568224</v>
      </c>
      <c r="U168" s="4">
        <v>0.94107734756695982</v>
      </c>
      <c r="V168" s="4">
        <v>0.47654784744100265</v>
      </c>
      <c r="W168" s="4">
        <v>0.27772607664327731</v>
      </c>
      <c r="X168" s="4">
        <v>0.68042042842911521</v>
      </c>
      <c r="Y168" s="4">
        <v>7.6282887271394983E-2</v>
      </c>
      <c r="Z168" s="4">
        <v>7.7957754004517321E-2</v>
      </c>
      <c r="AA168" s="4">
        <v>0.46180253893477929</v>
      </c>
      <c r="AB168" s="4">
        <v>0.71885785323036788</v>
      </c>
      <c r="AC168" s="4">
        <v>0.9041371171911331</v>
      </c>
      <c r="AD168" s="4">
        <v>0.44326023403804993</v>
      </c>
      <c r="AE168" s="4">
        <v>0.83209967578571364</v>
      </c>
      <c r="AF168" s="4">
        <v>0.3614920168301925</v>
      </c>
      <c r="AG168" s="4">
        <v>0.67215153945556227</v>
      </c>
      <c r="AH168" s="4">
        <v>0.97632895041873191</v>
      </c>
      <c r="AI168" s="4">
        <v>0.53307605702723415</v>
      </c>
      <c r="AJ168" s="4">
        <v>0.57083945762275212</v>
      </c>
      <c r="AK168" s="4">
        <v>0.16269247047867808</v>
      </c>
      <c r="AL168" s="4">
        <v>0.40604337164788717</v>
      </c>
      <c r="AM168" s="4">
        <v>0.12192475696480132</v>
      </c>
      <c r="AN168" s="4">
        <v>3.4908895849488752E-2</v>
      </c>
      <c r="AO168" s="4">
        <v>3.3661441472034537E-2</v>
      </c>
      <c r="AP168" s="4">
        <v>0.37747963527929529</v>
      </c>
      <c r="AQ168" s="4">
        <v>0.46244788123700109</v>
      </c>
      <c r="AR168" s="4">
        <v>0.9197286682062501</v>
      </c>
      <c r="AS168" s="4">
        <v>0.1900210456558058</v>
      </c>
      <c r="AT168" s="4">
        <v>0.50775327072549492</v>
      </c>
      <c r="AU168" s="4">
        <v>2.9545923100281812E-2</v>
      </c>
      <c r="AV168" s="4">
        <v>0.1186354145739138</v>
      </c>
      <c r="AW168" s="4">
        <v>0.56945913002026294</v>
      </c>
      <c r="AX168" s="4">
        <v>0.76773917294771965</v>
      </c>
      <c r="AY168" s="4">
        <v>0.73781652985393487</v>
      </c>
      <c r="AZ168" s="4">
        <v>0.39745910084678771</v>
      </c>
      <c r="BA168" s="4">
        <v>0.77460604727394999</v>
      </c>
      <c r="BB168" s="4">
        <v>0.3861366927420149</v>
      </c>
      <c r="BC168" s="4">
        <v>0.60824614672112021</v>
      </c>
      <c r="BD168" s="4">
        <v>0.76478858207142253</v>
      </c>
      <c r="BE168" s="4">
        <v>0.47027723301425273</v>
      </c>
      <c r="BF168" s="4">
        <v>0.70200439376520396</v>
      </c>
      <c r="BG168" s="4">
        <v>0.96194544121292458</v>
      </c>
      <c r="BH168" s="4">
        <v>5.3252190673841238E-2</v>
      </c>
      <c r="BI168" s="4">
        <v>0.81655977014893677</v>
      </c>
      <c r="BJ168" s="4">
        <v>0.41983645350454468</v>
      </c>
      <c r="BK168" s="4">
        <v>0.48976085944532344</v>
      </c>
      <c r="BL168" s="4">
        <v>0.41242168303660576</v>
      </c>
      <c r="BM168" s="4">
        <v>0.51896923981755905</v>
      </c>
      <c r="BN168" s="4">
        <v>0.30247553256480797</v>
      </c>
      <c r="BO168" s="4">
        <v>0.24690659682452198</v>
      </c>
      <c r="BP168" s="4">
        <v>0.7199635782506566</v>
      </c>
      <c r="BQ168" s="4">
        <v>0.67059155337566523</v>
      </c>
      <c r="BR168" s="4">
        <v>0.30697080340628158</v>
      </c>
      <c r="BS168" s="4">
        <v>0.16279757805264716</v>
      </c>
      <c r="BT168" s="4">
        <v>0.12291258208001044</v>
      </c>
      <c r="BU168" s="4">
        <v>0.4831457173895306</v>
      </c>
      <c r="BV168" s="4">
        <v>0.31932820459603151</v>
      </c>
      <c r="BW168" s="4">
        <v>3.1708138548639297E-2</v>
      </c>
      <c r="BX168" s="4">
        <v>6.3185342112214493E-2</v>
      </c>
      <c r="BY168" s="4">
        <v>0.37652576744924349</v>
      </c>
      <c r="BZ168" s="4">
        <v>0.32988208509723549</v>
      </c>
      <c r="CA168" s="4">
        <v>0.48788703244097864</v>
      </c>
      <c r="CB168" s="4">
        <v>0.63842254348895844</v>
      </c>
      <c r="CC168" s="4">
        <v>4.3840193299793717E-2</v>
      </c>
      <c r="CD168" s="4">
        <v>9.8246561565381363E-2</v>
      </c>
      <c r="CE168" s="4">
        <v>0.99522874710026599</v>
      </c>
      <c r="CF168" s="4">
        <v>4.2356546109425075E-2</v>
      </c>
      <c r="CG168" s="4">
        <v>0.47949619652849862</v>
      </c>
      <c r="CH168" s="4">
        <v>0.50887131206836123</v>
      </c>
      <c r="CI168" s="4">
        <v>0.20194047795097125</v>
      </c>
      <c r="CJ168" s="4">
        <v>0.34325051863105593</v>
      </c>
      <c r="CK168" s="4">
        <v>0.75608790103750301</v>
      </c>
      <c r="CL168" s="4">
        <v>8.3595950758418525E-2</v>
      </c>
      <c r="CM168" s="4">
        <v>0.70229358495329042</v>
      </c>
      <c r="CN168" s="4">
        <v>0.67835769318581063</v>
      </c>
      <c r="CO168" s="4">
        <v>0.52107086719450646</v>
      </c>
      <c r="CP168" s="4">
        <v>0.19480158297506833</v>
      </c>
      <c r="CQ168" s="4">
        <v>0.93659672095019919</v>
      </c>
      <c r="CR168" s="4">
        <v>0.10902692198874187</v>
      </c>
      <c r="CS168" s="4">
        <v>0.46794263297531191</v>
      </c>
      <c r="CT168" s="4">
        <v>0.61493342360712822</v>
      </c>
      <c r="CU168" s="4">
        <v>0.82896380330719066</v>
      </c>
      <c r="CV168" s="4">
        <v>0.79861359409357757</v>
      </c>
      <c r="CW168" s="4">
        <v>0.67573955308643829</v>
      </c>
      <c r="CX168" s="4">
        <v>0.5767115302091107</v>
      </c>
      <c r="CY168" s="4">
        <v>0.76546419949890387</v>
      </c>
      <c r="CZ168" s="4">
        <v>0.30169718928618927</v>
      </c>
      <c r="DA168" s="4">
        <v>0.36642128647821648</v>
      </c>
      <c r="DB168" s="4">
        <v>0.894653348240673</v>
      </c>
      <c r="DC168" s="4">
        <v>0.77298548740791317</v>
      </c>
      <c r="DD168" s="4">
        <v>0.10397519838129177</v>
      </c>
      <c r="DE168" s="4">
        <v>0.37343650459231836</v>
      </c>
      <c r="DF168" s="4">
        <v>0.66153177473931879</v>
      </c>
      <c r="DG168" s="4">
        <v>0.8566163167190175</v>
      </c>
      <c r="DH168" s="4">
        <v>0.64572310082482709</v>
      </c>
      <c r="DI168" s="4">
        <v>0.43325000709678385</v>
      </c>
      <c r="DJ168" s="4">
        <v>0.78972894510517433</v>
      </c>
      <c r="DK168" s="4">
        <v>0.43434807341482506</v>
      </c>
      <c r="DL168" s="4">
        <v>5.4760776096965169E-2</v>
      </c>
      <c r="DM168" s="4">
        <v>0.3913891845514843</v>
      </c>
      <c r="DN168" s="4">
        <v>0.46213108022870664</v>
      </c>
      <c r="DO168" s="4">
        <v>0.24733661968781806</v>
      </c>
      <c r="DP168" s="4">
        <v>20</v>
      </c>
      <c r="DQ168" s="4">
        <v>4</v>
      </c>
      <c r="DR168" s="4">
        <v>49</v>
      </c>
      <c r="DS168" s="4">
        <v>75</v>
      </c>
      <c r="DT168" s="4">
        <v>27</v>
      </c>
      <c r="DU168" s="4">
        <v>91</v>
      </c>
      <c r="DV168" s="4">
        <v>90</v>
      </c>
      <c r="DW168" s="4">
        <v>54</v>
      </c>
      <c r="DX168" s="4">
        <v>24</v>
      </c>
      <c r="DY168" s="4">
        <v>7</v>
      </c>
      <c r="DZ168" s="4">
        <v>55</v>
      </c>
      <c r="EA168" s="4">
        <v>10</v>
      </c>
      <c r="EB168" s="4">
        <v>68</v>
      </c>
      <c r="EC168" s="4">
        <v>30</v>
      </c>
      <c r="ED168" s="4">
        <v>2</v>
      </c>
      <c r="EE168" s="4">
        <v>40</v>
      </c>
      <c r="EF168" s="4">
        <v>38</v>
      </c>
      <c r="EG168" s="4">
        <v>82</v>
      </c>
      <c r="EH168" s="4">
        <v>60</v>
      </c>
      <c r="EI168" s="4">
        <v>84</v>
      </c>
      <c r="EJ168" s="4">
        <v>97</v>
      </c>
      <c r="EK168" s="4">
        <v>98</v>
      </c>
      <c r="EL168" s="4">
        <v>64</v>
      </c>
      <c r="EM168" s="4">
        <v>52</v>
      </c>
      <c r="EN168" s="4">
        <v>6</v>
      </c>
      <c r="EO168" s="4">
        <v>80</v>
      </c>
      <c r="EP168" s="4">
        <v>44</v>
      </c>
      <c r="EQ168" s="4">
        <v>100</v>
      </c>
      <c r="ER168" s="4">
        <v>85</v>
      </c>
      <c r="ES168" s="4">
        <v>39</v>
      </c>
      <c r="ET168" s="4">
        <v>17</v>
      </c>
      <c r="EU168" s="4">
        <v>22</v>
      </c>
      <c r="EV168" s="4">
        <v>61</v>
      </c>
      <c r="EW168" s="4">
        <v>15</v>
      </c>
      <c r="EX168" s="4">
        <v>63</v>
      </c>
      <c r="EY168" s="4">
        <v>36</v>
      </c>
      <c r="EZ168" s="4">
        <v>19</v>
      </c>
      <c r="FA168" s="4">
        <v>50</v>
      </c>
      <c r="FB168" s="4">
        <v>26</v>
      </c>
      <c r="FC168" s="4">
        <v>3</v>
      </c>
      <c r="FD168" s="4">
        <v>94</v>
      </c>
      <c r="FE168" s="4">
        <v>12</v>
      </c>
      <c r="FF168" s="4">
        <v>58</v>
      </c>
      <c r="FG168" s="4">
        <v>45</v>
      </c>
      <c r="FH168" s="4">
        <v>59</v>
      </c>
      <c r="FI168" s="4">
        <v>42</v>
      </c>
      <c r="FJ168" s="4">
        <v>73</v>
      </c>
      <c r="FK168" s="4">
        <v>77</v>
      </c>
      <c r="FL168" s="4">
        <v>23</v>
      </c>
      <c r="FM168" s="4">
        <v>31</v>
      </c>
      <c r="FN168" s="4">
        <v>72</v>
      </c>
      <c r="FO168" s="4">
        <v>81</v>
      </c>
      <c r="FP168" s="4">
        <v>83</v>
      </c>
      <c r="FQ168" s="4">
        <v>47</v>
      </c>
      <c r="FR168" s="4">
        <v>71</v>
      </c>
      <c r="FS168" s="4">
        <v>99</v>
      </c>
      <c r="FT168" s="4">
        <v>92</v>
      </c>
      <c r="FU168" s="4">
        <v>65</v>
      </c>
      <c r="FV168" s="4">
        <v>70</v>
      </c>
      <c r="FW168" s="4">
        <v>46</v>
      </c>
      <c r="FX168" s="4">
        <v>34</v>
      </c>
      <c r="FY168" s="4">
        <v>95</v>
      </c>
      <c r="FZ168" s="4">
        <v>88</v>
      </c>
      <c r="GA168" s="4">
        <v>1</v>
      </c>
      <c r="GB168" s="4">
        <v>96</v>
      </c>
      <c r="GC168" s="4">
        <v>48</v>
      </c>
      <c r="GD168" s="4">
        <v>43</v>
      </c>
      <c r="GE168" s="4">
        <v>78</v>
      </c>
      <c r="GF168" s="4">
        <v>69</v>
      </c>
      <c r="GG168" s="4">
        <v>21</v>
      </c>
      <c r="GH168" s="4">
        <v>89</v>
      </c>
      <c r="GI168" s="4">
        <v>25</v>
      </c>
      <c r="GJ168" s="4">
        <v>28</v>
      </c>
      <c r="GK168" s="4">
        <v>41</v>
      </c>
      <c r="GL168" s="4">
        <v>79</v>
      </c>
      <c r="GM168" s="4">
        <v>5</v>
      </c>
      <c r="GN168" s="4">
        <v>86</v>
      </c>
      <c r="GO168" s="4">
        <v>51</v>
      </c>
      <c r="GP168" s="4">
        <v>35</v>
      </c>
      <c r="GQ168" s="4">
        <v>11</v>
      </c>
      <c r="GR168" s="4">
        <v>13</v>
      </c>
      <c r="GS168" s="4">
        <v>29</v>
      </c>
      <c r="GT168" s="4">
        <v>37</v>
      </c>
      <c r="GU168" s="4">
        <v>18</v>
      </c>
      <c r="GV168" s="4">
        <v>74</v>
      </c>
      <c r="GW168" s="4">
        <v>67</v>
      </c>
      <c r="GX168" s="4">
        <v>8</v>
      </c>
      <c r="GY168" s="4">
        <v>16</v>
      </c>
      <c r="GZ168" s="4">
        <v>87</v>
      </c>
      <c r="HA168" s="4">
        <v>66</v>
      </c>
      <c r="HB168" s="4">
        <v>32</v>
      </c>
      <c r="HC168" s="4">
        <v>9</v>
      </c>
      <c r="HD168" s="4">
        <v>33</v>
      </c>
      <c r="HE168" s="4">
        <v>57</v>
      </c>
      <c r="HF168" s="4">
        <v>14</v>
      </c>
      <c r="HG168" s="4">
        <v>56</v>
      </c>
      <c r="HH168" s="4">
        <v>93</v>
      </c>
      <c r="HI168" s="4">
        <v>62</v>
      </c>
      <c r="HJ168" s="4">
        <v>53</v>
      </c>
      <c r="HK168" s="4">
        <v>76</v>
      </c>
      <c r="HL168" s="4" t="str">
        <f t="shared" si="203"/>
        <v>white male</v>
      </c>
      <c r="HM168" s="4" t="str">
        <f t="shared" si="205"/>
        <v>white female</v>
      </c>
      <c r="HN168" s="4" t="str">
        <f t="shared" si="206"/>
        <v>brown female</v>
      </c>
      <c r="HO168" s="4" t="str">
        <f t="shared" si="207"/>
        <v>brown male</v>
      </c>
      <c r="HP168" s="4" t="str">
        <f t="shared" si="208"/>
        <v>white male</v>
      </c>
      <c r="HQ168" s="4" t="str">
        <f t="shared" si="209"/>
        <v>black female</v>
      </c>
      <c r="HR168" s="4" t="str">
        <f t="shared" si="210"/>
        <v>black female</v>
      </c>
      <c r="HS168" s="4" t="str">
        <f t="shared" si="211"/>
        <v>brown female</v>
      </c>
      <c r="HT168" s="4" t="str">
        <f t="shared" si="212"/>
        <v>white male</v>
      </c>
      <c r="HU168" s="4" t="str">
        <f t="shared" si="213"/>
        <v>white female</v>
      </c>
      <c r="HV168" s="4" t="str">
        <f t="shared" si="214"/>
        <v>brown female</v>
      </c>
      <c r="HW168" s="4" t="str">
        <f t="shared" si="215"/>
        <v>white female</v>
      </c>
      <c r="HX168" s="4" t="str">
        <f t="shared" si="216"/>
        <v>brown male</v>
      </c>
      <c r="HY168" s="4" t="str">
        <f t="shared" si="217"/>
        <v>white male</v>
      </c>
      <c r="HZ168" s="4" t="str">
        <f t="shared" si="218"/>
        <v>white female</v>
      </c>
      <c r="IA168" s="4" t="str">
        <f t="shared" si="219"/>
        <v>yellow male</v>
      </c>
      <c r="IB168" s="4" t="str">
        <f t="shared" si="220"/>
        <v>yellow female</v>
      </c>
      <c r="IC168" s="4" t="str">
        <f t="shared" si="221"/>
        <v>brown male</v>
      </c>
      <c r="ID168" s="4" t="str">
        <f t="shared" si="222"/>
        <v>brown female</v>
      </c>
      <c r="IE168" s="4" t="str">
        <f t="shared" si="223"/>
        <v>brown male</v>
      </c>
      <c r="IF168" s="4" t="str">
        <f t="shared" si="224"/>
        <v>black male</v>
      </c>
      <c r="IG168" s="4" t="str">
        <f t="shared" si="225"/>
        <v>black male</v>
      </c>
      <c r="IH168" s="4" t="str">
        <f t="shared" si="226"/>
        <v>brown female</v>
      </c>
      <c r="II168" s="4" t="str">
        <f t="shared" si="227"/>
        <v>brown female</v>
      </c>
      <c r="IJ168" s="4" t="str">
        <f t="shared" si="228"/>
        <v>white female</v>
      </c>
      <c r="IK168" s="4" t="str">
        <f t="shared" si="229"/>
        <v>brown male</v>
      </c>
      <c r="IL168" s="4" t="str">
        <f t="shared" si="230"/>
        <v>yellow male</v>
      </c>
      <c r="IM168" s="4" t="str">
        <f t="shared" si="231"/>
        <v>black male</v>
      </c>
      <c r="IN168" s="4" t="str">
        <f t="shared" si="232"/>
        <v>brown male</v>
      </c>
      <c r="IO168" s="4" t="str">
        <f t="shared" si="233"/>
        <v>yellow male</v>
      </c>
      <c r="IP168" s="4" t="str">
        <f t="shared" si="234"/>
        <v>white male</v>
      </c>
      <c r="IQ168" s="4" t="str">
        <f t="shared" si="235"/>
        <v>white male</v>
      </c>
      <c r="IR168" s="4" t="str">
        <f t="shared" si="236"/>
        <v>brown female</v>
      </c>
      <c r="IS168" s="4" t="str">
        <f t="shared" si="237"/>
        <v>white female</v>
      </c>
      <c r="IT168" s="4" t="str">
        <f t="shared" si="238"/>
        <v>brown female</v>
      </c>
      <c r="IU168" s="4" t="str">
        <f t="shared" si="239"/>
        <v>yellow female</v>
      </c>
      <c r="IV168" s="4" t="str">
        <f t="shared" si="240"/>
        <v>white male</v>
      </c>
      <c r="IW168" s="4" t="str">
        <f t="shared" si="241"/>
        <v>brown female</v>
      </c>
      <c r="IX168" s="4" t="str">
        <f t="shared" si="242"/>
        <v>white male</v>
      </c>
      <c r="IY168" s="4" t="str">
        <f t="shared" si="243"/>
        <v>white female</v>
      </c>
      <c r="IZ168" s="4" t="str">
        <f t="shared" si="244"/>
        <v>black male</v>
      </c>
      <c r="JA168" s="4" t="str">
        <f t="shared" si="245"/>
        <v>white female</v>
      </c>
      <c r="JB168" s="4" t="str">
        <f t="shared" si="246"/>
        <v>brown female</v>
      </c>
      <c r="JC168" s="4" t="str">
        <f t="shared" si="247"/>
        <v>yellow male</v>
      </c>
      <c r="JD168" s="4" t="str">
        <f t="shared" si="248"/>
        <v>brown female</v>
      </c>
      <c r="JE168" s="4" t="str">
        <f t="shared" si="249"/>
        <v>yellow male</v>
      </c>
      <c r="JF168" s="4" t="str">
        <f t="shared" si="250"/>
        <v>brown male</v>
      </c>
      <c r="JG168" s="4" t="str">
        <f t="shared" si="251"/>
        <v>brown male</v>
      </c>
      <c r="JH168" s="4" t="str">
        <f t="shared" si="252"/>
        <v>white male</v>
      </c>
      <c r="JI168" s="4" t="str">
        <f t="shared" si="253"/>
        <v>white male</v>
      </c>
      <c r="JJ168" s="4" t="str">
        <f t="shared" si="254"/>
        <v>brown male</v>
      </c>
      <c r="JK168" s="4" t="str">
        <f t="shared" si="255"/>
        <v>brown male</v>
      </c>
      <c r="JL168" s="4" t="str">
        <f t="shared" si="256"/>
        <v>brown male</v>
      </c>
      <c r="JM168" s="4" t="str">
        <f t="shared" si="257"/>
        <v>brown female</v>
      </c>
      <c r="JN168" s="4" t="str">
        <f t="shared" si="258"/>
        <v>brown male</v>
      </c>
      <c r="JO168" s="4" t="str">
        <f t="shared" si="259"/>
        <v>black male</v>
      </c>
      <c r="JP168" s="4" t="str">
        <f t="shared" si="260"/>
        <v>black female</v>
      </c>
      <c r="JQ168" s="4" t="str">
        <f t="shared" si="261"/>
        <v>brown female</v>
      </c>
      <c r="JR168" s="4" t="str">
        <f t="shared" si="262"/>
        <v>brown male</v>
      </c>
      <c r="JS168" s="4" t="str">
        <f t="shared" si="263"/>
        <v>brown female</v>
      </c>
      <c r="JT168" s="4" t="str">
        <f t="shared" si="264"/>
        <v>yellow female</v>
      </c>
      <c r="JU168" s="4" t="str">
        <f t="shared" si="265"/>
        <v>black male</v>
      </c>
      <c r="JV168" s="4" t="str">
        <f t="shared" si="266"/>
        <v>black female</v>
      </c>
      <c r="JW168" s="4" t="str">
        <f t="shared" si="267"/>
        <v>white female</v>
      </c>
      <c r="JX168" s="4" t="str">
        <f t="shared" si="204"/>
        <v>black male</v>
      </c>
      <c r="JY168" s="4" t="str">
        <f t="shared" si="293"/>
        <v>brown female</v>
      </c>
      <c r="JZ168" s="4" t="str">
        <f t="shared" si="294"/>
        <v>yellow male</v>
      </c>
      <c r="KA168" s="4" t="str">
        <f t="shared" si="295"/>
        <v>brown male</v>
      </c>
      <c r="KB168" s="4" t="str">
        <f t="shared" si="296"/>
        <v>brown male</v>
      </c>
      <c r="KC168" s="4" t="str">
        <f t="shared" si="297"/>
        <v>white male</v>
      </c>
      <c r="KD168" s="4" t="str">
        <f t="shared" si="298"/>
        <v>black female</v>
      </c>
      <c r="KE168" s="4" t="str">
        <f t="shared" si="299"/>
        <v>white male</v>
      </c>
      <c r="KF168" s="4" t="str">
        <f t="shared" si="300"/>
        <v>white male</v>
      </c>
      <c r="KG168" s="4" t="str">
        <f t="shared" si="301"/>
        <v>yellow male</v>
      </c>
      <c r="KH168" s="4" t="str">
        <f t="shared" si="302"/>
        <v>brown male</v>
      </c>
      <c r="KI168" s="4" t="str">
        <f t="shared" si="268"/>
        <v>white female</v>
      </c>
      <c r="KJ168" s="4" t="str">
        <f t="shared" si="269"/>
        <v>black female</v>
      </c>
      <c r="KK168" s="4" t="str">
        <f t="shared" si="270"/>
        <v>brown female</v>
      </c>
      <c r="KL168" s="4" t="str">
        <f t="shared" si="271"/>
        <v>yellow female</v>
      </c>
      <c r="KM168" s="4" t="str">
        <f t="shared" si="272"/>
        <v>white female</v>
      </c>
      <c r="KN168" s="4" t="str">
        <f t="shared" si="273"/>
        <v>white female</v>
      </c>
      <c r="KO168" s="4" t="str">
        <f t="shared" si="274"/>
        <v>white male</v>
      </c>
      <c r="KP168" s="4" t="str">
        <f t="shared" si="275"/>
        <v>yellow female</v>
      </c>
      <c r="KQ168" s="4" t="str">
        <f t="shared" si="276"/>
        <v>white male</v>
      </c>
      <c r="KR168" s="4" t="str">
        <f t="shared" si="277"/>
        <v>brown male</v>
      </c>
      <c r="KS168" s="4" t="str">
        <f t="shared" si="278"/>
        <v>brown male</v>
      </c>
      <c r="KT168" s="4" t="str">
        <f t="shared" si="279"/>
        <v>white female</v>
      </c>
      <c r="KU168" s="4" t="str">
        <f t="shared" si="280"/>
        <v>white female</v>
      </c>
      <c r="KV168" s="4" t="str">
        <f t="shared" si="281"/>
        <v>black female</v>
      </c>
      <c r="KW168" s="4" t="str">
        <f t="shared" si="282"/>
        <v>brown male</v>
      </c>
      <c r="KX168" s="4" t="str">
        <f t="shared" si="283"/>
        <v>white male</v>
      </c>
      <c r="KY168" s="4" t="str">
        <f t="shared" si="284"/>
        <v>white female</v>
      </c>
      <c r="KZ168" s="4" t="str">
        <f t="shared" si="285"/>
        <v>yellow female</v>
      </c>
      <c r="LA168" s="4" t="str">
        <f t="shared" si="286"/>
        <v>brown female</v>
      </c>
      <c r="LB168" s="4" t="str">
        <f t="shared" si="287"/>
        <v>white female</v>
      </c>
      <c r="LC168" s="4" t="str">
        <f t="shared" si="288"/>
        <v>brown female</v>
      </c>
      <c r="LD168" s="4" t="str">
        <f t="shared" si="289"/>
        <v>black male</v>
      </c>
      <c r="LE168" s="4" t="str">
        <f t="shared" si="290"/>
        <v>brown female</v>
      </c>
      <c r="LF168" s="4" t="str">
        <f t="shared" si="291"/>
        <v>brown female</v>
      </c>
      <c r="LG168" s="4" t="str">
        <f t="shared" si="292"/>
        <v>brown male</v>
      </c>
    </row>
    <row r="169" spans="2:319" x14ac:dyDescent="0.3">
      <c r="B169" s="4">
        <v>168</v>
      </c>
      <c r="C169" s="4">
        <v>5</v>
      </c>
      <c r="D169" s="51" t="s">
        <v>1439</v>
      </c>
      <c r="E169" s="4" t="s">
        <v>592</v>
      </c>
      <c r="F169" s="4" t="str">
        <f>VLOOKUP(E169,populations!C:E,3,FALSE)</f>
        <v>9 million</v>
      </c>
      <c r="G169" s="4" t="s">
        <v>592</v>
      </c>
      <c r="H169" s="4">
        <f>COUNTIF(ethnicities!C:C,countries!G169)</f>
        <v>1</v>
      </c>
      <c r="I169" s="4">
        <f>VLOOKUP($G169,ethnicities!$C:$I,3,FALSE)</f>
        <v>1</v>
      </c>
      <c r="J169" s="4">
        <f>VLOOKUP($G169,ethnicities!$C:$I,4,FALSE)</f>
        <v>1</v>
      </c>
      <c r="K169" s="4">
        <f>VLOOKUP($G169,ethnicities!$C:$I,5,FALSE)</f>
        <v>97</v>
      </c>
      <c r="L169" s="4">
        <f>VLOOKUP($G169,ethnicities!$C:$I,6,FALSE)</f>
        <v>1</v>
      </c>
      <c r="M169" s="4">
        <f>VLOOKUP($G169,ethnicities!$C:$I,7,FALSE)</f>
        <v>100</v>
      </c>
      <c r="N169" s="4" t="s">
        <v>592</v>
      </c>
      <c r="O169" s="4">
        <f>COUNTIF(male_names!E:E,countries!N169)</f>
        <v>1</v>
      </c>
      <c r="P169" s="4" t="str">
        <f>VLOOKUP(N169,male_names!E:G,3,FALSE)</f>
        <v>Mohammed</v>
      </c>
      <c r="Q169" s="4" t="s">
        <v>592</v>
      </c>
      <c r="R169" s="4">
        <f>COUNTIF(female_names!E:E,countries!Q169)</f>
        <v>1</v>
      </c>
      <c r="S169" s="4" t="str">
        <f>VLOOKUP(Q169,female_names!E:G,3,FALSE)</f>
        <v>Jana</v>
      </c>
      <c r="T169" s="4">
        <v>0.56762834613422808</v>
      </c>
      <c r="U169" s="4">
        <v>0.28898519338448858</v>
      </c>
      <c r="V169" s="4">
        <v>0.86601597154366694</v>
      </c>
      <c r="W169" s="4">
        <v>0.80185585189795983</v>
      </c>
      <c r="X169" s="4">
        <v>0.90787529178824045</v>
      </c>
      <c r="Y169" s="4">
        <v>0.87806887050322868</v>
      </c>
      <c r="Z169" s="4">
        <v>0.63320462521138143</v>
      </c>
      <c r="AA169" s="4">
        <v>0.84543637589017406</v>
      </c>
      <c r="AB169" s="4">
        <v>0.50648705417342732</v>
      </c>
      <c r="AC169" s="4">
        <v>0.99242575984855563</v>
      </c>
      <c r="AD169" s="4">
        <v>0.82205352201067594</v>
      </c>
      <c r="AE169" s="4">
        <v>0.93576848752799935</v>
      </c>
      <c r="AF169" s="4">
        <v>0.12398804041916311</v>
      </c>
      <c r="AG169" s="4">
        <v>0.58827880239335262</v>
      </c>
      <c r="AH169" s="4">
        <v>0.61344291088847125</v>
      </c>
      <c r="AI169" s="4">
        <v>0.78583721276471519</v>
      </c>
      <c r="AJ169" s="4">
        <v>0.81707807655449871</v>
      </c>
      <c r="AK169" s="4">
        <v>0.24661483191070388</v>
      </c>
      <c r="AL169" s="4">
        <v>0.75328084047530375</v>
      </c>
      <c r="AM169" s="4">
        <v>0.18340257348379696</v>
      </c>
      <c r="AN169" s="4">
        <v>0.62872828183622798</v>
      </c>
      <c r="AO169" s="4">
        <v>0.58168969103500134</v>
      </c>
      <c r="AP169" s="4">
        <v>0.53229177649145065</v>
      </c>
      <c r="AQ169" s="4">
        <v>0.34663750073273925</v>
      </c>
      <c r="AR169" s="4">
        <v>4.6118230898566259E-2</v>
      </c>
      <c r="AS169" s="4">
        <v>0.25248996799470746</v>
      </c>
      <c r="AT169" s="4">
        <v>0.13756855433955473</v>
      </c>
      <c r="AU169" s="4">
        <v>0.6729330930202515</v>
      </c>
      <c r="AV169" s="4">
        <v>0.35585362022698441</v>
      </c>
      <c r="AW169" s="4">
        <v>0.85422301755390362</v>
      </c>
      <c r="AX169" s="4">
        <v>0.1860068407952391</v>
      </c>
      <c r="AY169" s="4">
        <v>0.14916530368696534</v>
      </c>
      <c r="AZ169" s="4">
        <v>0.73922884054604199</v>
      </c>
      <c r="BA169" s="4">
        <v>0.91901559470147809</v>
      </c>
      <c r="BB169" s="4">
        <v>0.4577264946292795</v>
      </c>
      <c r="BC169" s="4">
        <v>0.53999587990400122</v>
      </c>
      <c r="BD169" s="4">
        <v>0.63306363313381864</v>
      </c>
      <c r="BE169" s="4">
        <v>0.91055143395183857</v>
      </c>
      <c r="BF169" s="4">
        <v>0.36020828566567609</v>
      </c>
      <c r="BG169" s="4">
        <v>0.17241150707904296</v>
      </c>
      <c r="BH169" s="4">
        <v>0.55420707802899138</v>
      </c>
      <c r="BI169" s="4">
        <v>4.0447160747730471E-2</v>
      </c>
      <c r="BJ169" s="4">
        <v>0.36045811544614281</v>
      </c>
      <c r="BK169" s="4">
        <v>0.12629848561456281</v>
      </c>
      <c r="BL169" s="4">
        <v>0.61930985368313118</v>
      </c>
      <c r="BM169" s="4">
        <v>0.60013162829598976</v>
      </c>
      <c r="BN169" s="4">
        <v>0.96461411972157562</v>
      </c>
      <c r="BO169" s="4">
        <v>0.13757605289668118</v>
      </c>
      <c r="BP169" s="4">
        <v>0.64831061360759457</v>
      </c>
      <c r="BQ169" s="4">
        <v>0.78251552981685146</v>
      </c>
      <c r="BR169" s="4">
        <v>0.25038614517375357</v>
      </c>
      <c r="BS169" s="4">
        <v>0.24658651123542452</v>
      </c>
      <c r="BT169" s="4">
        <v>0.21790029965769309</v>
      </c>
      <c r="BU169" s="4">
        <v>0.99995983574098668</v>
      </c>
      <c r="BV169" s="4">
        <v>0.35994751571814143</v>
      </c>
      <c r="BW169" s="4">
        <v>0.92320359964455823</v>
      </c>
      <c r="BX169" s="4">
        <v>0.74654237837165316</v>
      </c>
      <c r="BY169" s="4">
        <v>0.30254984807191621</v>
      </c>
      <c r="BZ169" s="4">
        <v>0.61628117616180245</v>
      </c>
      <c r="CA169" s="4">
        <v>0.85138826523774025</v>
      </c>
      <c r="CB169" s="4">
        <v>0.89936559328575327</v>
      </c>
      <c r="CC169" s="4">
        <v>1.6858564225100126E-2</v>
      </c>
      <c r="CD169" s="4">
        <v>2.1590855713480628E-2</v>
      </c>
      <c r="CE169" s="4">
        <v>0.77360003162957724</v>
      </c>
      <c r="CF169" s="4">
        <v>0.46079853244910707</v>
      </c>
      <c r="CG169" s="4">
        <v>0.76997374790776429</v>
      </c>
      <c r="CH169" s="4">
        <v>0.41708252207145857</v>
      </c>
      <c r="CI169" s="4">
        <v>0.35025367660114382</v>
      </c>
      <c r="CJ169" s="4">
        <v>5.528989106405291E-2</v>
      </c>
      <c r="CK169" s="4">
        <v>0.23199034817078201</v>
      </c>
      <c r="CL169" s="4">
        <v>3.8369994722357359E-2</v>
      </c>
      <c r="CM169" s="4">
        <v>0.58380402974615819</v>
      </c>
      <c r="CN169" s="4">
        <v>0.69521773949379639</v>
      </c>
      <c r="CO169" s="4">
        <v>0.70232865501067221</v>
      </c>
      <c r="CP169" s="4">
        <v>0.55632002184852614</v>
      </c>
      <c r="CQ169" s="4">
        <v>0.747272353839734</v>
      </c>
      <c r="CR169" s="4">
        <v>0.78497011364635894</v>
      </c>
      <c r="CS169" s="4">
        <v>0.97515451679442766</v>
      </c>
      <c r="CT169" s="4">
        <v>0.1475406859564049</v>
      </c>
      <c r="CU169" s="4">
        <v>0.88224793030646342</v>
      </c>
      <c r="CV169" s="4">
        <v>0.31814740466918334</v>
      </c>
      <c r="CW169" s="4">
        <v>0.25597007165032915</v>
      </c>
      <c r="CX169" s="4">
        <v>0.22073666418546412</v>
      </c>
      <c r="CY169" s="4">
        <v>0.71398333292187777</v>
      </c>
      <c r="CZ169" s="4">
        <v>8.3963471465358874E-2</v>
      </c>
      <c r="DA169" s="4">
        <v>0.19036988705335112</v>
      </c>
      <c r="DB169" s="4">
        <v>0.65818640060746481</v>
      </c>
      <c r="DC169" s="4">
        <v>0.94592705900824448</v>
      </c>
      <c r="DD169" s="4">
        <v>0.41755672230655683</v>
      </c>
      <c r="DE169" s="4">
        <v>0.65253223193963916</v>
      </c>
      <c r="DF169" s="4">
        <v>0.29318490903653882</v>
      </c>
      <c r="DG169" s="4">
        <v>0.21145749370095268</v>
      </c>
      <c r="DH169" s="4">
        <v>2.362833509203055E-2</v>
      </c>
      <c r="DI169" s="4">
        <v>8.1252208157558625E-2</v>
      </c>
      <c r="DJ169" s="4">
        <v>0.56342275915342588</v>
      </c>
      <c r="DK169" s="4">
        <v>0.64629681780190407</v>
      </c>
      <c r="DL169" s="4">
        <v>0.88128409197619972</v>
      </c>
      <c r="DM169" s="4">
        <v>4.7241271617842417E-2</v>
      </c>
      <c r="DN169" s="4">
        <v>0.46249411277601815</v>
      </c>
      <c r="DO169" s="4">
        <v>0.71093452503235077</v>
      </c>
      <c r="DP169" s="4">
        <v>50</v>
      </c>
      <c r="DQ169" s="4">
        <v>71</v>
      </c>
      <c r="DR169" s="4">
        <v>15</v>
      </c>
      <c r="DS169" s="4">
        <v>21</v>
      </c>
      <c r="DT169" s="4">
        <v>10</v>
      </c>
      <c r="DU169" s="4">
        <v>14</v>
      </c>
      <c r="DV169" s="4">
        <v>40</v>
      </c>
      <c r="DW169" s="4">
        <v>18</v>
      </c>
      <c r="DX169" s="4">
        <v>56</v>
      </c>
      <c r="DY169" s="4">
        <v>2</v>
      </c>
      <c r="DZ169" s="4">
        <v>19</v>
      </c>
      <c r="EA169" s="4">
        <v>6</v>
      </c>
      <c r="EB169" s="4">
        <v>90</v>
      </c>
      <c r="EC169" s="4">
        <v>47</v>
      </c>
      <c r="ED169" s="4">
        <v>45</v>
      </c>
      <c r="EE169" s="4">
        <v>22</v>
      </c>
      <c r="EF169" s="4">
        <v>20</v>
      </c>
      <c r="EG169" s="4">
        <v>75</v>
      </c>
      <c r="EH169" s="4">
        <v>27</v>
      </c>
      <c r="EI169" s="4">
        <v>83</v>
      </c>
      <c r="EJ169" s="4">
        <v>42</v>
      </c>
      <c r="EK169" s="4">
        <v>49</v>
      </c>
      <c r="EL169" s="4">
        <v>55</v>
      </c>
      <c r="EM169" s="4">
        <v>67</v>
      </c>
      <c r="EN169" s="4">
        <v>95</v>
      </c>
      <c r="EO169" s="4">
        <v>73</v>
      </c>
      <c r="EP169" s="4">
        <v>88</v>
      </c>
      <c r="EQ169" s="4">
        <v>35</v>
      </c>
      <c r="ER169" s="4">
        <v>65</v>
      </c>
      <c r="ES169" s="4">
        <v>16</v>
      </c>
      <c r="ET169" s="4">
        <v>82</v>
      </c>
      <c r="EU169" s="4">
        <v>85</v>
      </c>
      <c r="EV169" s="4">
        <v>30</v>
      </c>
      <c r="EW169" s="4">
        <v>8</v>
      </c>
      <c r="EX169" s="4">
        <v>59</v>
      </c>
      <c r="EY169" s="4">
        <v>54</v>
      </c>
      <c r="EZ169" s="4">
        <v>41</v>
      </c>
      <c r="FA169" s="4">
        <v>9</v>
      </c>
      <c r="FB169" s="4">
        <v>63</v>
      </c>
      <c r="FC169" s="4">
        <v>84</v>
      </c>
      <c r="FD169" s="4">
        <v>53</v>
      </c>
      <c r="FE169" s="4">
        <v>96</v>
      </c>
      <c r="FF169" s="4">
        <v>62</v>
      </c>
      <c r="FG169" s="4">
        <v>89</v>
      </c>
      <c r="FH169" s="4">
        <v>43</v>
      </c>
      <c r="FI169" s="4">
        <v>46</v>
      </c>
      <c r="FJ169" s="4">
        <v>4</v>
      </c>
      <c r="FK169" s="4">
        <v>87</v>
      </c>
      <c r="FL169" s="4">
        <v>38</v>
      </c>
      <c r="FM169" s="4">
        <v>24</v>
      </c>
      <c r="FN169" s="4">
        <v>74</v>
      </c>
      <c r="FO169" s="4">
        <v>76</v>
      </c>
      <c r="FP169" s="4">
        <v>79</v>
      </c>
      <c r="FQ169" s="4">
        <v>1</v>
      </c>
      <c r="FR169" s="4">
        <v>64</v>
      </c>
      <c r="FS169" s="4">
        <v>7</v>
      </c>
      <c r="FT169" s="4">
        <v>29</v>
      </c>
      <c r="FU169" s="4">
        <v>69</v>
      </c>
      <c r="FV169" s="4">
        <v>44</v>
      </c>
      <c r="FW169" s="4">
        <v>17</v>
      </c>
      <c r="FX169" s="4">
        <v>11</v>
      </c>
      <c r="FY169" s="4">
        <v>100</v>
      </c>
      <c r="FZ169" s="4">
        <v>99</v>
      </c>
      <c r="GA169" s="4">
        <v>25</v>
      </c>
      <c r="GB169" s="4">
        <v>58</v>
      </c>
      <c r="GC169" s="4">
        <v>26</v>
      </c>
      <c r="GD169" s="4">
        <v>61</v>
      </c>
      <c r="GE169" s="4">
        <v>66</v>
      </c>
      <c r="GF169" s="4">
        <v>93</v>
      </c>
      <c r="GG169" s="4">
        <v>77</v>
      </c>
      <c r="GH169" s="4">
        <v>97</v>
      </c>
      <c r="GI169" s="4">
        <v>48</v>
      </c>
      <c r="GJ169" s="4">
        <v>34</v>
      </c>
      <c r="GK169" s="4">
        <v>33</v>
      </c>
      <c r="GL169" s="4">
        <v>52</v>
      </c>
      <c r="GM169" s="4">
        <v>28</v>
      </c>
      <c r="GN169" s="4">
        <v>23</v>
      </c>
      <c r="GO169" s="4">
        <v>3</v>
      </c>
      <c r="GP169" s="4">
        <v>86</v>
      </c>
      <c r="GQ169" s="4">
        <v>12</v>
      </c>
      <c r="GR169" s="4">
        <v>68</v>
      </c>
      <c r="GS169" s="4">
        <v>72</v>
      </c>
      <c r="GT169" s="4">
        <v>78</v>
      </c>
      <c r="GU169" s="4">
        <v>31</v>
      </c>
      <c r="GV169" s="4">
        <v>91</v>
      </c>
      <c r="GW169" s="4">
        <v>81</v>
      </c>
      <c r="GX169" s="4">
        <v>36</v>
      </c>
      <c r="GY169" s="4">
        <v>5</v>
      </c>
      <c r="GZ169" s="4">
        <v>60</v>
      </c>
      <c r="HA169" s="4">
        <v>37</v>
      </c>
      <c r="HB169" s="4">
        <v>70</v>
      </c>
      <c r="HC169" s="4">
        <v>80</v>
      </c>
      <c r="HD169" s="4">
        <v>98</v>
      </c>
      <c r="HE169" s="4">
        <v>92</v>
      </c>
      <c r="HF169" s="4">
        <v>51</v>
      </c>
      <c r="HG169" s="4">
        <v>39</v>
      </c>
      <c r="HH169" s="4">
        <v>13</v>
      </c>
      <c r="HI169" s="4">
        <v>94</v>
      </c>
      <c r="HJ169" s="4">
        <v>57</v>
      </c>
      <c r="HK169" s="4">
        <v>32</v>
      </c>
      <c r="HL169" s="4" t="str">
        <f t="shared" si="203"/>
        <v>brown female</v>
      </c>
      <c r="HM169" s="4" t="str">
        <f t="shared" si="205"/>
        <v>brown male</v>
      </c>
      <c r="HN169" s="4" t="str">
        <f t="shared" si="206"/>
        <v>brown female</v>
      </c>
      <c r="HO169" s="4" t="str">
        <f t="shared" si="207"/>
        <v>brown female</v>
      </c>
      <c r="HP169" s="4" t="str">
        <f t="shared" si="208"/>
        <v>brown female</v>
      </c>
      <c r="HQ169" s="4" t="str">
        <f t="shared" si="209"/>
        <v>brown female</v>
      </c>
      <c r="HR169" s="4" t="str">
        <f t="shared" si="210"/>
        <v>brown female</v>
      </c>
      <c r="HS169" s="4" t="str">
        <f t="shared" si="211"/>
        <v>brown female</v>
      </c>
      <c r="HT169" s="4" t="str">
        <f t="shared" si="212"/>
        <v>brown male</v>
      </c>
      <c r="HU169" s="4" t="str">
        <f t="shared" si="213"/>
        <v>yellow male</v>
      </c>
      <c r="HV169" s="4" t="str">
        <f t="shared" si="214"/>
        <v>brown female</v>
      </c>
      <c r="HW169" s="4" t="str">
        <f t="shared" si="215"/>
        <v>brown female</v>
      </c>
      <c r="HX169" s="4" t="str">
        <f t="shared" si="216"/>
        <v>brown male</v>
      </c>
      <c r="HY169" s="4" t="str">
        <f t="shared" si="217"/>
        <v>brown female</v>
      </c>
      <c r="HZ169" s="4" t="str">
        <f t="shared" si="218"/>
        <v>brown female</v>
      </c>
      <c r="IA169" s="4" t="str">
        <f t="shared" si="219"/>
        <v>brown female</v>
      </c>
      <c r="IB169" s="4" t="str">
        <f t="shared" si="220"/>
        <v>brown female</v>
      </c>
      <c r="IC169" s="4" t="str">
        <f t="shared" si="221"/>
        <v>brown male</v>
      </c>
      <c r="ID169" s="4" t="str">
        <f t="shared" si="222"/>
        <v>brown female</v>
      </c>
      <c r="IE169" s="4" t="str">
        <f t="shared" si="223"/>
        <v>brown male</v>
      </c>
      <c r="IF169" s="4" t="str">
        <f t="shared" si="224"/>
        <v>brown female</v>
      </c>
      <c r="IG169" s="4" t="str">
        <f t="shared" si="225"/>
        <v>brown female</v>
      </c>
      <c r="IH169" s="4" t="str">
        <f t="shared" si="226"/>
        <v>brown male</v>
      </c>
      <c r="II169" s="4" t="str">
        <f t="shared" si="227"/>
        <v>brown male</v>
      </c>
      <c r="IJ169" s="4" t="str">
        <f t="shared" si="228"/>
        <v>brown male</v>
      </c>
      <c r="IK169" s="4" t="str">
        <f t="shared" si="229"/>
        <v>brown male</v>
      </c>
      <c r="IL169" s="4" t="str">
        <f t="shared" si="230"/>
        <v>brown male</v>
      </c>
      <c r="IM169" s="4" t="str">
        <f t="shared" si="231"/>
        <v>brown female</v>
      </c>
      <c r="IN169" s="4" t="str">
        <f t="shared" si="232"/>
        <v>brown male</v>
      </c>
      <c r="IO169" s="4" t="str">
        <f t="shared" si="233"/>
        <v>brown female</v>
      </c>
      <c r="IP169" s="4" t="str">
        <f t="shared" si="234"/>
        <v>brown male</v>
      </c>
      <c r="IQ169" s="4" t="str">
        <f t="shared" si="235"/>
        <v>brown male</v>
      </c>
      <c r="IR169" s="4" t="str">
        <f t="shared" si="236"/>
        <v>brown female</v>
      </c>
      <c r="IS169" s="4" t="str">
        <f t="shared" si="237"/>
        <v>brown female</v>
      </c>
      <c r="IT169" s="4" t="str">
        <f t="shared" si="238"/>
        <v>brown male</v>
      </c>
      <c r="IU169" s="4" t="str">
        <f t="shared" si="239"/>
        <v>brown male</v>
      </c>
      <c r="IV169" s="4" t="str">
        <f t="shared" si="240"/>
        <v>brown female</v>
      </c>
      <c r="IW169" s="4" t="str">
        <f t="shared" si="241"/>
        <v>brown female</v>
      </c>
      <c r="IX169" s="4" t="str">
        <f t="shared" si="242"/>
        <v>brown male</v>
      </c>
      <c r="IY169" s="4" t="str">
        <f t="shared" si="243"/>
        <v>brown male</v>
      </c>
      <c r="IZ169" s="4" t="str">
        <f t="shared" si="244"/>
        <v>brown male</v>
      </c>
      <c r="JA169" s="4" t="str">
        <f t="shared" si="245"/>
        <v>brown male</v>
      </c>
      <c r="JB169" s="4" t="str">
        <f t="shared" si="246"/>
        <v>brown male</v>
      </c>
      <c r="JC169" s="4" t="str">
        <f t="shared" si="247"/>
        <v>brown male</v>
      </c>
      <c r="JD169" s="4" t="str">
        <f t="shared" si="248"/>
        <v>brown female</v>
      </c>
      <c r="JE169" s="4" t="str">
        <f t="shared" si="249"/>
        <v>brown female</v>
      </c>
      <c r="JF169" s="4" t="str">
        <f t="shared" si="250"/>
        <v>brown female</v>
      </c>
      <c r="JG169" s="4" t="str">
        <f t="shared" si="251"/>
        <v>brown male</v>
      </c>
      <c r="JH169" s="4" t="str">
        <f t="shared" si="252"/>
        <v>brown female</v>
      </c>
      <c r="JI169" s="4" t="str">
        <f t="shared" si="253"/>
        <v>brown female</v>
      </c>
      <c r="JJ169" s="4" t="str">
        <f t="shared" si="254"/>
        <v>brown male</v>
      </c>
      <c r="JK169" s="4" t="str">
        <f t="shared" si="255"/>
        <v>brown male</v>
      </c>
      <c r="JL169" s="4" t="str">
        <f t="shared" si="256"/>
        <v>brown male</v>
      </c>
      <c r="JM169" s="4" t="str">
        <f t="shared" si="257"/>
        <v>white male</v>
      </c>
      <c r="JN169" s="4" t="str">
        <f t="shared" si="258"/>
        <v>brown male</v>
      </c>
      <c r="JO169" s="4" t="str">
        <f t="shared" si="259"/>
        <v>brown female</v>
      </c>
      <c r="JP169" s="4" t="str">
        <f t="shared" si="260"/>
        <v>brown female</v>
      </c>
      <c r="JQ169" s="4" t="str">
        <f t="shared" si="261"/>
        <v>brown male</v>
      </c>
      <c r="JR169" s="4" t="str">
        <f t="shared" si="262"/>
        <v>brown female</v>
      </c>
      <c r="JS169" s="4" t="str">
        <f t="shared" si="263"/>
        <v>brown female</v>
      </c>
      <c r="JT169" s="4" t="str">
        <f t="shared" si="264"/>
        <v>brown female</v>
      </c>
      <c r="JU169" s="4" t="str">
        <f t="shared" si="265"/>
        <v>black male</v>
      </c>
      <c r="JV169" s="4" t="str">
        <f t="shared" si="266"/>
        <v>brown male</v>
      </c>
      <c r="JW169" s="4" t="str">
        <f t="shared" si="267"/>
        <v>brown female</v>
      </c>
      <c r="JX169" s="4" t="str">
        <f t="shared" si="204"/>
        <v>brown male</v>
      </c>
      <c r="JY169" s="4" t="str">
        <f t="shared" si="293"/>
        <v>brown female</v>
      </c>
      <c r="JZ169" s="4" t="str">
        <f t="shared" si="294"/>
        <v>brown male</v>
      </c>
      <c r="KA169" s="4" t="str">
        <f t="shared" si="295"/>
        <v>brown male</v>
      </c>
      <c r="KB169" s="4" t="str">
        <f t="shared" si="296"/>
        <v>brown male</v>
      </c>
      <c r="KC169" s="4" t="str">
        <f t="shared" si="297"/>
        <v>brown male</v>
      </c>
      <c r="KD169" s="4" t="str">
        <f t="shared" si="298"/>
        <v>brown male</v>
      </c>
      <c r="KE169" s="4" t="str">
        <f t="shared" si="299"/>
        <v>brown female</v>
      </c>
      <c r="KF169" s="4" t="str">
        <f t="shared" si="300"/>
        <v>brown female</v>
      </c>
      <c r="KG169" s="4" t="str">
        <f t="shared" si="301"/>
        <v>brown female</v>
      </c>
      <c r="KH169" s="4" t="str">
        <f t="shared" si="302"/>
        <v>brown male</v>
      </c>
      <c r="KI169" s="4" t="str">
        <f t="shared" si="268"/>
        <v>brown female</v>
      </c>
      <c r="KJ169" s="4" t="str">
        <f t="shared" si="269"/>
        <v>brown female</v>
      </c>
      <c r="KK169" s="4" t="str">
        <f t="shared" si="270"/>
        <v>brown female</v>
      </c>
      <c r="KL169" s="4" t="str">
        <f t="shared" si="271"/>
        <v>brown male</v>
      </c>
      <c r="KM169" s="4" t="str">
        <f t="shared" si="272"/>
        <v>brown female</v>
      </c>
      <c r="KN169" s="4" t="str">
        <f t="shared" si="273"/>
        <v>brown male</v>
      </c>
      <c r="KO169" s="4" t="str">
        <f t="shared" si="274"/>
        <v>brown male</v>
      </c>
      <c r="KP169" s="4" t="str">
        <f t="shared" si="275"/>
        <v>brown male</v>
      </c>
      <c r="KQ169" s="4" t="str">
        <f t="shared" si="276"/>
        <v>brown female</v>
      </c>
      <c r="KR169" s="4" t="str">
        <f t="shared" si="277"/>
        <v>brown male</v>
      </c>
      <c r="KS169" s="4" t="str">
        <f t="shared" si="278"/>
        <v>brown male</v>
      </c>
      <c r="KT169" s="4" t="str">
        <f t="shared" si="279"/>
        <v>brown female</v>
      </c>
      <c r="KU169" s="4" t="str">
        <f t="shared" si="280"/>
        <v>brown female</v>
      </c>
      <c r="KV169" s="4" t="str">
        <f t="shared" si="281"/>
        <v>brown male</v>
      </c>
      <c r="KW169" s="4" t="str">
        <f t="shared" si="282"/>
        <v>brown female</v>
      </c>
      <c r="KX169" s="4" t="str">
        <f t="shared" si="283"/>
        <v>brown male</v>
      </c>
      <c r="KY169" s="4" t="str">
        <f t="shared" si="284"/>
        <v>brown male</v>
      </c>
      <c r="KZ169" s="4" t="str">
        <f t="shared" si="285"/>
        <v>brown male</v>
      </c>
      <c r="LA169" s="4" t="str">
        <f t="shared" si="286"/>
        <v>brown male</v>
      </c>
      <c r="LB169" s="4" t="str">
        <f t="shared" si="287"/>
        <v>brown male</v>
      </c>
      <c r="LC169" s="4" t="str">
        <f t="shared" si="288"/>
        <v>brown female</v>
      </c>
      <c r="LD169" s="4" t="str">
        <f t="shared" si="289"/>
        <v>brown female</v>
      </c>
      <c r="LE169" s="4" t="str">
        <f t="shared" si="290"/>
        <v>brown male</v>
      </c>
      <c r="LF169" s="4" t="str">
        <f t="shared" si="291"/>
        <v>brown male</v>
      </c>
      <c r="LG169" s="4" t="str">
        <f t="shared" si="292"/>
        <v>brown female</v>
      </c>
    </row>
    <row r="170" spans="2:319" x14ac:dyDescent="0.3">
      <c r="B170" s="4">
        <v>169</v>
      </c>
      <c r="C170" s="4">
        <v>5</v>
      </c>
      <c r="D170" s="51" t="s">
        <v>1439</v>
      </c>
      <c r="E170" s="4" t="s">
        <v>596</v>
      </c>
      <c r="F170" s="4" t="str">
        <f>VLOOKUP(E170,populations!C:E,3,FALSE)</f>
        <v>4 million</v>
      </c>
      <c r="G170" s="4" t="s">
        <v>596</v>
      </c>
      <c r="H170" s="4">
        <f>COUNTIF(ethnicities!C:C,countries!G170)</f>
        <v>1</v>
      </c>
      <c r="I170" s="4">
        <f>VLOOKUP($G170,ethnicities!$C:$I,3,FALSE)</f>
        <v>2</v>
      </c>
      <c r="J170" s="4">
        <f>VLOOKUP($G170,ethnicities!$C:$I,4,FALSE)</f>
        <v>2</v>
      </c>
      <c r="K170" s="4">
        <f>VLOOKUP($G170,ethnicities!$C:$I,5,FALSE)</f>
        <v>94</v>
      </c>
      <c r="L170" s="4">
        <f>VLOOKUP($G170,ethnicities!$C:$I,6,FALSE)</f>
        <v>2</v>
      </c>
      <c r="M170" s="4">
        <f>VLOOKUP($G170,ethnicities!$C:$I,7,FALSE)</f>
        <v>100</v>
      </c>
      <c r="N170" s="4" t="s">
        <v>596</v>
      </c>
      <c r="O170" s="4">
        <f>COUNTIF(male_names!E:E,countries!N170)</f>
        <v>1</v>
      </c>
      <c r="P170" s="4" t="str">
        <f>VLOOKUP(N170,male_names!E:G,3,FALSE)</f>
        <v>Mohammed</v>
      </c>
      <c r="Q170" s="4" t="s">
        <v>596</v>
      </c>
      <c r="R170" s="4">
        <f>COUNTIF(female_names!E:E,countries!Q170)</f>
        <v>1</v>
      </c>
      <c r="S170" s="4" t="str">
        <f>VLOOKUP(Q170,female_names!E:G,3,FALSE)</f>
        <v>Fatma</v>
      </c>
      <c r="T170" s="4">
        <v>0.39167927694754956</v>
      </c>
      <c r="U170" s="4">
        <v>0.11921228693048591</v>
      </c>
      <c r="V170" s="4">
        <v>0.22546432954422468</v>
      </c>
      <c r="W170" s="4">
        <v>0.49034281409735814</v>
      </c>
      <c r="X170" s="4">
        <v>0.20117987168128826</v>
      </c>
      <c r="Y170" s="4">
        <v>0.88396594913221727</v>
      </c>
      <c r="Z170" s="4">
        <v>0.66512495086290013</v>
      </c>
      <c r="AA170" s="4">
        <v>0.88830696615572025</v>
      </c>
      <c r="AB170" s="4">
        <v>0.33049503168017436</v>
      </c>
      <c r="AC170" s="4">
        <v>0.21739073824587873</v>
      </c>
      <c r="AD170" s="4">
        <v>7.4170457809371149E-2</v>
      </c>
      <c r="AE170" s="4">
        <v>4.6908078100999506E-2</v>
      </c>
      <c r="AF170" s="4">
        <v>0.72734685136876998</v>
      </c>
      <c r="AG170" s="4">
        <v>9.0093562091123847E-2</v>
      </c>
      <c r="AH170" s="4">
        <v>0.20028655535243611</v>
      </c>
      <c r="AI170" s="4">
        <v>0.86038692102252567</v>
      </c>
      <c r="AJ170" s="4">
        <v>0.80232724556295554</v>
      </c>
      <c r="AK170" s="4">
        <v>0.97469621640731996</v>
      </c>
      <c r="AL170" s="4">
        <v>0.98648190823879889</v>
      </c>
      <c r="AM170" s="4">
        <v>0.24764999807845745</v>
      </c>
      <c r="AN170" s="4">
        <v>0.78806434067331321</v>
      </c>
      <c r="AO170" s="4">
        <v>0.69903750157025057</v>
      </c>
      <c r="AP170" s="4">
        <v>0.15458474278350298</v>
      </c>
      <c r="AQ170" s="4">
        <v>0.33946367315387971</v>
      </c>
      <c r="AR170" s="4">
        <v>0.18651076128468946</v>
      </c>
      <c r="AS170" s="4">
        <v>0.57268751938579954</v>
      </c>
      <c r="AT170" s="4">
        <v>0.67655524239186349</v>
      </c>
      <c r="AU170" s="4">
        <v>9.621709447032567E-2</v>
      </c>
      <c r="AV170" s="4">
        <v>0.53732040719345531</v>
      </c>
      <c r="AW170" s="4">
        <v>0.73777048744999763</v>
      </c>
      <c r="AX170" s="4">
        <v>0.73312207786001704</v>
      </c>
      <c r="AY170" s="4">
        <v>1.6074959384138054E-4</v>
      </c>
      <c r="AZ170" s="4">
        <v>0.85881819852709396</v>
      </c>
      <c r="BA170" s="4">
        <v>0.34660427384076098</v>
      </c>
      <c r="BB170" s="4">
        <v>7.2678626261001522E-2</v>
      </c>
      <c r="BC170" s="4">
        <v>0.73782779289673384</v>
      </c>
      <c r="BD170" s="4">
        <v>0.67332543596256023</v>
      </c>
      <c r="BE170" s="4">
        <v>0.81074108431856573</v>
      </c>
      <c r="BF170" s="4">
        <v>0.63130474831015027</v>
      </c>
      <c r="BG170" s="4">
        <v>0.20561085982311089</v>
      </c>
      <c r="BH170" s="4">
        <v>0.91135851739803042</v>
      </c>
      <c r="BI170" s="4">
        <v>0.226734240109012</v>
      </c>
      <c r="BJ170" s="4">
        <v>0.30587015790583882</v>
      </c>
      <c r="BK170" s="4">
        <v>0.8474275347820458</v>
      </c>
      <c r="BL170" s="4">
        <v>0.54753842343062831</v>
      </c>
      <c r="BM170" s="4">
        <v>0.8720547878365601</v>
      </c>
      <c r="BN170" s="4">
        <v>0.49886309711348176</v>
      </c>
      <c r="BO170" s="4">
        <v>0.13069509313541172</v>
      </c>
      <c r="BP170" s="4">
        <v>0.50827330411387339</v>
      </c>
      <c r="BQ170" s="4">
        <v>0.274650749707394</v>
      </c>
      <c r="BR170" s="4">
        <v>0.86021650492216339</v>
      </c>
      <c r="BS170" s="4">
        <v>0.85857649337418718</v>
      </c>
      <c r="BT170" s="4">
        <v>0.10988701364120501</v>
      </c>
      <c r="BU170" s="4">
        <v>7.5283050924111805E-2</v>
      </c>
      <c r="BV170" s="4">
        <v>4.5016463525147432E-2</v>
      </c>
      <c r="BW170" s="4">
        <v>0.81012314062611235</v>
      </c>
      <c r="BX170" s="4">
        <v>0.33186181103783896</v>
      </c>
      <c r="BY170" s="4">
        <v>0.67662585454319002</v>
      </c>
      <c r="BZ170" s="4">
        <v>0.27333809202119008</v>
      </c>
      <c r="CA170" s="4">
        <v>0.59857398223645319</v>
      </c>
      <c r="CB170" s="4">
        <v>0.40886298833939816</v>
      </c>
      <c r="CC170" s="4">
        <v>0.29992733736671928</v>
      </c>
      <c r="CD170" s="4">
        <v>0.48315743574253922</v>
      </c>
      <c r="CE170" s="4">
        <v>5.5750206728890861E-2</v>
      </c>
      <c r="CF170" s="4">
        <v>0.27683698333642259</v>
      </c>
      <c r="CG170" s="4">
        <v>0.63523995415378198</v>
      </c>
      <c r="CH170" s="4">
        <v>1.3523388057191221E-2</v>
      </c>
      <c r="CI170" s="4">
        <v>0.57756593819559776</v>
      </c>
      <c r="CJ170" s="4">
        <v>0.63273613657650352</v>
      </c>
      <c r="CK170" s="4">
        <v>5.950196752924497E-2</v>
      </c>
      <c r="CL170" s="4">
        <v>0.55559431537954851</v>
      </c>
      <c r="CM170" s="4">
        <v>0.46238800591539975</v>
      </c>
      <c r="CN170" s="4">
        <v>0.15251974811400326</v>
      </c>
      <c r="CO170" s="4">
        <v>0.2067949967228897</v>
      </c>
      <c r="CP170" s="4">
        <v>0.42350151859318808</v>
      </c>
      <c r="CQ170" s="4">
        <v>0.52596983783881945</v>
      </c>
      <c r="CR170" s="4">
        <v>0.57556301613405969</v>
      </c>
      <c r="CS170" s="4">
        <v>0.58229515049781289</v>
      </c>
      <c r="CT170" s="4">
        <v>0.42836086384349747</v>
      </c>
      <c r="CU170" s="4">
        <v>0.64379454553174209</v>
      </c>
      <c r="CV170" s="4">
        <v>0.37749968486276142</v>
      </c>
      <c r="CW170" s="4">
        <v>0.74328162998982472</v>
      </c>
      <c r="CX170" s="4">
        <v>0.10455165033342351</v>
      </c>
      <c r="CY170" s="4">
        <v>0.90591941714392377</v>
      </c>
      <c r="CZ170" s="4">
        <v>0.61206002954528216</v>
      </c>
      <c r="DA170" s="4">
        <v>0.36237125848124363</v>
      </c>
      <c r="DB170" s="4">
        <v>0.72823817787966427</v>
      </c>
      <c r="DC170" s="4">
        <v>0.32230947419384359</v>
      </c>
      <c r="DD170" s="4">
        <v>0.16234678342413766</v>
      </c>
      <c r="DE170" s="4">
        <v>0.73335463721047522</v>
      </c>
      <c r="DF170" s="4">
        <v>0.64474013109268258</v>
      </c>
      <c r="DG170" s="4">
        <v>0.63127860673716807</v>
      </c>
      <c r="DH170" s="4">
        <v>0.16188474557303989</v>
      </c>
      <c r="DI170" s="4">
        <v>0.72113419295526493</v>
      </c>
      <c r="DJ170" s="4">
        <v>6.9313765734409061E-2</v>
      </c>
      <c r="DK170" s="4">
        <v>0.28017164695028474</v>
      </c>
      <c r="DL170" s="4">
        <v>6.8498826214280939E-2</v>
      </c>
      <c r="DM170" s="4">
        <v>0.90353330254354369</v>
      </c>
      <c r="DN170" s="4">
        <v>0.62799464437329189</v>
      </c>
      <c r="DO170" s="4">
        <v>0.73120860022461998</v>
      </c>
      <c r="DP170" s="4">
        <v>57</v>
      </c>
      <c r="DQ170" s="4">
        <v>85</v>
      </c>
      <c r="DR170" s="4">
        <v>73</v>
      </c>
      <c r="DS170" s="4">
        <v>51</v>
      </c>
      <c r="DT170" s="4">
        <v>77</v>
      </c>
      <c r="DU170" s="4">
        <v>7</v>
      </c>
      <c r="DV170" s="4">
        <v>31</v>
      </c>
      <c r="DW170" s="4">
        <v>6</v>
      </c>
      <c r="DX170" s="4">
        <v>63</v>
      </c>
      <c r="DY170" s="4">
        <v>74</v>
      </c>
      <c r="DZ170" s="4">
        <v>91</v>
      </c>
      <c r="EA170" s="4">
        <v>97</v>
      </c>
      <c r="EB170" s="4">
        <v>25</v>
      </c>
      <c r="EC170" s="4">
        <v>89</v>
      </c>
      <c r="ED170" s="4">
        <v>78</v>
      </c>
      <c r="EE170" s="4">
        <v>9</v>
      </c>
      <c r="EF170" s="4">
        <v>16</v>
      </c>
      <c r="EG170" s="4">
        <v>2</v>
      </c>
      <c r="EH170" s="4">
        <v>1</v>
      </c>
      <c r="EI170" s="4">
        <v>71</v>
      </c>
      <c r="EJ170" s="4">
        <v>17</v>
      </c>
      <c r="EK170" s="4">
        <v>27</v>
      </c>
      <c r="EL170" s="4">
        <v>82</v>
      </c>
      <c r="EM170" s="4">
        <v>61</v>
      </c>
      <c r="EN170" s="4">
        <v>79</v>
      </c>
      <c r="EO170" s="4">
        <v>44</v>
      </c>
      <c r="EP170" s="4">
        <v>29</v>
      </c>
      <c r="EQ170" s="4">
        <v>88</v>
      </c>
      <c r="ER170" s="4">
        <v>47</v>
      </c>
      <c r="ES170" s="4">
        <v>20</v>
      </c>
      <c r="ET170" s="4">
        <v>22</v>
      </c>
      <c r="EU170" s="4">
        <v>100</v>
      </c>
      <c r="EV170" s="4">
        <v>11</v>
      </c>
      <c r="EW170" s="4">
        <v>60</v>
      </c>
      <c r="EX170" s="4">
        <v>92</v>
      </c>
      <c r="EY170" s="4">
        <v>19</v>
      </c>
      <c r="EZ170" s="4">
        <v>30</v>
      </c>
      <c r="FA170" s="4">
        <v>14</v>
      </c>
      <c r="FB170" s="4">
        <v>36</v>
      </c>
      <c r="FC170" s="4">
        <v>76</v>
      </c>
      <c r="FD170" s="4">
        <v>3</v>
      </c>
      <c r="FE170" s="4">
        <v>72</v>
      </c>
      <c r="FF170" s="4">
        <v>65</v>
      </c>
      <c r="FG170" s="4">
        <v>13</v>
      </c>
      <c r="FH170" s="4">
        <v>46</v>
      </c>
      <c r="FI170" s="4">
        <v>8</v>
      </c>
      <c r="FJ170" s="4">
        <v>50</v>
      </c>
      <c r="FK170" s="4">
        <v>84</v>
      </c>
      <c r="FL170" s="4">
        <v>49</v>
      </c>
      <c r="FM170" s="4">
        <v>69</v>
      </c>
      <c r="FN170" s="4">
        <v>10</v>
      </c>
      <c r="FO170" s="4">
        <v>12</v>
      </c>
      <c r="FP170" s="4">
        <v>86</v>
      </c>
      <c r="FQ170" s="4">
        <v>90</v>
      </c>
      <c r="FR170" s="4">
        <v>98</v>
      </c>
      <c r="FS170" s="4">
        <v>15</v>
      </c>
      <c r="FT170" s="4">
        <v>62</v>
      </c>
      <c r="FU170" s="4">
        <v>28</v>
      </c>
      <c r="FV170" s="4">
        <v>70</v>
      </c>
      <c r="FW170" s="4">
        <v>40</v>
      </c>
      <c r="FX170" s="4">
        <v>56</v>
      </c>
      <c r="FY170" s="4">
        <v>66</v>
      </c>
      <c r="FZ170" s="4">
        <v>52</v>
      </c>
      <c r="GA170" s="4">
        <v>96</v>
      </c>
      <c r="GB170" s="4">
        <v>68</v>
      </c>
      <c r="GC170" s="4">
        <v>34</v>
      </c>
      <c r="GD170" s="4">
        <v>99</v>
      </c>
      <c r="GE170" s="4">
        <v>42</v>
      </c>
      <c r="GF170" s="4">
        <v>35</v>
      </c>
      <c r="GG170" s="4">
        <v>95</v>
      </c>
      <c r="GH170" s="4">
        <v>45</v>
      </c>
      <c r="GI170" s="4">
        <v>53</v>
      </c>
      <c r="GJ170" s="4">
        <v>83</v>
      </c>
      <c r="GK170" s="4">
        <v>75</v>
      </c>
      <c r="GL170" s="4">
        <v>55</v>
      </c>
      <c r="GM170" s="4">
        <v>48</v>
      </c>
      <c r="GN170" s="4">
        <v>43</v>
      </c>
      <c r="GO170" s="4">
        <v>41</v>
      </c>
      <c r="GP170" s="4">
        <v>54</v>
      </c>
      <c r="GQ170" s="4">
        <v>33</v>
      </c>
      <c r="GR170" s="4">
        <v>58</v>
      </c>
      <c r="GS170" s="4">
        <v>18</v>
      </c>
      <c r="GT170" s="4">
        <v>87</v>
      </c>
      <c r="GU170" s="4">
        <v>4</v>
      </c>
      <c r="GV170" s="4">
        <v>39</v>
      </c>
      <c r="GW170" s="4">
        <v>59</v>
      </c>
      <c r="GX170" s="4">
        <v>24</v>
      </c>
      <c r="GY170" s="4">
        <v>64</v>
      </c>
      <c r="GZ170" s="4">
        <v>80</v>
      </c>
      <c r="HA170" s="4">
        <v>21</v>
      </c>
      <c r="HB170" s="4">
        <v>32</v>
      </c>
      <c r="HC170" s="4">
        <v>37</v>
      </c>
      <c r="HD170" s="4">
        <v>81</v>
      </c>
      <c r="HE170" s="4">
        <v>26</v>
      </c>
      <c r="HF170" s="4">
        <v>93</v>
      </c>
      <c r="HG170" s="4">
        <v>67</v>
      </c>
      <c r="HH170" s="4">
        <v>94</v>
      </c>
      <c r="HI170" s="4">
        <v>5</v>
      </c>
      <c r="HJ170" s="4">
        <v>38</v>
      </c>
      <c r="HK170" s="4">
        <v>23</v>
      </c>
      <c r="HL170" s="4" t="str">
        <f t="shared" si="203"/>
        <v>brown male</v>
      </c>
      <c r="HM170" s="4" t="str">
        <f t="shared" si="205"/>
        <v>brown male</v>
      </c>
      <c r="HN170" s="4" t="str">
        <f t="shared" si="206"/>
        <v>brown male</v>
      </c>
      <c r="HO170" s="4" t="str">
        <f t="shared" si="207"/>
        <v>brown female</v>
      </c>
      <c r="HP170" s="4" t="str">
        <f t="shared" si="208"/>
        <v>brown male</v>
      </c>
      <c r="HQ170" s="4" t="str">
        <f t="shared" si="209"/>
        <v>brown female</v>
      </c>
      <c r="HR170" s="4" t="str">
        <f t="shared" si="210"/>
        <v>brown female</v>
      </c>
      <c r="HS170" s="4" t="str">
        <f t="shared" si="211"/>
        <v>brown female</v>
      </c>
      <c r="HT170" s="4" t="str">
        <f t="shared" si="212"/>
        <v>brown male</v>
      </c>
      <c r="HU170" s="4" t="str">
        <f t="shared" si="213"/>
        <v>brown male</v>
      </c>
      <c r="HV170" s="4" t="str">
        <f t="shared" si="214"/>
        <v>brown male</v>
      </c>
      <c r="HW170" s="4" t="str">
        <f t="shared" si="215"/>
        <v>brown male</v>
      </c>
      <c r="HX170" s="4" t="str">
        <f t="shared" si="216"/>
        <v>brown female</v>
      </c>
      <c r="HY170" s="4" t="str">
        <f t="shared" si="217"/>
        <v>brown male</v>
      </c>
      <c r="HZ170" s="4" t="str">
        <f t="shared" si="218"/>
        <v>brown male</v>
      </c>
      <c r="IA170" s="4" t="str">
        <f t="shared" si="219"/>
        <v>brown female</v>
      </c>
      <c r="IB170" s="4" t="str">
        <f t="shared" si="220"/>
        <v>brown female</v>
      </c>
      <c r="IC170" s="4" t="str">
        <f t="shared" si="221"/>
        <v>white male</v>
      </c>
      <c r="ID170" s="4" t="str">
        <f t="shared" si="222"/>
        <v>white female</v>
      </c>
      <c r="IE170" s="4" t="str">
        <f t="shared" si="223"/>
        <v>brown male</v>
      </c>
      <c r="IF170" s="4" t="str">
        <f t="shared" si="224"/>
        <v>brown female</v>
      </c>
      <c r="IG170" s="4" t="str">
        <f t="shared" si="225"/>
        <v>brown female</v>
      </c>
      <c r="IH170" s="4" t="str">
        <f t="shared" si="226"/>
        <v>brown male</v>
      </c>
      <c r="II170" s="4" t="str">
        <f t="shared" si="227"/>
        <v>brown male</v>
      </c>
      <c r="IJ170" s="4" t="str">
        <f t="shared" si="228"/>
        <v>brown male</v>
      </c>
      <c r="IK170" s="4" t="str">
        <f t="shared" si="229"/>
        <v>brown female</v>
      </c>
      <c r="IL170" s="4" t="str">
        <f t="shared" si="230"/>
        <v>brown female</v>
      </c>
      <c r="IM170" s="4" t="str">
        <f t="shared" si="231"/>
        <v>brown male</v>
      </c>
      <c r="IN170" s="4" t="str">
        <f t="shared" si="232"/>
        <v>brown female</v>
      </c>
      <c r="IO170" s="4" t="str">
        <f t="shared" si="233"/>
        <v>brown female</v>
      </c>
      <c r="IP170" s="4" t="str">
        <f t="shared" si="234"/>
        <v>brown female</v>
      </c>
      <c r="IQ170" s="4" t="str">
        <f t="shared" si="235"/>
        <v>black male</v>
      </c>
      <c r="IR170" s="4" t="str">
        <f t="shared" si="236"/>
        <v>brown female</v>
      </c>
      <c r="IS170" s="4" t="str">
        <f t="shared" si="237"/>
        <v>brown male</v>
      </c>
      <c r="IT170" s="4" t="str">
        <f t="shared" si="238"/>
        <v>brown male</v>
      </c>
      <c r="IU170" s="4" t="str">
        <f t="shared" si="239"/>
        <v>brown female</v>
      </c>
      <c r="IV170" s="4" t="str">
        <f t="shared" si="240"/>
        <v>brown female</v>
      </c>
      <c r="IW170" s="4" t="str">
        <f t="shared" si="241"/>
        <v>brown female</v>
      </c>
      <c r="IX170" s="4" t="str">
        <f t="shared" si="242"/>
        <v>brown female</v>
      </c>
      <c r="IY170" s="4" t="str">
        <f t="shared" si="243"/>
        <v>brown male</v>
      </c>
      <c r="IZ170" s="4" t="str">
        <f t="shared" si="244"/>
        <v>yellow female</v>
      </c>
      <c r="JA170" s="4" t="str">
        <f t="shared" si="245"/>
        <v>brown male</v>
      </c>
      <c r="JB170" s="4" t="str">
        <f t="shared" si="246"/>
        <v>brown male</v>
      </c>
      <c r="JC170" s="4" t="str">
        <f t="shared" si="247"/>
        <v>brown female</v>
      </c>
      <c r="JD170" s="4" t="str">
        <f t="shared" si="248"/>
        <v>brown female</v>
      </c>
      <c r="JE170" s="4" t="str">
        <f t="shared" si="249"/>
        <v>brown female</v>
      </c>
      <c r="JF170" s="4" t="str">
        <f t="shared" si="250"/>
        <v>brown female</v>
      </c>
      <c r="JG170" s="4" t="str">
        <f t="shared" si="251"/>
        <v>brown male</v>
      </c>
      <c r="JH170" s="4" t="str">
        <f t="shared" si="252"/>
        <v>brown female</v>
      </c>
      <c r="JI170" s="4" t="str">
        <f t="shared" si="253"/>
        <v>brown male</v>
      </c>
      <c r="JJ170" s="4" t="str">
        <f t="shared" si="254"/>
        <v>brown female</v>
      </c>
      <c r="JK170" s="4" t="str">
        <f t="shared" si="255"/>
        <v>brown female</v>
      </c>
      <c r="JL170" s="4" t="str">
        <f t="shared" si="256"/>
        <v>brown male</v>
      </c>
      <c r="JM170" s="4" t="str">
        <f t="shared" si="257"/>
        <v>brown male</v>
      </c>
      <c r="JN170" s="4" t="str">
        <f t="shared" si="258"/>
        <v>brown male</v>
      </c>
      <c r="JO170" s="4" t="str">
        <f t="shared" si="259"/>
        <v>brown female</v>
      </c>
      <c r="JP170" s="4" t="str">
        <f t="shared" si="260"/>
        <v>brown male</v>
      </c>
      <c r="JQ170" s="4" t="str">
        <f t="shared" si="261"/>
        <v>brown female</v>
      </c>
      <c r="JR170" s="4" t="str">
        <f t="shared" si="262"/>
        <v>brown male</v>
      </c>
      <c r="JS170" s="4" t="str">
        <f t="shared" si="263"/>
        <v>brown female</v>
      </c>
      <c r="JT170" s="4" t="str">
        <f t="shared" si="264"/>
        <v>brown male</v>
      </c>
      <c r="JU170" s="4" t="str">
        <f t="shared" si="265"/>
        <v>brown male</v>
      </c>
      <c r="JV170" s="4" t="str">
        <f t="shared" si="266"/>
        <v>brown male</v>
      </c>
      <c r="JW170" s="4" t="str">
        <f t="shared" si="267"/>
        <v>brown male</v>
      </c>
      <c r="JX170" s="4" t="str">
        <f t="shared" si="204"/>
        <v>brown male</v>
      </c>
      <c r="JY170" s="4" t="str">
        <f t="shared" si="293"/>
        <v>brown female</v>
      </c>
      <c r="JZ170" s="4" t="str">
        <f t="shared" si="294"/>
        <v>black female</v>
      </c>
      <c r="KA170" s="4" t="str">
        <f t="shared" si="295"/>
        <v>brown female</v>
      </c>
      <c r="KB170" s="4" t="str">
        <f t="shared" si="296"/>
        <v>brown female</v>
      </c>
      <c r="KC170" s="4" t="str">
        <f t="shared" si="297"/>
        <v>brown male</v>
      </c>
      <c r="KD170" s="4" t="str">
        <f t="shared" si="298"/>
        <v>brown female</v>
      </c>
      <c r="KE170" s="4" t="str">
        <f t="shared" si="299"/>
        <v>brown male</v>
      </c>
      <c r="KF170" s="4" t="str">
        <f t="shared" si="300"/>
        <v>brown male</v>
      </c>
      <c r="KG170" s="4" t="str">
        <f t="shared" si="301"/>
        <v>brown male</v>
      </c>
      <c r="KH170" s="4" t="str">
        <f t="shared" si="302"/>
        <v>brown male</v>
      </c>
      <c r="KI170" s="4" t="str">
        <f t="shared" si="268"/>
        <v>brown female</v>
      </c>
      <c r="KJ170" s="4" t="str">
        <f t="shared" si="269"/>
        <v>brown female</v>
      </c>
      <c r="KK170" s="4" t="str">
        <f t="shared" si="270"/>
        <v>brown female</v>
      </c>
      <c r="KL170" s="4" t="str">
        <f t="shared" si="271"/>
        <v>brown male</v>
      </c>
      <c r="KM170" s="4" t="str">
        <f t="shared" si="272"/>
        <v>brown female</v>
      </c>
      <c r="KN170" s="4" t="str">
        <f t="shared" si="273"/>
        <v>brown male</v>
      </c>
      <c r="KO170" s="4" t="str">
        <f t="shared" si="274"/>
        <v>brown female</v>
      </c>
      <c r="KP170" s="4" t="str">
        <f t="shared" si="275"/>
        <v>brown male</v>
      </c>
      <c r="KQ170" s="4" t="str">
        <f t="shared" si="276"/>
        <v>yellow male</v>
      </c>
      <c r="KR170" s="4" t="str">
        <f t="shared" si="277"/>
        <v>brown female</v>
      </c>
      <c r="KS170" s="4" t="str">
        <f t="shared" si="278"/>
        <v>brown male</v>
      </c>
      <c r="KT170" s="4" t="str">
        <f t="shared" si="279"/>
        <v>brown female</v>
      </c>
      <c r="KU170" s="4" t="str">
        <f t="shared" si="280"/>
        <v>brown male</v>
      </c>
      <c r="KV170" s="4" t="str">
        <f t="shared" si="281"/>
        <v>brown male</v>
      </c>
      <c r="KW170" s="4" t="str">
        <f t="shared" si="282"/>
        <v>brown female</v>
      </c>
      <c r="KX170" s="4" t="str">
        <f t="shared" si="283"/>
        <v>brown female</v>
      </c>
      <c r="KY170" s="4" t="str">
        <f t="shared" si="284"/>
        <v>brown female</v>
      </c>
      <c r="KZ170" s="4" t="str">
        <f t="shared" si="285"/>
        <v>brown male</v>
      </c>
      <c r="LA170" s="4" t="str">
        <f t="shared" si="286"/>
        <v>brown female</v>
      </c>
      <c r="LB170" s="4" t="str">
        <f t="shared" si="287"/>
        <v>brown male</v>
      </c>
      <c r="LC170" s="4" t="str">
        <f t="shared" si="288"/>
        <v>brown male</v>
      </c>
      <c r="LD170" s="4" t="str">
        <f t="shared" si="289"/>
        <v>brown male</v>
      </c>
      <c r="LE170" s="4" t="str">
        <f t="shared" si="290"/>
        <v>brown female</v>
      </c>
      <c r="LF170" s="4" t="str">
        <f t="shared" si="291"/>
        <v>brown female</v>
      </c>
      <c r="LG170" s="4" t="str">
        <f t="shared" si="292"/>
        <v>brown female</v>
      </c>
    </row>
    <row r="171" spans="2:319" x14ac:dyDescent="0.3">
      <c r="B171" s="4">
        <v>170</v>
      </c>
      <c r="C171" s="4">
        <v>5</v>
      </c>
      <c r="D171" s="51" t="s">
        <v>1439</v>
      </c>
      <c r="E171" s="4" t="s">
        <v>599</v>
      </c>
      <c r="F171" s="4" t="str">
        <f>VLOOKUP(E171,populations!C:E,3,FALSE)</f>
        <v>6 million</v>
      </c>
      <c r="G171" s="4" t="s">
        <v>599</v>
      </c>
      <c r="H171" s="4">
        <f>COUNTIF(ethnicities!C:C,countries!G171)</f>
        <v>1</v>
      </c>
      <c r="I171" s="4">
        <f>VLOOKUP($G171,ethnicities!$C:$I,3,FALSE)</f>
        <v>1</v>
      </c>
      <c r="J171" s="4">
        <f>VLOOKUP($G171,ethnicities!$C:$I,4,FALSE)</f>
        <v>1</v>
      </c>
      <c r="K171" s="4">
        <f>VLOOKUP($G171,ethnicities!$C:$I,5,FALSE)</f>
        <v>97</v>
      </c>
      <c r="L171" s="4">
        <f>VLOOKUP($G171,ethnicities!$C:$I,6,FALSE)</f>
        <v>1</v>
      </c>
      <c r="M171" s="4">
        <f>VLOOKUP($G171,ethnicities!$C:$I,7,FALSE)</f>
        <v>100</v>
      </c>
      <c r="N171" s="4" t="s">
        <v>599</v>
      </c>
      <c r="O171" s="4">
        <f>COUNTIF(male_names!E:E,countries!N171)</f>
        <v>1</v>
      </c>
      <c r="P171" s="4" t="str">
        <f>VLOOKUP(N171,male_names!E:G,3,FALSE)</f>
        <v>Elie</v>
      </c>
      <c r="Q171" s="4" t="s">
        <v>599</v>
      </c>
      <c r="R171" s="4">
        <f>COUNTIF(female_names!E:E,countries!Q171)</f>
        <v>1</v>
      </c>
      <c r="S171" s="4" t="str">
        <f>VLOOKUP(Q171,female_names!E:G,3,FALSE)</f>
        <v>Marie</v>
      </c>
      <c r="T171" s="4">
        <v>0.69003148831003525</v>
      </c>
      <c r="U171" s="4">
        <v>0.565795655957263</v>
      </c>
      <c r="V171" s="4">
        <v>0.97789400189808273</v>
      </c>
      <c r="W171" s="4">
        <v>8.0023480462105612E-2</v>
      </c>
      <c r="X171" s="4">
        <v>0.6500463798854178</v>
      </c>
      <c r="Y171" s="4">
        <v>0.5742267876844529</v>
      </c>
      <c r="Z171" s="4">
        <v>0.53333515182357438</v>
      </c>
      <c r="AA171" s="4">
        <v>0.65028305563148281</v>
      </c>
      <c r="AB171" s="4">
        <v>0.8337328960213054</v>
      </c>
      <c r="AC171" s="4">
        <v>0.11596361300863922</v>
      </c>
      <c r="AD171" s="4">
        <v>0.43473703084559379</v>
      </c>
      <c r="AE171" s="4">
        <v>0.32434298632060132</v>
      </c>
      <c r="AF171" s="4">
        <v>3.1852384902152808E-2</v>
      </c>
      <c r="AG171" s="4">
        <v>0.66068638302255522</v>
      </c>
      <c r="AH171" s="4">
        <v>0.38919964622696201</v>
      </c>
      <c r="AI171" s="4">
        <v>0.41929433430447494</v>
      </c>
      <c r="AJ171" s="4">
        <v>0.87006548481745938</v>
      </c>
      <c r="AK171" s="4">
        <v>0.40513705860818616</v>
      </c>
      <c r="AL171" s="4">
        <v>5.5392331297682063E-2</v>
      </c>
      <c r="AM171" s="4">
        <v>0.74203135955111243</v>
      </c>
      <c r="AN171" s="4">
        <v>0.23930556391431679</v>
      </c>
      <c r="AO171" s="4">
        <v>0.65739331641985987</v>
      </c>
      <c r="AP171" s="4">
        <v>0.96612261390919674</v>
      </c>
      <c r="AQ171" s="4">
        <v>0.97359923451617303</v>
      </c>
      <c r="AR171" s="4">
        <v>0.44928850847343405</v>
      </c>
      <c r="AS171" s="4">
        <v>0.38973331368371245</v>
      </c>
      <c r="AT171" s="4">
        <v>0.93770819218735979</v>
      </c>
      <c r="AU171" s="4">
        <v>5.3828321476613983E-2</v>
      </c>
      <c r="AV171" s="4">
        <v>0.71931382709024583</v>
      </c>
      <c r="AW171" s="4">
        <v>0.3712319254251546</v>
      </c>
      <c r="AX171" s="4">
        <v>0.1286754992310698</v>
      </c>
      <c r="AY171" s="4">
        <v>0.85120157027599619</v>
      </c>
      <c r="AZ171" s="4">
        <v>0.7739277309001541</v>
      </c>
      <c r="BA171" s="4">
        <v>0.68855545914730509</v>
      </c>
      <c r="BB171" s="4">
        <v>0.41834091329303469</v>
      </c>
      <c r="BC171" s="4">
        <v>0.11883192709137025</v>
      </c>
      <c r="BD171" s="4">
        <v>0.75036898102869742</v>
      </c>
      <c r="BE171" s="4">
        <v>0.35681939628861548</v>
      </c>
      <c r="BF171" s="4">
        <v>0.36997721973745001</v>
      </c>
      <c r="BG171" s="4">
        <v>0.64695975412930096</v>
      </c>
      <c r="BH171" s="4">
        <v>0.66523107854838526</v>
      </c>
      <c r="BI171" s="4">
        <v>8.7693303022990943E-2</v>
      </c>
      <c r="BJ171" s="4">
        <v>0.30438073944160871</v>
      </c>
      <c r="BK171" s="4">
        <v>0.81413899254867206</v>
      </c>
      <c r="BL171" s="4">
        <v>0.16990816175510981</v>
      </c>
      <c r="BM171" s="4">
        <v>9.0618666646642088E-2</v>
      </c>
      <c r="BN171" s="4">
        <v>5.5039573378970696E-2</v>
      </c>
      <c r="BO171" s="4">
        <v>0.48935719845345371</v>
      </c>
      <c r="BP171" s="4">
        <v>0.97107990909399433</v>
      </c>
      <c r="BQ171" s="4">
        <v>0.63574935371654173</v>
      </c>
      <c r="BR171" s="4">
        <v>0.68081327628896371</v>
      </c>
      <c r="BS171" s="4">
        <v>0.80806590052671923</v>
      </c>
      <c r="BT171" s="4">
        <v>6.9327011631627355E-2</v>
      </c>
      <c r="BU171" s="4">
        <v>1.9648421481111233E-2</v>
      </c>
      <c r="BV171" s="4">
        <v>0.45853398616654872</v>
      </c>
      <c r="BW171" s="4">
        <v>0.48046120904813572</v>
      </c>
      <c r="BX171" s="4">
        <v>0.54715001196832469</v>
      </c>
      <c r="BY171" s="4">
        <v>0.49972293479710383</v>
      </c>
      <c r="BZ171" s="4">
        <v>0.79204682215220279</v>
      </c>
      <c r="CA171" s="4">
        <v>5.8720080587081336E-3</v>
      </c>
      <c r="CB171" s="4">
        <v>0.21803554482266851</v>
      </c>
      <c r="CC171" s="4">
        <v>0.53234322909184661</v>
      </c>
      <c r="CD171" s="4">
        <v>0.36325917498400795</v>
      </c>
      <c r="CE171" s="4">
        <v>6.0767810121685861E-2</v>
      </c>
      <c r="CF171" s="4">
        <v>0.39399985098188472</v>
      </c>
      <c r="CG171" s="4">
        <v>0.95139858338425021</v>
      </c>
      <c r="CH171" s="4">
        <v>0.39376330869331511</v>
      </c>
      <c r="CI171" s="4">
        <v>0.6544649829889958</v>
      </c>
      <c r="CJ171" s="4">
        <v>7.4612532968875711E-2</v>
      </c>
      <c r="CK171" s="4">
        <v>0.94503235044703815</v>
      </c>
      <c r="CL171" s="4">
        <v>0.70032862515073191</v>
      </c>
      <c r="CM171" s="4">
        <v>4.2934624679094591E-2</v>
      </c>
      <c r="CN171" s="4">
        <v>0.73540351742687626</v>
      </c>
      <c r="CO171" s="4">
        <v>0.75835925649817471</v>
      </c>
      <c r="CP171" s="4">
        <v>0.43010094331027959</v>
      </c>
      <c r="CQ171" s="4">
        <v>0.21041898457621133</v>
      </c>
      <c r="CR171" s="4">
        <v>9.1732662227318684E-2</v>
      </c>
      <c r="CS171" s="4">
        <v>9.4279539429074077E-2</v>
      </c>
      <c r="CT171" s="4">
        <v>0.89276889623793743</v>
      </c>
      <c r="CU171" s="4">
        <v>0.29691430620683268</v>
      </c>
      <c r="CV171" s="4">
        <v>0.89122804395524757</v>
      </c>
      <c r="CW171" s="4">
        <v>0.51486687818019883</v>
      </c>
      <c r="CX171" s="4">
        <v>0.94565699508462553</v>
      </c>
      <c r="CY171" s="4">
        <v>0.56985221796370245</v>
      </c>
      <c r="CZ171" s="4">
        <v>0.48741870727891667</v>
      </c>
      <c r="DA171" s="4">
        <v>0.47293495162353683</v>
      </c>
      <c r="DB171" s="4">
        <v>0.53549022323619699</v>
      </c>
      <c r="DC171" s="4">
        <v>0.75076955499564657</v>
      </c>
      <c r="DD171" s="4">
        <v>0.96877640289306577</v>
      </c>
      <c r="DE171" s="4">
        <v>0.84655938065729253</v>
      </c>
      <c r="DF171" s="4">
        <v>0.11198574374295978</v>
      </c>
      <c r="DG171" s="4">
        <v>0.63379296936331986</v>
      </c>
      <c r="DH171" s="4">
        <v>0.75049217038233984</v>
      </c>
      <c r="DI171" s="4">
        <v>0.66448729120985295</v>
      </c>
      <c r="DJ171" s="4">
        <v>0.57290239011892841</v>
      </c>
      <c r="DK171" s="4">
        <v>0.83522234299804077</v>
      </c>
      <c r="DL171" s="4">
        <v>0.49963266053270305</v>
      </c>
      <c r="DM171" s="4">
        <v>0.97234360902422146</v>
      </c>
      <c r="DN171" s="4">
        <v>0.71944218797020498</v>
      </c>
      <c r="DO171" s="4">
        <v>0.53043648341238525</v>
      </c>
      <c r="DP171" s="4">
        <v>31</v>
      </c>
      <c r="DQ171" s="4">
        <v>47</v>
      </c>
      <c r="DR171" s="4">
        <v>1</v>
      </c>
      <c r="DS171" s="4">
        <v>90</v>
      </c>
      <c r="DT171" s="4">
        <v>40</v>
      </c>
      <c r="DU171" s="4">
        <v>44</v>
      </c>
      <c r="DV171" s="4">
        <v>50</v>
      </c>
      <c r="DW171" s="4">
        <v>39</v>
      </c>
      <c r="DX171" s="4">
        <v>17</v>
      </c>
      <c r="DY171" s="4">
        <v>84</v>
      </c>
      <c r="DZ171" s="4">
        <v>62</v>
      </c>
      <c r="EA171" s="4">
        <v>75</v>
      </c>
      <c r="EB171" s="4">
        <v>98</v>
      </c>
      <c r="EC171" s="4">
        <v>36</v>
      </c>
      <c r="ED171" s="4">
        <v>70</v>
      </c>
      <c r="EE171" s="4">
        <v>64</v>
      </c>
      <c r="EF171" s="4">
        <v>13</v>
      </c>
      <c r="EG171" s="4">
        <v>66</v>
      </c>
      <c r="EH171" s="4">
        <v>94</v>
      </c>
      <c r="EI171" s="4">
        <v>26</v>
      </c>
      <c r="EJ171" s="4">
        <v>78</v>
      </c>
      <c r="EK171" s="4">
        <v>37</v>
      </c>
      <c r="EL171" s="4">
        <v>6</v>
      </c>
      <c r="EM171" s="4">
        <v>2</v>
      </c>
      <c r="EN171" s="4">
        <v>61</v>
      </c>
      <c r="EO171" s="4">
        <v>69</v>
      </c>
      <c r="EP171" s="4">
        <v>10</v>
      </c>
      <c r="EQ171" s="4">
        <v>96</v>
      </c>
      <c r="ER171" s="4">
        <v>29</v>
      </c>
      <c r="ES171" s="4">
        <v>71</v>
      </c>
      <c r="ET171" s="4">
        <v>82</v>
      </c>
      <c r="EU171" s="4">
        <v>14</v>
      </c>
      <c r="EV171" s="4">
        <v>21</v>
      </c>
      <c r="EW171" s="4">
        <v>32</v>
      </c>
      <c r="EX171" s="4">
        <v>65</v>
      </c>
      <c r="EY171" s="4">
        <v>83</v>
      </c>
      <c r="EZ171" s="4">
        <v>25</v>
      </c>
      <c r="FA171" s="4">
        <v>74</v>
      </c>
      <c r="FB171" s="4">
        <v>72</v>
      </c>
      <c r="FC171" s="4">
        <v>41</v>
      </c>
      <c r="FD171" s="4">
        <v>34</v>
      </c>
      <c r="FE171" s="4">
        <v>89</v>
      </c>
      <c r="FF171" s="4">
        <v>76</v>
      </c>
      <c r="FG171" s="4">
        <v>18</v>
      </c>
      <c r="FH171" s="4">
        <v>81</v>
      </c>
      <c r="FI171" s="4">
        <v>88</v>
      </c>
      <c r="FJ171" s="4">
        <v>95</v>
      </c>
      <c r="FK171" s="4">
        <v>56</v>
      </c>
      <c r="FL171" s="4">
        <v>4</v>
      </c>
      <c r="FM171" s="4">
        <v>42</v>
      </c>
      <c r="FN171" s="4">
        <v>33</v>
      </c>
      <c r="FO171" s="4">
        <v>19</v>
      </c>
      <c r="FP171" s="4">
        <v>92</v>
      </c>
      <c r="FQ171" s="4">
        <v>99</v>
      </c>
      <c r="FR171" s="4">
        <v>60</v>
      </c>
      <c r="FS171" s="4">
        <v>58</v>
      </c>
      <c r="FT171" s="4">
        <v>48</v>
      </c>
      <c r="FU171" s="4">
        <v>54</v>
      </c>
      <c r="FV171" s="4">
        <v>20</v>
      </c>
      <c r="FW171" s="4">
        <v>100</v>
      </c>
      <c r="FX171" s="4">
        <v>79</v>
      </c>
      <c r="FY171" s="4">
        <v>51</v>
      </c>
      <c r="FZ171" s="4">
        <v>73</v>
      </c>
      <c r="GA171" s="4">
        <v>93</v>
      </c>
      <c r="GB171" s="4">
        <v>67</v>
      </c>
      <c r="GC171" s="4">
        <v>7</v>
      </c>
      <c r="GD171" s="4">
        <v>68</v>
      </c>
      <c r="GE171" s="4">
        <v>38</v>
      </c>
      <c r="GF171" s="4">
        <v>91</v>
      </c>
      <c r="GG171" s="4">
        <v>9</v>
      </c>
      <c r="GH171" s="4">
        <v>30</v>
      </c>
      <c r="GI171" s="4">
        <v>97</v>
      </c>
      <c r="GJ171" s="4">
        <v>27</v>
      </c>
      <c r="GK171" s="4">
        <v>22</v>
      </c>
      <c r="GL171" s="4">
        <v>63</v>
      </c>
      <c r="GM171" s="4">
        <v>80</v>
      </c>
      <c r="GN171" s="4">
        <v>87</v>
      </c>
      <c r="GO171" s="4">
        <v>86</v>
      </c>
      <c r="GP171" s="4">
        <v>11</v>
      </c>
      <c r="GQ171" s="4">
        <v>77</v>
      </c>
      <c r="GR171" s="4">
        <v>12</v>
      </c>
      <c r="GS171" s="4">
        <v>53</v>
      </c>
      <c r="GT171" s="4">
        <v>8</v>
      </c>
      <c r="GU171" s="4">
        <v>46</v>
      </c>
      <c r="GV171" s="4">
        <v>57</v>
      </c>
      <c r="GW171" s="4">
        <v>59</v>
      </c>
      <c r="GX171" s="4">
        <v>49</v>
      </c>
      <c r="GY171" s="4">
        <v>23</v>
      </c>
      <c r="GZ171" s="4">
        <v>5</v>
      </c>
      <c r="HA171" s="4">
        <v>15</v>
      </c>
      <c r="HB171" s="4">
        <v>85</v>
      </c>
      <c r="HC171" s="4">
        <v>43</v>
      </c>
      <c r="HD171" s="4">
        <v>24</v>
      </c>
      <c r="HE171" s="4">
        <v>35</v>
      </c>
      <c r="HF171" s="4">
        <v>45</v>
      </c>
      <c r="HG171" s="4">
        <v>16</v>
      </c>
      <c r="HH171" s="4">
        <v>55</v>
      </c>
      <c r="HI171" s="4">
        <v>3</v>
      </c>
      <c r="HJ171" s="4">
        <v>28</v>
      </c>
      <c r="HK171" s="4">
        <v>52</v>
      </c>
      <c r="HL171" s="4" t="str">
        <f t="shared" si="203"/>
        <v>brown female</v>
      </c>
      <c r="HM171" s="4" t="str">
        <f t="shared" si="205"/>
        <v>brown female</v>
      </c>
      <c r="HN171" s="4" t="str">
        <f t="shared" si="206"/>
        <v>white male</v>
      </c>
      <c r="HO171" s="4" t="str">
        <f t="shared" si="207"/>
        <v>brown male</v>
      </c>
      <c r="HP171" s="4" t="str">
        <f t="shared" si="208"/>
        <v>brown female</v>
      </c>
      <c r="HQ171" s="4" t="str">
        <f t="shared" si="209"/>
        <v>brown female</v>
      </c>
      <c r="HR171" s="4" t="str">
        <f t="shared" si="210"/>
        <v>brown female</v>
      </c>
      <c r="HS171" s="4" t="str">
        <f t="shared" si="211"/>
        <v>brown female</v>
      </c>
      <c r="HT171" s="4" t="str">
        <f t="shared" si="212"/>
        <v>brown female</v>
      </c>
      <c r="HU171" s="4" t="str">
        <f t="shared" si="213"/>
        <v>brown male</v>
      </c>
      <c r="HV171" s="4" t="str">
        <f t="shared" si="214"/>
        <v>brown male</v>
      </c>
      <c r="HW171" s="4" t="str">
        <f t="shared" si="215"/>
        <v>brown male</v>
      </c>
      <c r="HX171" s="4" t="str">
        <f t="shared" si="216"/>
        <v>brown male</v>
      </c>
      <c r="HY171" s="4" t="str">
        <f t="shared" si="217"/>
        <v>brown female</v>
      </c>
      <c r="HZ171" s="4" t="str">
        <f t="shared" si="218"/>
        <v>brown male</v>
      </c>
      <c r="IA171" s="4" t="str">
        <f t="shared" si="219"/>
        <v>brown male</v>
      </c>
      <c r="IB171" s="4" t="str">
        <f t="shared" si="220"/>
        <v>brown female</v>
      </c>
      <c r="IC171" s="4" t="str">
        <f t="shared" si="221"/>
        <v>brown male</v>
      </c>
      <c r="ID171" s="4" t="str">
        <f t="shared" si="222"/>
        <v>brown male</v>
      </c>
      <c r="IE171" s="4" t="str">
        <f t="shared" si="223"/>
        <v>brown female</v>
      </c>
      <c r="IF171" s="4" t="str">
        <f t="shared" si="224"/>
        <v>brown male</v>
      </c>
      <c r="IG171" s="4" t="str">
        <f t="shared" si="225"/>
        <v>brown female</v>
      </c>
      <c r="IH171" s="4" t="str">
        <f t="shared" si="226"/>
        <v>brown female</v>
      </c>
      <c r="II171" s="4" t="str">
        <f t="shared" si="227"/>
        <v>yellow male</v>
      </c>
      <c r="IJ171" s="4" t="str">
        <f t="shared" si="228"/>
        <v>brown male</v>
      </c>
      <c r="IK171" s="4" t="str">
        <f t="shared" si="229"/>
        <v>brown male</v>
      </c>
      <c r="IL171" s="4" t="str">
        <f t="shared" si="230"/>
        <v>brown female</v>
      </c>
      <c r="IM171" s="4" t="str">
        <f t="shared" si="231"/>
        <v>brown male</v>
      </c>
      <c r="IN171" s="4" t="str">
        <f t="shared" si="232"/>
        <v>brown female</v>
      </c>
      <c r="IO171" s="4" t="str">
        <f t="shared" si="233"/>
        <v>brown male</v>
      </c>
      <c r="IP171" s="4" t="str">
        <f t="shared" si="234"/>
        <v>brown male</v>
      </c>
      <c r="IQ171" s="4" t="str">
        <f t="shared" si="235"/>
        <v>brown female</v>
      </c>
      <c r="IR171" s="4" t="str">
        <f t="shared" si="236"/>
        <v>brown female</v>
      </c>
      <c r="IS171" s="4" t="str">
        <f t="shared" si="237"/>
        <v>brown female</v>
      </c>
      <c r="IT171" s="4" t="str">
        <f t="shared" si="238"/>
        <v>brown male</v>
      </c>
      <c r="IU171" s="4" t="str">
        <f t="shared" si="239"/>
        <v>brown male</v>
      </c>
      <c r="IV171" s="4" t="str">
        <f t="shared" si="240"/>
        <v>brown female</v>
      </c>
      <c r="IW171" s="4" t="str">
        <f t="shared" si="241"/>
        <v>brown male</v>
      </c>
      <c r="IX171" s="4" t="str">
        <f t="shared" si="242"/>
        <v>brown male</v>
      </c>
      <c r="IY171" s="4" t="str">
        <f t="shared" si="243"/>
        <v>brown female</v>
      </c>
      <c r="IZ171" s="4" t="str">
        <f t="shared" si="244"/>
        <v>brown female</v>
      </c>
      <c r="JA171" s="4" t="str">
        <f t="shared" si="245"/>
        <v>brown male</v>
      </c>
      <c r="JB171" s="4" t="str">
        <f t="shared" si="246"/>
        <v>brown male</v>
      </c>
      <c r="JC171" s="4" t="str">
        <f t="shared" si="247"/>
        <v>brown female</v>
      </c>
      <c r="JD171" s="4" t="str">
        <f t="shared" si="248"/>
        <v>brown male</v>
      </c>
      <c r="JE171" s="4" t="str">
        <f t="shared" si="249"/>
        <v>brown male</v>
      </c>
      <c r="JF171" s="4" t="str">
        <f t="shared" si="250"/>
        <v>brown male</v>
      </c>
      <c r="JG171" s="4" t="str">
        <f t="shared" si="251"/>
        <v>brown male</v>
      </c>
      <c r="JH171" s="4" t="str">
        <f t="shared" si="252"/>
        <v>brown female</v>
      </c>
      <c r="JI171" s="4" t="str">
        <f t="shared" si="253"/>
        <v>brown female</v>
      </c>
      <c r="JJ171" s="4" t="str">
        <f t="shared" si="254"/>
        <v>brown female</v>
      </c>
      <c r="JK171" s="4" t="str">
        <f t="shared" si="255"/>
        <v>brown female</v>
      </c>
      <c r="JL171" s="4" t="str">
        <f t="shared" si="256"/>
        <v>brown male</v>
      </c>
      <c r="JM171" s="4" t="str">
        <f t="shared" si="257"/>
        <v>brown male</v>
      </c>
      <c r="JN171" s="4" t="str">
        <f t="shared" si="258"/>
        <v>brown male</v>
      </c>
      <c r="JO171" s="4" t="str">
        <f t="shared" si="259"/>
        <v>brown male</v>
      </c>
      <c r="JP171" s="4" t="str">
        <f t="shared" si="260"/>
        <v>brown female</v>
      </c>
      <c r="JQ171" s="4" t="str">
        <f t="shared" si="261"/>
        <v>brown male</v>
      </c>
      <c r="JR171" s="4" t="str">
        <f t="shared" si="262"/>
        <v>brown female</v>
      </c>
      <c r="JS171" s="4" t="str">
        <f t="shared" si="263"/>
        <v>black male</v>
      </c>
      <c r="JT171" s="4" t="str">
        <f t="shared" si="264"/>
        <v>brown male</v>
      </c>
      <c r="JU171" s="4" t="str">
        <f t="shared" si="265"/>
        <v>brown male</v>
      </c>
      <c r="JV171" s="4" t="str">
        <f t="shared" si="266"/>
        <v>brown male</v>
      </c>
      <c r="JW171" s="4" t="str">
        <f t="shared" si="267"/>
        <v>brown male</v>
      </c>
      <c r="JX171" s="4" t="str">
        <f t="shared" si="204"/>
        <v>brown male</v>
      </c>
      <c r="JY171" s="4" t="str">
        <f t="shared" si="293"/>
        <v>brown female</v>
      </c>
      <c r="JZ171" s="4" t="str">
        <f t="shared" si="294"/>
        <v>brown male</v>
      </c>
      <c r="KA171" s="4" t="str">
        <f t="shared" si="295"/>
        <v>brown female</v>
      </c>
      <c r="KB171" s="4" t="str">
        <f t="shared" si="296"/>
        <v>brown male</v>
      </c>
      <c r="KC171" s="4" t="str">
        <f t="shared" si="297"/>
        <v>brown female</v>
      </c>
      <c r="KD171" s="4" t="str">
        <f t="shared" si="298"/>
        <v>brown female</v>
      </c>
      <c r="KE171" s="4" t="str">
        <f t="shared" si="299"/>
        <v>brown male</v>
      </c>
      <c r="KF171" s="4" t="str">
        <f t="shared" si="300"/>
        <v>brown female</v>
      </c>
      <c r="KG171" s="4" t="str">
        <f t="shared" si="301"/>
        <v>brown female</v>
      </c>
      <c r="KH171" s="4" t="str">
        <f t="shared" si="302"/>
        <v>brown male</v>
      </c>
      <c r="KI171" s="4" t="str">
        <f t="shared" si="268"/>
        <v>brown male</v>
      </c>
      <c r="KJ171" s="4" t="str">
        <f t="shared" si="269"/>
        <v>brown male</v>
      </c>
      <c r="KK171" s="4" t="str">
        <f t="shared" si="270"/>
        <v>brown male</v>
      </c>
      <c r="KL171" s="4" t="str">
        <f t="shared" si="271"/>
        <v>brown female</v>
      </c>
      <c r="KM171" s="4" t="str">
        <f t="shared" si="272"/>
        <v>brown male</v>
      </c>
      <c r="KN171" s="4" t="str">
        <f t="shared" si="273"/>
        <v>brown female</v>
      </c>
      <c r="KO171" s="4" t="str">
        <f t="shared" si="274"/>
        <v>brown male</v>
      </c>
      <c r="KP171" s="4" t="str">
        <f t="shared" si="275"/>
        <v>brown female</v>
      </c>
      <c r="KQ171" s="4" t="str">
        <f t="shared" si="276"/>
        <v>brown female</v>
      </c>
      <c r="KR171" s="4" t="str">
        <f t="shared" si="277"/>
        <v>brown male</v>
      </c>
      <c r="KS171" s="4" t="str">
        <f t="shared" si="278"/>
        <v>brown male</v>
      </c>
      <c r="KT171" s="4" t="str">
        <f t="shared" si="279"/>
        <v>brown female</v>
      </c>
      <c r="KU171" s="4" t="str">
        <f t="shared" si="280"/>
        <v>brown female</v>
      </c>
      <c r="KV171" s="4" t="str">
        <f t="shared" si="281"/>
        <v>brown female</v>
      </c>
      <c r="KW171" s="4" t="str">
        <f t="shared" si="282"/>
        <v>brown female</v>
      </c>
      <c r="KX171" s="4" t="str">
        <f t="shared" si="283"/>
        <v>brown male</v>
      </c>
      <c r="KY171" s="4" t="str">
        <f t="shared" si="284"/>
        <v>brown female</v>
      </c>
      <c r="KZ171" s="4" t="str">
        <f t="shared" si="285"/>
        <v>brown female</v>
      </c>
      <c r="LA171" s="4" t="str">
        <f t="shared" si="286"/>
        <v>brown female</v>
      </c>
      <c r="LB171" s="4" t="str">
        <f t="shared" si="287"/>
        <v>brown female</v>
      </c>
      <c r="LC171" s="4" t="str">
        <f t="shared" si="288"/>
        <v>brown female</v>
      </c>
      <c r="LD171" s="4" t="str">
        <f t="shared" si="289"/>
        <v>brown male</v>
      </c>
      <c r="LE171" s="4" t="str">
        <f t="shared" si="290"/>
        <v>brown female</v>
      </c>
      <c r="LF171" s="4" t="str">
        <f t="shared" si="291"/>
        <v>brown female</v>
      </c>
      <c r="LG171" s="4" t="str">
        <f t="shared" si="292"/>
        <v>brown male</v>
      </c>
    </row>
    <row r="172" spans="2:319" x14ac:dyDescent="0.3">
      <c r="B172" s="4">
        <v>171</v>
      </c>
      <c r="C172" s="4">
        <v>5</v>
      </c>
      <c r="D172" s="51" t="s">
        <v>1439</v>
      </c>
      <c r="E172" s="4" t="s">
        <v>632</v>
      </c>
      <c r="F172" s="4" t="str">
        <f>VLOOKUP(E172,populations!C:E,3,FALSE)</f>
        <v>4 million</v>
      </c>
      <c r="G172" s="4" t="s">
        <v>632</v>
      </c>
      <c r="H172" s="4">
        <f>COUNTIF(ethnicities!C:C,countries!G172)</f>
        <v>1</v>
      </c>
      <c r="I172" s="4">
        <f>VLOOKUP($G172,ethnicities!$C:$I,3,FALSE)</f>
        <v>1</v>
      </c>
      <c r="J172" s="4">
        <f>VLOOKUP($G172,ethnicities!$C:$I,4,FALSE)</f>
        <v>1</v>
      </c>
      <c r="K172" s="4">
        <f>VLOOKUP($G172,ethnicities!$C:$I,5,FALSE)</f>
        <v>97</v>
      </c>
      <c r="L172" s="4">
        <f>VLOOKUP($G172,ethnicities!$C:$I,6,FALSE)</f>
        <v>1</v>
      </c>
      <c r="M172" s="4">
        <f>VLOOKUP($G172,ethnicities!$C:$I,7,FALSE)</f>
        <v>100</v>
      </c>
      <c r="N172" s="4" t="s">
        <v>1363</v>
      </c>
      <c r="O172" s="4">
        <f>COUNTIF(male_names!E:E,countries!N172)</f>
        <v>1</v>
      </c>
      <c r="P172" s="4" t="str">
        <f>VLOOKUP(N172,male_names!E:G,3,FALSE)</f>
        <v>Mohamed</v>
      </c>
      <c r="Q172" s="4" t="s">
        <v>1363</v>
      </c>
      <c r="R172" s="4">
        <f>COUNTIF(female_names!E:E,countries!Q172)</f>
        <v>1</v>
      </c>
      <c r="S172" s="4" t="str">
        <f>VLOOKUP(Q172,female_names!E:G,3,FALSE)</f>
        <v>Maryam</v>
      </c>
      <c r="T172" s="4">
        <v>0.41557658749847493</v>
      </c>
      <c r="U172" s="4">
        <v>0.60407419225034797</v>
      </c>
      <c r="V172" s="4">
        <v>0.3874767862494265</v>
      </c>
      <c r="W172" s="4">
        <v>0.36979363397498888</v>
      </c>
      <c r="X172" s="4">
        <v>0.62175103349777505</v>
      </c>
      <c r="Y172" s="4">
        <v>0.67824688841965797</v>
      </c>
      <c r="Z172" s="4">
        <v>0.96532043215966767</v>
      </c>
      <c r="AA172" s="4">
        <v>0.81774397204190308</v>
      </c>
      <c r="AB172" s="4">
        <v>0.87508265776634198</v>
      </c>
      <c r="AC172" s="4">
        <v>0.91468941783518654</v>
      </c>
      <c r="AD172" s="4">
        <v>0.36366845668314041</v>
      </c>
      <c r="AE172" s="4">
        <v>0.72074649554881143</v>
      </c>
      <c r="AF172" s="4">
        <v>0.8575478239176727</v>
      </c>
      <c r="AG172" s="4">
        <v>0.95553591668022042</v>
      </c>
      <c r="AH172" s="4">
        <v>0.30245025092407851</v>
      </c>
      <c r="AI172" s="4">
        <v>4.8184154749487895E-2</v>
      </c>
      <c r="AJ172" s="4">
        <v>0.58632077042331077</v>
      </c>
      <c r="AK172" s="4">
        <v>0.72834649726882406</v>
      </c>
      <c r="AL172" s="4">
        <v>0.17677077219156856</v>
      </c>
      <c r="AM172" s="4">
        <v>0.23442490501550994</v>
      </c>
      <c r="AN172" s="4">
        <v>0.86747179409044395</v>
      </c>
      <c r="AO172" s="4">
        <v>0.85851341837939832</v>
      </c>
      <c r="AP172" s="4">
        <v>0.22039853585741997</v>
      </c>
      <c r="AQ172" s="4">
        <v>0.58175800370319952</v>
      </c>
      <c r="AR172" s="4">
        <v>0.96202023337432385</v>
      </c>
      <c r="AS172" s="4">
        <v>0.54789739870967735</v>
      </c>
      <c r="AT172" s="4">
        <v>0.12956722836963241</v>
      </c>
      <c r="AU172" s="4">
        <v>0.37142636151843411</v>
      </c>
      <c r="AV172" s="4">
        <v>0.15912847578247691</v>
      </c>
      <c r="AW172" s="4">
        <v>0.18494569999238908</v>
      </c>
      <c r="AX172" s="4">
        <v>0.74803751384795214</v>
      </c>
      <c r="AY172" s="4">
        <v>0.53640089519084588</v>
      </c>
      <c r="AZ172" s="4">
        <v>0.79409303721421742</v>
      </c>
      <c r="BA172" s="4">
        <v>0.87224572506903197</v>
      </c>
      <c r="BB172" s="4">
        <v>0.37060158843511704</v>
      </c>
      <c r="BC172" s="4">
        <v>0.70038403347993028</v>
      </c>
      <c r="BD172" s="4">
        <v>0.67218362551452393</v>
      </c>
      <c r="BE172" s="4">
        <v>0.37506561734444843</v>
      </c>
      <c r="BF172" s="4">
        <v>0.79617208432381026</v>
      </c>
      <c r="BG172" s="4">
        <v>0.65847970106309073</v>
      </c>
      <c r="BH172" s="4">
        <v>2.1948869436727358E-2</v>
      </c>
      <c r="BI172" s="4">
        <v>0.97823567014154167</v>
      </c>
      <c r="BJ172" s="4">
        <v>0.81670217724645333</v>
      </c>
      <c r="BK172" s="4">
        <v>0.32339461735285058</v>
      </c>
      <c r="BL172" s="4">
        <v>0.22903101968296236</v>
      </c>
      <c r="BM172" s="4">
        <v>1.5783279383715265E-2</v>
      </c>
      <c r="BN172" s="4">
        <v>0.71638557093996535</v>
      </c>
      <c r="BO172" s="4">
        <v>0.66710888112573541</v>
      </c>
      <c r="BP172" s="4">
        <v>0.51305122222074506</v>
      </c>
      <c r="BQ172" s="4">
        <v>0.37113807494059015</v>
      </c>
      <c r="BR172" s="4">
        <v>0.78373302049818439</v>
      </c>
      <c r="BS172" s="4">
        <v>0.54774488721097547</v>
      </c>
      <c r="BT172" s="4">
        <v>0.24964717991059004</v>
      </c>
      <c r="BU172" s="4">
        <v>0.20274351867075169</v>
      </c>
      <c r="BV172" s="4">
        <v>4.8352336797314432E-2</v>
      </c>
      <c r="BW172" s="4">
        <v>0.51237264350541156</v>
      </c>
      <c r="BX172" s="4">
        <v>0.73337719071568053</v>
      </c>
      <c r="BY172" s="4">
        <v>8.2196624694393705E-2</v>
      </c>
      <c r="BZ172" s="4">
        <v>0.15198878131931726</v>
      </c>
      <c r="CA172" s="4">
        <v>0.24672782490990786</v>
      </c>
      <c r="CB172" s="4">
        <v>0.63199268313091761</v>
      </c>
      <c r="CC172" s="4">
        <v>0.60683019982754705</v>
      </c>
      <c r="CD172" s="4">
        <v>0.60081739698425396</v>
      </c>
      <c r="CE172" s="4">
        <v>0.20199810833190068</v>
      </c>
      <c r="CF172" s="4">
        <v>0.77271905633157345</v>
      </c>
      <c r="CG172" s="4">
        <v>0.415467613295599</v>
      </c>
      <c r="CH172" s="4">
        <v>0.43742314359002987</v>
      </c>
      <c r="CI172" s="4">
        <v>0.81481184632987891</v>
      </c>
      <c r="CJ172" s="4">
        <v>0.19604692556615544</v>
      </c>
      <c r="CK172" s="4">
        <v>0.79218744576970923</v>
      </c>
      <c r="CL172" s="4">
        <v>0.55599132194307721</v>
      </c>
      <c r="CM172" s="4">
        <v>0.6966642354133652</v>
      </c>
      <c r="CN172" s="4">
        <v>0.55534947261558043</v>
      </c>
      <c r="CO172" s="4">
        <v>0.3272912315470965</v>
      </c>
      <c r="CP172" s="4">
        <v>5.0839193130213456E-2</v>
      </c>
      <c r="CQ172" s="4">
        <v>0.2055332933405295</v>
      </c>
      <c r="CR172" s="4">
        <v>0.27198777312739064</v>
      </c>
      <c r="CS172" s="4">
        <v>0.36611493828651298</v>
      </c>
      <c r="CT172" s="4">
        <v>0.21236156605281009</v>
      </c>
      <c r="CU172" s="4">
        <v>0.49110238056188471</v>
      </c>
      <c r="CV172" s="4">
        <v>0.1817225640171708</v>
      </c>
      <c r="CW172" s="4">
        <v>5.0223027747986926E-2</v>
      </c>
      <c r="CX172" s="4">
        <v>0.3992496645433995</v>
      </c>
      <c r="CY172" s="4">
        <v>0.22776777693296035</v>
      </c>
      <c r="CZ172" s="4">
        <v>3.1776541064942432E-2</v>
      </c>
      <c r="DA172" s="4">
        <v>0.1343728549105826</v>
      </c>
      <c r="DB172" s="4">
        <v>0.3278688911484442</v>
      </c>
      <c r="DC172" s="4">
        <v>0.87279863110648515</v>
      </c>
      <c r="DD172" s="4">
        <v>0.98462432838514602</v>
      </c>
      <c r="DE172" s="4">
        <v>0.7266162433636838</v>
      </c>
      <c r="DF172" s="4">
        <v>0.38747530647918826</v>
      </c>
      <c r="DG172" s="4">
        <v>0.24735902289084566</v>
      </c>
      <c r="DH172" s="4">
        <v>0.77344852091589977</v>
      </c>
      <c r="DI172" s="4">
        <v>8.4330431916372128E-2</v>
      </c>
      <c r="DJ172" s="4">
        <v>0.49504276272204706</v>
      </c>
      <c r="DK172" s="4">
        <v>9.2012086102307711E-2</v>
      </c>
      <c r="DL172" s="4">
        <v>0.57078396963858935</v>
      </c>
      <c r="DM172" s="4">
        <v>0.85777966611491263</v>
      </c>
      <c r="DN172" s="4">
        <v>0.21359931313353564</v>
      </c>
      <c r="DO172" s="4">
        <v>0.7290388680084956</v>
      </c>
      <c r="DP172" s="4">
        <v>54</v>
      </c>
      <c r="DQ172" s="4">
        <v>39</v>
      </c>
      <c r="DR172" s="4">
        <v>57</v>
      </c>
      <c r="DS172" s="4">
        <v>63</v>
      </c>
      <c r="DT172" s="4">
        <v>37</v>
      </c>
      <c r="DU172" s="4">
        <v>32</v>
      </c>
      <c r="DV172" s="4">
        <v>3</v>
      </c>
      <c r="DW172" s="4">
        <v>14</v>
      </c>
      <c r="DX172" s="4">
        <v>7</v>
      </c>
      <c r="DY172" s="4">
        <v>6</v>
      </c>
      <c r="DZ172" s="4">
        <v>65</v>
      </c>
      <c r="EA172" s="4">
        <v>28</v>
      </c>
      <c r="EB172" s="4">
        <v>13</v>
      </c>
      <c r="EC172" s="4">
        <v>5</v>
      </c>
      <c r="ED172" s="4">
        <v>69</v>
      </c>
      <c r="EE172" s="4">
        <v>97</v>
      </c>
      <c r="EF172" s="4">
        <v>41</v>
      </c>
      <c r="EG172" s="4">
        <v>26</v>
      </c>
      <c r="EH172" s="4">
        <v>86</v>
      </c>
      <c r="EI172" s="4">
        <v>74</v>
      </c>
      <c r="EJ172" s="4">
        <v>10</v>
      </c>
      <c r="EK172" s="4">
        <v>11</v>
      </c>
      <c r="EL172" s="4">
        <v>77</v>
      </c>
      <c r="EM172" s="4">
        <v>42</v>
      </c>
      <c r="EN172" s="4">
        <v>4</v>
      </c>
      <c r="EO172" s="4">
        <v>46</v>
      </c>
      <c r="EP172" s="4">
        <v>90</v>
      </c>
      <c r="EQ172" s="4">
        <v>60</v>
      </c>
      <c r="ER172" s="4">
        <v>87</v>
      </c>
      <c r="ES172" s="4">
        <v>84</v>
      </c>
      <c r="ET172" s="4">
        <v>23</v>
      </c>
      <c r="EU172" s="4">
        <v>48</v>
      </c>
      <c r="EV172" s="4">
        <v>18</v>
      </c>
      <c r="EW172" s="4">
        <v>9</v>
      </c>
      <c r="EX172" s="4">
        <v>62</v>
      </c>
      <c r="EY172" s="4">
        <v>30</v>
      </c>
      <c r="EZ172" s="4">
        <v>33</v>
      </c>
      <c r="FA172" s="4">
        <v>59</v>
      </c>
      <c r="FB172" s="4">
        <v>17</v>
      </c>
      <c r="FC172" s="4">
        <v>35</v>
      </c>
      <c r="FD172" s="4">
        <v>99</v>
      </c>
      <c r="FE172" s="4">
        <v>2</v>
      </c>
      <c r="FF172" s="4">
        <v>15</v>
      </c>
      <c r="FG172" s="4">
        <v>68</v>
      </c>
      <c r="FH172" s="4">
        <v>75</v>
      </c>
      <c r="FI172" s="4">
        <v>100</v>
      </c>
      <c r="FJ172" s="4">
        <v>29</v>
      </c>
      <c r="FK172" s="4">
        <v>34</v>
      </c>
      <c r="FL172" s="4">
        <v>49</v>
      </c>
      <c r="FM172" s="4">
        <v>61</v>
      </c>
      <c r="FN172" s="4">
        <v>20</v>
      </c>
      <c r="FO172" s="4">
        <v>47</v>
      </c>
      <c r="FP172" s="4">
        <v>71</v>
      </c>
      <c r="FQ172" s="4">
        <v>81</v>
      </c>
      <c r="FR172" s="4">
        <v>96</v>
      </c>
      <c r="FS172" s="4">
        <v>50</v>
      </c>
      <c r="FT172" s="4">
        <v>24</v>
      </c>
      <c r="FU172" s="4">
        <v>93</v>
      </c>
      <c r="FV172" s="4">
        <v>88</v>
      </c>
      <c r="FW172" s="4">
        <v>73</v>
      </c>
      <c r="FX172" s="4">
        <v>36</v>
      </c>
      <c r="FY172" s="4">
        <v>38</v>
      </c>
      <c r="FZ172" s="4">
        <v>40</v>
      </c>
      <c r="GA172" s="4">
        <v>82</v>
      </c>
      <c r="GB172" s="4">
        <v>22</v>
      </c>
      <c r="GC172" s="4">
        <v>55</v>
      </c>
      <c r="GD172" s="4">
        <v>53</v>
      </c>
      <c r="GE172" s="4">
        <v>16</v>
      </c>
      <c r="GF172" s="4">
        <v>83</v>
      </c>
      <c r="GG172" s="4">
        <v>19</v>
      </c>
      <c r="GH172" s="4">
        <v>44</v>
      </c>
      <c r="GI172" s="4">
        <v>31</v>
      </c>
      <c r="GJ172" s="4">
        <v>45</v>
      </c>
      <c r="GK172" s="4">
        <v>67</v>
      </c>
      <c r="GL172" s="4">
        <v>94</v>
      </c>
      <c r="GM172" s="4">
        <v>80</v>
      </c>
      <c r="GN172" s="4">
        <v>70</v>
      </c>
      <c r="GO172" s="4">
        <v>64</v>
      </c>
      <c r="GP172" s="4">
        <v>79</v>
      </c>
      <c r="GQ172" s="4">
        <v>52</v>
      </c>
      <c r="GR172" s="4">
        <v>85</v>
      </c>
      <c r="GS172" s="4">
        <v>95</v>
      </c>
      <c r="GT172" s="4">
        <v>56</v>
      </c>
      <c r="GU172" s="4">
        <v>76</v>
      </c>
      <c r="GV172" s="4">
        <v>98</v>
      </c>
      <c r="GW172" s="4">
        <v>89</v>
      </c>
      <c r="GX172" s="4">
        <v>66</v>
      </c>
      <c r="GY172" s="4">
        <v>8</v>
      </c>
      <c r="GZ172" s="4">
        <v>1</v>
      </c>
      <c r="HA172" s="4">
        <v>27</v>
      </c>
      <c r="HB172" s="4">
        <v>58</v>
      </c>
      <c r="HC172" s="4">
        <v>72</v>
      </c>
      <c r="HD172" s="4">
        <v>21</v>
      </c>
      <c r="HE172" s="4">
        <v>92</v>
      </c>
      <c r="HF172" s="4">
        <v>51</v>
      </c>
      <c r="HG172" s="4">
        <v>91</v>
      </c>
      <c r="HH172" s="4">
        <v>43</v>
      </c>
      <c r="HI172" s="4">
        <v>12</v>
      </c>
      <c r="HJ172" s="4">
        <v>78</v>
      </c>
      <c r="HK172" s="4">
        <v>25</v>
      </c>
      <c r="HL172" s="4" t="str">
        <f t="shared" si="203"/>
        <v>brown male</v>
      </c>
      <c r="HM172" s="4" t="str">
        <f t="shared" si="205"/>
        <v>brown female</v>
      </c>
      <c r="HN172" s="4" t="str">
        <f t="shared" si="206"/>
        <v>brown male</v>
      </c>
      <c r="HO172" s="4" t="str">
        <f t="shared" si="207"/>
        <v>brown male</v>
      </c>
      <c r="HP172" s="4" t="str">
        <f t="shared" si="208"/>
        <v>brown female</v>
      </c>
      <c r="HQ172" s="4" t="str">
        <f t="shared" si="209"/>
        <v>brown female</v>
      </c>
      <c r="HR172" s="4" t="str">
        <f t="shared" si="210"/>
        <v>brown female</v>
      </c>
      <c r="HS172" s="4" t="str">
        <f t="shared" si="211"/>
        <v>brown female</v>
      </c>
      <c r="HT172" s="4" t="str">
        <f t="shared" si="212"/>
        <v>brown female</v>
      </c>
      <c r="HU172" s="4" t="str">
        <f t="shared" si="213"/>
        <v>brown female</v>
      </c>
      <c r="HV172" s="4" t="str">
        <f t="shared" si="214"/>
        <v>brown male</v>
      </c>
      <c r="HW172" s="4" t="str">
        <f t="shared" si="215"/>
        <v>brown female</v>
      </c>
      <c r="HX172" s="4" t="str">
        <f t="shared" si="216"/>
        <v>brown female</v>
      </c>
      <c r="HY172" s="4" t="str">
        <f t="shared" si="217"/>
        <v>brown female</v>
      </c>
      <c r="HZ172" s="4" t="str">
        <f t="shared" si="218"/>
        <v>brown male</v>
      </c>
      <c r="IA172" s="4" t="str">
        <f t="shared" si="219"/>
        <v>brown male</v>
      </c>
      <c r="IB172" s="4" t="str">
        <f t="shared" si="220"/>
        <v>brown female</v>
      </c>
      <c r="IC172" s="4" t="str">
        <f t="shared" si="221"/>
        <v>brown female</v>
      </c>
      <c r="ID172" s="4" t="str">
        <f t="shared" si="222"/>
        <v>brown male</v>
      </c>
      <c r="IE172" s="4" t="str">
        <f t="shared" si="223"/>
        <v>brown male</v>
      </c>
      <c r="IF172" s="4" t="str">
        <f t="shared" si="224"/>
        <v>brown female</v>
      </c>
      <c r="IG172" s="4" t="str">
        <f t="shared" si="225"/>
        <v>brown female</v>
      </c>
      <c r="IH172" s="4" t="str">
        <f t="shared" si="226"/>
        <v>brown male</v>
      </c>
      <c r="II172" s="4" t="str">
        <f t="shared" si="227"/>
        <v>brown female</v>
      </c>
      <c r="IJ172" s="4" t="str">
        <f t="shared" si="228"/>
        <v>brown female</v>
      </c>
      <c r="IK172" s="4" t="str">
        <f t="shared" si="229"/>
        <v>brown female</v>
      </c>
      <c r="IL172" s="4" t="str">
        <f t="shared" si="230"/>
        <v>brown male</v>
      </c>
      <c r="IM172" s="4" t="str">
        <f t="shared" si="231"/>
        <v>brown male</v>
      </c>
      <c r="IN172" s="4" t="str">
        <f t="shared" si="232"/>
        <v>brown male</v>
      </c>
      <c r="IO172" s="4" t="str">
        <f t="shared" si="233"/>
        <v>brown male</v>
      </c>
      <c r="IP172" s="4" t="str">
        <f t="shared" si="234"/>
        <v>brown female</v>
      </c>
      <c r="IQ172" s="4" t="str">
        <f t="shared" si="235"/>
        <v>brown female</v>
      </c>
      <c r="IR172" s="4" t="str">
        <f t="shared" si="236"/>
        <v>brown female</v>
      </c>
      <c r="IS172" s="4" t="str">
        <f t="shared" si="237"/>
        <v>brown female</v>
      </c>
      <c r="IT172" s="4" t="str">
        <f t="shared" si="238"/>
        <v>brown male</v>
      </c>
      <c r="IU172" s="4" t="str">
        <f t="shared" si="239"/>
        <v>brown female</v>
      </c>
      <c r="IV172" s="4" t="str">
        <f t="shared" si="240"/>
        <v>brown female</v>
      </c>
      <c r="IW172" s="4" t="str">
        <f t="shared" si="241"/>
        <v>brown male</v>
      </c>
      <c r="IX172" s="4" t="str">
        <f t="shared" si="242"/>
        <v>brown female</v>
      </c>
      <c r="IY172" s="4" t="str">
        <f t="shared" si="243"/>
        <v>brown female</v>
      </c>
      <c r="IZ172" s="4" t="str">
        <f t="shared" si="244"/>
        <v>brown male</v>
      </c>
      <c r="JA172" s="4" t="str">
        <f t="shared" si="245"/>
        <v>yellow male</v>
      </c>
      <c r="JB172" s="4" t="str">
        <f t="shared" si="246"/>
        <v>brown female</v>
      </c>
      <c r="JC172" s="4" t="str">
        <f t="shared" si="247"/>
        <v>brown male</v>
      </c>
      <c r="JD172" s="4" t="str">
        <f t="shared" si="248"/>
        <v>brown male</v>
      </c>
      <c r="JE172" s="4" t="str">
        <f t="shared" si="249"/>
        <v>black male</v>
      </c>
      <c r="JF172" s="4" t="str">
        <f t="shared" si="250"/>
        <v>brown female</v>
      </c>
      <c r="JG172" s="4" t="str">
        <f t="shared" si="251"/>
        <v>brown female</v>
      </c>
      <c r="JH172" s="4" t="str">
        <f t="shared" si="252"/>
        <v>brown female</v>
      </c>
      <c r="JI172" s="4" t="str">
        <f t="shared" si="253"/>
        <v>brown male</v>
      </c>
      <c r="JJ172" s="4" t="str">
        <f t="shared" si="254"/>
        <v>brown female</v>
      </c>
      <c r="JK172" s="4" t="str">
        <f t="shared" si="255"/>
        <v>brown female</v>
      </c>
      <c r="JL172" s="4" t="str">
        <f t="shared" si="256"/>
        <v>brown male</v>
      </c>
      <c r="JM172" s="4" t="str">
        <f t="shared" si="257"/>
        <v>brown male</v>
      </c>
      <c r="JN172" s="4" t="str">
        <f t="shared" si="258"/>
        <v>brown male</v>
      </c>
      <c r="JO172" s="4" t="str">
        <f t="shared" si="259"/>
        <v>brown female</v>
      </c>
      <c r="JP172" s="4" t="str">
        <f t="shared" si="260"/>
        <v>brown female</v>
      </c>
      <c r="JQ172" s="4" t="str">
        <f t="shared" si="261"/>
        <v>brown male</v>
      </c>
      <c r="JR172" s="4" t="str">
        <f t="shared" si="262"/>
        <v>brown male</v>
      </c>
      <c r="JS172" s="4" t="str">
        <f t="shared" si="263"/>
        <v>brown male</v>
      </c>
      <c r="JT172" s="4" t="str">
        <f t="shared" si="264"/>
        <v>brown female</v>
      </c>
      <c r="JU172" s="4" t="str">
        <f t="shared" si="265"/>
        <v>brown female</v>
      </c>
      <c r="JV172" s="4" t="str">
        <f t="shared" si="266"/>
        <v>brown female</v>
      </c>
      <c r="JW172" s="4" t="str">
        <f t="shared" si="267"/>
        <v>brown male</v>
      </c>
      <c r="JX172" s="4" t="str">
        <f t="shared" si="204"/>
        <v>brown female</v>
      </c>
      <c r="JY172" s="4" t="str">
        <f t="shared" si="293"/>
        <v>brown male</v>
      </c>
      <c r="JZ172" s="4" t="str">
        <f t="shared" si="294"/>
        <v>brown male</v>
      </c>
      <c r="KA172" s="4" t="str">
        <f t="shared" si="295"/>
        <v>brown female</v>
      </c>
      <c r="KB172" s="4" t="str">
        <f t="shared" si="296"/>
        <v>brown male</v>
      </c>
      <c r="KC172" s="4" t="str">
        <f t="shared" si="297"/>
        <v>brown female</v>
      </c>
      <c r="KD172" s="4" t="str">
        <f t="shared" si="298"/>
        <v>brown female</v>
      </c>
      <c r="KE172" s="4" t="str">
        <f t="shared" si="299"/>
        <v>brown female</v>
      </c>
      <c r="KF172" s="4" t="str">
        <f t="shared" si="300"/>
        <v>brown female</v>
      </c>
      <c r="KG172" s="4" t="str">
        <f t="shared" si="301"/>
        <v>brown male</v>
      </c>
      <c r="KH172" s="4" t="str">
        <f t="shared" si="302"/>
        <v>brown male</v>
      </c>
      <c r="KI172" s="4" t="str">
        <f t="shared" si="268"/>
        <v>brown male</v>
      </c>
      <c r="KJ172" s="4" t="str">
        <f t="shared" si="269"/>
        <v>brown male</v>
      </c>
      <c r="KK172" s="4" t="str">
        <f t="shared" si="270"/>
        <v>brown male</v>
      </c>
      <c r="KL172" s="4" t="str">
        <f t="shared" si="271"/>
        <v>brown male</v>
      </c>
      <c r="KM172" s="4" t="str">
        <f t="shared" si="272"/>
        <v>brown male</v>
      </c>
      <c r="KN172" s="4" t="str">
        <f t="shared" si="273"/>
        <v>brown male</v>
      </c>
      <c r="KO172" s="4" t="str">
        <f t="shared" si="274"/>
        <v>brown male</v>
      </c>
      <c r="KP172" s="4" t="str">
        <f t="shared" si="275"/>
        <v>brown male</v>
      </c>
      <c r="KQ172" s="4" t="str">
        <f t="shared" si="276"/>
        <v>brown male</v>
      </c>
      <c r="KR172" s="4" t="str">
        <f t="shared" si="277"/>
        <v>brown male</v>
      </c>
      <c r="KS172" s="4" t="str">
        <f t="shared" si="278"/>
        <v>brown male</v>
      </c>
      <c r="KT172" s="4" t="str">
        <f t="shared" si="279"/>
        <v>brown male</v>
      </c>
      <c r="KU172" s="4" t="str">
        <f t="shared" si="280"/>
        <v>brown female</v>
      </c>
      <c r="KV172" s="4" t="str">
        <f t="shared" si="281"/>
        <v>white male</v>
      </c>
      <c r="KW172" s="4" t="str">
        <f t="shared" si="282"/>
        <v>brown female</v>
      </c>
      <c r="KX172" s="4" t="str">
        <f t="shared" si="283"/>
        <v>brown male</v>
      </c>
      <c r="KY172" s="4" t="str">
        <f t="shared" si="284"/>
        <v>brown male</v>
      </c>
      <c r="KZ172" s="4" t="str">
        <f t="shared" si="285"/>
        <v>brown female</v>
      </c>
      <c r="LA172" s="4" t="str">
        <f t="shared" si="286"/>
        <v>brown male</v>
      </c>
      <c r="LB172" s="4" t="str">
        <f t="shared" si="287"/>
        <v>brown male</v>
      </c>
      <c r="LC172" s="4" t="str">
        <f t="shared" si="288"/>
        <v>brown male</v>
      </c>
      <c r="LD172" s="4" t="str">
        <f t="shared" si="289"/>
        <v>brown female</v>
      </c>
      <c r="LE172" s="4" t="str">
        <f t="shared" si="290"/>
        <v>brown female</v>
      </c>
      <c r="LF172" s="4" t="str">
        <f t="shared" si="291"/>
        <v>brown male</v>
      </c>
      <c r="LG172" s="4" t="str">
        <f t="shared" si="292"/>
        <v>brown female</v>
      </c>
    </row>
    <row r="173" spans="2:319" x14ac:dyDescent="0.3">
      <c r="B173" s="4">
        <v>172</v>
      </c>
      <c r="C173" s="4">
        <v>5</v>
      </c>
      <c r="D173" s="51" t="s">
        <v>1439</v>
      </c>
      <c r="E173" s="4" t="s">
        <v>641</v>
      </c>
      <c r="F173" s="4" t="str">
        <f>VLOOKUP(E173,populations!C:E,3,FALSE)</f>
        <v>2 million</v>
      </c>
      <c r="G173" s="4" t="s">
        <v>641</v>
      </c>
      <c r="H173" s="4">
        <f>COUNTIF(ethnicities!C:C,countries!G173)</f>
        <v>1</v>
      </c>
      <c r="I173" s="4">
        <f>VLOOKUP($G173,ethnicities!$C:$I,3,FALSE)</f>
        <v>3</v>
      </c>
      <c r="J173" s="4">
        <f>VLOOKUP($G173,ethnicities!$C:$I,4,FALSE)</f>
        <v>3</v>
      </c>
      <c r="K173" s="4">
        <f>VLOOKUP($G173,ethnicities!$C:$I,5,FALSE)</f>
        <v>91</v>
      </c>
      <c r="L173" s="4">
        <f>VLOOKUP($G173,ethnicities!$C:$I,6,FALSE)</f>
        <v>3</v>
      </c>
      <c r="M173" s="4">
        <f>VLOOKUP($G173,ethnicities!$C:$I,7,FALSE)</f>
        <v>100</v>
      </c>
      <c r="N173" s="4" t="s">
        <v>1363</v>
      </c>
      <c r="O173" s="4">
        <f>COUNTIF(male_names!E:E,countries!N173)</f>
        <v>1</v>
      </c>
      <c r="P173" s="4" t="str">
        <f>VLOOKUP(N173,male_names!E:G,3,FALSE)</f>
        <v>Mohamed</v>
      </c>
      <c r="Q173" s="4" t="s">
        <v>1363</v>
      </c>
      <c r="R173" s="4">
        <f>COUNTIF(female_names!E:E,countries!Q173)</f>
        <v>1</v>
      </c>
      <c r="S173" s="4" t="str">
        <f>VLOOKUP(Q173,female_names!E:G,3,FALSE)</f>
        <v>Maryam</v>
      </c>
      <c r="T173" s="4">
        <v>0.68230068283296141</v>
      </c>
      <c r="U173" s="4">
        <v>0.98452721089269912</v>
      </c>
      <c r="V173" s="4">
        <v>0.32677290978354645</v>
      </c>
      <c r="W173" s="4">
        <v>0.40997531630360617</v>
      </c>
      <c r="X173" s="4">
        <v>0.74673826674404342</v>
      </c>
      <c r="Y173" s="4">
        <v>0.9308628255995266</v>
      </c>
      <c r="Z173" s="4">
        <v>0.6863557365091385</v>
      </c>
      <c r="AA173" s="4">
        <v>0.69483561090957013</v>
      </c>
      <c r="AB173" s="4">
        <v>0.49094886126059278</v>
      </c>
      <c r="AC173" s="4">
        <v>0.48958953678777517</v>
      </c>
      <c r="AD173" s="4">
        <v>1.4104102129188001E-2</v>
      </c>
      <c r="AE173" s="4">
        <v>0.58954008252367962</v>
      </c>
      <c r="AF173" s="4">
        <v>0.36856672371443322</v>
      </c>
      <c r="AG173" s="4">
        <v>0.84389254093362331</v>
      </c>
      <c r="AH173" s="4">
        <v>0.1151835401918333</v>
      </c>
      <c r="AI173" s="4">
        <v>0.84251951599874442</v>
      </c>
      <c r="AJ173" s="4">
        <v>0.65655376402416898</v>
      </c>
      <c r="AK173" s="4">
        <v>3.521531844960657E-2</v>
      </c>
      <c r="AL173" s="4">
        <v>0.60968390508483483</v>
      </c>
      <c r="AM173" s="4">
        <v>0.73713993115628074</v>
      </c>
      <c r="AN173" s="4">
        <v>0.52690719123272522</v>
      </c>
      <c r="AO173" s="4">
        <v>0.48350163939125701</v>
      </c>
      <c r="AP173" s="4">
        <v>1.4674946152620327E-2</v>
      </c>
      <c r="AQ173" s="4">
        <v>0.50826312692777798</v>
      </c>
      <c r="AR173" s="4">
        <v>8.6543783370159222E-2</v>
      </c>
      <c r="AS173" s="4">
        <v>0.53039258017721069</v>
      </c>
      <c r="AT173" s="4">
        <v>0.95009903504879512</v>
      </c>
      <c r="AU173" s="4">
        <v>0.29204852370238799</v>
      </c>
      <c r="AV173" s="4">
        <v>2.6312849971031116E-2</v>
      </c>
      <c r="AW173" s="4">
        <v>8.3778518304065019E-2</v>
      </c>
      <c r="AX173" s="4">
        <v>0.35284382963738881</v>
      </c>
      <c r="AY173" s="4">
        <v>0.15421610988068435</v>
      </c>
      <c r="AZ173" s="4">
        <v>0.17725691448995307</v>
      </c>
      <c r="BA173" s="4">
        <v>0.23182197514753411</v>
      </c>
      <c r="BB173" s="4">
        <v>5.3385834439118041E-2</v>
      </c>
      <c r="BC173" s="4">
        <v>0.49680550460985706</v>
      </c>
      <c r="BD173" s="4">
        <v>0.83677480345191246</v>
      </c>
      <c r="BE173" s="4">
        <v>0.1436510362616189</v>
      </c>
      <c r="BF173" s="4">
        <v>0.36053775984151537</v>
      </c>
      <c r="BG173" s="4">
        <v>0.11337772890027231</v>
      </c>
      <c r="BH173" s="4">
        <v>0.81498445494354332</v>
      </c>
      <c r="BI173" s="4">
        <v>0.3936583335099354</v>
      </c>
      <c r="BJ173" s="4">
        <v>0.70370952931686437</v>
      </c>
      <c r="BK173" s="4">
        <v>0.22558555392315605</v>
      </c>
      <c r="BL173" s="4">
        <v>0.97392250978254158</v>
      </c>
      <c r="BM173" s="4">
        <v>8.5632264531264712E-2</v>
      </c>
      <c r="BN173" s="4">
        <v>0.30458613865513373</v>
      </c>
      <c r="BO173" s="4">
        <v>0.84481616429521944</v>
      </c>
      <c r="BP173" s="4">
        <v>0.69675491631909037</v>
      </c>
      <c r="BQ173" s="4">
        <v>0.96499409581600637</v>
      </c>
      <c r="BR173" s="4">
        <v>0.83813243313599439</v>
      </c>
      <c r="BS173" s="4">
        <v>0.26114847071876113</v>
      </c>
      <c r="BT173" s="4">
        <v>0.5337928260988648</v>
      </c>
      <c r="BU173" s="4">
        <v>0.46410971896947162</v>
      </c>
      <c r="BV173" s="4">
        <v>0.41372339741865094</v>
      </c>
      <c r="BW173" s="4">
        <v>0.89348198275788593</v>
      </c>
      <c r="BX173" s="4">
        <v>8.9640970272511389E-2</v>
      </c>
      <c r="BY173" s="4">
        <v>0.79874208531852608</v>
      </c>
      <c r="BZ173" s="4">
        <v>0.17017349144604765</v>
      </c>
      <c r="CA173" s="4">
        <v>0.29064693004555853</v>
      </c>
      <c r="CB173" s="4">
        <v>0.14901662412031469</v>
      </c>
      <c r="CC173" s="4">
        <v>5.3117946804133176E-3</v>
      </c>
      <c r="CD173" s="4">
        <v>0.5259090431230814</v>
      </c>
      <c r="CE173" s="4">
        <v>0.34416785950599926</v>
      </c>
      <c r="CF173" s="4">
        <v>1.2407715902304273E-2</v>
      </c>
      <c r="CG173" s="4">
        <v>0.59183174352384116</v>
      </c>
      <c r="CH173" s="4">
        <v>0.24768126265164614</v>
      </c>
      <c r="CI173" s="4">
        <v>0.3786221885896387</v>
      </c>
      <c r="CJ173" s="4">
        <v>0.81503284450786795</v>
      </c>
      <c r="CK173" s="4">
        <v>0.4932388088494235</v>
      </c>
      <c r="CL173" s="4">
        <v>0.84675102820589776</v>
      </c>
      <c r="CM173" s="4">
        <v>0.90027224749389423</v>
      </c>
      <c r="CN173" s="4">
        <v>0.4244425709686569</v>
      </c>
      <c r="CO173" s="4">
        <v>0.73917427824780146</v>
      </c>
      <c r="CP173" s="4">
        <v>0.40734527759907013</v>
      </c>
      <c r="CQ173" s="4">
        <v>0.30514571281753755</v>
      </c>
      <c r="CR173" s="4">
        <v>0.1977718232968616</v>
      </c>
      <c r="CS173" s="4">
        <v>0.75234586757829491</v>
      </c>
      <c r="CT173" s="4">
        <v>0.87202610207105669</v>
      </c>
      <c r="CU173" s="4">
        <v>0.87206069477217052</v>
      </c>
      <c r="CV173" s="4">
        <v>7.0506261422137562E-2</v>
      </c>
      <c r="CW173" s="4">
        <v>0.69667185331232739</v>
      </c>
      <c r="CX173" s="4">
        <v>0.14380034428537669</v>
      </c>
      <c r="CY173" s="4">
        <v>0.19651061453672181</v>
      </c>
      <c r="CZ173" s="4">
        <v>0.36753017289319179</v>
      </c>
      <c r="DA173" s="4">
        <v>9.6059944100605921E-2</v>
      </c>
      <c r="DB173" s="4">
        <v>0.88922891108213453</v>
      </c>
      <c r="DC173" s="4">
        <v>8.2587121728327273E-2</v>
      </c>
      <c r="DD173" s="4">
        <v>0.73093420394126163</v>
      </c>
      <c r="DE173" s="4">
        <v>0.65522081818624001</v>
      </c>
      <c r="DF173" s="4">
        <v>0.92475420818550869</v>
      </c>
      <c r="DG173" s="4">
        <v>0.76154102279558822</v>
      </c>
      <c r="DH173" s="4">
        <v>0.73813392954920376</v>
      </c>
      <c r="DI173" s="4">
        <v>0.2838524419796975</v>
      </c>
      <c r="DJ173" s="4">
        <v>0.93505944788514295</v>
      </c>
      <c r="DK173" s="4">
        <v>0.91507879354716837</v>
      </c>
      <c r="DL173" s="4">
        <v>0.4670292772074035</v>
      </c>
      <c r="DM173" s="4">
        <v>0.26144722529741182</v>
      </c>
      <c r="DN173" s="4">
        <v>0.90030432837216523</v>
      </c>
      <c r="DO173" s="4">
        <v>0.79567395840961941</v>
      </c>
      <c r="DP173" s="4">
        <v>37</v>
      </c>
      <c r="DQ173" s="4">
        <v>1</v>
      </c>
      <c r="DR173" s="4">
        <v>66</v>
      </c>
      <c r="DS173" s="4">
        <v>57</v>
      </c>
      <c r="DT173" s="4">
        <v>27</v>
      </c>
      <c r="DU173" s="4">
        <v>6</v>
      </c>
      <c r="DV173" s="4">
        <v>36</v>
      </c>
      <c r="DW173" s="4">
        <v>35</v>
      </c>
      <c r="DX173" s="4">
        <v>50</v>
      </c>
      <c r="DY173" s="4">
        <v>51</v>
      </c>
      <c r="DZ173" s="4">
        <v>98</v>
      </c>
      <c r="EA173" s="4">
        <v>42</v>
      </c>
      <c r="EB173" s="4">
        <v>61</v>
      </c>
      <c r="EC173" s="4">
        <v>17</v>
      </c>
      <c r="ED173" s="4">
        <v>85</v>
      </c>
      <c r="EE173" s="4">
        <v>18</v>
      </c>
      <c r="EF173" s="4">
        <v>38</v>
      </c>
      <c r="EG173" s="4">
        <v>95</v>
      </c>
      <c r="EH173" s="4">
        <v>40</v>
      </c>
      <c r="EI173" s="4">
        <v>30</v>
      </c>
      <c r="EJ173" s="4">
        <v>45</v>
      </c>
      <c r="EK173" s="4">
        <v>52</v>
      </c>
      <c r="EL173" s="4">
        <v>97</v>
      </c>
      <c r="EM173" s="4">
        <v>47</v>
      </c>
      <c r="EN173" s="4">
        <v>89</v>
      </c>
      <c r="EO173" s="4">
        <v>44</v>
      </c>
      <c r="EP173" s="4">
        <v>4</v>
      </c>
      <c r="EQ173" s="4">
        <v>69</v>
      </c>
      <c r="ER173" s="4">
        <v>96</v>
      </c>
      <c r="ES173" s="4">
        <v>91</v>
      </c>
      <c r="ET173" s="4">
        <v>64</v>
      </c>
      <c r="EU173" s="4">
        <v>81</v>
      </c>
      <c r="EV173" s="4">
        <v>79</v>
      </c>
      <c r="EW173" s="4">
        <v>75</v>
      </c>
      <c r="EX173" s="4">
        <v>94</v>
      </c>
      <c r="EY173" s="4">
        <v>48</v>
      </c>
      <c r="EZ173" s="4">
        <v>20</v>
      </c>
      <c r="FA173" s="4">
        <v>84</v>
      </c>
      <c r="FB173" s="4">
        <v>63</v>
      </c>
      <c r="FC173" s="4">
        <v>86</v>
      </c>
      <c r="FD173" s="4">
        <v>22</v>
      </c>
      <c r="FE173" s="4">
        <v>59</v>
      </c>
      <c r="FF173" s="4">
        <v>32</v>
      </c>
      <c r="FG173" s="4">
        <v>76</v>
      </c>
      <c r="FH173" s="4">
        <v>2</v>
      </c>
      <c r="FI173" s="4">
        <v>90</v>
      </c>
      <c r="FJ173" s="4">
        <v>68</v>
      </c>
      <c r="FK173" s="4">
        <v>16</v>
      </c>
      <c r="FL173" s="4">
        <v>33</v>
      </c>
      <c r="FM173" s="4">
        <v>3</v>
      </c>
      <c r="FN173" s="4">
        <v>19</v>
      </c>
      <c r="FO173" s="4">
        <v>73</v>
      </c>
      <c r="FP173" s="4">
        <v>43</v>
      </c>
      <c r="FQ173" s="4">
        <v>54</v>
      </c>
      <c r="FR173" s="4">
        <v>56</v>
      </c>
      <c r="FS173" s="4">
        <v>11</v>
      </c>
      <c r="FT173" s="4">
        <v>88</v>
      </c>
      <c r="FU173" s="4">
        <v>23</v>
      </c>
      <c r="FV173" s="4">
        <v>80</v>
      </c>
      <c r="FW173" s="4">
        <v>70</v>
      </c>
      <c r="FX173" s="4">
        <v>82</v>
      </c>
      <c r="FY173" s="4">
        <v>100</v>
      </c>
      <c r="FZ173" s="4">
        <v>46</v>
      </c>
      <c r="GA173" s="4">
        <v>65</v>
      </c>
      <c r="GB173" s="4">
        <v>99</v>
      </c>
      <c r="GC173" s="4">
        <v>41</v>
      </c>
      <c r="GD173" s="4">
        <v>74</v>
      </c>
      <c r="GE173" s="4">
        <v>60</v>
      </c>
      <c r="GF173" s="4">
        <v>21</v>
      </c>
      <c r="GG173" s="4">
        <v>49</v>
      </c>
      <c r="GH173" s="4">
        <v>15</v>
      </c>
      <c r="GI173" s="4">
        <v>10</v>
      </c>
      <c r="GJ173" s="4">
        <v>55</v>
      </c>
      <c r="GK173" s="4">
        <v>28</v>
      </c>
      <c r="GL173" s="4">
        <v>58</v>
      </c>
      <c r="GM173" s="4">
        <v>67</v>
      </c>
      <c r="GN173" s="4">
        <v>77</v>
      </c>
      <c r="GO173" s="4">
        <v>26</v>
      </c>
      <c r="GP173" s="4">
        <v>14</v>
      </c>
      <c r="GQ173" s="4">
        <v>13</v>
      </c>
      <c r="GR173" s="4">
        <v>93</v>
      </c>
      <c r="GS173" s="4">
        <v>34</v>
      </c>
      <c r="GT173" s="4">
        <v>83</v>
      </c>
      <c r="GU173" s="4">
        <v>78</v>
      </c>
      <c r="GV173" s="4">
        <v>62</v>
      </c>
      <c r="GW173" s="4">
        <v>87</v>
      </c>
      <c r="GX173" s="4">
        <v>12</v>
      </c>
      <c r="GY173" s="4">
        <v>92</v>
      </c>
      <c r="GZ173" s="4">
        <v>31</v>
      </c>
      <c r="HA173" s="4">
        <v>39</v>
      </c>
      <c r="HB173" s="4">
        <v>7</v>
      </c>
      <c r="HC173" s="4">
        <v>25</v>
      </c>
      <c r="HD173" s="4">
        <v>29</v>
      </c>
      <c r="HE173" s="4">
        <v>71</v>
      </c>
      <c r="HF173" s="4">
        <v>5</v>
      </c>
      <c r="HG173" s="4">
        <v>8</v>
      </c>
      <c r="HH173" s="4">
        <v>53</v>
      </c>
      <c r="HI173" s="4">
        <v>72</v>
      </c>
      <c r="HJ173" s="4">
        <v>9</v>
      </c>
      <c r="HK173" s="4">
        <v>24</v>
      </c>
      <c r="HL173" s="4" t="str">
        <f t="shared" si="203"/>
        <v>brown female</v>
      </c>
      <c r="HM173" s="4" t="str">
        <f t="shared" si="205"/>
        <v>white female</v>
      </c>
      <c r="HN173" s="4" t="str">
        <f t="shared" si="206"/>
        <v>brown male</v>
      </c>
      <c r="HO173" s="4" t="str">
        <f t="shared" si="207"/>
        <v>brown male</v>
      </c>
      <c r="HP173" s="4" t="str">
        <f t="shared" si="208"/>
        <v>brown female</v>
      </c>
      <c r="HQ173" s="4" t="str">
        <f t="shared" si="209"/>
        <v>yellow male</v>
      </c>
      <c r="HR173" s="4" t="str">
        <f t="shared" si="210"/>
        <v>brown female</v>
      </c>
      <c r="HS173" s="4" t="str">
        <f t="shared" si="211"/>
        <v>brown female</v>
      </c>
      <c r="HT173" s="4" t="str">
        <f t="shared" si="212"/>
        <v>brown female</v>
      </c>
      <c r="HU173" s="4" t="str">
        <f t="shared" si="213"/>
        <v>brown female</v>
      </c>
      <c r="HV173" s="4" t="str">
        <f t="shared" si="214"/>
        <v>black female</v>
      </c>
      <c r="HW173" s="4" t="str">
        <f t="shared" si="215"/>
        <v>brown female</v>
      </c>
      <c r="HX173" s="4" t="str">
        <f t="shared" si="216"/>
        <v>brown male</v>
      </c>
      <c r="HY173" s="4" t="str">
        <f t="shared" si="217"/>
        <v>brown female</v>
      </c>
      <c r="HZ173" s="4" t="str">
        <f t="shared" si="218"/>
        <v>brown male</v>
      </c>
      <c r="IA173" s="4" t="str">
        <f t="shared" si="219"/>
        <v>brown female</v>
      </c>
      <c r="IB173" s="4" t="str">
        <f t="shared" si="220"/>
        <v>brown female</v>
      </c>
      <c r="IC173" s="4" t="str">
        <f t="shared" si="221"/>
        <v>brown male</v>
      </c>
      <c r="ID173" s="4" t="str">
        <f t="shared" si="222"/>
        <v>brown female</v>
      </c>
      <c r="IE173" s="4" t="str">
        <f t="shared" si="223"/>
        <v>brown female</v>
      </c>
      <c r="IF173" s="4" t="str">
        <f t="shared" si="224"/>
        <v>brown female</v>
      </c>
      <c r="IG173" s="4" t="str">
        <f t="shared" si="225"/>
        <v>brown male</v>
      </c>
      <c r="IH173" s="4" t="str">
        <f t="shared" si="226"/>
        <v>brown male</v>
      </c>
      <c r="II173" s="4" t="str">
        <f t="shared" si="227"/>
        <v>brown female</v>
      </c>
      <c r="IJ173" s="4" t="str">
        <f t="shared" si="228"/>
        <v>brown male</v>
      </c>
      <c r="IK173" s="4" t="str">
        <f t="shared" si="229"/>
        <v>brown female</v>
      </c>
      <c r="IL173" s="4" t="str">
        <f t="shared" si="230"/>
        <v>yellow female</v>
      </c>
      <c r="IM173" s="4" t="str">
        <f t="shared" si="231"/>
        <v>brown male</v>
      </c>
      <c r="IN173" s="4" t="str">
        <f t="shared" si="232"/>
        <v>brown male</v>
      </c>
      <c r="IO173" s="4" t="str">
        <f t="shared" si="233"/>
        <v>brown male</v>
      </c>
      <c r="IP173" s="4" t="str">
        <f t="shared" si="234"/>
        <v>brown male</v>
      </c>
      <c r="IQ173" s="4" t="str">
        <f t="shared" si="235"/>
        <v>brown male</v>
      </c>
      <c r="IR173" s="4" t="str">
        <f t="shared" si="236"/>
        <v>brown male</v>
      </c>
      <c r="IS173" s="4" t="str">
        <f t="shared" si="237"/>
        <v>brown male</v>
      </c>
      <c r="IT173" s="4" t="str">
        <f t="shared" si="238"/>
        <v>brown male</v>
      </c>
      <c r="IU173" s="4" t="str">
        <f t="shared" si="239"/>
        <v>brown female</v>
      </c>
      <c r="IV173" s="4" t="str">
        <f t="shared" si="240"/>
        <v>brown female</v>
      </c>
      <c r="IW173" s="4" t="str">
        <f t="shared" si="241"/>
        <v>brown male</v>
      </c>
      <c r="IX173" s="4" t="str">
        <f t="shared" si="242"/>
        <v>brown male</v>
      </c>
      <c r="IY173" s="4" t="str">
        <f t="shared" si="243"/>
        <v>brown male</v>
      </c>
      <c r="IZ173" s="4" t="str">
        <f t="shared" si="244"/>
        <v>brown female</v>
      </c>
      <c r="JA173" s="4" t="str">
        <f t="shared" si="245"/>
        <v>brown male</v>
      </c>
      <c r="JB173" s="4" t="str">
        <f t="shared" si="246"/>
        <v>brown female</v>
      </c>
      <c r="JC173" s="4" t="str">
        <f t="shared" si="247"/>
        <v>brown male</v>
      </c>
      <c r="JD173" s="4" t="str">
        <f t="shared" si="248"/>
        <v>white male</v>
      </c>
      <c r="JE173" s="4" t="str">
        <f t="shared" si="249"/>
        <v>brown male</v>
      </c>
      <c r="JF173" s="4" t="str">
        <f t="shared" si="250"/>
        <v>brown male</v>
      </c>
      <c r="JG173" s="4" t="str">
        <f t="shared" si="251"/>
        <v>brown female</v>
      </c>
      <c r="JH173" s="4" t="str">
        <f t="shared" si="252"/>
        <v>brown female</v>
      </c>
      <c r="JI173" s="4" t="str">
        <f t="shared" si="253"/>
        <v>white male</v>
      </c>
      <c r="JJ173" s="4" t="str">
        <f t="shared" si="254"/>
        <v>brown female</v>
      </c>
      <c r="JK173" s="4" t="str">
        <f t="shared" si="255"/>
        <v>brown male</v>
      </c>
      <c r="JL173" s="4" t="str">
        <f t="shared" si="256"/>
        <v>brown female</v>
      </c>
      <c r="JM173" s="4" t="str">
        <f t="shared" si="257"/>
        <v>brown male</v>
      </c>
      <c r="JN173" s="4" t="str">
        <f t="shared" si="258"/>
        <v>brown male</v>
      </c>
      <c r="JO173" s="4" t="str">
        <f t="shared" si="259"/>
        <v>brown female</v>
      </c>
      <c r="JP173" s="4" t="str">
        <f t="shared" si="260"/>
        <v>brown male</v>
      </c>
      <c r="JQ173" s="4" t="str">
        <f t="shared" si="261"/>
        <v>brown female</v>
      </c>
      <c r="JR173" s="4" t="str">
        <f t="shared" si="262"/>
        <v>brown male</v>
      </c>
      <c r="JS173" s="4" t="str">
        <f t="shared" si="263"/>
        <v>brown male</v>
      </c>
      <c r="JT173" s="4" t="str">
        <f t="shared" si="264"/>
        <v>brown male</v>
      </c>
      <c r="JU173" s="4" t="str">
        <f t="shared" si="265"/>
        <v>black male</v>
      </c>
      <c r="JV173" s="4" t="str">
        <f t="shared" si="266"/>
        <v>brown female</v>
      </c>
      <c r="JW173" s="4" t="str">
        <f t="shared" si="267"/>
        <v>brown male</v>
      </c>
      <c r="JX173" s="4" t="str">
        <f t="shared" si="204"/>
        <v>black male</v>
      </c>
      <c r="JY173" s="4" t="str">
        <f t="shared" si="293"/>
        <v>brown female</v>
      </c>
      <c r="JZ173" s="4" t="str">
        <f t="shared" si="294"/>
        <v>brown male</v>
      </c>
      <c r="KA173" s="4" t="str">
        <f t="shared" si="295"/>
        <v>brown male</v>
      </c>
      <c r="KB173" s="4" t="str">
        <f t="shared" si="296"/>
        <v>brown female</v>
      </c>
      <c r="KC173" s="4" t="str">
        <f t="shared" si="297"/>
        <v>brown female</v>
      </c>
      <c r="KD173" s="4" t="str">
        <f t="shared" si="298"/>
        <v>brown female</v>
      </c>
      <c r="KE173" s="4" t="str">
        <f t="shared" si="299"/>
        <v>brown female</v>
      </c>
      <c r="KF173" s="4" t="str">
        <f t="shared" si="300"/>
        <v>brown male</v>
      </c>
      <c r="KG173" s="4" t="str">
        <f t="shared" si="301"/>
        <v>brown female</v>
      </c>
      <c r="KH173" s="4" t="str">
        <f t="shared" si="302"/>
        <v>brown male</v>
      </c>
      <c r="KI173" s="4" t="str">
        <f t="shared" si="268"/>
        <v>brown male</v>
      </c>
      <c r="KJ173" s="4" t="str">
        <f t="shared" si="269"/>
        <v>brown male</v>
      </c>
      <c r="KK173" s="4" t="str">
        <f t="shared" si="270"/>
        <v>brown female</v>
      </c>
      <c r="KL173" s="4" t="str">
        <f t="shared" si="271"/>
        <v>brown female</v>
      </c>
      <c r="KM173" s="4" t="str">
        <f t="shared" si="272"/>
        <v>brown female</v>
      </c>
      <c r="KN173" s="4" t="str">
        <f t="shared" si="273"/>
        <v>brown male</v>
      </c>
      <c r="KO173" s="4" t="str">
        <f t="shared" si="274"/>
        <v>brown female</v>
      </c>
      <c r="KP173" s="4" t="str">
        <f t="shared" si="275"/>
        <v>brown male</v>
      </c>
      <c r="KQ173" s="4" t="str">
        <f t="shared" si="276"/>
        <v>brown male</v>
      </c>
      <c r="KR173" s="4" t="str">
        <f t="shared" si="277"/>
        <v>brown male</v>
      </c>
      <c r="KS173" s="4" t="str">
        <f t="shared" si="278"/>
        <v>brown male</v>
      </c>
      <c r="KT173" s="4" t="str">
        <f t="shared" si="279"/>
        <v>brown female</v>
      </c>
      <c r="KU173" s="4" t="str">
        <f t="shared" si="280"/>
        <v>brown male</v>
      </c>
      <c r="KV173" s="4" t="str">
        <f t="shared" si="281"/>
        <v>brown female</v>
      </c>
      <c r="KW173" s="4" t="str">
        <f t="shared" si="282"/>
        <v>brown female</v>
      </c>
      <c r="KX173" s="4" t="str">
        <f t="shared" si="283"/>
        <v>brown female</v>
      </c>
      <c r="KY173" s="4" t="str">
        <f t="shared" si="284"/>
        <v>brown female</v>
      </c>
      <c r="KZ173" s="4" t="str">
        <f t="shared" si="285"/>
        <v>brown female</v>
      </c>
      <c r="LA173" s="4" t="str">
        <f t="shared" si="286"/>
        <v>brown male</v>
      </c>
      <c r="LB173" s="4" t="str">
        <f t="shared" si="287"/>
        <v>yellow male</v>
      </c>
      <c r="LC173" s="4" t="str">
        <f t="shared" si="288"/>
        <v>brown female</v>
      </c>
      <c r="LD173" s="4" t="str">
        <f t="shared" si="289"/>
        <v>brown male</v>
      </c>
      <c r="LE173" s="4" t="str">
        <f t="shared" si="290"/>
        <v>brown male</v>
      </c>
      <c r="LF173" s="4" t="str">
        <f t="shared" si="291"/>
        <v>brown female</v>
      </c>
      <c r="LG173" s="4" t="str">
        <f t="shared" si="292"/>
        <v>brown female</v>
      </c>
    </row>
    <row r="174" spans="2:319" x14ac:dyDescent="0.3">
      <c r="B174" s="4">
        <v>173</v>
      </c>
      <c r="C174" s="4">
        <v>5</v>
      </c>
      <c r="D174" s="51" t="s">
        <v>1439</v>
      </c>
      <c r="E174" s="4" t="s">
        <v>1363</v>
      </c>
      <c r="F174" s="4" t="str">
        <f>VLOOKUP(E174,populations!C:E,3,FALSE)</f>
        <v>32 million</v>
      </c>
      <c r="G174" s="4" t="s">
        <v>1363</v>
      </c>
      <c r="H174" s="4">
        <f>COUNTIF(ethnicities!C:C,countries!G174)</f>
        <v>1</v>
      </c>
      <c r="I174" s="4">
        <f>VLOOKUP($G174,ethnicities!$C:$I,3,FALSE)</f>
        <v>1</v>
      </c>
      <c r="J174" s="4">
        <f>VLOOKUP($G174,ethnicities!$C:$I,4,FALSE)</f>
        <v>3</v>
      </c>
      <c r="K174" s="4">
        <f>VLOOKUP($G174,ethnicities!$C:$I,5,FALSE)</f>
        <v>93</v>
      </c>
      <c r="L174" s="4">
        <f>VLOOKUP($G174,ethnicities!$C:$I,6,FALSE)</f>
        <v>3</v>
      </c>
      <c r="M174" s="4">
        <f>VLOOKUP($G174,ethnicities!$C:$I,7,FALSE)</f>
        <v>100</v>
      </c>
      <c r="N174" s="4" t="s">
        <v>1363</v>
      </c>
      <c r="O174" s="4">
        <f>COUNTIF(male_names!E:E,countries!N174)</f>
        <v>1</v>
      </c>
      <c r="P174" s="4" t="str">
        <f>VLOOKUP(N174,male_names!E:G,3,FALSE)</f>
        <v>Mohamed</v>
      </c>
      <c r="Q174" s="4" t="s">
        <v>1363</v>
      </c>
      <c r="R174" s="4">
        <f>COUNTIF(female_names!E:E,countries!Q174)</f>
        <v>1</v>
      </c>
      <c r="S174" s="4" t="str">
        <f>VLOOKUP(Q174,female_names!E:G,3,FALSE)</f>
        <v>Maryam</v>
      </c>
      <c r="T174" s="4">
        <v>0.72271667448194576</v>
      </c>
      <c r="U174" s="4">
        <v>0.72626991376231842</v>
      </c>
      <c r="V174" s="4">
        <v>0.33143150198253057</v>
      </c>
      <c r="W174" s="4">
        <v>0.62177104064216993</v>
      </c>
      <c r="X174" s="4">
        <v>0.55030412051691657</v>
      </c>
      <c r="Y174" s="4">
        <v>0.12290149766594105</v>
      </c>
      <c r="Z174" s="4">
        <v>0.77630234271727738</v>
      </c>
      <c r="AA174" s="4">
        <v>0.48030831539888219</v>
      </c>
      <c r="AB174" s="4">
        <v>0.91678658692969495</v>
      </c>
      <c r="AC174" s="4">
        <v>0.85058331843689183</v>
      </c>
      <c r="AD174" s="4">
        <v>0.68203931883000435</v>
      </c>
      <c r="AE174" s="4">
        <v>0.83474797197030026</v>
      </c>
      <c r="AF174" s="4">
        <v>0.76084300444131969</v>
      </c>
      <c r="AG174" s="4">
        <v>0.66594131179114002</v>
      </c>
      <c r="AH174" s="4">
        <v>0.94877188715369865</v>
      </c>
      <c r="AI174" s="4">
        <v>0.13317977111362389</v>
      </c>
      <c r="AJ174" s="4">
        <v>0.76146798962844475</v>
      </c>
      <c r="AK174" s="4">
        <v>0.7397089010300274</v>
      </c>
      <c r="AL174" s="4">
        <v>0.8280385140148564</v>
      </c>
      <c r="AM174" s="4">
        <v>0.19577244377710656</v>
      </c>
      <c r="AN174" s="4">
        <v>0.12891959046134049</v>
      </c>
      <c r="AO174" s="4">
        <v>0.79969958242016959</v>
      </c>
      <c r="AP174" s="4">
        <v>0.23906812881374906</v>
      </c>
      <c r="AQ174" s="4">
        <v>0.13866124649444145</v>
      </c>
      <c r="AR174" s="4">
        <v>0.22965383028284558</v>
      </c>
      <c r="AS174" s="4">
        <v>0.99241540136099815</v>
      </c>
      <c r="AT174" s="4">
        <v>0.41198298997831895</v>
      </c>
      <c r="AU174" s="4">
        <v>4.5237290737055402E-2</v>
      </c>
      <c r="AV174" s="4">
        <v>0.68904287340877735</v>
      </c>
      <c r="AW174" s="4">
        <v>0.36276200676036607</v>
      </c>
      <c r="AX174" s="4">
        <v>0.93350705455675864</v>
      </c>
      <c r="AY174" s="4">
        <v>0.16035385542806402</v>
      </c>
      <c r="AZ174" s="4">
        <v>0.49969704825943895</v>
      </c>
      <c r="BA174" s="4">
        <v>0.98057054459153414</v>
      </c>
      <c r="BB174" s="4">
        <v>0.41075318716285791</v>
      </c>
      <c r="BC174" s="4">
        <v>4.1186847397025161E-2</v>
      </c>
      <c r="BD174" s="4">
        <v>0.48964900101048725</v>
      </c>
      <c r="BE174" s="4">
        <v>0.65346314071893563</v>
      </c>
      <c r="BF174" s="4">
        <v>0.10336552288022105</v>
      </c>
      <c r="BG174" s="4">
        <v>0.76667570169423827</v>
      </c>
      <c r="BH174" s="4">
        <v>0.48756729756320227</v>
      </c>
      <c r="BI174" s="4">
        <v>0.63839095520157285</v>
      </c>
      <c r="BJ174" s="4">
        <v>0.77880739644581765</v>
      </c>
      <c r="BK174" s="4">
        <v>0.72813339365016894</v>
      </c>
      <c r="BL174" s="4">
        <v>1.3505580614900925E-2</v>
      </c>
      <c r="BM174" s="4">
        <v>0.70568915699389256</v>
      </c>
      <c r="BN174" s="4">
        <v>0.10981140176950899</v>
      </c>
      <c r="BO174" s="4">
        <v>0.23173758603022176</v>
      </c>
      <c r="BP174" s="4">
        <v>0.69403593574244926</v>
      </c>
      <c r="BQ174" s="4">
        <v>0.15243641448183221</v>
      </c>
      <c r="BR174" s="4">
        <v>0.81428318507459485</v>
      </c>
      <c r="BS174" s="4">
        <v>0.87633641042668475</v>
      </c>
      <c r="BT174" s="4">
        <v>0.78781130005538125</v>
      </c>
      <c r="BU174" s="4">
        <v>0.79577897127689745</v>
      </c>
      <c r="BV174" s="4">
        <v>0.93281585131257017</v>
      </c>
      <c r="BW174" s="4">
        <v>0.66997654735581536</v>
      </c>
      <c r="BX174" s="4">
        <v>0.47211836856469047</v>
      </c>
      <c r="BY174" s="4">
        <v>0.2366933454159228</v>
      </c>
      <c r="BZ174" s="4">
        <v>0.93337944262507455</v>
      </c>
      <c r="CA174" s="4">
        <v>0.57499051611050578</v>
      </c>
      <c r="CB174" s="4">
        <v>0.382727537555</v>
      </c>
      <c r="CC174" s="4">
        <v>0.76994748000827784</v>
      </c>
      <c r="CD174" s="4">
        <v>0.27442502639304933</v>
      </c>
      <c r="CE174" s="4">
        <v>0.11574707218737978</v>
      </c>
      <c r="CF174" s="4">
        <v>0.30107651531782076</v>
      </c>
      <c r="CG174" s="4">
        <v>0.35503424568342534</v>
      </c>
      <c r="CH174" s="4">
        <v>0.32439998089485522</v>
      </c>
      <c r="CI174" s="4">
        <v>0.55151201855984733</v>
      </c>
      <c r="CJ174" s="4">
        <v>0.65993388418659582</v>
      </c>
      <c r="CK174" s="4">
        <v>0.78545840226216379</v>
      </c>
      <c r="CL174" s="4">
        <v>0.98188025193156869</v>
      </c>
      <c r="CM174" s="4">
        <v>0.20210746544892733</v>
      </c>
      <c r="CN174" s="4">
        <v>0.43675905808797555</v>
      </c>
      <c r="CO174" s="4">
        <v>0.51141622165752876</v>
      </c>
      <c r="CP174" s="4">
        <v>0.7543299797055163</v>
      </c>
      <c r="CQ174" s="4">
        <v>0.38593815814297217</v>
      </c>
      <c r="CR174" s="4">
        <v>0.50876019901183445</v>
      </c>
      <c r="CS174" s="4">
        <v>0.43790438777894336</v>
      </c>
      <c r="CT174" s="4">
        <v>0.92294674602922488</v>
      </c>
      <c r="CU174" s="4">
        <v>0.2414027693682822</v>
      </c>
      <c r="CV174" s="4">
        <v>9.9684571595078819E-2</v>
      </c>
      <c r="CW174" s="4">
        <v>0.64530904206258077</v>
      </c>
      <c r="CX174" s="4">
        <v>9.1415972910576349E-2</v>
      </c>
      <c r="CY174" s="4">
        <v>0.29568277528212594</v>
      </c>
      <c r="CZ174" s="4">
        <v>0.77059726285965424</v>
      </c>
      <c r="DA174" s="4">
        <v>0.26199571955238998</v>
      </c>
      <c r="DB174" s="4">
        <v>0.93447474293416521</v>
      </c>
      <c r="DC174" s="4">
        <v>0.88078091766692523</v>
      </c>
      <c r="DD174" s="4">
        <v>0.8931247948070421</v>
      </c>
      <c r="DE174" s="4">
        <v>0.54608531707328578</v>
      </c>
      <c r="DF174" s="4">
        <v>0.17454773211179686</v>
      </c>
      <c r="DG174" s="4">
        <v>0.12365283353152912</v>
      </c>
      <c r="DH174" s="4">
        <v>0.21015904743928948</v>
      </c>
      <c r="DI174" s="4">
        <v>1.7390720159961015E-2</v>
      </c>
      <c r="DJ174" s="4">
        <v>0.69463892442919928</v>
      </c>
      <c r="DK174" s="4">
        <v>0.49521681898308834</v>
      </c>
      <c r="DL174" s="4">
        <v>0.85253438965661665</v>
      </c>
      <c r="DM174" s="4">
        <v>0.57274765091442337</v>
      </c>
      <c r="DN174" s="4">
        <v>4.5187239956402836E-2</v>
      </c>
      <c r="DO174" s="4">
        <v>8.0707043029716541E-2</v>
      </c>
      <c r="DP174" s="4">
        <v>34</v>
      </c>
      <c r="DQ174" s="4">
        <v>33</v>
      </c>
      <c r="DR174" s="4">
        <v>68</v>
      </c>
      <c r="DS174" s="4">
        <v>46</v>
      </c>
      <c r="DT174" s="4">
        <v>50</v>
      </c>
      <c r="DU174" s="4">
        <v>89</v>
      </c>
      <c r="DV174" s="4">
        <v>24</v>
      </c>
      <c r="DW174" s="4">
        <v>58</v>
      </c>
      <c r="DX174" s="4">
        <v>10</v>
      </c>
      <c r="DY174" s="4">
        <v>15</v>
      </c>
      <c r="DZ174" s="4">
        <v>39</v>
      </c>
      <c r="EA174" s="4">
        <v>16</v>
      </c>
      <c r="EB174" s="4">
        <v>29</v>
      </c>
      <c r="EC174" s="4">
        <v>41</v>
      </c>
      <c r="ED174" s="4">
        <v>4</v>
      </c>
      <c r="EE174" s="4">
        <v>86</v>
      </c>
      <c r="EF174" s="4">
        <v>28</v>
      </c>
      <c r="EG174" s="4">
        <v>31</v>
      </c>
      <c r="EH174" s="4">
        <v>17</v>
      </c>
      <c r="EI174" s="4">
        <v>81</v>
      </c>
      <c r="EJ174" s="4">
        <v>87</v>
      </c>
      <c r="EK174" s="4">
        <v>19</v>
      </c>
      <c r="EL174" s="4">
        <v>75</v>
      </c>
      <c r="EM174" s="4">
        <v>85</v>
      </c>
      <c r="EN174" s="4">
        <v>78</v>
      </c>
      <c r="EO174" s="4">
        <v>1</v>
      </c>
      <c r="EP174" s="4">
        <v>62</v>
      </c>
      <c r="EQ174" s="4">
        <v>96</v>
      </c>
      <c r="ER174" s="4">
        <v>38</v>
      </c>
      <c r="ES174" s="4">
        <v>66</v>
      </c>
      <c r="ET174" s="4">
        <v>6</v>
      </c>
      <c r="EU174" s="4">
        <v>83</v>
      </c>
      <c r="EV174" s="4">
        <v>54</v>
      </c>
      <c r="EW174" s="4">
        <v>3</v>
      </c>
      <c r="EX174" s="4">
        <v>63</v>
      </c>
      <c r="EY174" s="4">
        <v>98</v>
      </c>
      <c r="EZ174" s="4">
        <v>56</v>
      </c>
      <c r="FA174" s="4">
        <v>43</v>
      </c>
      <c r="FB174" s="4">
        <v>92</v>
      </c>
      <c r="FC174" s="4">
        <v>27</v>
      </c>
      <c r="FD174" s="4">
        <v>57</v>
      </c>
      <c r="FE174" s="4">
        <v>45</v>
      </c>
      <c r="FF174" s="4">
        <v>23</v>
      </c>
      <c r="FG174" s="4">
        <v>32</v>
      </c>
      <c r="FH174" s="4">
        <v>100</v>
      </c>
      <c r="FI174" s="4">
        <v>35</v>
      </c>
      <c r="FJ174" s="4">
        <v>91</v>
      </c>
      <c r="FK174" s="4">
        <v>77</v>
      </c>
      <c r="FL174" s="4">
        <v>37</v>
      </c>
      <c r="FM174" s="4">
        <v>84</v>
      </c>
      <c r="FN174" s="4">
        <v>18</v>
      </c>
      <c r="FO174" s="4">
        <v>13</v>
      </c>
      <c r="FP174" s="4">
        <v>21</v>
      </c>
      <c r="FQ174" s="4">
        <v>20</v>
      </c>
      <c r="FR174" s="4">
        <v>8</v>
      </c>
      <c r="FS174" s="4">
        <v>40</v>
      </c>
      <c r="FT174" s="4">
        <v>59</v>
      </c>
      <c r="FU174" s="4">
        <v>76</v>
      </c>
      <c r="FV174" s="4">
        <v>7</v>
      </c>
      <c r="FW174" s="4">
        <v>47</v>
      </c>
      <c r="FX174" s="4">
        <v>65</v>
      </c>
      <c r="FY174" s="4">
        <v>26</v>
      </c>
      <c r="FZ174" s="4">
        <v>72</v>
      </c>
      <c r="GA174" s="4">
        <v>90</v>
      </c>
      <c r="GB174" s="4">
        <v>70</v>
      </c>
      <c r="GC174" s="4">
        <v>67</v>
      </c>
      <c r="GD174" s="4">
        <v>69</v>
      </c>
      <c r="GE174" s="4">
        <v>49</v>
      </c>
      <c r="GF174" s="4">
        <v>42</v>
      </c>
      <c r="GG174" s="4">
        <v>22</v>
      </c>
      <c r="GH174" s="4">
        <v>2</v>
      </c>
      <c r="GI174" s="4">
        <v>80</v>
      </c>
      <c r="GJ174" s="4">
        <v>61</v>
      </c>
      <c r="GK174" s="4">
        <v>52</v>
      </c>
      <c r="GL174" s="4">
        <v>30</v>
      </c>
      <c r="GM174" s="4">
        <v>64</v>
      </c>
      <c r="GN174" s="4">
        <v>53</v>
      </c>
      <c r="GO174" s="4">
        <v>60</v>
      </c>
      <c r="GP174" s="4">
        <v>9</v>
      </c>
      <c r="GQ174" s="4">
        <v>74</v>
      </c>
      <c r="GR174" s="4">
        <v>93</v>
      </c>
      <c r="GS174" s="4">
        <v>44</v>
      </c>
      <c r="GT174" s="4">
        <v>94</v>
      </c>
      <c r="GU174" s="4">
        <v>71</v>
      </c>
      <c r="GV174" s="4">
        <v>25</v>
      </c>
      <c r="GW174" s="4">
        <v>73</v>
      </c>
      <c r="GX174" s="4">
        <v>5</v>
      </c>
      <c r="GY174" s="4">
        <v>12</v>
      </c>
      <c r="GZ174" s="4">
        <v>11</v>
      </c>
      <c r="HA174" s="4">
        <v>51</v>
      </c>
      <c r="HB174" s="4">
        <v>82</v>
      </c>
      <c r="HC174" s="4">
        <v>88</v>
      </c>
      <c r="HD174" s="4">
        <v>79</v>
      </c>
      <c r="HE174" s="4">
        <v>99</v>
      </c>
      <c r="HF174" s="4">
        <v>36</v>
      </c>
      <c r="HG174" s="4">
        <v>55</v>
      </c>
      <c r="HH174" s="4">
        <v>14</v>
      </c>
      <c r="HI174" s="4">
        <v>48</v>
      </c>
      <c r="HJ174" s="4">
        <v>97</v>
      </c>
      <c r="HK174" s="4">
        <v>95</v>
      </c>
      <c r="HL174" s="4" t="str">
        <f t="shared" si="203"/>
        <v>brown female</v>
      </c>
      <c r="HM174" s="4" t="str">
        <f t="shared" si="205"/>
        <v>brown female</v>
      </c>
      <c r="HN174" s="4" t="str">
        <f t="shared" si="206"/>
        <v>brown male</v>
      </c>
      <c r="HO174" s="4" t="str">
        <f t="shared" si="207"/>
        <v>brown female</v>
      </c>
      <c r="HP174" s="4" t="str">
        <f t="shared" si="208"/>
        <v>brown female</v>
      </c>
      <c r="HQ174" s="4" t="str">
        <f t="shared" si="209"/>
        <v>brown male</v>
      </c>
      <c r="HR174" s="4" t="str">
        <f t="shared" si="210"/>
        <v>brown female</v>
      </c>
      <c r="HS174" s="4" t="str">
        <f t="shared" si="211"/>
        <v>brown male</v>
      </c>
      <c r="HT174" s="4" t="str">
        <f t="shared" si="212"/>
        <v>brown female</v>
      </c>
      <c r="HU174" s="4" t="str">
        <f t="shared" si="213"/>
        <v>brown female</v>
      </c>
      <c r="HV174" s="4" t="str">
        <f t="shared" si="214"/>
        <v>brown female</v>
      </c>
      <c r="HW174" s="4" t="str">
        <f t="shared" si="215"/>
        <v>brown female</v>
      </c>
      <c r="HX174" s="4" t="str">
        <f t="shared" si="216"/>
        <v>brown female</v>
      </c>
      <c r="HY174" s="4" t="str">
        <f t="shared" si="217"/>
        <v>brown female</v>
      </c>
      <c r="HZ174" s="4" t="str">
        <f t="shared" si="218"/>
        <v>yellow male</v>
      </c>
      <c r="IA174" s="4" t="str">
        <f t="shared" si="219"/>
        <v>brown male</v>
      </c>
      <c r="IB174" s="4" t="str">
        <f t="shared" si="220"/>
        <v>brown female</v>
      </c>
      <c r="IC174" s="4" t="str">
        <f t="shared" si="221"/>
        <v>brown female</v>
      </c>
      <c r="ID174" s="4" t="str">
        <f t="shared" si="222"/>
        <v>brown female</v>
      </c>
      <c r="IE174" s="4" t="str">
        <f t="shared" si="223"/>
        <v>brown male</v>
      </c>
      <c r="IF174" s="4" t="str">
        <f t="shared" si="224"/>
        <v>brown male</v>
      </c>
      <c r="IG174" s="4" t="str">
        <f t="shared" si="225"/>
        <v>brown female</v>
      </c>
      <c r="IH174" s="4" t="str">
        <f t="shared" si="226"/>
        <v>brown male</v>
      </c>
      <c r="II174" s="4" t="str">
        <f t="shared" si="227"/>
        <v>brown male</v>
      </c>
      <c r="IJ174" s="4" t="str">
        <f t="shared" si="228"/>
        <v>brown male</v>
      </c>
      <c r="IK174" s="4" t="str">
        <f t="shared" si="229"/>
        <v>white male</v>
      </c>
      <c r="IL174" s="4" t="str">
        <f t="shared" si="230"/>
        <v>brown male</v>
      </c>
      <c r="IM174" s="4" t="str">
        <f t="shared" si="231"/>
        <v>brown male</v>
      </c>
      <c r="IN174" s="4" t="str">
        <f t="shared" si="232"/>
        <v>brown female</v>
      </c>
      <c r="IO174" s="4" t="str">
        <f t="shared" si="233"/>
        <v>brown male</v>
      </c>
      <c r="IP174" s="4" t="str">
        <f t="shared" si="234"/>
        <v>brown female</v>
      </c>
      <c r="IQ174" s="4" t="str">
        <f t="shared" si="235"/>
        <v>brown male</v>
      </c>
      <c r="IR174" s="4" t="str">
        <f t="shared" si="236"/>
        <v>brown male</v>
      </c>
      <c r="IS174" s="4" t="str">
        <f t="shared" si="237"/>
        <v>yellow male</v>
      </c>
      <c r="IT174" s="4" t="str">
        <f t="shared" si="238"/>
        <v>brown male</v>
      </c>
      <c r="IU174" s="4" t="str">
        <f t="shared" si="239"/>
        <v>black female</v>
      </c>
      <c r="IV174" s="4" t="str">
        <f t="shared" si="240"/>
        <v>brown male</v>
      </c>
      <c r="IW174" s="4" t="str">
        <f t="shared" si="241"/>
        <v>brown female</v>
      </c>
      <c r="IX174" s="4" t="str">
        <f t="shared" si="242"/>
        <v>brown male</v>
      </c>
      <c r="IY174" s="4" t="str">
        <f t="shared" si="243"/>
        <v>brown female</v>
      </c>
      <c r="IZ174" s="4" t="str">
        <f t="shared" si="244"/>
        <v>brown male</v>
      </c>
      <c r="JA174" s="4" t="str">
        <f t="shared" si="245"/>
        <v>brown female</v>
      </c>
      <c r="JB174" s="4" t="str">
        <f t="shared" si="246"/>
        <v>brown female</v>
      </c>
      <c r="JC174" s="4" t="str">
        <f t="shared" si="247"/>
        <v>brown female</v>
      </c>
      <c r="JD174" s="4" t="str">
        <f t="shared" si="248"/>
        <v>black male</v>
      </c>
      <c r="JE174" s="4" t="str">
        <f t="shared" si="249"/>
        <v>brown female</v>
      </c>
      <c r="JF174" s="4" t="str">
        <f t="shared" si="250"/>
        <v>brown male</v>
      </c>
      <c r="JG174" s="4" t="str">
        <f t="shared" si="251"/>
        <v>brown male</v>
      </c>
      <c r="JH174" s="4" t="str">
        <f t="shared" si="252"/>
        <v>brown female</v>
      </c>
      <c r="JI174" s="4" t="str">
        <f t="shared" si="253"/>
        <v>brown male</v>
      </c>
      <c r="JJ174" s="4" t="str">
        <f t="shared" si="254"/>
        <v>brown female</v>
      </c>
      <c r="JK174" s="4" t="str">
        <f t="shared" si="255"/>
        <v>brown female</v>
      </c>
      <c r="JL174" s="4" t="str">
        <f t="shared" si="256"/>
        <v>brown female</v>
      </c>
      <c r="JM174" s="4" t="str">
        <f t="shared" si="257"/>
        <v>brown female</v>
      </c>
      <c r="JN174" s="4" t="str">
        <f t="shared" si="258"/>
        <v>brown female</v>
      </c>
      <c r="JO174" s="4" t="str">
        <f t="shared" si="259"/>
        <v>brown female</v>
      </c>
      <c r="JP174" s="4" t="str">
        <f t="shared" si="260"/>
        <v>brown male</v>
      </c>
      <c r="JQ174" s="4" t="str">
        <f t="shared" si="261"/>
        <v>brown male</v>
      </c>
      <c r="JR174" s="4" t="str">
        <f t="shared" si="262"/>
        <v>brown female</v>
      </c>
      <c r="JS174" s="4" t="str">
        <f t="shared" si="263"/>
        <v>brown female</v>
      </c>
      <c r="JT174" s="4" t="str">
        <f t="shared" si="264"/>
        <v>brown male</v>
      </c>
      <c r="JU174" s="4" t="str">
        <f t="shared" si="265"/>
        <v>brown female</v>
      </c>
      <c r="JV174" s="4" t="str">
        <f t="shared" si="266"/>
        <v>brown male</v>
      </c>
      <c r="JW174" s="4" t="str">
        <f t="shared" si="267"/>
        <v>brown male</v>
      </c>
      <c r="JX174" s="4" t="str">
        <f t="shared" si="204"/>
        <v>brown male</v>
      </c>
      <c r="JY174" s="4" t="str">
        <f t="shared" si="293"/>
        <v>brown male</v>
      </c>
      <c r="JZ174" s="4" t="str">
        <f t="shared" si="294"/>
        <v>brown male</v>
      </c>
      <c r="KA174" s="4" t="str">
        <f t="shared" si="295"/>
        <v>brown female</v>
      </c>
      <c r="KB174" s="4" t="str">
        <f t="shared" si="296"/>
        <v>brown female</v>
      </c>
      <c r="KC174" s="4" t="str">
        <f t="shared" si="297"/>
        <v>brown female</v>
      </c>
      <c r="KD174" s="4" t="str">
        <f t="shared" si="298"/>
        <v>yellow female</v>
      </c>
      <c r="KE174" s="4" t="str">
        <f t="shared" si="299"/>
        <v>brown male</v>
      </c>
      <c r="KF174" s="4" t="str">
        <f t="shared" si="300"/>
        <v>brown male</v>
      </c>
      <c r="KG174" s="4" t="str">
        <f t="shared" si="301"/>
        <v>brown male</v>
      </c>
      <c r="KH174" s="4" t="str">
        <f t="shared" si="302"/>
        <v>brown female</v>
      </c>
      <c r="KI174" s="4" t="str">
        <f t="shared" si="268"/>
        <v>brown male</v>
      </c>
      <c r="KJ174" s="4" t="str">
        <f t="shared" si="269"/>
        <v>brown male</v>
      </c>
      <c r="KK174" s="4" t="str">
        <f t="shared" si="270"/>
        <v>brown male</v>
      </c>
      <c r="KL174" s="4" t="str">
        <f t="shared" si="271"/>
        <v>brown female</v>
      </c>
      <c r="KM174" s="4" t="str">
        <f t="shared" si="272"/>
        <v>brown male</v>
      </c>
      <c r="KN174" s="4" t="str">
        <f t="shared" si="273"/>
        <v>brown male</v>
      </c>
      <c r="KO174" s="4" t="str">
        <f t="shared" si="274"/>
        <v>brown female</v>
      </c>
      <c r="KP174" s="4" t="str">
        <f t="shared" si="275"/>
        <v>brown male</v>
      </c>
      <c r="KQ174" s="4" t="str">
        <f t="shared" si="276"/>
        <v>brown male</v>
      </c>
      <c r="KR174" s="4" t="str">
        <f t="shared" si="277"/>
        <v>brown female</v>
      </c>
      <c r="KS174" s="4" t="str">
        <f t="shared" si="278"/>
        <v>brown male</v>
      </c>
      <c r="KT174" s="4" t="str">
        <f t="shared" si="279"/>
        <v>brown female</v>
      </c>
      <c r="KU174" s="4" t="str">
        <f t="shared" si="280"/>
        <v>brown female</v>
      </c>
      <c r="KV174" s="4" t="str">
        <f t="shared" si="281"/>
        <v>brown female</v>
      </c>
      <c r="KW174" s="4" t="str">
        <f t="shared" si="282"/>
        <v>brown male</v>
      </c>
      <c r="KX174" s="4" t="str">
        <f t="shared" si="283"/>
        <v>brown male</v>
      </c>
      <c r="KY174" s="4" t="str">
        <f t="shared" si="284"/>
        <v>brown male</v>
      </c>
      <c r="KZ174" s="4" t="str">
        <f t="shared" si="285"/>
        <v>brown male</v>
      </c>
      <c r="LA174" s="4" t="str">
        <f t="shared" si="286"/>
        <v>black male</v>
      </c>
      <c r="LB174" s="4" t="str">
        <f t="shared" si="287"/>
        <v>brown female</v>
      </c>
      <c r="LC174" s="4" t="str">
        <f t="shared" si="288"/>
        <v>brown male</v>
      </c>
      <c r="LD174" s="4" t="str">
        <f t="shared" si="289"/>
        <v>brown female</v>
      </c>
      <c r="LE174" s="4" t="str">
        <f t="shared" si="290"/>
        <v>brown female</v>
      </c>
      <c r="LF174" s="4" t="str">
        <f t="shared" si="291"/>
        <v>brown male</v>
      </c>
      <c r="LG174" s="4" t="str">
        <f t="shared" si="292"/>
        <v>brown male</v>
      </c>
    </row>
    <row r="175" spans="2:319" x14ac:dyDescent="0.3">
      <c r="B175" s="4">
        <v>174</v>
      </c>
      <c r="C175" s="4">
        <v>5</v>
      </c>
      <c r="D175" s="51" t="s">
        <v>1439</v>
      </c>
      <c r="E175" s="4" t="s">
        <v>1440</v>
      </c>
      <c r="F175" s="4" t="str">
        <f>VLOOKUP(E175,populations!C:E,3,FALSE)</f>
        <v>4 million</v>
      </c>
      <c r="G175" s="4" t="s">
        <v>1363</v>
      </c>
      <c r="H175" s="4">
        <f>COUNTIF(ethnicities!C:C,countries!G175)</f>
        <v>1</v>
      </c>
      <c r="I175" s="4">
        <f>VLOOKUP($G175,ethnicities!$C:$I,3,FALSE)</f>
        <v>1</v>
      </c>
      <c r="J175" s="4">
        <f>VLOOKUP($G175,ethnicities!$C:$I,4,FALSE)</f>
        <v>3</v>
      </c>
      <c r="K175" s="4">
        <f>VLOOKUP($G175,ethnicities!$C:$I,5,FALSE)</f>
        <v>93</v>
      </c>
      <c r="L175" s="4">
        <f>VLOOKUP($G175,ethnicities!$C:$I,6,FALSE)</f>
        <v>3</v>
      </c>
      <c r="M175" s="4">
        <f>VLOOKUP($G175,ethnicities!$C:$I,7,FALSE)</f>
        <v>100</v>
      </c>
      <c r="N175" s="4" t="s">
        <v>1363</v>
      </c>
      <c r="O175" s="4">
        <f>COUNTIF(male_names!E:E,countries!N175)</f>
        <v>1</v>
      </c>
      <c r="P175" s="4" t="str">
        <f>VLOOKUP(N175,male_names!E:G,3,FALSE)</f>
        <v>Mohamed</v>
      </c>
      <c r="Q175" s="4" t="s">
        <v>1363</v>
      </c>
      <c r="R175" s="4">
        <f>COUNTIF(female_names!E:E,countries!Q175)</f>
        <v>1</v>
      </c>
      <c r="S175" s="4" t="str">
        <f>VLOOKUP(Q175,female_names!E:G,3,FALSE)</f>
        <v>Maryam</v>
      </c>
      <c r="T175" s="4">
        <v>0.23653211639253358</v>
      </c>
      <c r="U175" s="4">
        <v>0.57727053821176511</v>
      </c>
      <c r="V175" s="4">
        <v>0.92413703763015687</v>
      </c>
      <c r="W175" s="4">
        <v>0.59119385121834256</v>
      </c>
      <c r="X175" s="4">
        <v>0.22383507259141233</v>
      </c>
      <c r="Y175" s="4">
        <v>0.12654968017861756</v>
      </c>
      <c r="Z175" s="4">
        <v>2.2948814767227876E-2</v>
      </c>
      <c r="AA175" s="4">
        <v>0.14996296686861488</v>
      </c>
      <c r="AB175" s="4">
        <v>9.8836569733563029E-2</v>
      </c>
      <c r="AC175" s="4">
        <v>0.1994075497416864</v>
      </c>
      <c r="AD175" s="4">
        <v>0.55891320513192755</v>
      </c>
      <c r="AE175" s="4">
        <v>0.86306730544991506</v>
      </c>
      <c r="AF175" s="4">
        <v>0.68218830805281661</v>
      </c>
      <c r="AG175" s="4">
        <v>0.6739208920324411</v>
      </c>
      <c r="AH175" s="4">
        <v>0.44579488159954006</v>
      </c>
      <c r="AI175" s="4">
        <v>5.6318627650527864E-2</v>
      </c>
      <c r="AJ175" s="4">
        <v>0.45877850774671791</v>
      </c>
      <c r="AK175" s="4">
        <v>0.17087663098022254</v>
      </c>
      <c r="AL175" s="4">
        <v>0.85567623129989923</v>
      </c>
      <c r="AM175" s="4">
        <v>0.5303662388978253</v>
      </c>
      <c r="AN175" s="4">
        <v>0.28542792272003148</v>
      </c>
      <c r="AO175" s="4">
        <v>0.88357005990318149</v>
      </c>
      <c r="AP175" s="4">
        <v>0.2410962645970175</v>
      </c>
      <c r="AQ175" s="4">
        <v>0.36197216751059658</v>
      </c>
      <c r="AR175" s="4">
        <v>0.19564180184959434</v>
      </c>
      <c r="AS175" s="4">
        <v>0.4194886529743993</v>
      </c>
      <c r="AT175" s="4">
        <v>0.52928636933656636</v>
      </c>
      <c r="AU175" s="4">
        <v>0.72244413123843321</v>
      </c>
      <c r="AV175" s="4">
        <v>0.6449727324551896</v>
      </c>
      <c r="AW175" s="4">
        <v>0.36193722988154853</v>
      </c>
      <c r="AX175" s="4">
        <v>0.57836026162226584</v>
      </c>
      <c r="AY175" s="4">
        <v>0.20011204663948368</v>
      </c>
      <c r="AZ175" s="4">
        <v>0.5207981879341903</v>
      </c>
      <c r="BA175" s="4">
        <v>0.85754047446879034</v>
      </c>
      <c r="BB175" s="4">
        <v>0.62344208242118027</v>
      </c>
      <c r="BC175" s="4">
        <v>0.6593328063064271</v>
      </c>
      <c r="BD175" s="4">
        <v>0.69779867961977649</v>
      </c>
      <c r="BE175" s="4">
        <v>0.55594812909545432</v>
      </c>
      <c r="BF175" s="4">
        <v>0.86499562448273348</v>
      </c>
      <c r="BG175" s="4">
        <v>0.60487197872704268</v>
      </c>
      <c r="BH175" s="4">
        <v>0.60147778146854125</v>
      </c>
      <c r="BI175" s="4">
        <v>0.69513420536534176</v>
      </c>
      <c r="BJ175" s="4">
        <v>0.42694396961955972</v>
      </c>
      <c r="BK175" s="4">
        <v>0.96338546919469481</v>
      </c>
      <c r="BL175" s="4">
        <v>0.14439985867554439</v>
      </c>
      <c r="BM175" s="4">
        <v>0.44204183022970345</v>
      </c>
      <c r="BN175" s="4">
        <v>0.85655559918207691</v>
      </c>
      <c r="BO175" s="4">
        <v>0.51435854947354731</v>
      </c>
      <c r="BP175" s="4">
        <v>0.57302453658372388</v>
      </c>
      <c r="BQ175" s="4">
        <v>0.6358207366763704</v>
      </c>
      <c r="BR175" s="4">
        <v>0.77241721595346757</v>
      </c>
      <c r="BS175" s="4">
        <v>4.2853072646528045E-2</v>
      </c>
      <c r="BT175" s="4">
        <v>0.56037974619613284</v>
      </c>
      <c r="BU175" s="4">
        <v>0.65271019109516837</v>
      </c>
      <c r="BV175" s="4">
        <v>0.54020483879693004</v>
      </c>
      <c r="BW175" s="4">
        <v>0.97113457368933431</v>
      </c>
      <c r="BX175" s="4">
        <v>0.29353798352916338</v>
      </c>
      <c r="BY175" s="4">
        <v>0.21160272680112724</v>
      </c>
      <c r="BZ175" s="4">
        <v>0.56165614343197001</v>
      </c>
      <c r="CA175" s="4">
        <v>2.8432144592459352E-2</v>
      </c>
      <c r="CB175" s="4">
        <v>0.57126078339252517</v>
      </c>
      <c r="CC175" s="4">
        <v>0.8592535991950242</v>
      </c>
      <c r="CD175" s="4">
        <v>0.46487168885651775</v>
      </c>
      <c r="CE175" s="4">
        <v>0.33228930295849024</v>
      </c>
      <c r="CF175" s="4">
        <v>0.29524402684739814</v>
      </c>
      <c r="CG175" s="4">
        <v>7.1715344833267469E-3</v>
      </c>
      <c r="CH175" s="4">
        <v>0.17994492297046083</v>
      </c>
      <c r="CI175" s="4">
        <v>0.54918985924897001</v>
      </c>
      <c r="CJ175" s="4">
        <v>0.278730625417971</v>
      </c>
      <c r="CK175" s="4">
        <v>0.8274354559977859</v>
      </c>
      <c r="CL175" s="4">
        <v>4.9169878317659177E-2</v>
      </c>
      <c r="CM175" s="4">
        <v>0.38817847085580826</v>
      </c>
      <c r="CN175" s="4">
        <v>0.37380353796093158</v>
      </c>
      <c r="CO175" s="4">
        <v>0.64980821058355076</v>
      </c>
      <c r="CP175" s="4">
        <v>0.97810313494036594</v>
      </c>
      <c r="CQ175" s="4">
        <v>0.9243651129878</v>
      </c>
      <c r="CR175" s="4">
        <v>0.11549158074572097</v>
      </c>
      <c r="CS175" s="4">
        <v>0.22970280166194634</v>
      </c>
      <c r="CT175" s="4">
        <v>6.2298449412256041E-2</v>
      </c>
      <c r="CU175" s="4">
        <v>0.40115308499378288</v>
      </c>
      <c r="CV175" s="4">
        <v>0.50552805444809445</v>
      </c>
      <c r="CW175" s="4">
        <v>0.41445094606986144</v>
      </c>
      <c r="CX175" s="4">
        <v>0.58144749216351976</v>
      </c>
      <c r="CY175" s="4">
        <v>0.48432818686815371</v>
      </c>
      <c r="CZ175" s="4">
        <v>0.46415112644419265</v>
      </c>
      <c r="DA175" s="4">
        <v>0.71064682665467538</v>
      </c>
      <c r="DB175" s="4">
        <v>0.63397807502485226</v>
      </c>
      <c r="DC175" s="4">
        <v>0.92052714871039842</v>
      </c>
      <c r="DD175" s="4">
        <v>0.60980691387010977</v>
      </c>
      <c r="DE175" s="4">
        <v>0.56165243078605387</v>
      </c>
      <c r="DF175" s="4">
        <v>0.17697227659206782</v>
      </c>
      <c r="DG175" s="4">
        <v>0.98605389181002523</v>
      </c>
      <c r="DH175" s="4">
        <v>0.87268858740516342</v>
      </c>
      <c r="DI175" s="4">
        <v>0.45572418714189489</v>
      </c>
      <c r="DJ175" s="4">
        <v>0.29131778955804644</v>
      </c>
      <c r="DK175" s="4">
        <v>0.13335044106913141</v>
      </c>
      <c r="DL175" s="4">
        <v>0.66988473643955881</v>
      </c>
      <c r="DM175" s="4">
        <v>0.82012604521041299</v>
      </c>
      <c r="DN175" s="4">
        <v>0.35708385978783841</v>
      </c>
      <c r="DO175" s="4">
        <v>1.6251719004936049E-2</v>
      </c>
      <c r="DP175" s="4">
        <v>77</v>
      </c>
      <c r="DQ175" s="4">
        <v>39</v>
      </c>
      <c r="DR175" s="4">
        <v>6</v>
      </c>
      <c r="DS175" s="4">
        <v>36</v>
      </c>
      <c r="DT175" s="4">
        <v>79</v>
      </c>
      <c r="DU175" s="4">
        <v>90</v>
      </c>
      <c r="DV175" s="4">
        <v>98</v>
      </c>
      <c r="DW175" s="4">
        <v>87</v>
      </c>
      <c r="DX175" s="4">
        <v>92</v>
      </c>
      <c r="DY175" s="4">
        <v>82</v>
      </c>
      <c r="DZ175" s="4">
        <v>45</v>
      </c>
      <c r="EA175" s="4">
        <v>11</v>
      </c>
      <c r="EB175" s="4">
        <v>23</v>
      </c>
      <c r="EC175" s="4">
        <v>24</v>
      </c>
      <c r="ED175" s="4">
        <v>59</v>
      </c>
      <c r="EE175" s="4">
        <v>94</v>
      </c>
      <c r="EF175" s="4">
        <v>57</v>
      </c>
      <c r="EG175" s="4">
        <v>86</v>
      </c>
      <c r="EH175" s="4">
        <v>15</v>
      </c>
      <c r="EI175" s="4">
        <v>49</v>
      </c>
      <c r="EJ175" s="4">
        <v>74</v>
      </c>
      <c r="EK175" s="4">
        <v>8</v>
      </c>
      <c r="EL175" s="4">
        <v>76</v>
      </c>
      <c r="EM175" s="4">
        <v>67</v>
      </c>
      <c r="EN175" s="4">
        <v>83</v>
      </c>
      <c r="EO175" s="4">
        <v>62</v>
      </c>
      <c r="EP175" s="4">
        <v>50</v>
      </c>
      <c r="EQ175" s="4">
        <v>19</v>
      </c>
      <c r="ER175" s="4">
        <v>29</v>
      </c>
      <c r="ES175" s="4">
        <v>68</v>
      </c>
      <c r="ET175" s="4">
        <v>38</v>
      </c>
      <c r="EU175" s="4">
        <v>81</v>
      </c>
      <c r="EV175" s="4">
        <v>51</v>
      </c>
      <c r="EW175" s="4">
        <v>13</v>
      </c>
      <c r="EX175" s="4">
        <v>32</v>
      </c>
      <c r="EY175" s="4">
        <v>26</v>
      </c>
      <c r="EZ175" s="4">
        <v>21</v>
      </c>
      <c r="FA175" s="4">
        <v>46</v>
      </c>
      <c r="FB175" s="4">
        <v>10</v>
      </c>
      <c r="FC175" s="4">
        <v>34</v>
      </c>
      <c r="FD175" s="4">
        <v>35</v>
      </c>
      <c r="FE175" s="4">
        <v>22</v>
      </c>
      <c r="FF175" s="4">
        <v>61</v>
      </c>
      <c r="FG175" s="4">
        <v>4</v>
      </c>
      <c r="FH175" s="4">
        <v>88</v>
      </c>
      <c r="FI175" s="4">
        <v>60</v>
      </c>
      <c r="FJ175" s="4">
        <v>14</v>
      </c>
      <c r="FK175" s="4">
        <v>52</v>
      </c>
      <c r="FL175" s="4">
        <v>40</v>
      </c>
      <c r="FM175" s="4">
        <v>30</v>
      </c>
      <c r="FN175" s="4">
        <v>18</v>
      </c>
      <c r="FO175" s="4">
        <v>96</v>
      </c>
      <c r="FP175" s="4">
        <v>44</v>
      </c>
      <c r="FQ175" s="4">
        <v>27</v>
      </c>
      <c r="FR175" s="4">
        <v>48</v>
      </c>
      <c r="FS175" s="4">
        <v>3</v>
      </c>
      <c r="FT175" s="4">
        <v>72</v>
      </c>
      <c r="FU175" s="4">
        <v>80</v>
      </c>
      <c r="FV175" s="4">
        <v>42</v>
      </c>
      <c r="FW175" s="4">
        <v>97</v>
      </c>
      <c r="FX175" s="4">
        <v>41</v>
      </c>
      <c r="FY175" s="4">
        <v>12</v>
      </c>
      <c r="FZ175" s="4">
        <v>55</v>
      </c>
      <c r="GA175" s="4">
        <v>70</v>
      </c>
      <c r="GB175" s="4">
        <v>71</v>
      </c>
      <c r="GC175" s="4">
        <v>100</v>
      </c>
      <c r="GD175" s="4">
        <v>84</v>
      </c>
      <c r="GE175" s="4">
        <v>47</v>
      </c>
      <c r="GF175" s="4">
        <v>75</v>
      </c>
      <c r="GG175" s="4">
        <v>16</v>
      </c>
      <c r="GH175" s="4">
        <v>95</v>
      </c>
      <c r="GI175" s="4">
        <v>65</v>
      </c>
      <c r="GJ175" s="4">
        <v>66</v>
      </c>
      <c r="GK175" s="4">
        <v>28</v>
      </c>
      <c r="GL175" s="4">
        <v>2</v>
      </c>
      <c r="GM175" s="4">
        <v>5</v>
      </c>
      <c r="GN175" s="4">
        <v>91</v>
      </c>
      <c r="GO175" s="4">
        <v>78</v>
      </c>
      <c r="GP175" s="4">
        <v>93</v>
      </c>
      <c r="GQ175" s="4">
        <v>64</v>
      </c>
      <c r="GR175" s="4">
        <v>53</v>
      </c>
      <c r="GS175" s="4">
        <v>63</v>
      </c>
      <c r="GT175" s="4">
        <v>37</v>
      </c>
      <c r="GU175" s="4">
        <v>54</v>
      </c>
      <c r="GV175" s="4">
        <v>56</v>
      </c>
      <c r="GW175" s="4">
        <v>20</v>
      </c>
      <c r="GX175" s="4">
        <v>31</v>
      </c>
      <c r="GY175" s="4">
        <v>7</v>
      </c>
      <c r="GZ175" s="4">
        <v>33</v>
      </c>
      <c r="HA175" s="4">
        <v>43</v>
      </c>
      <c r="HB175" s="4">
        <v>85</v>
      </c>
      <c r="HC175" s="4">
        <v>1</v>
      </c>
      <c r="HD175" s="4">
        <v>9</v>
      </c>
      <c r="HE175" s="4">
        <v>58</v>
      </c>
      <c r="HF175" s="4">
        <v>73</v>
      </c>
      <c r="HG175" s="4">
        <v>89</v>
      </c>
      <c r="HH175" s="4">
        <v>25</v>
      </c>
      <c r="HI175" s="4">
        <v>17</v>
      </c>
      <c r="HJ175" s="4">
        <v>69</v>
      </c>
      <c r="HK175" s="4">
        <v>99</v>
      </c>
      <c r="HL175" s="4" t="str">
        <f t="shared" si="203"/>
        <v>brown male</v>
      </c>
      <c r="HM175" s="4" t="str">
        <f t="shared" si="205"/>
        <v>brown female</v>
      </c>
      <c r="HN175" s="4" t="str">
        <f t="shared" si="206"/>
        <v>brown female</v>
      </c>
      <c r="HO175" s="4" t="str">
        <f t="shared" si="207"/>
        <v>brown female</v>
      </c>
      <c r="HP175" s="4" t="str">
        <f t="shared" si="208"/>
        <v>brown male</v>
      </c>
      <c r="HQ175" s="4" t="str">
        <f t="shared" si="209"/>
        <v>brown male</v>
      </c>
      <c r="HR175" s="4" t="str">
        <f t="shared" si="210"/>
        <v>black female</v>
      </c>
      <c r="HS175" s="4" t="str">
        <f t="shared" si="211"/>
        <v>brown male</v>
      </c>
      <c r="HT175" s="4" t="str">
        <f t="shared" si="212"/>
        <v>brown male</v>
      </c>
      <c r="HU175" s="4" t="str">
        <f t="shared" si="213"/>
        <v>brown male</v>
      </c>
      <c r="HV175" s="4" t="str">
        <f t="shared" si="214"/>
        <v>brown female</v>
      </c>
      <c r="HW175" s="4" t="str">
        <f t="shared" si="215"/>
        <v>brown female</v>
      </c>
      <c r="HX175" s="4" t="str">
        <f t="shared" si="216"/>
        <v>brown female</v>
      </c>
      <c r="HY175" s="4" t="str">
        <f t="shared" si="217"/>
        <v>brown female</v>
      </c>
      <c r="HZ175" s="4" t="str">
        <f t="shared" si="218"/>
        <v>brown male</v>
      </c>
      <c r="IA175" s="4" t="str">
        <f t="shared" si="219"/>
        <v>brown male</v>
      </c>
      <c r="IB175" s="4" t="str">
        <f t="shared" si="220"/>
        <v>brown male</v>
      </c>
      <c r="IC175" s="4" t="str">
        <f t="shared" si="221"/>
        <v>brown male</v>
      </c>
      <c r="ID175" s="4" t="str">
        <f t="shared" si="222"/>
        <v>brown female</v>
      </c>
      <c r="IE175" s="4" t="str">
        <f t="shared" si="223"/>
        <v>brown female</v>
      </c>
      <c r="IF175" s="4" t="str">
        <f t="shared" si="224"/>
        <v>brown male</v>
      </c>
      <c r="IG175" s="4" t="str">
        <f t="shared" si="225"/>
        <v>brown female</v>
      </c>
      <c r="IH175" s="4" t="str">
        <f t="shared" si="226"/>
        <v>brown male</v>
      </c>
      <c r="II175" s="4" t="str">
        <f t="shared" si="227"/>
        <v>brown male</v>
      </c>
      <c r="IJ175" s="4" t="str">
        <f t="shared" si="228"/>
        <v>brown male</v>
      </c>
      <c r="IK175" s="4" t="str">
        <f t="shared" si="229"/>
        <v>brown male</v>
      </c>
      <c r="IL175" s="4" t="str">
        <f t="shared" si="230"/>
        <v>brown female</v>
      </c>
      <c r="IM175" s="4" t="str">
        <f t="shared" si="231"/>
        <v>brown female</v>
      </c>
      <c r="IN175" s="4" t="str">
        <f t="shared" si="232"/>
        <v>brown female</v>
      </c>
      <c r="IO175" s="4" t="str">
        <f t="shared" si="233"/>
        <v>brown male</v>
      </c>
      <c r="IP175" s="4" t="str">
        <f t="shared" si="234"/>
        <v>brown female</v>
      </c>
      <c r="IQ175" s="4" t="str">
        <f t="shared" si="235"/>
        <v>brown male</v>
      </c>
      <c r="IR175" s="4" t="str">
        <f t="shared" si="236"/>
        <v>brown male</v>
      </c>
      <c r="IS175" s="4" t="str">
        <f t="shared" si="237"/>
        <v>brown female</v>
      </c>
      <c r="IT175" s="4" t="str">
        <f t="shared" si="238"/>
        <v>brown female</v>
      </c>
      <c r="IU175" s="4" t="str">
        <f t="shared" si="239"/>
        <v>brown female</v>
      </c>
      <c r="IV175" s="4" t="str">
        <f t="shared" si="240"/>
        <v>brown female</v>
      </c>
      <c r="IW175" s="4" t="str">
        <f t="shared" si="241"/>
        <v>brown female</v>
      </c>
      <c r="IX175" s="4" t="str">
        <f t="shared" si="242"/>
        <v>brown female</v>
      </c>
      <c r="IY175" s="4" t="str">
        <f t="shared" si="243"/>
        <v>brown female</v>
      </c>
      <c r="IZ175" s="4" t="str">
        <f t="shared" si="244"/>
        <v>brown female</v>
      </c>
      <c r="JA175" s="4" t="str">
        <f t="shared" si="245"/>
        <v>brown female</v>
      </c>
      <c r="JB175" s="4" t="str">
        <f t="shared" si="246"/>
        <v>brown male</v>
      </c>
      <c r="JC175" s="4" t="str">
        <f t="shared" si="247"/>
        <v>yellow male</v>
      </c>
      <c r="JD175" s="4" t="str">
        <f t="shared" si="248"/>
        <v>brown male</v>
      </c>
      <c r="JE175" s="4" t="str">
        <f t="shared" si="249"/>
        <v>brown male</v>
      </c>
      <c r="JF175" s="4" t="str">
        <f t="shared" si="250"/>
        <v>brown female</v>
      </c>
      <c r="JG175" s="4" t="str">
        <f t="shared" si="251"/>
        <v>brown male</v>
      </c>
      <c r="JH175" s="4" t="str">
        <f t="shared" si="252"/>
        <v>brown female</v>
      </c>
      <c r="JI175" s="4" t="str">
        <f t="shared" si="253"/>
        <v>brown female</v>
      </c>
      <c r="JJ175" s="4" t="str">
        <f t="shared" si="254"/>
        <v>brown female</v>
      </c>
      <c r="JK175" s="4" t="str">
        <f t="shared" si="255"/>
        <v>brown male</v>
      </c>
      <c r="JL175" s="4" t="str">
        <f t="shared" si="256"/>
        <v>brown female</v>
      </c>
      <c r="JM175" s="4" t="str">
        <f t="shared" si="257"/>
        <v>brown female</v>
      </c>
      <c r="JN175" s="4" t="str">
        <f t="shared" si="258"/>
        <v>brown female</v>
      </c>
      <c r="JO175" s="4" t="str">
        <f t="shared" si="259"/>
        <v>yellow male</v>
      </c>
      <c r="JP175" s="4" t="str">
        <f t="shared" si="260"/>
        <v>brown male</v>
      </c>
      <c r="JQ175" s="4" t="str">
        <f t="shared" si="261"/>
        <v>brown male</v>
      </c>
      <c r="JR175" s="4" t="str">
        <f t="shared" si="262"/>
        <v>brown female</v>
      </c>
      <c r="JS175" s="4" t="str">
        <f t="shared" si="263"/>
        <v>brown male</v>
      </c>
      <c r="JT175" s="4" t="str">
        <f t="shared" si="264"/>
        <v>brown female</v>
      </c>
      <c r="JU175" s="4" t="str">
        <f t="shared" si="265"/>
        <v>brown female</v>
      </c>
      <c r="JV175" s="4" t="str">
        <f t="shared" si="266"/>
        <v>brown male</v>
      </c>
      <c r="JW175" s="4" t="str">
        <f t="shared" si="267"/>
        <v>brown male</v>
      </c>
      <c r="JX175" s="4" t="str">
        <f t="shared" si="204"/>
        <v>brown male</v>
      </c>
      <c r="JY175" s="4" t="str">
        <f t="shared" si="293"/>
        <v>black male</v>
      </c>
      <c r="JZ175" s="4" t="str">
        <f t="shared" si="294"/>
        <v>brown male</v>
      </c>
      <c r="KA175" s="4" t="str">
        <f t="shared" si="295"/>
        <v>brown female</v>
      </c>
      <c r="KB175" s="4" t="str">
        <f t="shared" si="296"/>
        <v>brown male</v>
      </c>
      <c r="KC175" s="4" t="str">
        <f t="shared" si="297"/>
        <v>brown female</v>
      </c>
      <c r="KD175" s="4" t="str">
        <f t="shared" si="298"/>
        <v>brown male</v>
      </c>
      <c r="KE175" s="4" t="str">
        <f t="shared" si="299"/>
        <v>brown male</v>
      </c>
      <c r="KF175" s="4" t="str">
        <f t="shared" si="300"/>
        <v>brown male</v>
      </c>
      <c r="KG175" s="4" t="str">
        <f t="shared" si="301"/>
        <v>brown female</v>
      </c>
      <c r="KH175" s="4" t="str">
        <f t="shared" si="302"/>
        <v>yellow female</v>
      </c>
      <c r="KI175" s="4" t="str">
        <f t="shared" si="268"/>
        <v>brown female</v>
      </c>
      <c r="KJ175" s="4" t="str">
        <f t="shared" si="269"/>
        <v>brown male</v>
      </c>
      <c r="KK175" s="4" t="str">
        <f t="shared" si="270"/>
        <v>brown male</v>
      </c>
      <c r="KL175" s="4" t="str">
        <f t="shared" si="271"/>
        <v>brown male</v>
      </c>
      <c r="KM175" s="4" t="str">
        <f t="shared" si="272"/>
        <v>brown male</v>
      </c>
      <c r="KN175" s="4" t="str">
        <f t="shared" si="273"/>
        <v>brown male</v>
      </c>
      <c r="KO175" s="4" t="str">
        <f t="shared" si="274"/>
        <v>brown male</v>
      </c>
      <c r="KP175" s="4" t="str">
        <f t="shared" si="275"/>
        <v>brown female</v>
      </c>
      <c r="KQ175" s="4" t="str">
        <f t="shared" si="276"/>
        <v>brown male</v>
      </c>
      <c r="KR175" s="4" t="str">
        <f t="shared" si="277"/>
        <v>brown male</v>
      </c>
      <c r="KS175" s="4" t="str">
        <f t="shared" si="278"/>
        <v>brown female</v>
      </c>
      <c r="KT175" s="4" t="str">
        <f t="shared" si="279"/>
        <v>brown female</v>
      </c>
      <c r="KU175" s="4" t="str">
        <f t="shared" si="280"/>
        <v>brown female</v>
      </c>
      <c r="KV175" s="4" t="str">
        <f t="shared" si="281"/>
        <v>brown female</v>
      </c>
      <c r="KW175" s="4" t="str">
        <f t="shared" si="282"/>
        <v>brown female</v>
      </c>
      <c r="KX175" s="4" t="str">
        <f t="shared" si="283"/>
        <v>brown male</v>
      </c>
      <c r="KY175" s="4" t="str">
        <f t="shared" si="284"/>
        <v>white male</v>
      </c>
      <c r="KZ175" s="4" t="str">
        <f t="shared" si="285"/>
        <v>brown female</v>
      </c>
      <c r="LA175" s="4" t="str">
        <f t="shared" si="286"/>
        <v>brown male</v>
      </c>
      <c r="LB175" s="4" t="str">
        <f t="shared" si="287"/>
        <v>brown male</v>
      </c>
      <c r="LC175" s="4" t="str">
        <f t="shared" si="288"/>
        <v>brown male</v>
      </c>
      <c r="LD175" s="4" t="str">
        <f t="shared" si="289"/>
        <v>brown female</v>
      </c>
      <c r="LE175" s="4" t="str">
        <f t="shared" si="290"/>
        <v>brown female</v>
      </c>
      <c r="LF175" s="4" t="str">
        <f t="shared" si="291"/>
        <v>brown male</v>
      </c>
      <c r="LG175" s="4" t="str">
        <f t="shared" si="292"/>
        <v>black male</v>
      </c>
    </row>
    <row r="176" spans="2:319" x14ac:dyDescent="0.3">
      <c r="B176" s="4">
        <v>175</v>
      </c>
      <c r="C176" s="4">
        <v>5</v>
      </c>
      <c r="D176" s="51" t="s">
        <v>1439</v>
      </c>
      <c r="E176" s="4" t="s">
        <v>1441</v>
      </c>
      <c r="F176" s="4" t="str">
        <f>VLOOKUP(E176,populations!C:E,3,FALSE)</f>
        <v>18 million</v>
      </c>
      <c r="G176" s="4" t="s">
        <v>1441</v>
      </c>
      <c r="H176" s="4">
        <f>COUNTIF(ethnicities!C:C,countries!G176)</f>
        <v>1</v>
      </c>
      <c r="I176" s="4">
        <f>VLOOKUP($G176,ethnicities!$C:$I,3,FALSE)</f>
        <v>2</v>
      </c>
      <c r="J176" s="4">
        <f>VLOOKUP($G176,ethnicities!$C:$I,4,FALSE)</f>
        <v>2</v>
      </c>
      <c r="K176" s="4">
        <f>VLOOKUP($G176,ethnicities!$C:$I,5,FALSE)</f>
        <v>94</v>
      </c>
      <c r="L176" s="4">
        <f>VLOOKUP($G176,ethnicities!$C:$I,6,FALSE)</f>
        <v>2</v>
      </c>
      <c r="M176" s="4">
        <f>VLOOKUP($G176,ethnicities!$C:$I,7,FALSE)</f>
        <v>100</v>
      </c>
      <c r="N176" s="4" t="s">
        <v>662</v>
      </c>
      <c r="O176" s="4">
        <f>COUNTIF(male_names!E:E,countries!N176)</f>
        <v>1</v>
      </c>
      <c r="P176" s="4" t="str">
        <f>VLOOKUP(N176,male_names!E:G,3,FALSE)</f>
        <v>Yusuf</v>
      </c>
      <c r="Q176" s="4" t="s">
        <v>662</v>
      </c>
      <c r="R176" s="4">
        <f>COUNTIF(female_names!E:E,countries!Q176)</f>
        <v>1</v>
      </c>
      <c r="S176" s="4" t="str">
        <f>VLOOKUP(Q176,female_names!E:G,3,FALSE)</f>
        <v>Fatma</v>
      </c>
      <c r="T176" s="4">
        <v>0.7008481509099348</v>
      </c>
      <c r="U176" s="4">
        <v>0.98034981553259992</v>
      </c>
      <c r="V176" s="4">
        <v>0.82568219074131355</v>
      </c>
      <c r="W176" s="4">
        <v>0.60394578311328329</v>
      </c>
      <c r="X176" s="4">
        <v>0.79368767319890188</v>
      </c>
      <c r="Y176" s="4">
        <v>0.38494095559528485</v>
      </c>
      <c r="Z176" s="4">
        <v>0.98074271750914255</v>
      </c>
      <c r="AA176" s="4">
        <v>0.47876249526668568</v>
      </c>
      <c r="AB176" s="4">
        <v>0.79627528502321876</v>
      </c>
      <c r="AC176" s="4">
        <v>0.68097248106118924</v>
      </c>
      <c r="AD176" s="4">
        <v>0.38996637953337576</v>
      </c>
      <c r="AE176" s="4">
        <v>5.7713338424434046E-2</v>
      </c>
      <c r="AF176" s="4">
        <v>0.33913596677948776</v>
      </c>
      <c r="AG176" s="4">
        <v>0.80388997411089291</v>
      </c>
      <c r="AH176" s="4">
        <v>0.6792562687631305</v>
      </c>
      <c r="AI176" s="4">
        <v>0.58244087564057878</v>
      </c>
      <c r="AJ176" s="4">
        <v>6.5894945627147372E-3</v>
      </c>
      <c r="AK176" s="4">
        <v>0.23688197143500478</v>
      </c>
      <c r="AL176" s="4">
        <v>8.8843129541235188E-2</v>
      </c>
      <c r="AM176" s="4">
        <v>0.5393285073903773</v>
      </c>
      <c r="AN176" s="4">
        <v>0.45155017581020651</v>
      </c>
      <c r="AO176" s="4">
        <v>7.7391401295531237E-2</v>
      </c>
      <c r="AP176" s="4">
        <v>0.23623063833711078</v>
      </c>
      <c r="AQ176" s="4">
        <v>0.23778152060507807</v>
      </c>
      <c r="AR176" s="4">
        <v>0.70524349912110551</v>
      </c>
      <c r="AS176" s="4">
        <v>0.77860850568598672</v>
      </c>
      <c r="AT176" s="4">
        <v>0.95118559129612712</v>
      </c>
      <c r="AU176" s="4">
        <v>0.29458673056504292</v>
      </c>
      <c r="AV176" s="4">
        <v>0.5988781949195553</v>
      </c>
      <c r="AW176" s="4">
        <v>0.81102964005003197</v>
      </c>
      <c r="AX176" s="4">
        <v>0.15480585514184542</v>
      </c>
      <c r="AY176" s="4">
        <v>0.31013610500063915</v>
      </c>
      <c r="AZ176" s="4">
        <v>0.85107335872122492</v>
      </c>
      <c r="BA176" s="4">
        <v>0.7565750343275589</v>
      </c>
      <c r="BB176" s="4">
        <v>0.16740405523905799</v>
      </c>
      <c r="BC176" s="4">
        <v>0.61525935128084341</v>
      </c>
      <c r="BD176" s="4">
        <v>4.9695804420759049E-2</v>
      </c>
      <c r="BE176" s="4">
        <v>0.91240555094084508</v>
      </c>
      <c r="BF176" s="4">
        <v>0.699436792532528</v>
      </c>
      <c r="BG176" s="4">
        <v>0.2154586495166354</v>
      </c>
      <c r="BH176" s="4">
        <v>0.46920821174211824</v>
      </c>
      <c r="BI176" s="4">
        <v>0.89673768504672613</v>
      </c>
      <c r="BJ176" s="4">
        <v>0.729509229614968</v>
      </c>
      <c r="BK176" s="4">
        <v>0.58832174276052929</v>
      </c>
      <c r="BL176" s="4">
        <v>0.10727682992289311</v>
      </c>
      <c r="BM176" s="4">
        <v>0.79094226556563973</v>
      </c>
      <c r="BN176" s="4">
        <v>0.96195705433473677</v>
      </c>
      <c r="BO176" s="4">
        <v>0.85041957870796092</v>
      </c>
      <c r="BP176" s="4">
        <v>0.44834584076386153</v>
      </c>
      <c r="BQ176" s="4">
        <v>0.16930455009097101</v>
      </c>
      <c r="BR176" s="4">
        <v>0.12422361715934283</v>
      </c>
      <c r="BS176" s="4">
        <v>0.38340395417938311</v>
      </c>
      <c r="BT176" s="4">
        <v>1.5843436922856613E-3</v>
      </c>
      <c r="BU176" s="4">
        <v>0.49497541133555079</v>
      </c>
      <c r="BV176" s="4">
        <v>0.26762185936874094</v>
      </c>
      <c r="BW176" s="4">
        <v>4.8777570316494545E-2</v>
      </c>
      <c r="BX176" s="4">
        <v>0.67467956920220395</v>
      </c>
      <c r="BY176" s="4">
        <v>0.79892903546232619</v>
      </c>
      <c r="BZ176" s="4">
        <v>0.24485009197174823</v>
      </c>
      <c r="CA176" s="4">
        <v>0.70457933851688526</v>
      </c>
      <c r="CB176" s="4">
        <v>0.185824778060105</v>
      </c>
      <c r="CC176" s="4">
        <v>0.16804503501306156</v>
      </c>
      <c r="CD176" s="4">
        <v>0.60538402722005835</v>
      </c>
      <c r="CE176" s="4">
        <v>0.43358566886247374</v>
      </c>
      <c r="CF176" s="4">
        <v>0.15517931633589233</v>
      </c>
      <c r="CG176" s="4">
        <v>6.739388812330338E-2</v>
      </c>
      <c r="CH176" s="4">
        <v>5.5617850341411867E-2</v>
      </c>
      <c r="CI176" s="4">
        <v>0.15875179429626907</v>
      </c>
      <c r="CJ176" s="4">
        <v>0.41269570661536503</v>
      </c>
      <c r="CK176" s="4">
        <v>0.21838962214444924</v>
      </c>
      <c r="CL176" s="4">
        <v>0.77668587399829547</v>
      </c>
      <c r="CM176" s="4">
        <v>0.28332852326962554</v>
      </c>
      <c r="CN176" s="4">
        <v>0.63160197148564012</v>
      </c>
      <c r="CO176" s="4">
        <v>0.5216485983176079</v>
      </c>
      <c r="CP176" s="4">
        <v>0.98835578648059796</v>
      </c>
      <c r="CQ176" s="4">
        <v>0.55099900881309272</v>
      </c>
      <c r="CR176" s="4">
        <v>0.25305202396662285</v>
      </c>
      <c r="CS176" s="4">
        <v>0.56661820720747602</v>
      </c>
      <c r="CT176" s="4">
        <v>6.6848651870913933E-2</v>
      </c>
      <c r="CU176" s="4">
        <v>1.4993663822326808E-2</v>
      </c>
      <c r="CV176" s="4">
        <v>0.66073259727009037</v>
      </c>
      <c r="CW176" s="4">
        <v>0.91195099316295147</v>
      </c>
      <c r="CX176" s="4">
        <v>0.53666776365374225</v>
      </c>
      <c r="CY176" s="4">
        <v>0.61909227635409592</v>
      </c>
      <c r="CZ176" s="4">
        <v>0.34239063489814558</v>
      </c>
      <c r="DA176" s="4">
        <v>0.12357699517827969</v>
      </c>
      <c r="DB176" s="4">
        <v>0.90626747036814137</v>
      </c>
      <c r="DC176" s="4">
        <v>0.13160394201276859</v>
      </c>
      <c r="DD176" s="4">
        <v>0.75879671542192872</v>
      </c>
      <c r="DE176" s="4">
        <v>0.14558509178973145</v>
      </c>
      <c r="DF176" s="4">
        <v>0.18287819231070745</v>
      </c>
      <c r="DG176" s="4">
        <v>0.13759313604601464</v>
      </c>
      <c r="DH176" s="4">
        <v>7.3930697792281785E-2</v>
      </c>
      <c r="DI176" s="4">
        <v>0.2614528132134899</v>
      </c>
      <c r="DJ176" s="4">
        <v>0.454142518440115</v>
      </c>
      <c r="DK176" s="4">
        <v>0.18709950260964381</v>
      </c>
      <c r="DL176" s="4">
        <v>0.30548534717322773</v>
      </c>
      <c r="DM176" s="4">
        <v>0.97294834136687103</v>
      </c>
      <c r="DN176" s="4">
        <v>3.6596507987054938E-2</v>
      </c>
      <c r="DO176" s="4">
        <v>0.14221553572809376</v>
      </c>
      <c r="DP176" s="4">
        <v>27</v>
      </c>
      <c r="DQ176" s="4">
        <v>3</v>
      </c>
      <c r="DR176" s="4">
        <v>13</v>
      </c>
      <c r="DS176" s="4">
        <v>37</v>
      </c>
      <c r="DT176" s="4">
        <v>18</v>
      </c>
      <c r="DU176" s="4">
        <v>55</v>
      </c>
      <c r="DV176" s="4">
        <v>2</v>
      </c>
      <c r="DW176" s="4">
        <v>47</v>
      </c>
      <c r="DX176" s="4">
        <v>17</v>
      </c>
      <c r="DY176" s="4">
        <v>29</v>
      </c>
      <c r="DZ176" s="4">
        <v>54</v>
      </c>
      <c r="EA176" s="4">
        <v>93</v>
      </c>
      <c r="EB176" s="4">
        <v>58</v>
      </c>
      <c r="EC176" s="4">
        <v>15</v>
      </c>
      <c r="ED176" s="4">
        <v>30</v>
      </c>
      <c r="EE176" s="4">
        <v>40</v>
      </c>
      <c r="EF176" s="4">
        <v>99</v>
      </c>
      <c r="EG176" s="4">
        <v>68</v>
      </c>
      <c r="EH176" s="4">
        <v>88</v>
      </c>
      <c r="EI176" s="4">
        <v>43</v>
      </c>
      <c r="EJ176" s="4">
        <v>50</v>
      </c>
      <c r="EK176" s="4">
        <v>89</v>
      </c>
      <c r="EL176" s="4">
        <v>69</v>
      </c>
      <c r="EM176" s="4">
        <v>67</v>
      </c>
      <c r="EN176" s="4">
        <v>25</v>
      </c>
      <c r="EO176" s="4">
        <v>20</v>
      </c>
      <c r="EP176" s="4">
        <v>6</v>
      </c>
      <c r="EQ176" s="4">
        <v>61</v>
      </c>
      <c r="ER176" s="4">
        <v>38</v>
      </c>
      <c r="ES176" s="4">
        <v>14</v>
      </c>
      <c r="ET176" s="4">
        <v>80</v>
      </c>
      <c r="EU176" s="4">
        <v>59</v>
      </c>
      <c r="EV176" s="4">
        <v>11</v>
      </c>
      <c r="EW176" s="4">
        <v>23</v>
      </c>
      <c r="EX176" s="4">
        <v>77</v>
      </c>
      <c r="EY176" s="4">
        <v>35</v>
      </c>
      <c r="EZ176" s="4">
        <v>95</v>
      </c>
      <c r="FA176" s="4">
        <v>7</v>
      </c>
      <c r="FB176" s="4">
        <v>28</v>
      </c>
      <c r="FC176" s="4">
        <v>71</v>
      </c>
      <c r="FD176" s="4">
        <v>48</v>
      </c>
      <c r="FE176" s="4">
        <v>10</v>
      </c>
      <c r="FF176" s="4">
        <v>24</v>
      </c>
      <c r="FG176" s="4">
        <v>39</v>
      </c>
      <c r="FH176" s="4">
        <v>87</v>
      </c>
      <c r="FI176" s="4">
        <v>19</v>
      </c>
      <c r="FJ176" s="4">
        <v>5</v>
      </c>
      <c r="FK176" s="4">
        <v>12</v>
      </c>
      <c r="FL176" s="4">
        <v>51</v>
      </c>
      <c r="FM176" s="4">
        <v>75</v>
      </c>
      <c r="FN176" s="4">
        <v>85</v>
      </c>
      <c r="FO176" s="4">
        <v>56</v>
      </c>
      <c r="FP176" s="4">
        <v>100</v>
      </c>
      <c r="FQ176" s="4">
        <v>46</v>
      </c>
      <c r="FR176" s="4">
        <v>63</v>
      </c>
      <c r="FS176" s="4">
        <v>96</v>
      </c>
      <c r="FT176" s="4">
        <v>31</v>
      </c>
      <c r="FU176" s="4">
        <v>16</v>
      </c>
      <c r="FV176" s="4">
        <v>66</v>
      </c>
      <c r="FW176" s="4">
        <v>26</v>
      </c>
      <c r="FX176" s="4">
        <v>73</v>
      </c>
      <c r="FY176" s="4">
        <v>76</v>
      </c>
      <c r="FZ176" s="4">
        <v>36</v>
      </c>
      <c r="GA176" s="4">
        <v>52</v>
      </c>
      <c r="GB176" s="4">
        <v>79</v>
      </c>
      <c r="GC176" s="4">
        <v>91</v>
      </c>
      <c r="GD176" s="4">
        <v>94</v>
      </c>
      <c r="GE176" s="4">
        <v>78</v>
      </c>
      <c r="GF176" s="4">
        <v>53</v>
      </c>
      <c r="GG176" s="4">
        <v>70</v>
      </c>
      <c r="GH176" s="4">
        <v>21</v>
      </c>
      <c r="GI176" s="4">
        <v>62</v>
      </c>
      <c r="GJ176" s="4">
        <v>33</v>
      </c>
      <c r="GK176" s="4">
        <v>45</v>
      </c>
      <c r="GL176" s="4">
        <v>1</v>
      </c>
      <c r="GM176" s="4">
        <v>42</v>
      </c>
      <c r="GN176" s="4">
        <v>65</v>
      </c>
      <c r="GO176" s="4">
        <v>41</v>
      </c>
      <c r="GP176" s="4">
        <v>92</v>
      </c>
      <c r="GQ176" s="4">
        <v>98</v>
      </c>
      <c r="GR176" s="4">
        <v>32</v>
      </c>
      <c r="GS176" s="4">
        <v>8</v>
      </c>
      <c r="GT176" s="4">
        <v>44</v>
      </c>
      <c r="GU176" s="4">
        <v>34</v>
      </c>
      <c r="GV176" s="4">
        <v>57</v>
      </c>
      <c r="GW176" s="4">
        <v>86</v>
      </c>
      <c r="GX176" s="4">
        <v>9</v>
      </c>
      <c r="GY176" s="4">
        <v>84</v>
      </c>
      <c r="GZ176" s="4">
        <v>22</v>
      </c>
      <c r="HA176" s="4">
        <v>81</v>
      </c>
      <c r="HB176" s="4">
        <v>74</v>
      </c>
      <c r="HC176" s="4">
        <v>83</v>
      </c>
      <c r="HD176" s="4">
        <v>90</v>
      </c>
      <c r="HE176" s="4">
        <v>64</v>
      </c>
      <c r="HF176" s="4">
        <v>49</v>
      </c>
      <c r="HG176" s="4">
        <v>72</v>
      </c>
      <c r="HH176" s="4">
        <v>60</v>
      </c>
      <c r="HI176" s="4">
        <v>4</v>
      </c>
      <c r="HJ176" s="4">
        <v>97</v>
      </c>
      <c r="HK176" s="4">
        <v>82</v>
      </c>
      <c r="HL176" s="4" t="str">
        <f t="shared" si="203"/>
        <v>brown female</v>
      </c>
      <c r="HM176" s="4" t="str">
        <f t="shared" si="205"/>
        <v>yellow female</v>
      </c>
      <c r="HN176" s="4" t="str">
        <f t="shared" si="206"/>
        <v>brown female</v>
      </c>
      <c r="HO176" s="4" t="str">
        <f t="shared" si="207"/>
        <v>brown female</v>
      </c>
      <c r="HP176" s="4" t="str">
        <f t="shared" si="208"/>
        <v>brown female</v>
      </c>
      <c r="HQ176" s="4" t="str">
        <f t="shared" si="209"/>
        <v>brown male</v>
      </c>
      <c r="HR176" s="4" t="str">
        <f t="shared" si="210"/>
        <v>white male</v>
      </c>
      <c r="HS176" s="4" t="str">
        <f t="shared" si="211"/>
        <v>brown female</v>
      </c>
      <c r="HT176" s="4" t="str">
        <f t="shared" si="212"/>
        <v>brown female</v>
      </c>
      <c r="HU176" s="4" t="str">
        <f t="shared" si="213"/>
        <v>brown female</v>
      </c>
      <c r="HV176" s="4" t="str">
        <f t="shared" si="214"/>
        <v>brown male</v>
      </c>
      <c r="HW176" s="4" t="str">
        <f t="shared" si="215"/>
        <v>brown male</v>
      </c>
      <c r="HX176" s="4" t="str">
        <f t="shared" si="216"/>
        <v>brown male</v>
      </c>
      <c r="HY176" s="4" t="str">
        <f t="shared" si="217"/>
        <v>brown female</v>
      </c>
      <c r="HZ176" s="4" t="str">
        <f t="shared" si="218"/>
        <v>brown female</v>
      </c>
      <c r="IA176" s="4" t="str">
        <f t="shared" si="219"/>
        <v>brown female</v>
      </c>
      <c r="IB176" s="4" t="str">
        <f t="shared" si="220"/>
        <v>black female</v>
      </c>
      <c r="IC176" s="4" t="str">
        <f t="shared" si="221"/>
        <v>brown male</v>
      </c>
      <c r="ID176" s="4" t="str">
        <f t="shared" si="222"/>
        <v>brown male</v>
      </c>
      <c r="IE176" s="4" t="str">
        <f t="shared" si="223"/>
        <v>brown female</v>
      </c>
      <c r="IF176" s="4" t="str">
        <f t="shared" si="224"/>
        <v>brown female</v>
      </c>
      <c r="IG176" s="4" t="str">
        <f t="shared" si="225"/>
        <v>brown male</v>
      </c>
      <c r="IH176" s="4" t="str">
        <f t="shared" si="226"/>
        <v>brown male</v>
      </c>
      <c r="II176" s="4" t="str">
        <f t="shared" si="227"/>
        <v>brown male</v>
      </c>
      <c r="IJ176" s="4" t="str">
        <f t="shared" si="228"/>
        <v>brown female</v>
      </c>
      <c r="IK176" s="4" t="str">
        <f t="shared" si="229"/>
        <v>brown female</v>
      </c>
      <c r="IL176" s="4" t="str">
        <f t="shared" si="230"/>
        <v>brown female</v>
      </c>
      <c r="IM176" s="4" t="str">
        <f t="shared" si="231"/>
        <v>brown male</v>
      </c>
      <c r="IN176" s="4" t="str">
        <f t="shared" si="232"/>
        <v>brown female</v>
      </c>
      <c r="IO176" s="4" t="str">
        <f t="shared" si="233"/>
        <v>brown female</v>
      </c>
      <c r="IP176" s="4" t="str">
        <f t="shared" si="234"/>
        <v>brown male</v>
      </c>
      <c r="IQ176" s="4" t="str">
        <f t="shared" si="235"/>
        <v>brown male</v>
      </c>
      <c r="IR176" s="4" t="str">
        <f t="shared" si="236"/>
        <v>brown female</v>
      </c>
      <c r="IS176" s="4" t="str">
        <f t="shared" si="237"/>
        <v>brown female</v>
      </c>
      <c r="IT176" s="4" t="str">
        <f t="shared" si="238"/>
        <v>brown male</v>
      </c>
      <c r="IU176" s="4" t="str">
        <f t="shared" si="239"/>
        <v>brown female</v>
      </c>
      <c r="IV176" s="4" t="str">
        <f t="shared" si="240"/>
        <v>brown male</v>
      </c>
      <c r="IW176" s="4" t="str">
        <f t="shared" si="241"/>
        <v>brown female</v>
      </c>
      <c r="IX176" s="4" t="str">
        <f t="shared" si="242"/>
        <v>brown female</v>
      </c>
      <c r="IY176" s="4" t="str">
        <f t="shared" si="243"/>
        <v>brown male</v>
      </c>
      <c r="IZ176" s="4" t="str">
        <f t="shared" si="244"/>
        <v>brown female</v>
      </c>
      <c r="JA176" s="4" t="str">
        <f t="shared" si="245"/>
        <v>brown female</v>
      </c>
      <c r="JB176" s="4" t="str">
        <f t="shared" si="246"/>
        <v>brown female</v>
      </c>
      <c r="JC176" s="4" t="str">
        <f t="shared" si="247"/>
        <v>brown female</v>
      </c>
      <c r="JD176" s="4" t="str">
        <f t="shared" si="248"/>
        <v>brown male</v>
      </c>
      <c r="JE176" s="4" t="str">
        <f t="shared" si="249"/>
        <v>brown female</v>
      </c>
      <c r="JF176" s="4" t="str">
        <f t="shared" si="250"/>
        <v>brown female</v>
      </c>
      <c r="JG176" s="4" t="str">
        <f t="shared" si="251"/>
        <v>brown female</v>
      </c>
      <c r="JH176" s="4" t="str">
        <f t="shared" si="252"/>
        <v>brown female</v>
      </c>
      <c r="JI176" s="4" t="str">
        <f t="shared" si="253"/>
        <v>brown male</v>
      </c>
      <c r="JJ176" s="4" t="str">
        <f t="shared" si="254"/>
        <v>brown male</v>
      </c>
      <c r="JK176" s="4" t="str">
        <f t="shared" si="255"/>
        <v>brown male</v>
      </c>
      <c r="JL176" s="4" t="str">
        <f t="shared" si="256"/>
        <v>black male</v>
      </c>
      <c r="JM176" s="4" t="str">
        <f t="shared" si="257"/>
        <v>brown female</v>
      </c>
      <c r="JN176" s="4" t="str">
        <f t="shared" si="258"/>
        <v>brown male</v>
      </c>
      <c r="JO176" s="4" t="str">
        <f t="shared" si="259"/>
        <v>brown male</v>
      </c>
      <c r="JP176" s="4" t="str">
        <f t="shared" si="260"/>
        <v>brown female</v>
      </c>
      <c r="JQ176" s="4" t="str">
        <f t="shared" si="261"/>
        <v>brown female</v>
      </c>
      <c r="JR176" s="4" t="str">
        <f t="shared" si="262"/>
        <v>brown male</v>
      </c>
      <c r="JS176" s="4" t="str">
        <f t="shared" si="263"/>
        <v>brown female</v>
      </c>
      <c r="JT176" s="4" t="str">
        <f t="shared" si="264"/>
        <v>brown male</v>
      </c>
      <c r="JU176" s="4" t="str">
        <f t="shared" si="265"/>
        <v>brown male</v>
      </c>
      <c r="JV176" s="4" t="str">
        <f t="shared" si="266"/>
        <v>brown female</v>
      </c>
      <c r="JW176" s="4" t="str">
        <f t="shared" si="267"/>
        <v>brown male</v>
      </c>
      <c r="JX176" s="4" t="str">
        <f t="shared" si="204"/>
        <v>brown male</v>
      </c>
      <c r="JY176" s="4" t="str">
        <f t="shared" si="293"/>
        <v>brown male</v>
      </c>
      <c r="JZ176" s="4" t="str">
        <f t="shared" si="294"/>
        <v>brown male</v>
      </c>
      <c r="KA176" s="4" t="str">
        <f t="shared" si="295"/>
        <v>brown male</v>
      </c>
      <c r="KB176" s="4" t="str">
        <f t="shared" si="296"/>
        <v>brown male</v>
      </c>
      <c r="KC176" s="4" t="str">
        <f t="shared" si="297"/>
        <v>brown male</v>
      </c>
      <c r="KD176" s="4" t="str">
        <f t="shared" si="298"/>
        <v>brown female</v>
      </c>
      <c r="KE176" s="4" t="str">
        <f t="shared" si="299"/>
        <v>brown male</v>
      </c>
      <c r="KF176" s="4" t="str">
        <f t="shared" si="300"/>
        <v>brown female</v>
      </c>
      <c r="KG176" s="4" t="str">
        <f t="shared" si="301"/>
        <v>brown female</v>
      </c>
      <c r="KH176" s="4" t="str">
        <f t="shared" si="302"/>
        <v>white female</v>
      </c>
      <c r="KI176" s="4" t="str">
        <f t="shared" si="268"/>
        <v>brown female</v>
      </c>
      <c r="KJ176" s="4" t="str">
        <f t="shared" si="269"/>
        <v>brown male</v>
      </c>
      <c r="KK176" s="4" t="str">
        <f t="shared" si="270"/>
        <v>brown female</v>
      </c>
      <c r="KL176" s="4" t="str">
        <f t="shared" si="271"/>
        <v>brown male</v>
      </c>
      <c r="KM176" s="4" t="str">
        <f t="shared" si="272"/>
        <v>brown male</v>
      </c>
      <c r="KN176" s="4" t="str">
        <f t="shared" si="273"/>
        <v>brown female</v>
      </c>
      <c r="KO176" s="4" t="str">
        <f t="shared" si="274"/>
        <v>brown female</v>
      </c>
      <c r="KP176" s="4" t="str">
        <f t="shared" si="275"/>
        <v>brown female</v>
      </c>
      <c r="KQ176" s="4" t="str">
        <f t="shared" si="276"/>
        <v>brown female</v>
      </c>
      <c r="KR176" s="4" t="str">
        <f t="shared" si="277"/>
        <v>brown male</v>
      </c>
      <c r="KS176" s="4" t="str">
        <f t="shared" si="278"/>
        <v>brown male</v>
      </c>
      <c r="KT176" s="4" t="str">
        <f t="shared" si="279"/>
        <v>brown female</v>
      </c>
      <c r="KU176" s="4" t="str">
        <f t="shared" si="280"/>
        <v>brown male</v>
      </c>
      <c r="KV176" s="4" t="str">
        <f t="shared" si="281"/>
        <v>brown female</v>
      </c>
      <c r="KW176" s="4" t="str">
        <f t="shared" si="282"/>
        <v>brown male</v>
      </c>
      <c r="KX176" s="4" t="str">
        <f t="shared" si="283"/>
        <v>brown male</v>
      </c>
      <c r="KY176" s="4" t="str">
        <f t="shared" si="284"/>
        <v>brown male</v>
      </c>
      <c r="KZ176" s="4" t="str">
        <f t="shared" si="285"/>
        <v>brown male</v>
      </c>
      <c r="LA176" s="4" t="str">
        <f t="shared" si="286"/>
        <v>brown male</v>
      </c>
      <c r="LB176" s="4" t="str">
        <f t="shared" si="287"/>
        <v>brown female</v>
      </c>
      <c r="LC176" s="4" t="str">
        <f t="shared" si="288"/>
        <v>brown male</v>
      </c>
      <c r="LD176" s="4" t="str">
        <f t="shared" si="289"/>
        <v>brown male</v>
      </c>
      <c r="LE176" s="4" t="str">
        <f t="shared" si="290"/>
        <v>yellow male</v>
      </c>
      <c r="LF176" s="4" t="str">
        <f t="shared" si="291"/>
        <v>brown male</v>
      </c>
      <c r="LG176" s="4" t="str">
        <f t="shared" si="292"/>
        <v>brown male</v>
      </c>
    </row>
    <row r="177" spans="2:319" x14ac:dyDescent="0.3">
      <c r="B177" s="4">
        <v>176</v>
      </c>
      <c r="C177" s="4">
        <v>5</v>
      </c>
      <c r="D177" s="51" t="s">
        <v>1439</v>
      </c>
      <c r="E177" s="4" t="s">
        <v>662</v>
      </c>
      <c r="F177" s="4" t="str">
        <f>VLOOKUP(E177,populations!C:E,3,FALSE)</f>
        <v>80 million</v>
      </c>
      <c r="G177" s="4" t="s">
        <v>662</v>
      </c>
      <c r="H177" s="4">
        <f>COUNTIF(ethnicities!C:C,countries!G177)</f>
        <v>1</v>
      </c>
      <c r="I177" s="4">
        <f>VLOOKUP($G177,ethnicities!$C:$I,3,FALSE)</f>
        <v>1</v>
      </c>
      <c r="J177" s="4">
        <f>VLOOKUP($G177,ethnicities!$C:$I,4,FALSE)</f>
        <v>1</v>
      </c>
      <c r="K177" s="4">
        <f>VLOOKUP($G177,ethnicities!$C:$I,5,FALSE)</f>
        <v>97</v>
      </c>
      <c r="L177" s="4">
        <f>VLOOKUP($G177,ethnicities!$C:$I,6,FALSE)</f>
        <v>1</v>
      </c>
      <c r="M177" s="4">
        <f>VLOOKUP($G177,ethnicities!$C:$I,7,FALSE)</f>
        <v>100</v>
      </c>
      <c r="N177" s="4" t="s">
        <v>662</v>
      </c>
      <c r="O177" s="4">
        <f>COUNTIF(male_names!E:E,countries!N177)</f>
        <v>1</v>
      </c>
      <c r="P177" s="4" t="str">
        <f>VLOOKUP(N177,male_names!E:G,3,FALSE)</f>
        <v>Yusuf</v>
      </c>
      <c r="Q177" s="4" t="s">
        <v>662</v>
      </c>
      <c r="R177" s="4">
        <f>COUNTIF(female_names!E:E,countries!Q177)</f>
        <v>1</v>
      </c>
      <c r="S177" s="4" t="str">
        <f>VLOOKUP(Q177,female_names!E:G,3,FALSE)</f>
        <v>Fatma</v>
      </c>
      <c r="T177" s="4">
        <v>0.40897290825496113</v>
      </c>
      <c r="U177" s="4">
        <v>0.87308308091551512</v>
      </c>
      <c r="V177" s="4">
        <v>0.35099121470568584</v>
      </c>
      <c r="W177" s="4">
        <v>0.36892284370460193</v>
      </c>
      <c r="X177" s="4">
        <v>0.99432370514655533</v>
      </c>
      <c r="Y177" s="4">
        <v>0.48093382492743952</v>
      </c>
      <c r="Z177" s="4">
        <v>0.8158168742030274</v>
      </c>
      <c r="AA177" s="4">
        <v>0.53912615880812009</v>
      </c>
      <c r="AB177" s="4">
        <v>0.56499632465649141</v>
      </c>
      <c r="AC177" s="4">
        <v>0.38531386018367175</v>
      </c>
      <c r="AD177" s="4">
        <v>0.61642527974151362</v>
      </c>
      <c r="AE177" s="4">
        <v>0.86492188015097315</v>
      </c>
      <c r="AF177" s="4">
        <v>0.2309992045297703</v>
      </c>
      <c r="AG177" s="4">
        <v>0.85260969603872938</v>
      </c>
      <c r="AH177" s="4">
        <v>0.31662605546284517</v>
      </c>
      <c r="AI177" s="4">
        <v>0.13843707336059008</v>
      </c>
      <c r="AJ177" s="4">
        <v>0.64974773505019667</v>
      </c>
      <c r="AK177" s="4">
        <v>1.4283425303406427E-2</v>
      </c>
      <c r="AL177" s="4">
        <v>0.58080271031019925</v>
      </c>
      <c r="AM177" s="4">
        <v>0.98285211738972278</v>
      </c>
      <c r="AN177" s="4">
        <v>0.17502443955262059</v>
      </c>
      <c r="AO177" s="4">
        <v>0.3896182093479873</v>
      </c>
      <c r="AP177" s="4">
        <v>0.75636110597690176</v>
      </c>
      <c r="AQ177" s="4">
        <v>0.31796258329735405</v>
      </c>
      <c r="AR177" s="4">
        <v>0.18897909236916743</v>
      </c>
      <c r="AS177" s="4">
        <v>0.9368906844078374</v>
      </c>
      <c r="AT177" s="4">
        <v>0.67566265704315187</v>
      </c>
      <c r="AU177" s="4">
        <v>0.38980422108830493</v>
      </c>
      <c r="AV177" s="4">
        <v>0.18770825518697576</v>
      </c>
      <c r="AW177" s="4">
        <v>0.86195956711318333</v>
      </c>
      <c r="AX177" s="4">
        <v>0.98180184256978398</v>
      </c>
      <c r="AY177" s="4">
        <v>0.22505874718729724</v>
      </c>
      <c r="AZ177" s="4">
        <v>0.7270065362980227</v>
      </c>
      <c r="BA177" s="4">
        <v>0.58922004191762622</v>
      </c>
      <c r="BB177" s="4">
        <v>2.1183812633331134E-2</v>
      </c>
      <c r="BC177" s="4">
        <v>0.35998504945605081</v>
      </c>
      <c r="BD177" s="4">
        <v>0.27715146322425721</v>
      </c>
      <c r="BE177" s="4">
        <v>0.11892430945909493</v>
      </c>
      <c r="BF177" s="4">
        <v>0.24459040442142321</v>
      </c>
      <c r="BG177" s="4">
        <v>0.54655378967200863</v>
      </c>
      <c r="BH177" s="4">
        <v>0.88876905364833947</v>
      </c>
      <c r="BI177" s="4">
        <v>0.21617004335027112</v>
      </c>
      <c r="BJ177" s="4">
        <v>0.30847549456940326</v>
      </c>
      <c r="BK177" s="4">
        <v>0.68403393362367704</v>
      </c>
      <c r="BL177" s="4">
        <v>0.74531850525409948</v>
      </c>
      <c r="BM177" s="4">
        <v>0.67615591259610075</v>
      </c>
      <c r="BN177" s="4">
        <v>0.96200902099507912</v>
      </c>
      <c r="BO177" s="4">
        <v>0.72311267643279298</v>
      </c>
      <c r="BP177" s="4">
        <v>6.5670421232838616E-2</v>
      </c>
      <c r="BQ177" s="4">
        <v>0.98827474303820084</v>
      </c>
      <c r="BR177" s="4">
        <v>2.6590230887534871E-2</v>
      </c>
      <c r="BS177" s="4">
        <v>0.8311600608741474</v>
      </c>
      <c r="BT177" s="4">
        <v>0.99749989354153734</v>
      </c>
      <c r="BU177" s="4">
        <v>0.6335024412479916</v>
      </c>
      <c r="BV177" s="4">
        <v>0.98975176287383959</v>
      </c>
      <c r="BW177" s="4">
        <v>0.18745790138681306</v>
      </c>
      <c r="BX177" s="4">
        <v>0.46801632809181093</v>
      </c>
      <c r="BY177" s="4">
        <v>0.41816104745850846</v>
      </c>
      <c r="BZ177" s="4">
        <v>0.53657568133090816</v>
      </c>
      <c r="CA177" s="4">
        <v>0.91939142158313203</v>
      </c>
      <c r="CB177" s="4">
        <v>0.17694344166958276</v>
      </c>
      <c r="CC177" s="4">
        <v>9.2148831678620646E-2</v>
      </c>
      <c r="CD177" s="4">
        <v>0.5487840173671984</v>
      </c>
      <c r="CE177" s="4">
        <v>0.63442216323633871</v>
      </c>
      <c r="CF177" s="4">
        <v>0.19570423294742867</v>
      </c>
      <c r="CG177" s="4">
        <v>0.22144041993816077</v>
      </c>
      <c r="CH177" s="4">
        <v>0.88719746374002617</v>
      </c>
      <c r="CI177" s="4">
        <v>0.4129486544797869</v>
      </c>
      <c r="CJ177" s="4">
        <v>0.8610106725829878</v>
      </c>
      <c r="CK177" s="4">
        <v>7.9607623912891889E-2</v>
      </c>
      <c r="CL177" s="4">
        <v>0.7809303372198162</v>
      </c>
      <c r="CM177" s="4">
        <v>0.88426258005345726</v>
      </c>
      <c r="CN177" s="4">
        <v>0.18307066833573005</v>
      </c>
      <c r="CO177" s="4">
        <v>0.69954756235946924</v>
      </c>
      <c r="CP177" s="4">
        <v>0.17623793853321013</v>
      </c>
      <c r="CQ177" s="4">
        <v>0.9491969939313285</v>
      </c>
      <c r="CR177" s="4">
        <v>0.19118887025359144</v>
      </c>
      <c r="CS177" s="4">
        <v>0.82772428583240176</v>
      </c>
      <c r="CT177" s="4">
        <v>0.29433802937367293</v>
      </c>
      <c r="CU177" s="4">
        <v>0.55078016630029536</v>
      </c>
      <c r="CV177" s="4">
        <v>6.3552972399712915E-2</v>
      </c>
      <c r="CW177" s="4">
        <v>0.72478629244427917</v>
      </c>
      <c r="CX177" s="4">
        <v>0.96044746401148662</v>
      </c>
      <c r="CY177" s="4">
        <v>0.19666576794896751</v>
      </c>
      <c r="CZ177" s="4">
        <v>9.2399714016394463E-2</v>
      </c>
      <c r="DA177" s="4">
        <v>0.72591385924549157</v>
      </c>
      <c r="DB177" s="4">
        <v>0.34551979793174881</v>
      </c>
      <c r="DC177" s="4">
        <v>0.23567216630980437</v>
      </c>
      <c r="DD177" s="4">
        <v>0.52903472363807935</v>
      </c>
      <c r="DE177" s="4">
        <v>0.77751592221758015</v>
      </c>
      <c r="DF177" s="4">
        <v>0.86271200388480651</v>
      </c>
      <c r="DG177" s="4">
        <v>0.29964921141243173</v>
      </c>
      <c r="DH177" s="4">
        <v>0.41673947999067373</v>
      </c>
      <c r="DI177" s="4">
        <v>0.99321384230474585</v>
      </c>
      <c r="DJ177" s="4">
        <v>0.4743886970504948</v>
      </c>
      <c r="DK177" s="4">
        <v>0.98040382241727309</v>
      </c>
      <c r="DL177" s="4">
        <v>0.82220375167930215</v>
      </c>
      <c r="DM177" s="4">
        <v>0.19727166659476814</v>
      </c>
      <c r="DN177" s="4">
        <v>0.75637869214633513</v>
      </c>
      <c r="DO177" s="4">
        <v>0.96979129977470169</v>
      </c>
      <c r="DP177" s="4">
        <v>60</v>
      </c>
      <c r="DQ177" s="4">
        <v>18</v>
      </c>
      <c r="DR177" s="4">
        <v>66</v>
      </c>
      <c r="DS177" s="4">
        <v>64</v>
      </c>
      <c r="DT177" s="4">
        <v>2</v>
      </c>
      <c r="DU177" s="4">
        <v>54</v>
      </c>
      <c r="DV177" s="4">
        <v>27</v>
      </c>
      <c r="DW177" s="4">
        <v>51</v>
      </c>
      <c r="DX177" s="4">
        <v>47</v>
      </c>
      <c r="DY177" s="4">
        <v>63</v>
      </c>
      <c r="DZ177" s="4">
        <v>44</v>
      </c>
      <c r="EA177" s="4">
        <v>19</v>
      </c>
      <c r="EB177" s="4">
        <v>76</v>
      </c>
      <c r="EC177" s="4">
        <v>23</v>
      </c>
      <c r="ED177" s="4">
        <v>69</v>
      </c>
      <c r="EE177" s="4">
        <v>91</v>
      </c>
      <c r="EF177" s="4">
        <v>41</v>
      </c>
      <c r="EG177" s="4">
        <v>100</v>
      </c>
      <c r="EH177" s="4">
        <v>46</v>
      </c>
      <c r="EI177" s="4">
        <v>6</v>
      </c>
      <c r="EJ177" s="4">
        <v>90</v>
      </c>
      <c r="EK177" s="4">
        <v>62</v>
      </c>
      <c r="EL177" s="4">
        <v>31</v>
      </c>
      <c r="EM177" s="4">
        <v>68</v>
      </c>
      <c r="EN177" s="4">
        <v>84</v>
      </c>
      <c r="EO177" s="4">
        <v>13</v>
      </c>
      <c r="EP177" s="4">
        <v>40</v>
      </c>
      <c r="EQ177" s="4">
        <v>61</v>
      </c>
      <c r="ER177" s="4">
        <v>85</v>
      </c>
      <c r="ES177" s="4">
        <v>21</v>
      </c>
      <c r="ET177" s="4">
        <v>7</v>
      </c>
      <c r="EU177" s="4">
        <v>77</v>
      </c>
      <c r="EV177" s="4">
        <v>33</v>
      </c>
      <c r="EW177" s="4">
        <v>45</v>
      </c>
      <c r="EX177" s="4">
        <v>99</v>
      </c>
      <c r="EY177" s="4">
        <v>65</v>
      </c>
      <c r="EZ177" s="4">
        <v>73</v>
      </c>
      <c r="FA177" s="4">
        <v>92</v>
      </c>
      <c r="FB177" s="4">
        <v>74</v>
      </c>
      <c r="FC177" s="4">
        <v>50</v>
      </c>
      <c r="FD177" s="4">
        <v>15</v>
      </c>
      <c r="FE177" s="4">
        <v>79</v>
      </c>
      <c r="FF177" s="4">
        <v>70</v>
      </c>
      <c r="FG177" s="4">
        <v>38</v>
      </c>
      <c r="FH177" s="4">
        <v>32</v>
      </c>
      <c r="FI177" s="4">
        <v>39</v>
      </c>
      <c r="FJ177" s="4">
        <v>10</v>
      </c>
      <c r="FK177" s="4">
        <v>36</v>
      </c>
      <c r="FL177" s="4">
        <v>96</v>
      </c>
      <c r="FM177" s="4">
        <v>5</v>
      </c>
      <c r="FN177" s="4">
        <v>98</v>
      </c>
      <c r="FO177" s="4">
        <v>24</v>
      </c>
      <c r="FP177" s="4">
        <v>1</v>
      </c>
      <c r="FQ177" s="4">
        <v>43</v>
      </c>
      <c r="FR177" s="4">
        <v>4</v>
      </c>
      <c r="FS177" s="4">
        <v>86</v>
      </c>
      <c r="FT177" s="4">
        <v>56</v>
      </c>
      <c r="FU177" s="4">
        <v>57</v>
      </c>
      <c r="FV177" s="4">
        <v>52</v>
      </c>
      <c r="FW177" s="4">
        <v>14</v>
      </c>
      <c r="FX177" s="4">
        <v>88</v>
      </c>
      <c r="FY177" s="4">
        <v>94</v>
      </c>
      <c r="FZ177" s="4">
        <v>49</v>
      </c>
      <c r="GA177" s="4">
        <v>42</v>
      </c>
      <c r="GB177" s="4">
        <v>82</v>
      </c>
      <c r="GC177" s="4">
        <v>78</v>
      </c>
      <c r="GD177" s="4">
        <v>16</v>
      </c>
      <c r="GE177" s="4">
        <v>59</v>
      </c>
      <c r="GF177" s="4">
        <v>22</v>
      </c>
      <c r="GG177" s="4">
        <v>95</v>
      </c>
      <c r="GH177" s="4">
        <v>28</v>
      </c>
      <c r="GI177" s="4">
        <v>17</v>
      </c>
      <c r="GJ177" s="4">
        <v>87</v>
      </c>
      <c r="GK177" s="4">
        <v>37</v>
      </c>
      <c r="GL177" s="4">
        <v>89</v>
      </c>
      <c r="GM177" s="4">
        <v>12</v>
      </c>
      <c r="GN177" s="4">
        <v>83</v>
      </c>
      <c r="GO177" s="4">
        <v>25</v>
      </c>
      <c r="GP177" s="4">
        <v>72</v>
      </c>
      <c r="GQ177" s="4">
        <v>48</v>
      </c>
      <c r="GR177" s="4">
        <v>97</v>
      </c>
      <c r="GS177" s="4">
        <v>35</v>
      </c>
      <c r="GT177" s="4">
        <v>11</v>
      </c>
      <c r="GU177" s="4">
        <v>81</v>
      </c>
      <c r="GV177" s="4">
        <v>93</v>
      </c>
      <c r="GW177" s="4">
        <v>34</v>
      </c>
      <c r="GX177" s="4">
        <v>67</v>
      </c>
      <c r="GY177" s="4">
        <v>75</v>
      </c>
      <c r="GZ177" s="4">
        <v>53</v>
      </c>
      <c r="HA177" s="4">
        <v>29</v>
      </c>
      <c r="HB177" s="4">
        <v>20</v>
      </c>
      <c r="HC177" s="4">
        <v>71</v>
      </c>
      <c r="HD177" s="4">
        <v>58</v>
      </c>
      <c r="HE177" s="4">
        <v>3</v>
      </c>
      <c r="HF177" s="4">
        <v>55</v>
      </c>
      <c r="HG177" s="4">
        <v>8</v>
      </c>
      <c r="HH177" s="4">
        <v>26</v>
      </c>
      <c r="HI177" s="4">
        <v>80</v>
      </c>
      <c r="HJ177" s="4">
        <v>30</v>
      </c>
      <c r="HK177" s="4">
        <v>9</v>
      </c>
      <c r="HL177" s="4" t="str">
        <f t="shared" si="203"/>
        <v>brown male</v>
      </c>
      <c r="HM177" s="4" t="str">
        <f t="shared" si="205"/>
        <v>brown female</v>
      </c>
      <c r="HN177" s="4" t="str">
        <f t="shared" si="206"/>
        <v>brown male</v>
      </c>
      <c r="HO177" s="4" t="str">
        <f t="shared" si="207"/>
        <v>brown male</v>
      </c>
      <c r="HP177" s="4" t="str">
        <f t="shared" si="208"/>
        <v>yellow male</v>
      </c>
      <c r="HQ177" s="4" t="str">
        <f t="shared" si="209"/>
        <v>brown male</v>
      </c>
      <c r="HR177" s="4" t="str">
        <f t="shared" si="210"/>
        <v>brown female</v>
      </c>
      <c r="HS177" s="4" t="str">
        <f t="shared" si="211"/>
        <v>brown male</v>
      </c>
      <c r="HT177" s="4" t="str">
        <f t="shared" si="212"/>
        <v>brown female</v>
      </c>
      <c r="HU177" s="4" t="str">
        <f t="shared" si="213"/>
        <v>brown male</v>
      </c>
      <c r="HV177" s="4" t="str">
        <f t="shared" si="214"/>
        <v>brown female</v>
      </c>
      <c r="HW177" s="4" t="str">
        <f t="shared" si="215"/>
        <v>brown female</v>
      </c>
      <c r="HX177" s="4" t="str">
        <f t="shared" si="216"/>
        <v>brown male</v>
      </c>
      <c r="HY177" s="4" t="str">
        <f t="shared" si="217"/>
        <v>brown female</v>
      </c>
      <c r="HZ177" s="4" t="str">
        <f t="shared" si="218"/>
        <v>brown male</v>
      </c>
      <c r="IA177" s="4" t="str">
        <f t="shared" si="219"/>
        <v>brown male</v>
      </c>
      <c r="IB177" s="4" t="str">
        <f t="shared" si="220"/>
        <v>brown female</v>
      </c>
      <c r="IC177" s="4" t="str">
        <f t="shared" si="221"/>
        <v>black male</v>
      </c>
      <c r="ID177" s="4" t="str">
        <f t="shared" si="222"/>
        <v>brown female</v>
      </c>
      <c r="IE177" s="4" t="str">
        <f t="shared" si="223"/>
        <v>brown female</v>
      </c>
      <c r="IF177" s="4" t="str">
        <f t="shared" si="224"/>
        <v>brown male</v>
      </c>
      <c r="IG177" s="4" t="str">
        <f t="shared" si="225"/>
        <v>brown male</v>
      </c>
      <c r="IH177" s="4" t="str">
        <f t="shared" si="226"/>
        <v>brown female</v>
      </c>
      <c r="II177" s="4" t="str">
        <f t="shared" si="227"/>
        <v>brown male</v>
      </c>
      <c r="IJ177" s="4" t="str">
        <f t="shared" si="228"/>
        <v>brown male</v>
      </c>
      <c r="IK177" s="4" t="str">
        <f t="shared" si="229"/>
        <v>brown female</v>
      </c>
      <c r="IL177" s="4" t="str">
        <f t="shared" si="230"/>
        <v>brown female</v>
      </c>
      <c r="IM177" s="4" t="str">
        <f t="shared" si="231"/>
        <v>brown male</v>
      </c>
      <c r="IN177" s="4" t="str">
        <f t="shared" si="232"/>
        <v>brown male</v>
      </c>
      <c r="IO177" s="4" t="str">
        <f t="shared" si="233"/>
        <v>brown female</v>
      </c>
      <c r="IP177" s="4" t="str">
        <f t="shared" si="234"/>
        <v>brown female</v>
      </c>
      <c r="IQ177" s="4" t="str">
        <f t="shared" si="235"/>
        <v>brown male</v>
      </c>
      <c r="IR177" s="4" t="str">
        <f t="shared" si="236"/>
        <v>brown female</v>
      </c>
      <c r="IS177" s="4" t="str">
        <f t="shared" si="237"/>
        <v>brown female</v>
      </c>
      <c r="IT177" s="4" t="str">
        <f t="shared" si="238"/>
        <v>brown male</v>
      </c>
      <c r="IU177" s="4" t="str">
        <f t="shared" si="239"/>
        <v>brown male</v>
      </c>
      <c r="IV177" s="4" t="str">
        <f t="shared" si="240"/>
        <v>brown male</v>
      </c>
      <c r="IW177" s="4" t="str">
        <f t="shared" si="241"/>
        <v>brown male</v>
      </c>
      <c r="IX177" s="4" t="str">
        <f t="shared" si="242"/>
        <v>brown male</v>
      </c>
      <c r="IY177" s="4" t="str">
        <f t="shared" si="243"/>
        <v>brown female</v>
      </c>
      <c r="IZ177" s="4" t="str">
        <f t="shared" si="244"/>
        <v>brown female</v>
      </c>
      <c r="JA177" s="4" t="str">
        <f t="shared" si="245"/>
        <v>brown male</v>
      </c>
      <c r="JB177" s="4" t="str">
        <f t="shared" si="246"/>
        <v>brown male</v>
      </c>
      <c r="JC177" s="4" t="str">
        <f t="shared" si="247"/>
        <v>brown female</v>
      </c>
      <c r="JD177" s="4" t="str">
        <f t="shared" si="248"/>
        <v>brown female</v>
      </c>
      <c r="JE177" s="4" t="str">
        <f t="shared" si="249"/>
        <v>brown female</v>
      </c>
      <c r="JF177" s="4" t="str">
        <f t="shared" si="250"/>
        <v>brown female</v>
      </c>
      <c r="JG177" s="4" t="str">
        <f t="shared" si="251"/>
        <v>brown female</v>
      </c>
      <c r="JH177" s="4" t="str">
        <f t="shared" si="252"/>
        <v>brown male</v>
      </c>
      <c r="JI177" s="4" t="str">
        <f t="shared" si="253"/>
        <v>brown female</v>
      </c>
      <c r="JJ177" s="4" t="str">
        <f t="shared" si="254"/>
        <v>brown male</v>
      </c>
      <c r="JK177" s="4" t="str">
        <f t="shared" si="255"/>
        <v>brown female</v>
      </c>
      <c r="JL177" s="4" t="str">
        <f t="shared" si="256"/>
        <v>white male</v>
      </c>
      <c r="JM177" s="4" t="str">
        <f t="shared" si="257"/>
        <v>brown female</v>
      </c>
      <c r="JN177" s="4" t="str">
        <f t="shared" si="258"/>
        <v>brown female</v>
      </c>
      <c r="JO177" s="4" t="str">
        <f t="shared" si="259"/>
        <v>brown male</v>
      </c>
      <c r="JP177" s="4" t="str">
        <f t="shared" si="260"/>
        <v>brown male</v>
      </c>
      <c r="JQ177" s="4" t="str">
        <f t="shared" si="261"/>
        <v>brown male</v>
      </c>
      <c r="JR177" s="4" t="str">
        <f t="shared" si="262"/>
        <v>brown male</v>
      </c>
      <c r="JS177" s="4" t="str">
        <f t="shared" si="263"/>
        <v>brown female</v>
      </c>
      <c r="JT177" s="4" t="str">
        <f t="shared" si="264"/>
        <v>brown male</v>
      </c>
      <c r="JU177" s="4" t="str">
        <f t="shared" si="265"/>
        <v>brown male</v>
      </c>
      <c r="JV177" s="4" t="str">
        <f t="shared" si="266"/>
        <v>brown female</v>
      </c>
      <c r="JW177" s="4" t="str">
        <f t="shared" si="267"/>
        <v>brown female</v>
      </c>
      <c r="JX177" s="4" t="str">
        <f t="shared" si="204"/>
        <v>brown male</v>
      </c>
      <c r="JY177" s="4" t="str">
        <f t="shared" si="293"/>
        <v>brown male</v>
      </c>
      <c r="JZ177" s="4" t="str">
        <f t="shared" si="294"/>
        <v>brown female</v>
      </c>
      <c r="KA177" s="4" t="str">
        <f t="shared" si="295"/>
        <v>brown male</v>
      </c>
      <c r="KB177" s="4" t="str">
        <f t="shared" si="296"/>
        <v>brown female</v>
      </c>
      <c r="KC177" s="4" t="str">
        <f t="shared" si="297"/>
        <v>brown male</v>
      </c>
      <c r="KD177" s="4" t="str">
        <f t="shared" si="298"/>
        <v>brown female</v>
      </c>
      <c r="KE177" s="4" t="str">
        <f t="shared" si="299"/>
        <v>brown female</v>
      </c>
      <c r="KF177" s="4" t="str">
        <f t="shared" si="300"/>
        <v>brown male</v>
      </c>
      <c r="KG177" s="4" t="str">
        <f t="shared" si="301"/>
        <v>brown female</v>
      </c>
      <c r="KH177" s="4" t="str">
        <f t="shared" si="302"/>
        <v>brown male</v>
      </c>
      <c r="KI177" s="4" t="str">
        <f t="shared" si="268"/>
        <v>brown female</v>
      </c>
      <c r="KJ177" s="4" t="str">
        <f t="shared" si="269"/>
        <v>brown male</v>
      </c>
      <c r="KK177" s="4" t="str">
        <f t="shared" si="270"/>
        <v>brown female</v>
      </c>
      <c r="KL177" s="4" t="str">
        <f t="shared" si="271"/>
        <v>brown male</v>
      </c>
      <c r="KM177" s="4" t="str">
        <f t="shared" si="272"/>
        <v>brown female</v>
      </c>
      <c r="KN177" s="4" t="str">
        <f t="shared" si="273"/>
        <v>brown male</v>
      </c>
      <c r="KO177" s="4" t="str">
        <f t="shared" si="274"/>
        <v>brown female</v>
      </c>
      <c r="KP177" s="4" t="str">
        <f t="shared" si="275"/>
        <v>brown female</v>
      </c>
      <c r="KQ177" s="4" t="str">
        <f t="shared" si="276"/>
        <v>brown male</v>
      </c>
      <c r="KR177" s="4" t="str">
        <f t="shared" si="277"/>
        <v>brown male</v>
      </c>
      <c r="KS177" s="4" t="str">
        <f t="shared" si="278"/>
        <v>brown female</v>
      </c>
      <c r="KT177" s="4" t="str">
        <f t="shared" si="279"/>
        <v>brown male</v>
      </c>
      <c r="KU177" s="4" t="str">
        <f t="shared" si="280"/>
        <v>brown male</v>
      </c>
      <c r="KV177" s="4" t="str">
        <f t="shared" si="281"/>
        <v>brown male</v>
      </c>
      <c r="KW177" s="4" t="str">
        <f t="shared" si="282"/>
        <v>brown female</v>
      </c>
      <c r="KX177" s="4" t="str">
        <f t="shared" si="283"/>
        <v>brown female</v>
      </c>
      <c r="KY177" s="4" t="str">
        <f t="shared" si="284"/>
        <v>brown male</v>
      </c>
      <c r="KZ177" s="4" t="str">
        <f t="shared" si="285"/>
        <v>brown male</v>
      </c>
      <c r="LA177" s="4" t="str">
        <f t="shared" si="286"/>
        <v>brown female</v>
      </c>
      <c r="LB177" s="4" t="str">
        <f t="shared" si="287"/>
        <v>brown male</v>
      </c>
      <c r="LC177" s="4" t="str">
        <f t="shared" si="288"/>
        <v>brown female</v>
      </c>
      <c r="LD177" s="4" t="str">
        <f t="shared" si="289"/>
        <v>brown female</v>
      </c>
      <c r="LE177" s="4" t="str">
        <f t="shared" si="290"/>
        <v>brown male</v>
      </c>
      <c r="LF177" s="4" t="str">
        <f t="shared" si="291"/>
        <v>brown female</v>
      </c>
      <c r="LG177" s="4" t="str">
        <f t="shared" si="292"/>
        <v>brown female</v>
      </c>
    </row>
    <row r="178" spans="2:319" x14ac:dyDescent="0.3">
      <c r="B178" s="4">
        <v>177</v>
      </c>
      <c r="C178" s="4">
        <v>5</v>
      </c>
      <c r="D178" s="51" t="s">
        <v>1439</v>
      </c>
      <c r="E178" s="4" t="s">
        <v>1369</v>
      </c>
      <c r="F178" s="4" t="str">
        <f>VLOOKUP(E178,populations!C:E,3,FALSE)</f>
        <v>9 million</v>
      </c>
      <c r="G178" s="4" t="s">
        <v>1369</v>
      </c>
      <c r="H178" s="4">
        <f>COUNTIF(ethnicities!C:C,countries!G178)</f>
        <v>1</v>
      </c>
      <c r="I178" s="4">
        <f>VLOOKUP($G178,ethnicities!$C:$I,3,FALSE)</f>
        <v>4</v>
      </c>
      <c r="J178" s="4">
        <f>VLOOKUP($G178,ethnicities!$C:$I,4,FALSE)</f>
        <v>4</v>
      </c>
      <c r="K178" s="4">
        <f>VLOOKUP($G178,ethnicities!$C:$I,5,FALSE)</f>
        <v>91</v>
      </c>
      <c r="L178" s="4">
        <f>VLOOKUP($G178,ethnicities!$C:$I,6,FALSE)</f>
        <v>1</v>
      </c>
      <c r="M178" s="4">
        <f>VLOOKUP($G178,ethnicities!$C:$I,7,FALSE)</f>
        <v>100</v>
      </c>
      <c r="N178" s="4" t="s">
        <v>1369</v>
      </c>
      <c r="O178" s="4">
        <f>COUNTIF(male_names!E:E,countries!N178)</f>
        <v>1</v>
      </c>
      <c r="P178" s="4" t="str">
        <f>VLOOKUP(N178,male_names!E:G,3,FALSE)</f>
        <v>Mohammad</v>
      </c>
      <c r="Q178" s="4" t="s">
        <v>1369</v>
      </c>
      <c r="R178" s="4">
        <f>COUNTIF(female_names!E:E,countries!Q178)</f>
        <v>1</v>
      </c>
      <c r="S178" s="4" t="str">
        <f>VLOOKUP(Q178,female_names!E:G,3,FALSE)</f>
        <v>Mariam</v>
      </c>
      <c r="T178" s="4">
        <v>0.34310553387037179</v>
      </c>
      <c r="U178" s="4">
        <v>0.55525213800185114</v>
      </c>
      <c r="V178" s="4">
        <v>0.71228508351557662</v>
      </c>
      <c r="W178" s="4">
        <v>0.57977733892071648</v>
      </c>
      <c r="X178" s="4">
        <v>0.23866501572878873</v>
      </c>
      <c r="Y178" s="4">
        <v>0.21553401849009191</v>
      </c>
      <c r="Z178" s="4">
        <v>0.11704388243451791</v>
      </c>
      <c r="AA178" s="4">
        <v>0.37115469420085401</v>
      </c>
      <c r="AB178" s="4">
        <v>0.65430193798616809</v>
      </c>
      <c r="AC178" s="4">
        <v>0.97835310688136301</v>
      </c>
      <c r="AD178" s="4">
        <v>0.61658868089832175</v>
      </c>
      <c r="AE178" s="4">
        <v>0.5394430283952113</v>
      </c>
      <c r="AF178" s="4">
        <v>0.59318914869717165</v>
      </c>
      <c r="AG178" s="4">
        <v>0.60440678234681922</v>
      </c>
      <c r="AH178" s="4">
        <v>0.1075340806505255</v>
      </c>
      <c r="AI178" s="4">
        <v>0.61367666455358305</v>
      </c>
      <c r="AJ178" s="4">
        <v>0.79658412179823268</v>
      </c>
      <c r="AK178" s="4">
        <v>0.80624962011948431</v>
      </c>
      <c r="AL178" s="4">
        <v>0.35547478988968595</v>
      </c>
      <c r="AM178" s="4">
        <v>0.61109192212275565</v>
      </c>
      <c r="AN178" s="4">
        <v>0.16000782509956379</v>
      </c>
      <c r="AO178" s="4">
        <v>0.65259469761382927</v>
      </c>
      <c r="AP178" s="4">
        <v>0.65533254073264247</v>
      </c>
      <c r="AQ178" s="4">
        <v>0.14576000717963555</v>
      </c>
      <c r="AR178" s="4">
        <v>0.7944555310164314</v>
      </c>
      <c r="AS178" s="4">
        <v>0.94144082800878026</v>
      </c>
      <c r="AT178" s="4">
        <v>0.54406547861879306</v>
      </c>
      <c r="AU178" s="4">
        <v>0.21523293155769563</v>
      </c>
      <c r="AV178" s="4">
        <v>0.11176951508165611</v>
      </c>
      <c r="AW178" s="4">
        <v>0.21233169162611754</v>
      </c>
      <c r="AX178" s="4">
        <v>0.92254118722677181</v>
      </c>
      <c r="AY178" s="4">
        <v>0.54498693072976201</v>
      </c>
      <c r="AZ178" s="4">
        <v>0.96315803703995251</v>
      </c>
      <c r="BA178" s="4">
        <v>0.46934918729127484</v>
      </c>
      <c r="BB178" s="4">
        <v>0.71091533170018151</v>
      </c>
      <c r="BC178" s="4">
        <v>0.45555692948922732</v>
      </c>
      <c r="BD178" s="4">
        <v>0.45582352200500853</v>
      </c>
      <c r="BE178" s="4">
        <v>0.50793512006776609</v>
      </c>
      <c r="BF178" s="4">
        <v>0.58836066549837662</v>
      </c>
      <c r="BG178" s="4">
        <v>0.26667306059910989</v>
      </c>
      <c r="BH178" s="4">
        <v>0.98147877763640334</v>
      </c>
      <c r="BI178" s="4">
        <v>8.8922642511790606E-4</v>
      </c>
      <c r="BJ178" s="4">
        <v>0.56940465951966224</v>
      </c>
      <c r="BK178" s="4">
        <v>6.2971352901501687E-2</v>
      </c>
      <c r="BL178" s="4">
        <v>0.98221226895588354</v>
      </c>
      <c r="BM178" s="4">
        <v>0.36661151650406076</v>
      </c>
      <c r="BN178" s="4">
        <v>0.94108581567528349</v>
      </c>
      <c r="BO178" s="4">
        <v>0.21310054672271228</v>
      </c>
      <c r="BP178" s="4">
        <v>0.48146532355986604</v>
      </c>
      <c r="BQ178" s="4">
        <v>0.84107552673001762</v>
      </c>
      <c r="BR178" s="4">
        <v>0.1612547265581572</v>
      </c>
      <c r="BS178" s="4">
        <v>0.84822806225404979</v>
      </c>
      <c r="BT178" s="4">
        <v>0.82962902876558486</v>
      </c>
      <c r="BU178" s="4">
        <v>0.54019172846854557</v>
      </c>
      <c r="BV178" s="4">
        <v>0.51551490977816805</v>
      </c>
      <c r="BW178" s="4">
        <v>0.84228553003891526</v>
      </c>
      <c r="BX178" s="4">
        <v>0.65757086850842461</v>
      </c>
      <c r="BY178" s="4">
        <v>0.14898545238399574</v>
      </c>
      <c r="BZ178" s="4">
        <v>2.8133972437034749E-2</v>
      </c>
      <c r="CA178" s="4">
        <v>8.8469485031350326E-2</v>
      </c>
      <c r="CB178" s="4">
        <v>0.58766580339740571</v>
      </c>
      <c r="CC178" s="4">
        <v>0.30751716779457039</v>
      </c>
      <c r="CD178" s="4">
        <v>0.81790335291345606</v>
      </c>
      <c r="CE178" s="4">
        <v>0.54530605773426066</v>
      </c>
      <c r="CF178" s="4">
        <v>4.0421329486308943E-2</v>
      </c>
      <c r="CG178" s="4">
        <v>0.12431978617435102</v>
      </c>
      <c r="CH178" s="4">
        <v>0.87352574780336822</v>
      </c>
      <c r="CI178" s="4">
        <v>0.53757788965285713</v>
      </c>
      <c r="CJ178" s="4">
        <v>0.59113311852609296</v>
      </c>
      <c r="CK178" s="4">
        <v>0.95422629336711895</v>
      </c>
      <c r="CL178" s="4">
        <v>0.48799644482609472</v>
      </c>
      <c r="CM178" s="4">
        <v>0.50364348270771686</v>
      </c>
      <c r="CN178" s="4">
        <v>3.0010610006518834E-2</v>
      </c>
      <c r="CO178" s="4">
        <v>0.87042402613652203</v>
      </c>
      <c r="CP178" s="4">
        <v>0.62752193850728044</v>
      </c>
      <c r="CQ178" s="4">
        <v>0.78413137394032328</v>
      </c>
      <c r="CR178" s="4">
        <v>0.14635178435335827</v>
      </c>
      <c r="CS178" s="4">
        <v>0.48535211125648425</v>
      </c>
      <c r="CT178" s="4">
        <v>0.81455391053549564</v>
      </c>
      <c r="CU178" s="4">
        <v>0.75124556055209324</v>
      </c>
      <c r="CV178" s="4">
        <v>0.79248725532338016</v>
      </c>
      <c r="CW178" s="4">
        <v>0.46418172066365182</v>
      </c>
      <c r="CX178" s="4">
        <v>0.25711109035572133</v>
      </c>
      <c r="CY178" s="4">
        <v>0.12250352581143786</v>
      </c>
      <c r="CZ178" s="4">
        <v>0.54953646631671738</v>
      </c>
      <c r="DA178" s="4">
        <v>0.90525800195432715</v>
      </c>
      <c r="DB178" s="4">
        <v>0.18699131149358617</v>
      </c>
      <c r="DC178" s="4">
        <v>0.6887785750625065</v>
      </c>
      <c r="DD178" s="4">
        <v>0.41282928938754226</v>
      </c>
      <c r="DE178" s="4">
        <v>3.1965930867746017E-2</v>
      </c>
      <c r="DF178" s="4">
        <v>0.93535915381411572</v>
      </c>
      <c r="DG178" s="4">
        <v>0.76703653108665237</v>
      </c>
      <c r="DH178" s="4">
        <v>0.42963517456460665</v>
      </c>
      <c r="DI178" s="4">
        <v>0.31076074700462986</v>
      </c>
      <c r="DJ178" s="4">
        <v>0.84823137646657476</v>
      </c>
      <c r="DK178" s="4">
        <v>2.424163623409592E-2</v>
      </c>
      <c r="DL178" s="4">
        <v>5.9411913924773407E-2</v>
      </c>
      <c r="DM178" s="4">
        <v>0.95210616369383072</v>
      </c>
      <c r="DN178" s="4">
        <v>0.19356873092224991</v>
      </c>
      <c r="DO178" s="4">
        <v>0.46152108992127028</v>
      </c>
      <c r="DP178" s="4">
        <v>70</v>
      </c>
      <c r="DQ178" s="4">
        <v>46</v>
      </c>
      <c r="DR178" s="4">
        <v>28</v>
      </c>
      <c r="DS178" s="4">
        <v>44</v>
      </c>
      <c r="DT178" s="4">
        <v>75</v>
      </c>
      <c r="DU178" s="4">
        <v>76</v>
      </c>
      <c r="DV178" s="4">
        <v>89</v>
      </c>
      <c r="DW178" s="4">
        <v>67</v>
      </c>
      <c r="DX178" s="4">
        <v>33</v>
      </c>
      <c r="DY178" s="4">
        <v>3</v>
      </c>
      <c r="DZ178" s="4">
        <v>36</v>
      </c>
      <c r="EA178" s="4">
        <v>52</v>
      </c>
      <c r="EB178" s="4">
        <v>40</v>
      </c>
      <c r="EC178" s="4">
        <v>39</v>
      </c>
      <c r="ED178" s="4">
        <v>91</v>
      </c>
      <c r="EE178" s="4">
        <v>37</v>
      </c>
      <c r="EF178" s="4">
        <v>22</v>
      </c>
      <c r="EG178" s="4">
        <v>21</v>
      </c>
      <c r="EH178" s="4">
        <v>69</v>
      </c>
      <c r="EI178" s="4">
        <v>38</v>
      </c>
      <c r="EJ178" s="4">
        <v>83</v>
      </c>
      <c r="EK178" s="4">
        <v>34</v>
      </c>
      <c r="EL178" s="4">
        <v>32</v>
      </c>
      <c r="EM178" s="4">
        <v>86</v>
      </c>
      <c r="EN178" s="4">
        <v>23</v>
      </c>
      <c r="EO178" s="4">
        <v>7</v>
      </c>
      <c r="EP178" s="4">
        <v>50</v>
      </c>
      <c r="EQ178" s="4">
        <v>77</v>
      </c>
      <c r="ER178" s="4">
        <v>90</v>
      </c>
      <c r="ES178" s="4">
        <v>79</v>
      </c>
      <c r="ET178" s="4">
        <v>10</v>
      </c>
      <c r="EU178" s="4">
        <v>49</v>
      </c>
      <c r="EV178" s="4">
        <v>4</v>
      </c>
      <c r="EW178" s="4">
        <v>60</v>
      </c>
      <c r="EX178" s="4">
        <v>29</v>
      </c>
      <c r="EY178" s="4">
        <v>64</v>
      </c>
      <c r="EZ178" s="4">
        <v>63</v>
      </c>
      <c r="FA178" s="4">
        <v>55</v>
      </c>
      <c r="FB178" s="4">
        <v>42</v>
      </c>
      <c r="FC178" s="4">
        <v>73</v>
      </c>
      <c r="FD178" s="4">
        <v>2</v>
      </c>
      <c r="FE178" s="4">
        <v>100</v>
      </c>
      <c r="FF178" s="4">
        <v>45</v>
      </c>
      <c r="FG178" s="4">
        <v>93</v>
      </c>
      <c r="FH178" s="4">
        <v>1</v>
      </c>
      <c r="FI178" s="4">
        <v>68</v>
      </c>
      <c r="FJ178" s="4">
        <v>8</v>
      </c>
      <c r="FK178" s="4">
        <v>78</v>
      </c>
      <c r="FL178" s="4">
        <v>59</v>
      </c>
      <c r="FM178" s="4">
        <v>17</v>
      </c>
      <c r="FN178" s="4">
        <v>82</v>
      </c>
      <c r="FO178" s="4">
        <v>15</v>
      </c>
      <c r="FP178" s="4">
        <v>18</v>
      </c>
      <c r="FQ178" s="4">
        <v>51</v>
      </c>
      <c r="FR178" s="4">
        <v>54</v>
      </c>
      <c r="FS178" s="4">
        <v>16</v>
      </c>
      <c r="FT178" s="4">
        <v>31</v>
      </c>
      <c r="FU178" s="4">
        <v>84</v>
      </c>
      <c r="FV178" s="4">
        <v>98</v>
      </c>
      <c r="FW178" s="4">
        <v>92</v>
      </c>
      <c r="FX178" s="4">
        <v>43</v>
      </c>
      <c r="FY178" s="4">
        <v>72</v>
      </c>
      <c r="FZ178" s="4">
        <v>19</v>
      </c>
      <c r="GA178" s="4">
        <v>48</v>
      </c>
      <c r="GB178" s="4">
        <v>95</v>
      </c>
      <c r="GC178" s="4">
        <v>87</v>
      </c>
      <c r="GD178" s="4">
        <v>12</v>
      </c>
      <c r="GE178" s="4">
        <v>53</v>
      </c>
      <c r="GF178" s="4">
        <v>41</v>
      </c>
      <c r="GG178" s="4">
        <v>5</v>
      </c>
      <c r="GH178" s="4">
        <v>57</v>
      </c>
      <c r="GI178" s="4">
        <v>56</v>
      </c>
      <c r="GJ178" s="4">
        <v>97</v>
      </c>
      <c r="GK178" s="4">
        <v>13</v>
      </c>
      <c r="GL178" s="4">
        <v>35</v>
      </c>
      <c r="GM178" s="4">
        <v>25</v>
      </c>
      <c r="GN178" s="4">
        <v>85</v>
      </c>
      <c r="GO178" s="4">
        <v>58</v>
      </c>
      <c r="GP178" s="4">
        <v>20</v>
      </c>
      <c r="GQ178" s="4">
        <v>27</v>
      </c>
      <c r="GR178" s="4">
        <v>24</v>
      </c>
      <c r="GS178" s="4">
        <v>61</v>
      </c>
      <c r="GT178" s="4">
        <v>74</v>
      </c>
      <c r="GU178" s="4">
        <v>88</v>
      </c>
      <c r="GV178" s="4">
        <v>47</v>
      </c>
      <c r="GW178" s="4">
        <v>11</v>
      </c>
      <c r="GX178" s="4">
        <v>81</v>
      </c>
      <c r="GY178" s="4">
        <v>30</v>
      </c>
      <c r="GZ178" s="4">
        <v>66</v>
      </c>
      <c r="HA178" s="4">
        <v>96</v>
      </c>
      <c r="HB178" s="4">
        <v>9</v>
      </c>
      <c r="HC178" s="4">
        <v>26</v>
      </c>
      <c r="HD178" s="4">
        <v>65</v>
      </c>
      <c r="HE178" s="4">
        <v>71</v>
      </c>
      <c r="HF178" s="4">
        <v>14</v>
      </c>
      <c r="HG178" s="4">
        <v>99</v>
      </c>
      <c r="HH178" s="4">
        <v>94</v>
      </c>
      <c r="HI178" s="4">
        <v>6</v>
      </c>
      <c r="HJ178" s="4">
        <v>80</v>
      </c>
      <c r="HK178" s="4">
        <v>62</v>
      </c>
      <c r="HL178" s="4" t="str">
        <f t="shared" si="203"/>
        <v>brown male</v>
      </c>
      <c r="HM178" s="4" t="str">
        <f t="shared" si="205"/>
        <v>brown female</v>
      </c>
      <c r="HN178" s="4" t="str">
        <f t="shared" si="206"/>
        <v>brown female</v>
      </c>
      <c r="HO178" s="4" t="str">
        <f t="shared" si="207"/>
        <v>brown female</v>
      </c>
      <c r="HP178" s="4" t="str">
        <f t="shared" si="208"/>
        <v>brown male</v>
      </c>
      <c r="HQ178" s="4" t="str">
        <f t="shared" si="209"/>
        <v>brown male</v>
      </c>
      <c r="HR178" s="4" t="str">
        <f t="shared" si="210"/>
        <v>brown male</v>
      </c>
      <c r="HS178" s="4" t="str">
        <f t="shared" si="211"/>
        <v>brown male</v>
      </c>
      <c r="HT178" s="4" t="str">
        <f t="shared" si="212"/>
        <v>brown female</v>
      </c>
      <c r="HU178" s="4" t="str">
        <f t="shared" si="213"/>
        <v>white male</v>
      </c>
      <c r="HV178" s="4" t="str">
        <f t="shared" si="214"/>
        <v>brown female</v>
      </c>
      <c r="HW178" s="4" t="str">
        <f t="shared" si="215"/>
        <v>brown female</v>
      </c>
      <c r="HX178" s="4" t="str">
        <f t="shared" si="216"/>
        <v>brown female</v>
      </c>
      <c r="HY178" s="4" t="str">
        <f t="shared" si="217"/>
        <v>brown female</v>
      </c>
      <c r="HZ178" s="4" t="str">
        <f t="shared" si="218"/>
        <v>brown male</v>
      </c>
      <c r="IA178" s="4" t="str">
        <f t="shared" si="219"/>
        <v>brown female</v>
      </c>
      <c r="IB178" s="4" t="str">
        <f t="shared" si="220"/>
        <v>brown female</v>
      </c>
      <c r="IC178" s="4" t="str">
        <f t="shared" si="221"/>
        <v>brown female</v>
      </c>
      <c r="ID178" s="4" t="str">
        <f t="shared" si="222"/>
        <v>brown male</v>
      </c>
      <c r="IE178" s="4" t="str">
        <f t="shared" si="223"/>
        <v>brown female</v>
      </c>
      <c r="IF178" s="4" t="str">
        <f t="shared" si="224"/>
        <v>brown male</v>
      </c>
      <c r="IG178" s="4" t="str">
        <f t="shared" si="225"/>
        <v>brown female</v>
      </c>
      <c r="IH178" s="4" t="str">
        <f t="shared" si="226"/>
        <v>brown female</v>
      </c>
      <c r="II178" s="4" t="str">
        <f t="shared" si="227"/>
        <v>brown male</v>
      </c>
      <c r="IJ178" s="4" t="str">
        <f t="shared" si="228"/>
        <v>brown female</v>
      </c>
      <c r="IK178" s="4" t="str">
        <f t="shared" si="229"/>
        <v>yellow male</v>
      </c>
      <c r="IL178" s="4" t="str">
        <f t="shared" si="230"/>
        <v>brown female</v>
      </c>
      <c r="IM178" s="4" t="str">
        <f t="shared" si="231"/>
        <v>brown male</v>
      </c>
      <c r="IN178" s="4" t="str">
        <f t="shared" si="232"/>
        <v>brown male</v>
      </c>
      <c r="IO178" s="4" t="str">
        <f t="shared" si="233"/>
        <v>brown male</v>
      </c>
      <c r="IP178" s="4" t="str">
        <f t="shared" si="234"/>
        <v>brown female</v>
      </c>
      <c r="IQ178" s="4" t="str">
        <f t="shared" si="235"/>
        <v>brown female</v>
      </c>
      <c r="IR178" s="4" t="str">
        <f t="shared" si="236"/>
        <v>white male</v>
      </c>
      <c r="IS178" s="4" t="str">
        <f t="shared" si="237"/>
        <v>brown male</v>
      </c>
      <c r="IT178" s="4" t="str">
        <f t="shared" si="238"/>
        <v>brown female</v>
      </c>
      <c r="IU178" s="4" t="str">
        <f t="shared" si="239"/>
        <v>brown male</v>
      </c>
      <c r="IV178" s="4" t="str">
        <f t="shared" si="240"/>
        <v>brown male</v>
      </c>
      <c r="IW178" s="4" t="str">
        <f t="shared" si="241"/>
        <v>brown male</v>
      </c>
      <c r="IX178" s="4" t="str">
        <f t="shared" si="242"/>
        <v>brown female</v>
      </c>
      <c r="IY178" s="4" t="str">
        <f t="shared" si="243"/>
        <v>brown male</v>
      </c>
      <c r="IZ178" s="4" t="str">
        <f t="shared" si="244"/>
        <v>white female</v>
      </c>
      <c r="JA178" s="4" t="str">
        <f t="shared" si="245"/>
        <v>black male</v>
      </c>
      <c r="JB178" s="4" t="str">
        <f t="shared" si="246"/>
        <v>brown female</v>
      </c>
      <c r="JC178" s="4" t="str">
        <f t="shared" si="247"/>
        <v>brown male</v>
      </c>
      <c r="JD178" s="4" t="str">
        <f t="shared" si="248"/>
        <v>white female</v>
      </c>
      <c r="JE178" s="4" t="str">
        <f t="shared" si="249"/>
        <v>brown male</v>
      </c>
      <c r="JF178" s="4" t="str">
        <f t="shared" si="250"/>
        <v>yellow male</v>
      </c>
      <c r="JG178" s="4" t="str">
        <f t="shared" si="251"/>
        <v>brown male</v>
      </c>
      <c r="JH178" s="4" t="str">
        <f t="shared" si="252"/>
        <v>brown male</v>
      </c>
      <c r="JI178" s="4" t="str">
        <f t="shared" si="253"/>
        <v>brown female</v>
      </c>
      <c r="JJ178" s="4" t="str">
        <f t="shared" si="254"/>
        <v>brown male</v>
      </c>
      <c r="JK178" s="4" t="str">
        <f t="shared" si="255"/>
        <v>brown female</v>
      </c>
      <c r="JL178" s="4" t="str">
        <f t="shared" si="256"/>
        <v>brown female</v>
      </c>
      <c r="JM178" s="4" t="str">
        <f t="shared" si="257"/>
        <v>brown female</v>
      </c>
      <c r="JN178" s="4" t="str">
        <f t="shared" si="258"/>
        <v>brown male</v>
      </c>
      <c r="JO178" s="4" t="str">
        <f t="shared" si="259"/>
        <v>brown female</v>
      </c>
      <c r="JP178" s="4" t="str">
        <f t="shared" si="260"/>
        <v>brown female</v>
      </c>
      <c r="JQ178" s="4" t="str">
        <f t="shared" si="261"/>
        <v>brown male</v>
      </c>
      <c r="JR178" s="4" t="str">
        <f t="shared" si="262"/>
        <v>brown male</v>
      </c>
      <c r="JS178" s="4" t="str">
        <f t="shared" si="263"/>
        <v>brown male</v>
      </c>
      <c r="JT178" s="4" t="str">
        <f t="shared" si="264"/>
        <v>brown female</v>
      </c>
      <c r="JU178" s="4" t="str">
        <f t="shared" si="265"/>
        <v>brown male</v>
      </c>
      <c r="JV178" s="4" t="str">
        <f t="shared" si="266"/>
        <v>brown female</v>
      </c>
      <c r="JW178" s="4" t="str">
        <f t="shared" si="267"/>
        <v>brown female</v>
      </c>
      <c r="JX178" s="4" t="str">
        <f t="shared" si="204"/>
        <v>brown male</v>
      </c>
      <c r="JY178" s="4" t="str">
        <f t="shared" si="293"/>
        <v>brown male</v>
      </c>
      <c r="JZ178" s="4" t="str">
        <f t="shared" si="294"/>
        <v>brown female</v>
      </c>
      <c r="KA178" s="4" t="str">
        <f t="shared" si="295"/>
        <v>brown female</v>
      </c>
      <c r="KB178" s="4" t="str">
        <f t="shared" si="296"/>
        <v>brown female</v>
      </c>
      <c r="KC178" s="4" t="str">
        <f t="shared" si="297"/>
        <v>yellow female</v>
      </c>
      <c r="KD178" s="4" t="str">
        <f t="shared" si="298"/>
        <v>brown male</v>
      </c>
      <c r="KE178" s="4" t="str">
        <f t="shared" si="299"/>
        <v>brown male</v>
      </c>
      <c r="KF178" s="4" t="str">
        <f t="shared" si="300"/>
        <v>brown male</v>
      </c>
      <c r="KG178" s="4" t="str">
        <f t="shared" si="301"/>
        <v>brown female</v>
      </c>
      <c r="KH178" s="4" t="str">
        <f t="shared" si="302"/>
        <v>brown female</v>
      </c>
      <c r="KI178" s="4" t="str">
        <f t="shared" si="268"/>
        <v>brown female</v>
      </c>
      <c r="KJ178" s="4" t="str">
        <f t="shared" si="269"/>
        <v>brown male</v>
      </c>
      <c r="KK178" s="4" t="str">
        <f t="shared" si="270"/>
        <v>brown male</v>
      </c>
      <c r="KL178" s="4" t="str">
        <f t="shared" si="271"/>
        <v>brown female</v>
      </c>
      <c r="KM178" s="4" t="str">
        <f t="shared" si="272"/>
        <v>brown female</v>
      </c>
      <c r="KN178" s="4" t="str">
        <f t="shared" si="273"/>
        <v>brown female</v>
      </c>
      <c r="KO178" s="4" t="str">
        <f t="shared" si="274"/>
        <v>brown male</v>
      </c>
      <c r="KP178" s="4" t="str">
        <f t="shared" si="275"/>
        <v>brown male</v>
      </c>
      <c r="KQ178" s="4" t="str">
        <f t="shared" si="276"/>
        <v>brown male</v>
      </c>
      <c r="KR178" s="4" t="str">
        <f t="shared" si="277"/>
        <v>brown female</v>
      </c>
      <c r="KS178" s="4" t="str">
        <f t="shared" si="278"/>
        <v>brown female</v>
      </c>
      <c r="KT178" s="4" t="str">
        <f t="shared" si="279"/>
        <v>brown male</v>
      </c>
      <c r="KU178" s="4" t="str">
        <f t="shared" si="280"/>
        <v>brown female</v>
      </c>
      <c r="KV178" s="4" t="str">
        <f t="shared" si="281"/>
        <v>brown male</v>
      </c>
      <c r="KW178" s="4" t="str">
        <f t="shared" si="282"/>
        <v>brown male</v>
      </c>
      <c r="KX178" s="4" t="str">
        <f t="shared" si="283"/>
        <v>brown female</v>
      </c>
      <c r="KY178" s="4" t="str">
        <f t="shared" si="284"/>
        <v>brown female</v>
      </c>
      <c r="KZ178" s="4" t="str">
        <f t="shared" si="285"/>
        <v>brown male</v>
      </c>
      <c r="LA178" s="4" t="str">
        <f t="shared" si="286"/>
        <v>brown male</v>
      </c>
      <c r="LB178" s="4" t="str">
        <f t="shared" si="287"/>
        <v>brown female</v>
      </c>
      <c r="LC178" s="4" t="str">
        <f t="shared" si="288"/>
        <v>brown male</v>
      </c>
      <c r="LD178" s="4" t="str">
        <f t="shared" si="289"/>
        <v>brown male</v>
      </c>
      <c r="LE178" s="4" t="str">
        <f t="shared" si="290"/>
        <v>yellow female</v>
      </c>
      <c r="LF178" s="4" t="str">
        <f t="shared" si="291"/>
        <v>brown male</v>
      </c>
      <c r="LG178" s="4" t="str">
        <f t="shared" si="292"/>
        <v>brown male</v>
      </c>
    </row>
    <row r="179" spans="2:319" x14ac:dyDescent="0.3">
      <c r="B179" s="4">
        <v>178</v>
      </c>
      <c r="C179" s="4">
        <v>5</v>
      </c>
      <c r="D179" s="51" t="s">
        <v>1439</v>
      </c>
      <c r="E179" s="4" t="s">
        <v>670</v>
      </c>
      <c r="F179" s="4" t="str">
        <f>VLOOKUP(E179,populations!C:E,3,FALSE)</f>
        <v>28 million</v>
      </c>
      <c r="G179" s="4" t="s">
        <v>670</v>
      </c>
      <c r="H179" s="4">
        <f>COUNTIF(ethnicities!C:C,countries!G179)</f>
        <v>1</v>
      </c>
      <c r="I179" s="4">
        <f>VLOOKUP($G179,ethnicities!$C:$I,3,FALSE)</f>
        <v>1</v>
      </c>
      <c r="J179" s="4">
        <f>VLOOKUP($G179,ethnicities!$C:$I,4,FALSE)</f>
        <v>1</v>
      </c>
      <c r="K179" s="4">
        <f>VLOOKUP($G179,ethnicities!$C:$I,5,FALSE)</f>
        <v>97</v>
      </c>
      <c r="L179" s="4">
        <f>VLOOKUP($G179,ethnicities!$C:$I,6,FALSE)</f>
        <v>1</v>
      </c>
      <c r="M179" s="4">
        <f>VLOOKUP($G179,ethnicities!$C:$I,7,FALSE)</f>
        <v>100</v>
      </c>
      <c r="N179" s="4" t="s">
        <v>1363</v>
      </c>
      <c r="O179" s="4">
        <f>COUNTIF(male_names!E:E,countries!N179)</f>
        <v>1</v>
      </c>
      <c r="P179" s="4" t="str">
        <f>VLOOKUP(N179,male_names!E:G,3,FALSE)</f>
        <v>Mohamed</v>
      </c>
      <c r="Q179" s="4" t="s">
        <v>1363</v>
      </c>
      <c r="R179" s="4">
        <f>COUNTIF(female_names!E:E,countries!Q179)</f>
        <v>1</v>
      </c>
      <c r="S179" s="4" t="str">
        <f>VLOOKUP(Q179,female_names!E:G,3,FALSE)</f>
        <v>Maryam</v>
      </c>
      <c r="T179" s="4">
        <v>0.21914778580044425</v>
      </c>
      <c r="U179" s="4">
        <v>0.4237506201731629</v>
      </c>
      <c r="V179" s="4">
        <v>0.44023635590329979</v>
      </c>
      <c r="W179" s="4">
        <v>0.63089481315726292</v>
      </c>
      <c r="X179" s="4">
        <v>0.49828144392114382</v>
      </c>
      <c r="Y179" s="4">
        <v>0.66100182041833455</v>
      </c>
      <c r="Z179" s="4">
        <v>0.7027054281470736</v>
      </c>
      <c r="AA179" s="4">
        <v>0.76424384480601848</v>
      </c>
      <c r="AB179" s="4">
        <v>0.18087588126952425</v>
      </c>
      <c r="AC179" s="4">
        <v>6.0048518538561857E-2</v>
      </c>
      <c r="AD179" s="4">
        <v>0.85071700444000942</v>
      </c>
      <c r="AE179" s="4">
        <v>0.44217956178894768</v>
      </c>
      <c r="AF179" s="4">
        <v>0.433652097025783</v>
      </c>
      <c r="AG179" s="4">
        <v>0.67750226584475637</v>
      </c>
      <c r="AH179" s="4">
        <v>0.98080131121923841</v>
      </c>
      <c r="AI179" s="4">
        <v>0.58692463908501302</v>
      </c>
      <c r="AJ179" s="4">
        <v>0.82281372464887925</v>
      </c>
      <c r="AK179" s="4">
        <v>0.7556109683139397</v>
      </c>
      <c r="AL179" s="4">
        <v>0.28516123148136108</v>
      </c>
      <c r="AM179" s="4">
        <v>6.9819557188222081E-4</v>
      </c>
      <c r="AN179" s="4">
        <v>0.85412012180906838</v>
      </c>
      <c r="AO179" s="4">
        <v>0.1044311672685948</v>
      </c>
      <c r="AP179" s="4">
        <v>0.31220910711547056</v>
      </c>
      <c r="AQ179" s="4">
        <v>0.50552006348027212</v>
      </c>
      <c r="AR179" s="4">
        <v>0.30300209493070585</v>
      </c>
      <c r="AS179" s="4">
        <v>0.14346674027372952</v>
      </c>
      <c r="AT179" s="4">
        <v>3.5991715731715002E-2</v>
      </c>
      <c r="AU179" s="4">
        <v>0.54702563725181563</v>
      </c>
      <c r="AV179" s="4">
        <v>0.11760002243839118</v>
      </c>
      <c r="AW179" s="4">
        <v>0.44680773276080543</v>
      </c>
      <c r="AX179" s="4">
        <v>0.31305253566683167</v>
      </c>
      <c r="AY179" s="4">
        <v>0.85716254267698688</v>
      </c>
      <c r="AZ179" s="4">
        <v>0.48616707621587518</v>
      </c>
      <c r="BA179" s="4">
        <v>0.81690751734706668</v>
      </c>
      <c r="BB179" s="4">
        <v>0.8573238171064308</v>
      </c>
      <c r="BC179" s="4">
        <v>0.67453805844394532</v>
      </c>
      <c r="BD179" s="4">
        <v>0.16035358930808474</v>
      </c>
      <c r="BE179" s="4">
        <v>0.49127287328889502</v>
      </c>
      <c r="BF179" s="4">
        <v>1.7575515653976859E-2</v>
      </c>
      <c r="BG179" s="4">
        <v>0.3594886925076487</v>
      </c>
      <c r="BH179" s="4">
        <v>7.73031112491529E-3</v>
      </c>
      <c r="BI179" s="4">
        <v>0.25302774105526138</v>
      </c>
      <c r="BJ179" s="4">
        <v>0.9085832859442321</v>
      </c>
      <c r="BK179" s="4">
        <v>0.97237740228806391</v>
      </c>
      <c r="BL179" s="4">
        <v>0.60394966577649145</v>
      </c>
      <c r="BM179" s="4">
        <v>0.84127533773803598</v>
      </c>
      <c r="BN179" s="4">
        <v>0.86035904300260946</v>
      </c>
      <c r="BO179" s="4">
        <v>0.22053489517434643</v>
      </c>
      <c r="BP179" s="4">
        <v>0.89388686372465753</v>
      </c>
      <c r="BQ179" s="4">
        <v>0.48134469628397936</v>
      </c>
      <c r="BR179" s="4">
        <v>0.7133306546278132</v>
      </c>
      <c r="BS179" s="4">
        <v>0.96995557824030643</v>
      </c>
      <c r="BT179" s="4">
        <v>0.73977720728267937</v>
      </c>
      <c r="BU179" s="4">
        <v>0.82577022492625629</v>
      </c>
      <c r="BV179" s="4">
        <v>0.4905928541295318</v>
      </c>
      <c r="BW179" s="4">
        <v>0.37859652977865887</v>
      </c>
      <c r="BX179" s="4">
        <v>0.53793609680211774</v>
      </c>
      <c r="BY179" s="4">
        <v>0.14212409951436167</v>
      </c>
      <c r="BZ179" s="4">
        <v>0.39798972994101522</v>
      </c>
      <c r="CA179" s="4">
        <v>0.34780197411761249</v>
      </c>
      <c r="CB179" s="4">
        <v>0.43591303593149056</v>
      </c>
      <c r="CC179" s="4">
        <v>0.48809901715201764</v>
      </c>
      <c r="CD179" s="4">
        <v>0.6170781124822482</v>
      </c>
      <c r="CE179" s="4">
        <v>0.59290973817409354</v>
      </c>
      <c r="CF179" s="4">
        <v>0.40210503127269315</v>
      </c>
      <c r="CG179" s="4">
        <v>0.17933750886580868</v>
      </c>
      <c r="CH179" s="4">
        <v>0.67911829002813984</v>
      </c>
      <c r="CI179" s="4">
        <v>8.4664737339929963E-2</v>
      </c>
      <c r="CJ179" s="4">
        <v>1.9094926140129087E-2</v>
      </c>
      <c r="CK179" s="4">
        <v>0.33619553989778517</v>
      </c>
      <c r="CL179" s="4">
        <v>2.1012104130810227E-2</v>
      </c>
      <c r="CM179" s="4">
        <v>0.14382581140613682</v>
      </c>
      <c r="CN179" s="4">
        <v>0.81052728492575532</v>
      </c>
      <c r="CO179" s="4">
        <v>0.12230010565878868</v>
      </c>
      <c r="CP179" s="4">
        <v>0.30989805649103064</v>
      </c>
      <c r="CQ179" s="4">
        <v>0.85975752492754576</v>
      </c>
      <c r="CR179" s="4">
        <v>0.65458522089404414</v>
      </c>
      <c r="CS179" s="4">
        <v>0.63471966654951284</v>
      </c>
      <c r="CT179" s="4">
        <v>0.80812044459889165</v>
      </c>
      <c r="CU179" s="4">
        <v>0.89953050277336843</v>
      </c>
      <c r="CV179" s="4">
        <v>0.78811857768776594</v>
      </c>
      <c r="CW179" s="4">
        <v>0.82806398523352875</v>
      </c>
      <c r="CX179" s="4">
        <v>0.53973216228173104</v>
      </c>
      <c r="CY179" s="4">
        <v>0.60082797955409617</v>
      </c>
      <c r="CZ179" s="4">
        <v>0.80267628764458554</v>
      </c>
      <c r="DA179" s="4">
        <v>0.36375900128992156</v>
      </c>
      <c r="DB179" s="4">
        <v>0.14572521202606337</v>
      </c>
      <c r="DC179" s="4">
        <v>0.58925223862285392</v>
      </c>
      <c r="DD179" s="4">
        <v>0.1278149766656852</v>
      </c>
      <c r="DE179" s="4">
        <v>0.87184818331560332</v>
      </c>
      <c r="DF179" s="4">
        <v>0.87303332605846129</v>
      </c>
      <c r="DG179" s="4">
        <v>0.82281765692751319</v>
      </c>
      <c r="DH179" s="4">
        <v>0.67155541007243935</v>
      </c>
      <c r="DI179" s="4">
        <v>0.18992040905635654</v>
      </c>
      <c r="DJ179" s="4">
        <v>0.58745928657958113</v>
      </c>
      <c r="DK179" s="4">
        <v>0.16521391887118053</v>
      </c>
      <c r="DL179" s="4">
        <v>0.92471428866184446</v>
      </c>
      <c r="DM179" s="4">
        <v>0.27517839554577039</v>
      </c>
      <c r="DN179" s="4">
        <v>0.58981070513197686</v>
      </c>
      <c r="DO179" s="4">
        <v>0.74122890801885588</v>
      </c>
      <c r="DP179" s="4">
        <v>79</v>
      </c>
      <c r="DQ179" s="4">
        <v>63</v>
      </c>
      <c r="DR179" s="4">
        <v>60</v>
      </c>
      <c r="DS179" s="4">
        <v>39</v>
      </c>
      <c r="DT179" s="4">
        <v>52</v>
      </c>
      <c r="DU179" s="4">
        <v>36</v>
      </c>
      <c r="DV179" s="4">
        <v>31</v>
      </c>
      <c r="DW179" s="4">
        <v>26</v>
      </c>
      <c r="DX179" s="4">
        <v>81</v>
      </c>
      <c r="DY179" s="4">
        <v>94</v>
      </c>
      <c r="DZ179" s="4">
        <v>15</v>
      </c>
      <c r="EA179" s="4">
        <v>59</v>
      </c>
      <c r="EB179" s="4">
        <v>62</v>
      </c>
      <c r="EC179" s="4">
        <v>33</v>
      </c>
      <c r="ED179" s="4">
        <v>1</v>
      </c>
      <c r="EE179" s="4">
        <v>47</v>
      </c>
      <c r="EF179" s="4">
        <v>20</v>
      </c>
      <c r="EG179" s="4">
        <v>27</v>
      </c>
      <c r="EH179" s="4">
        <v>75</v>
      </c>
      <c r="EI179" s="4">
        <v>100</v>
      </c>
      <c r="EJ179" s="4">
        <v>14</v>
      </c>
      <c r="EK179" s="4">
        <v>92</v>
      </c>
      <c r="EL179" s="4">
        <v>72</v>
      </c>
      <c r="EM179" s="4">
        <v>51</v>
      </c>
      <c r="EN179" s="4">
        <v>74</v>
      </c>
      <c r="EO179" s="4">
        <v>87</v>
      </c>
      <c r="EP179" s="4">
        <v>95</v>
      </c>
      <c r="EQ179" s="4">
        <v>48</v>
      </c>
      <c r="ER179" s="4">
        <v>91</v>
      </c>
      <c r="ES179" s="4">
        <v>58</v>
      </c>
      <c r="ET179" s="4">
        <v>71</v>
      </c>
      <c r="EU179" s="4">
        <v>13</v>
      </c>
      <c r="EV179" s="4">
        <v>56</v>
      </c>
      <c r="EW179" s="4">
        <v>21</v>
      </c>
      <c r="EX179" s="4">
        <v>12</v>
      </c>
      <c r="EY179" s="4">
        <v>34</v>
      </c>
      <c r="EZ179" s="4">
        <v>84</v>
      </c>
      <c r="FA179" s="4">
        <v>53</v>
      </c>
      <c r="FB179" s="4">
        <v>98</v>
      </c>
      <c r="FC179" s="4">
        <v>68</v>
      </c>
      <c r="FD179" s="4">
        <v>99</v>
      </c>
      <c r="FE179" s="4">
        <v>77</v>
      </c>
      <c r="FF179" s="4">
        <v>5</v>
      </c>
      <c r="FG179" s="4">
        <v>2</v>
      </c>
      <c r="FH179" s="4">
        <v>41</v>
      </c>
      <c r="FI179" s="4">
        <v>16</v>
      </c>
      <c r="FJ179" s="4">
        <v>10</v>
      </c>
      <c r="FK179" s="4">
        <v>78</v>
      </c>
      <c r="FL179" s="4">
        <v>7</v>
      </c>
      <c r="FM179" s="4">
        <v>57</v>
      </c>
      <c r="FN179" s="4">
        <v>30</v>
      </c>
      <c r="FO179" s="4">
        <v>3</v>
      </c>
      <c r="FP179" s="4">
        <v>29</v>
      </c>
      <c r="FQ179" s="4">
        <v>18</v>
      </c>
      <c r="FR179" s="4">
        <v>54</v>
      </c>
      <c r="FS179" s="4">
        <v>66</v>
      </c>
      <c r="FT179" s="4">
        <v>50</v>
      </c>
      <c r="FU179" s="4">
        <v>88</v>
      </c>
      <c r="FV179" s="4">
        <v>65</v>
      </c>
      <c r="FW179" s="4">
        <v>69</v>
      </c>
      <c r="FX179" s="4">
        <v>61</v>
      </c>
      <c r="FY179" s="4">
        <v>55</v>
      </c>
      <c r="FZ179" s="4">
        <v>40</v>
      </c>
      <c r="GA179" s="4">
        <v>43</v>
      </c>
      <c r="GB179" s="4">
        <v>64</v>
      </c>
      <c r="GC179" s="4">
        <v>82</v>
      </c>
      <c r="GD179" s="4">
        <v>32</v>
      </c>
      <c r="GE179" s="4">
        <v>93</v>
      </c>
      <c r="GF179" s="4">
        <v>97</v>
      </c>
      <c r="GG179" s="4">
        <v>70</v>
      </c>
      <c r="GH179" s="4">
        <v>96</v>
      </c>
      <c r="GI179" s="4">
        <v>86</v>
      </c>
      <c r="GJ179" s="4">
        <v>22</v>
      </c>
      <c r="GK179" s="4">
        <v>90</v>
      </c>
      <c r="GL179" s="4">
        <v>73</v>
      </c>
      <c r="GM179" s="4">
        <v>11</v>
      </c>
      <c r="GN179" s="4">
        <v>37</v>
      </c>
      <c r="GO179" s="4">
        <v>38</v>
      </c>
      <c r="GP179" s="4">
        <v>23</v>
      </c>
      <c r="GQ179" s="4">
        <v>6</v>
      </c>
      <c r="GR179" s="4">
        <v>25</v>
      </c>
      <c r="GS179" s="4">
        <v>17</v>
      </c>
      <c r="GT179" s="4">
        <v>49</v>
      </c>
      <c r="GU179" s="4">
        <v>42</v>
      </c>
      <c r="GV179" s="4">
        <v>24</v>
      </c>
      <c r="GW179" s="4">
        <v>67</v>
      </c>
      <c r="GX179" s="4">
        <v>85</v>
      </c>
      <c r="GY179" s="4">
        <v>45</v>
      </c>
      <c r="GZ179" s="4">
        <v>89</v>
      </c>
      <c r="HA179" s="4">
        <v>9</v>
      </c>
      <c r="HB179" s="4">
        <v>8</v>
      </c>
      <c r="HC179" s="4">
        <v>19</v>
      </c>
      <c r="HD179" s="4">
        <v>35</v>
      </c>
      <c r="HE179" s="4">
        <v>80</v>
      </c>
      <c r="HF179" s="4">
        <v>46</v>
      </c>
      <c r="HG179" s="4">
        <v>83</v>
      </c>
      <c r="HH179" s="4">
        <v>4</v>
      </c>
      <c r="HI179" s="4">
        <v>76</v>
      </c>
      <c r="HJ179" s="4">
        <v>44</v>
      </c>
      <c r="HK179" s="4">
        <v>28</v>
      </c>
      <c r="HL179" s="4" t="str">
        <f t="shared" si="203"/>
        <v>brown male</v>
      </c>
      <c r="HM179" s="4" t="str">
        <f t="shared" si="205"/>
        <v>brown male</v>
      </c>
      <c r="HN179" s="4" t="str">
        <f t="shared" si="206"/>
        <v>brown male</v>
      </c>
      <c r="HO179" s="4" t="str">
        <f t="shared" si="207"/>
        <v>brown female</v>
      </c>
      <c r="HP179" s="4" t="str">
        <f t="shared" si="208"/>
        <v>brown male</v>
      </c>
      <c r="HQ179" s="4" t="str">
        <f t="shared" si="209"/>
        <v>brown female</v>
      </c>
      <c r="HR179" s="4" t="str">
        <f t="shared" si="210"/>
        <v>brown female</v>
      </c>
      <c r="HS179" s="4" t="str">
        <f t="shared" si="211"/>
        <v>brown female</v>
      </c>
      <c r="HT179" s="4" t="str">
        <f t="shared" si="212"/>
        <v>brown male</v>
      </c>
      <c r="HU179" s="4" t="str">
        <f t="shared" si="213"/>
        <v>brown male</v>
      </c>
      <c r="HV179" s="4" t="str">
        <f t="shared" si="214"/>
        <v>brown female</v>
      </c>
      <c r="HW179" s="4" t="str">
        <f t="shared" si="215"/>
        <v>brown male</v>
      </c>
      <c r="HX179" s="4" t="str">
        <f t="shared" si="216"/>
        <v>brown male</v>
      </c>
      <c r="HY179" s="4" t="str">
        <f t="shared" si="217"/>
        <v>brown female</v>
      </c>
      <c r="HZ179" s="4" t="str">
        <f t="shared" si="218"/>
        <v>white male</v>
      </c>
      <c r="IA179" s="4" t="str">
        <f t="shared" si="219"/>
        <v>brown female</v>
      </c>
      <c r="IB179" s="4" t="str">
        <f t="shared" si="220"/>
        <v>brown female</v>
      </c>
      <c r="IC179" s="4" t="str">
        <f t="shared" si="221"/>
        <v>brown female</v>
      </c>
      <c r="ID179" s="4" t="str">
        <f t="shared" si="222"/>
        <v>brown male</v>
      </c>
      <c r="IE179" s="4" t="str">
        <f t="shared" si="223"/>
        <v>black male</v>
      </c>
      <c r="IF179" s="4" t="str">
        <f t="shared" si="224"/>
        <v>brown female</v>
      </c>
      <c r="IG179" s="4" t="str">
        <f t="shared" si="225"/>
        <v>brown male</v>
      </c>
      <c r="IH179" s="4" t="str">
        <f t="shared" si="226"/>
        <v>brown male</v>
      </c>
      <c r="II179" s="4" t="str">
        <f t="shared" si="227"/>
        <v>brown male</v>
      </c>
      <c r="IJ179" s="4" t="str">
        <f t="shared" si="228"/>
        <v>brown male</v>
      </c>
      <c r="IK179" s="4" t="str">
        <f t="shared" si="229"/>
        <v>brown male</v>
      </c>
      <c r="IL179" s="4" t="str">
        <f t="shared" si="230"/>
        <v>brown male</v>
      </c>
      <c r="IM179" s="4" t="str">
        <f t="shared" si="231"/>
        <v>brown female</v>
      </c>
      <c r="IN179" s="4" t="str">
        <f t="shared" si="232"/>
        <v>brown male</v>
      </c>
      <c r="IO179" s="4" t="str">
        <f t="shared" si="233"/>
        <v>brown male</v>
      </c>
      <c r="IP179" s="4" t="str">
        <f t="shared" si="234"/>
        <v>brown male</v>
      </c>
      <c r="IQ179" s="4" t="str">
        <f t="shared" si="235"/>
        <v>brown female</v>
      </c>
      <c r="IR179" s="4" t="str">
        <f t="shared" si="236"/>
        <v>brown male</v>
      </c>
      <c r="IS179" s="4" t="str">
        <f t="shared" si="237"/>
        <v>brown female</v>
      </c>
      <c r="IT179" s="4" t="str">
        <f t="shared" si="238"/>
        <v>brown female</v>
      </c>
      <c r="IU179" s="4" t="str">
        <f t="shared" si="239"/>
        <v>brown female</v>
      </c>
      <c r="IV179" s="4" t="str">
        <f t="shared" si="240"/>
        <v>brown male</v>
      </c>
      <c r="IW179" s="4" t="str">
        <f t="shared" si="241"/>
        <v>brown male</v>
      </c>
      <c r="IX179" s="4" t="str">
        <f t="shared" si="242"/>
        <v>brown male</v>
      </c>
      <c r="IY179" s="4" t="str">
        <f t="shared" si="243"/>
        <v>brown male</v>
      </c>
      <c r="IZ179" s="4" t="str">
        <f t="shared" si="244"/>
        <v>brown male</v>
      </c>
      <c r="JA179" s="4" t="str">
        <f t="shared" si="245"/>
        <v>brown male</v>
      </c>
      <c r="JB179" s="4" t="str">
        <f t="shared" si="246"/>
        <v>brown female</v>
      </c>
      <c r="JC179" s="4" t="str">
        <f t="shared" si="247"/>
        <v>yellow male</v>
      </c>
      <c r="JD179" s="4" t="str">
        <f t="shared" si="248"/>
        <v>brown female</v>
      </c>
      <c r="JE179" s="4" t="str">
        <f t="shared" si="249"/>
        <v>brown female</v>
      </c>
      <c r="JF179" s="4" t="str">
        <f t="shared" si="250"/>
        <v>brown female</v>
      </c>
      <c r="JG179" s="4" t="str">
        <f t="shared" si="251"/>
        <v>brown male</v>
      </c>
      <c r="JH179" s="4" t="str">
        <f t="shared" si="252"/>
        <v>brown female</v>
      </c>
      <c r="JI179" s="4" t="str">
        <f t="shared" si="253"/>
        <v>brown male</v>
      </c>
      <c r="JJ179" s="4" t="str">
        <f t="shared" si="254"/>
        <v>brown female</v>
      </c>
      <c r="JK179" s="4" t="str">
        <f t="shared" si="255"/>
        <v>brown female</v>
      </c>
      <c r="JL179" s="4" t="str">
        <f t="shared" si="256"/>
        <v>brown female</v>
      </c>
      <c r="JM179" s="4" t="str">
        <f t="shared" si="257"/>
        <v>brown female</v>
      </c>
      <c r="JN179" s="4" t="str">
        <f t="shared" si="258"/>
        <v>brown male</v>
      </c>
      <c r="JO179" s="4" t="str">
        <f t="shared" si="259"/>
        <v>brown male</v>
      </c>
      <c r="JP179" s="4" t="str">
        <f t="shared" si="260"/>
        <v>brown female</v>
      </c>
      <c r="JQ179" s="4" t="str">
        <f t="shared" si="261"/>
        <v>brown male</v>
      </c>
      <c r="JR179" s="4" t="str">
        <f t="shared" si="262"/>
        <v>brown male</v>
      </c>
      <c r="JS179" s="4" t="str">
        <f t="shared" si="263"/>
        <v>brown male</v>
      </c>
      <c r="JT179" s="4" t="str">
        <f t="shared" si="264"/>
        <v>brown male</v>
      </c>
      <c r="JU179" s="4" t="str">
        <f t="shared" si="265"/>
        <v>brown male</v>
      </c>
      <c r="JV179" s="4" t="str">
        <f t="shared" si="266"/>
        <v>brown female</v>
      </c>
      <c r="JW179" s="4" t="str">
        <f t="shared" si="267"/>
        <v>brown female</v>
      </c>
      <c r="JX179" s="4" t="str">
        <f t="shared" si="204"/>
        <v>brown male</v>
      </c>
      <c r="JY179" s="4" t="str">
        <f t="shared" si="293"/>
        <v>brown male</v>
      </c>
      <c r="JZ179" s="4" t="str">
        <f t="shared" si="294"/>
        <v>brown female</v>
      </c>
      <c r="KA179" s="4" t="str">
        <f t="shared" si="295"/>
        <v>brown male</v>
      </c>
      <c r="KB179" s="4" t="str">
        <f t="shared" si="296"/>
        <v>brown male</v>
      </c>
      <c r="KC179" s="4" t="str">
        <f t="shared" si="297"/>
        <v>brown male</v>
      </c>
      <c r="KD179" s="4" t="str">
        <f t="shared" si="298"/>
        <v>brown male</v>
      </c>
      <c r="KE179" s="4" t="str">
        <f t="shared" si="299"/>
        <v>brown male</v>
      </c>
      <c r="KF179" s="4" t="str">
        <f t="shared" si="300"/>
        <v>brown female</v>
      </c>
      <c r="KG179" s="4" t="str">
        <f t="shared" si="301"/>
        <v>brown male</v>
      </c>
      <c r="KH179" s="4" t="str">
        <f t="shared" si="302"/>
        <v>brown male</v>
      </c>
      <c r="KI179" s="4" t="str">
        <f t="shared" si="268"/>
        <v>brown female</v>
      </c>
      <c r="KJ179" s="4" t="str">
        <f t="shared" si="269"/>
        <v>brown female</v>
      </c>
      <c r="KK179" s="4" t="str">
        <f t="shared" si="270"/>
        <v>brown female</v>
      </c>
      <c r="KL179" s="4" t="str">
        <f t="shared" si="271"/>
        <v>brown female</v>
      </c>
      <c r="KM179" s="4" t="str">
        <f t="shared" si="272"/>
        <v>brown female</v>
      </c>
      <c r="KN179" s="4" t="str">
        <f t="shared" si="273"/>
        <v>brown female</v>
      </c>
      <c r="KO179" s="4" t="str">
        <f t="shared" si="274"/>
        <v>brown female</v>
      </c>
      <c r="KP179" s="4" t="str">
        <f t="shared" si="275"/>
        <v>brown female</v>
      </c>
      <c r="KQ179" s="4" t="str">
        <f t="shared" si="276"/>
        <v>brown female</v>
      </c>
      <c r="KR179" s="4" t="str">
        <f t="shared" si="277"/>
        <v>brown female</v>
      </c>
      <c r="KS179" s="4" t="str">
        <f t="shared" si="278"/>
        <v>brown male</v>
      </c>
      <c r="KT179" s="4" t="str">
        <f t="shared" si="279"/>
        <v>brown male</v>
      </c>
      <c r="KU179" s="4" t="str">
        <f t="shared" si="280"/>
        <v>brown female</v>
      </c>
      <c r="KV179" s="4" t="str">
        <f t="shared" si="281"/>
        <v>brown male</v>
      </c>
      <c r="KW179" s="4" t="str">
        <f t="shared" si="282"/>
        <v>brown female</v>
      </c>
      <c r="KX179" s="4" t="str">
        <f t="shared" si="283"/>
        <v>brown female</v>
      </c>
      <c r="KY179" s="4" t="str">
        <f t="shared" si="284"/>
        <v>brown female</v>
      </c>
      <c r="KZ179" s="4" t="str">
        <f t="shared" si="285"/>
        <v>brown female</v>
      </c>
      <c r="LA179" s="4" t="str">
        <f t="shared" si="286"/>
        <v>brown male</v>
      </c>
      <c r="LB179" s="4" t="str">
        <f t="shared" si="287"/>
        <v>brown female</v>
      </c>
      <c r="LC179" s="4" t="str">
        <f t="shared" si="288"/>
        <v>brown male</v>
      </c>
      <c r="LD179" s="4" t="str">
        <f t="shared" si="289"/>
        <v>brown female</v>
      </c>
      <c r="LE179" s="4" t="str">
        <f t="shared" si="290"/>
        <v>brown male</v>
      </c>
      <c r="LF179" s="4" t="str">
        <f t="shared" si="291"/>
        <v>brown female</v>
      </c>
      <c r="LG179" s="4" t="str">
        <f t="shared" si="292"/>
        <v>brown female</v>
      </c>
    </row>
    <row r="180" spans="2:319" x14ac:dyDescent="0.3">
      <c r="B180" s="4">
        <v>179</v>
      </c>
      <c r="C180" s="4">
        <v>3</v>
      </c>
      <c r="D180" s="4" t="s">
        <v>1438</v>
      </c>
      <c r="E180" s="4" t="s">
        <v>1442</v>
      </c>
      <c r="F180" s="4" t="s">
        <v>1499</v>
      </c>
      <c r="G180" s="4" t="s">
        <v>1499</v>
      </c>
      <c r="H180" s="4">
        <f>COUNTIF(ethnicities!C:C,countries!G180)</f>
        <v>1</v>
      </c>
      <c r="I180" s="4" t="str">
        <f>VLOOKUP($G180,ethnicities!$C:$I,3,FALSE)</f>
        <v>NULL</v>
      </c>
      <c r="J180" s="4" t="str">
        <f>VLOOKUP($G180,ethnicities!$C:$I,4,FALSE)</f>
        <v>NULL</v>
      </c>
      <c r="K180" s="4" t="str">
        <f>VLOOKUP($G180,ethnicities!$C:$I,5,FALSE)</f>
        <v>NULL</v>
      </c>
      <c r="L180" s="4" t="str">
        <f>VLOOKUP($G180,ethnicities!$C:$I,6,FALSE)</f>
        <v>NULL</v>
      </c>
      <c r="M180" s="4" t="str">
        <f>VLOOKUP($G180,ethnicities!$C:$I,7,FALSE)</f>
        <v>NULL</v>
      </c>
      <c r="N180" s="4" t="s">
        <v>1499</v>
      </c>
      <c r="O180" s="4">
        <f>COUNTIF(male_names!E:E,countries!N180)</f>
        <v>1</v>
      </c>
      <c r="P180" s="4" t="str">
        <f>VLOOKUP(N180,male_names!E:G,3,FALSE)</f>
        <v>NULL</v>
      </c>
      <c r="Q180" s="4" t="s">
        <v>1499</v>
      </c>
      <c r="R180" s="4">
        <f>COUNTIF(female_names!E:E,countries!Q180)</f>
        <v>1</v>
      </c>
      <c r="S180" s="4" t="str">
        <f>VLOOKUP(Q180,female_names!E:G,3,FALSE)</f>
        <v>NULL</v>
      </c>
      <c r="T180" s="4">
        <v>0.30755511901066024</v>
      </c>
      <c r="U180" s="4">
        <v>0.4591341995695124</v>
      </c>
      <c r="V180" s="4">
        <v>0.48884569920545617</v>
      </c>
      <c r="W180" s="4">
        <v>8.7323062629633852E-2</v>
      </c>
      <c r="X180" s="4">
        <v>0.65230224256996516</v>
      </c>
      <c r="Y180" s="4">
        <v>0.92681775464138805</v>
      </c>
      <c r="Z180" s="4">
        <v>0.22864572921696391</v>
      </c>
      <c r="AA180" s="4">
        <v>0.23892701103107483</v>
      </c>
      <c r="AB180" s="4">
        <v>0.46386256014313043</v>
      </c>
      <c r="AC180" s="4">
        <v>0.85764880599234505</v>
      </c>
      <c r="AD180" s="4">
        <v>0.35528755159759429</v>
      </c>
      <c r="AE180" s="4">
        <v>0.35578890158839604</v>
      </c>
      <c r="AF180" s="4">
        <v>0.46942194615127775</v>
      </c>
      <c r="AG180" s="4">
        <v>0.88046407828977225</v>
      </c>
      <c r="AH180" s="4">
        <v>0.825851527562802</v>
      </c>
      <c r="AI180" s="4">
        <v>0.72783218383097825</v>
      </c>
      <c r="AJ180" s="4">
        <v>0.35034645298274281</v>
      </c>
      <c r="AK180" s="4">
        <v>0.71706135080501876</v>
      </c>
      <c r="AL180" s="4">
        <v>0.14146038704492947</v>
      </c>
      <c r="AM180" s="4">
        <v>0.41736415430286977</v>
      </c>
      <c r="AN180" s="4">
        <v>0.83654311672171666</v>
      </c>
      <c r="AO180" s="4">
        <v>0.69325365678414375</v>
      </c>
      <c r="AP180" s="4">
        <v>0.31226579066495108</v>
      </c>
      <c r="AQ180" s="4">
        <v>0.49027955833941272</v>
      </c>
      <c r="AR180" s="4">
        <v>0.33599952346716788</v>
      </c>
      <c r="AS180" s="4">
        <v>0.76787698973468166</v>
      </c>
      <c r="AT180" s="4">
        <v>0.2145572043245817</v>
      </c>
      <c r="AU180" s="4">
        <v>0.21114265694183232</v>
      </c>
      <c r="AV180" s="4">
        <v>0.37738301941439434</v>
      </c>
      <c r="AW180" s="4">
        <v>0.40756719881220982</v>
      </c>
      <c r="AX180" s="4">
        <v>0.38953327038440155</v>
      </c>
      <c r="AY180" s="4">
        <v>0.64075686169404433</v>
      </c>
      <c r="AZ180" s="4">
        <v>0.40794124859503433</v>
      </c>
      <c r="BA180" s="4">
        <v>7.6475293557571655E-2</v>
      </c>
      <c r="BB180" s="4">
        <v>0.39898206587588769</v>
      </c>
      <c r="BC180" s="4">
        <v>0.29447044238159792</v>
      </c>
      <c r="BD180" s="4">
        <v>0.26906787598129478</v>
      </c>
      <c r="BE180" s="4">
        <v>0.4793266190754375</v>
      </c>
      <c r="BF180" s="4">
        <v>0.96037908437983865</v>
      </c>
      <c r="BG180" s="4">
        <v>0.4777579044832948</v>
      </c>
      <c r="BH180" s="4">
        <v>0.38044912426283628</v>
      </c>
      <c r="BI180" s="4">
        <v>0.85874383107018304</v>
      </c>
      <c r="BJ180" s="4">
        <v>0.98764328914729749</v>
      </c>
      <c r="BK180" s="4">
        <v>0.32694331364075169</v>
      </c>
      <c r="BL180" s="4">
        <v>0.89190845053411782</v>
      </c>
      <c r="BM180" s="4">
        <v>3.6921107364604744E-2</v>
      </c>
      <c r="BN180" s="4">
        <v>0.80853986550357804</v>
      </c>
      <c r="BO180" s="4">
        <v>0.68695767794889906</v>
      </c>
      <c r="BP180" s="4">
        <v>0.34565632019343351</v>
      </c>
      <c r="BQ180" s="4">
        <v>0.48392002741662399</v>
      </c>
      <c r="BR180" s="4">
        <v>0.53505135029827366</v>
      </c>
      <c r="BS180" s="4">
        <v>0.8030846556805713</v>
      </c>
      <c r="BT180" s="4">
        <v>0.49676676836525124</v>
      </c>
      <c r="BU180" s="4">
        <v>0.80845163804534925</v>
      </c>
      <c r="BV180" s="4">
        <v>0.11710787369448916</v>
      </c>
      <c r="BW180" s="4">
        <v>3.0016883433626629E-2</v>
      </c>
      <c r="BX180" s="4">
        <v>2.5665890203928066E-2</v>
      </c>
      <c r="BY180" s="4">
        <v>0.52381904390998379</v>
      </c>
      <c r="BZ180" s="4">
        <v>0.50680182191988865</v>
      </c>
      <c r="CA180" s="4">
        <v>0.51848020873530809</v>
      </c>
      <c r="CB180" s="4">
        <v>0.90941775970850147</v>
      </c>
      <c r="CC180" s="4">
        <v>0.61655191916020324</v>
      </c>
      <c r="CD180" s="4">
        <v>0.72686133953608512</v>
      </c>
      <c r="CE180" s="4">
        <v>0.85638327920190238</v>
      </c>
      <c r="CF180" s="4">
        <v>0.71975122968189631</v>
      </c>
      <c r="CG180" s="4">
        <v>0.65896047771253397</v>
      </c>
      <c r="CH180" s="4">
        <v>3.3577759304789345E-2</v>
      </c>
      <c r="CI180" s="4">
        <v>0.34263565830341325</v>
      </c>
      <c r="CJ180" s="4">
        <v>3.4695538559896821E-3</v>
      </c>
      <c r="CK180" s="4">
        <v>0.1128800974210169</v>
      </c>
      <c r="CL180" s="4">
        <v>0.63707690896140989</v>
      </c>
      <c r="CM180" s="4">
        <v>0.93319704418485849</v>
      </c>
      <c r="CN180" s="4">
        <v>0.22268858134870095</v>
      </c>
      <c r="CO180" s="4">
        <v>0.91222357171812463</v>
      </c>
      <c r="CP180" s="4">
        <v>0.74005341118060552</v>
      </c>
      <c r="CQ180" s="4">
        <v>0.27389302462575604</v>
      </c>
      <c r="CR180" s="4">
        <v>0.88204580628394647</v>
      </c>
      <c r="CS180" s="4">
        <v>2.2259731101272218E-2</v>
      </c>
      <c r="CT180" s="4">
        <v>0.94127134156272441</v>
      </c>
      <c r="CU180" s="4">
        <v>3.0820681661520744E-2</v>
      </c>
      <c r="CV180" s="4">
        <v>0.89402231326750969</v>
      </c>
      <c r="CW180" s="4">
        <v>0.8228036519257288</v>
      </c>
      <c r="CX180" s="4">
        <v>0.4510507551199715</v>
      </c>
      <c r="CY180" s="4">
        <v>0.74866392423099604</v>
      </c>
      <c r="CZ180" s="4">
        <v>0.30254009801612891</v>
      </c>
      <c r="DA180" s="4">
        <v>0.14714391213182543</v>
      </c>
      <c r="DB180" s="4">
        <v>0.46039172285977226</v>
      </c>
      <c r="DC180" s="4">
        <v>0.45396032484510429</v>
      </c>
      <c r="DD180" s="4">
        <v>0.85593381153373949</v>
      </c>
      <c r="DE180" s="4">
        <v>0.65047048168705079</v>
      </c>
      <c r="DF180" s="4">
        <v>1.9110207427917691E-2</v>
      </c>
      <c r="DG180" s="4">
        <v>0.76472094068834684</v>
      </c>
      <c r="DH180" s="4">
        <v>9.6221046546327127E-2</v>
      </c>
      <c r="DI180" s="4">
        <v>9.0310529230808179E-4</v>
      </c>
      <c r="DJ180" s="4">
        <v>0.37516553094213612</v>
      </c>
      <c r="DK180" s="4">
        <v>0.25930835036072175</v>
      </c>
      <c r="DL180" s="4">
        <v>0.39871411265490919</v>
      </c>
      <c r="DM180" s="4">
        <v>0.81878702526565916</v>
      </c>
      <c r="DN180" s="4">
        <v>0.98254419060929632</v>
      </c>
      <c r="DO180" s="4">
        <v>0.47831852678609299</v>
      </c>
      <c r="DP180" s="4">
        <v>74</v>
      </c>
      <c r="DQ180" s="4">
        <v>54</v>
      </c>
      <c r="DR180" s="4">
        <v>46</v>
      </c>
      <c r="DS180" s="4">
        <v>90</v>
      </c>
      <c r="DT180" s="4">
        <v>35</v>
      </c>
      <c r="DU180" s="4">
        <v>6</v>
      </c>
      <c r="DV180" s="4">
        <v>81</v>
      </c>
      <c r="DW180" s="4">
        <v>80</v>
      </c>
      <c r="DX180" s="4">
        <v>52</v>
      </c>
      <c r="DY180" s="4">
        <v>14</v>
      </c>
      <c r="DZ180" s="4">
        <v>67</v>
      </c>
      <c r="EA180" s="4">
        <v>66</v>
      </c>
      <c r="EB180" s="4">
        <v>51</v>
      </c>
      <c r="EC180" s="4">
        <v>12</v>
      </c>
      <c r="ED180" s="4">
        <v>18</v>
      </c>
      <c r="EE180" s="4">
        <v>28</v>
      </c>
      <c r="EF180" s="4">
        <v>68</v>
      </c>
      <c r="EG180" s="4">
        <v>31</v>
      </c>
      <c r="EH180" s="4">
        <v>86</v>
      </c>
      <c r="EI180" s="4">
        <v>57</v>
      </c>
      <c r="EJ180" s="4">
        <v>17</v>
      </c>
      <c r="EK180" s="4">
        <v>32</v>
      </c>
      <c r="EL180" s="4">
        <v>73</v>
      </c>
      <c r="EM180" s="4">
        <v>45</v>
      </c>
      <c r="EN180" s="4">
        <v>71</v>
      </c>
      <c r="EO180" s="4">
        <v>24</v>
      </c>
      <c r="EP180" s="4">
        <v>83</v>
      </c>
      <c r="EQ180" s="4">
        <v>84</v>
      </c>
      <c r="ER180" s="4">
        <v>64</v>
      </c>
      <c r="ES180" s="4">
        <v>59</v>
      </c>
      <c r="ET180" s="4">
        <v>62</v>
      </c>
      <c r="EU180" s="4">
        <v>37</v>
      </c>
      <c r="EV180" s="4">
        <v>58</v>
      </c>
      <c r="EW180" s="4">
        <v>91</v>
      </c>
      <c r="EX180" s="4">
        <v>60</v>
      </c>
      <c r="EY180" s="4">
        <v>76</v>
      </c>
      <c r="EZ180" s="4">
        <v>78</v>
      </c>
      <c r="FA180" s="4">
        <v>48</v>
      </c>
      <c r="FB180" s="4">
        <v>3</v>
      </c>
      <c r="FC180" s="4">
        <v>50</v>
      </c>
      <c r="FD180" s="4">
        <v>63</v>
      </c>
      <c r="FE180" s="4">
        <v>13</v>
      </c>
      <c r="FF180" s="4">
        <v>1</v>
      </c>
      <c r="FG180" s="4">
        <v>72</v>
      </c>
      <c r="FH180" s="4">
        <v>10</v>
      </c>
      <c r="FI180" s="4">
        <v>92</v>
      </c>
      <c r="FJ180" s="4">
        <v>21</v>
      </c>
      <c r="FK180" s="4">
        <v>33</v>
      </c>
      <c r="FL180" s="4">
        <v>69</v>
      </c>
      <c r="FM180" s="4">
        <v>47</v>
      </c>
      <c r="FN180" s="4">
        <v>40</v>
      </c>
      <c r="FO180" s="4">
        <v>23</v>
      </c>
      <c r="FP180" s="4">
        <v>44</v>
      </c>
      <c r="FQ180" s="4">
        <v>22</v>
      </c>
      <c r="FR180" s="4">
        <v>87</v>
      </c>
      <c r="FS180" s="4">
        <v>95</v>
      </c>
      <c r="FT180" s="4">
        <v>96</v>
      </c>
      <c r="FU180" s="4">
        <v>41</v>
      </c>
      <c r="FV180" s="4">
        <v>43</v>
      </c>
      <c r="FW180" s="4">
        <v>42</v>
      </c>
      <c r="FX180" s="4">
        <v>8</v>
      </c>
      <c r="FY180" s="4">
        <v>39</v>
      </c>
      <c r="FZ180" s="4">
        <v>29</v>
      </c>
      <c r="GA180" s="4">
        <v>15</v>
      </c>
      <c r="GB180" s="4">
        <v>30</v>
      </c>
      <c r="GC180" s="4">
        <v>34</v>
      </c>
      <c r="GD180" s="4">
        <v>93</v>
      </c>
      <c r="GE180" s="4">
        <v>70</v>
      </c>
      <c r="GF180" s="4">
        <v>99</v>
      </c>
      <c r="GG180" s="4">
        <v>88</v>
      </c>
      <c r="GH180" s="4">
        <v>38</v>
      </c>
      <c r="GI180" s="4">
        <v>5</v>
      </c>
      <c r="GJ180" s="4">
        <v>82</v>
      </c>
      <c r="GK180" s="4">
        <v>7</v>
      </c>
      <c r="GL180" s="4">
        <v>27</v>
      </c>
      <c r="GM180" s="4">
        <v>77</v>
      </c>
      <c r="GN180" s="4">
        <v>11</v>
      </c>
      <c r="GO180" s="4">
        <v>97</v>
      </c>
      <c r="GP180" s="4">
        <v>4</v>
      </c>
      <c r="GQ180" s="4">
        <v>94</v>
      </c>
      <c r="GR180" s="4">
        <v>9</v>
      </c>
      <c r="GS180" s="4">
        <v>19</v>
      </c>
      <c r="GT180" s="4">
        <v>56</v>
      </c>
      <c r="GU180" s="4">
        <v>26</v>
      </c>
      <c r="GV180" s="4">
        <v>75</v>
      </c>
      <c r="GW180" s="4">
        <v>85</v>
      </c>
      <c r="GX180" s="4">
        <v>53</v>
      </c>
      <c r="GY180" s="4">
        <v>55</v>
      </c>
      <c r="GZ180" s="4">
        <v>16</v>
      </c>
      <c r="HA180" s="4">
        <v>36</v>
      </c>
      <c r="HB180" s="4">
        <v>98</v>
      </c>
      <c r="HC180" s="4">
        <v>25</v>
      </c>
      <c r="HD180" s="4">
        <v>89</v>
      </c>
      <c r="HE180" s="4">
        <v>100</v>
      </c>
      <c r="HF180" s="4">
        <v>65</v>
      </c>
      <c r="HG180" s="4">
        <v>79</v>
      </c>
      <c r="HH180" s="4">
        <v>61</v>
      </c>
      <c r="HI180" s="4">
        <v>20</v>
      </c>
      <c r="HJ180" s="4">
        <v>2</v>
      </c>
      <c r="HK180" s="4">
        <v>49</v>
      </c>
      <c r="HL180" s="4" t="str">
        <f t="shared" si="203"/>
        <v>NULL</v>
      </c>
      <c r="HM180" s="4" t="str">
        <f t="shared" si="205"/>
        <v>NULL</v>
      </c>
      <c r="HN180" s="4" t="str">
        <f t="shared" si="206"/>
        <v>NULL</v>
      </c>
      <c r="HO180" s="4" t="str">
        <f t="shared" si="207"/>
        <v>NULL</v>
      </c>
      <c r="HP180" s="4" t="str">
        <f t="shared" si="208"/>
        <v>NULL</v>
      </c>
      <c r="HQ180" s="4" t="str">
        <f t="shared" si="209"/>
        <v>NULL</v>
      </c>
      <c r="HR180" s="4" t="str">
        <f t="shared" si="210"/>
        <v>NULL</v>
      </c>
      <c r="HS180" s="4" t="str">
        <f t="shared" si="211"/>
        <v>NULL</v>
      </c>
      <c r="HT180" s="4" t="str">
        <f t="shared" si="212"/>
        <v>NULL</v>
      </c>
      <c r="HU180" s="4" t="str">
        <f t="shared" si="213"/>
        <v>NULL</v>
      </c>
      <c r="HV180" s="4" t="str">
        <f t="shared" si="214"/>
        <v>NULL</v>
      </c>
      <c r="HW180" s="4" t="str">
        <f t="shared" si="215"/>
        <v>NULL</v>
      </c>
      <c r="HX180" s="4" t="str">
        <f t="shared" si="216"/>
        <v>NULL</v>
      </c>
      <c r="HY180" s="4" t="str">
        <f t="shared" si="217"/>
        <v>NULL</v>
      </c>
      <c r="HZ180" s="4" t="str">
        <f t="shared" si="218"/>
        <v>NULL</v>
      </c>
      <c r="IA180" s="4" t="str">
        <f t="shared" si="219"/>
        <v>NULL</v>
      </c>
      <c r="IB180" s="4" t="str">
        <f t="shared" si="220"/>
        <v>NULL</v>
      </c>
      <c r="IC180" s="4" t="str">
        <f t="shared" si="221"/>
        <v>NULL</v>
      </c>
      <c r="ID180" s="4" t="str">
        <f t="shared" si="222"/>
        <v>NULL</v>
      </c>
      <c r="IE180" s="4" t="str">
        <f t="shared" si="223"/>
        <v>NULL</v>
      </c>
      <c r="IF180" s="4" t="str">
        <f t="shared" si="224"/>
        <v>NULL</v>
      </c>
      <c r="IG180" s="4" t="str">
        <f t="shared" si="225"/>
        <v>NULL</v>
      </c>
      <c r="IH180" s="4" t="str">
        <f t="shared" si="226"/>
        <v>NULL</v>
      </c>
      <c r="II180" s="4" t="str">
        <f t="shared" si="227"/>
        <v>NULL</v>
      </c>
      <c r="IJ180" s="4" t="str">
        <f t="shared" si="228"/>
        <v>NULL</v>
      </c>
      <c r="IK180" s="4" t="str">
        <f t="shared" si="229"/>
        <v>NULL</v>
      </c>
      <c r="IL180" s="4" t="str">
        <f t="shared" si="230"/>
        <v>NULL</v>
      </c>
      <c r="IM180" s="4" t="str">
        <f t="shared" si="231"/>
        <v>NULL</v>
      </c>
      <c r="IN180" s="4" t="str">
        <f t="shared" si="232"/>
        <v>NULL</v>
      </c>
      <c r="IO180" s="4" t="str">
        <f t="shared" si="233"/>
        <v>NULL</v>
      </c>
      <c r="IP180" s="4" t="str">
        <f t="shared" si="234"/>
        <v>NULL</v>
      </c>
      <c r="IQ180" s="4" t="str">
        <f t="shared" si="235"/>
        <v>NULL</v>
      </c>
      <c r="IR180" s="4" t="str">
        <f t="shared" si="236"/>
        <v>NULL</v>
      </c>
      <c r="IS180" s="4" t="str">
        <f t="shared" si="237"/>
        <v>NULL</v>
      </c>
      <c r="IT180" s="4" t="str">
        <f t="shared" si="238"/>
        <v>NULL</v>
      </c>
      <c r="IU180" s="4" t="str">
        <f t="shared" si="239"/>
        <v>NULL</v>
      </c>
      <c r="IV180" s="4" t="str">
        <f t="shared" si="240"/>
        <v>NULL</v>
      </c>
      <c r="IW180" s="4" t="str">
        <f t="shared" si="241"/>
        <v>NULL</v>
      </c>
      <c r="IX180" s="4" t="str">
        <f t="shared" si="242"/>
        <v>NULL</v>
      </c>
      <c r="IY180" s="4" t="str">
        <f t="shared" si="243"/>
        <v>NULL</v>
      </c>
      <c r="IZ180" s="4" t="str">
        <f t="shared" si="244"/>
        <v>NULL</v>
      </c>
      <c r="JA180" s="4" t="str">
        <f t="shared" si="245"/>
        <v>NULL</v>
      </c>
      <c r="JB180" s="4" t="str">
        <f t="shared" si="246"/>
        <v>NULL</v>
      </c>
      <c r="JC180" s="4" t="str">
        <f t="shared" si="247"/>
        <v>NULL</v>
      </c>
      <c r="JD180" s="4" t="str">
        <f t="shared" si="248"/>
        <v>NULL</v>
      </c>
      <c r="JE180" s="4" t="str">
        <f t="shared" si="249"/>
        <v>NULL</v>
      </c>
      <c r="JF180" s="4" t="str">
        <f t="shared" si="250"/>
        <v>NULL</v>
      </c>
      <c r="JG180" s="4" t="str">
        <f t="shared" si="251"/>
        <v>NULL</v>
      </c>
      <c r="JH180" s="4" t="str">
        <f t="shared" si="252"/>
        <v>NULL</v>
      </c>
      <c r="JI180" s="4" t="str">
        <f t="shared" si="253"/>
        <v>NULL</v>
      </c>
      <c r="JJ180" s="4" t="str">
        <f t="shared" si="254"/>
        <v>NULL</v>
      </c>
      <c r="JK180" s="4" t="str">
        <f t="shared" si="255"/>
        <v>NULL</v>
      </c>
      <c r="JL180" s="4" t="str">
        <f t="shared" si="256"/>
        <v>NULL</v>
      </c>
      <c r="JM180" s="4" t="str">
        <f t="shared" si="257"/>
        <v>NULL</v>
      </c>
      <c r="JN180" s="4" t="str">
        <f t="shared" si="258"/>
        <v>NULL</v>
      </c>
      <c r="JO180" s="4" t="str">
        <f t="shared" si="259"/>
        <v>NULL</v>
      </c>
      <c r="JP180" s="4" t="str">
        <f t="shared" si="260"/>
        <v>NULL</v>
      </c>
      <c r="JQ180" s="4" t="str">
        <f t="shared" si="261"/>
        <v>NULL</v>
      </c>
      <c r="JR180" s="4" t="str">
        <f t="shared" si="262"/>
        <v>NULL</v>
      </c>
      <c r="JS180" s="4" t="str">
        <f t="shared" si="263"/>
        <v>NULL</v>
      </c>
      <c r="JT180" s="4" t="str">
        <f t="shared" si="264"/>
        <v>NULL</v>
      </c>
      <c r="JU180" s="4" t="str">
        <f t="shared" si="265"/>
        <v>NULL</v>
      </c>
      <c r="JV180" s="4" t="str">
        <f t="shared" si="266"/>
        <v>NULL</v>
      </c>
      <c r="JW180" s="4" t="str">
        <f t="shared" si="267"/>
        <v>NULL</v>
      </c>
      <c r="JX180" s="4" t="str">
        <f t="shared" si="204"/>
        <v>NULL</v>
      </c>
      <c r="JY180" s="4" t="str">
        <f t="shared" si="293"/>
        <v>NULL</v>
      </c>
      <c r="JZ180" s="4" t="str">
        <f t="shared" si="294"/>
        <v>NULL</v>
      </c>
      <c r="KA180" s="4" t="str">
        <f t="shared" si="295"/>
        <v>NULL</v>
      </c>
      <c r="KB180" s="4" t="str">
        <f t="shared" si="296"/>
        <v>NULL</v>
      </c>
      <c r="KC180" s="4" t="str">
        <f t="shared" si="297"/>
        <v>NULL</v>
      </c>
      <c r="KD180" s="4" t="str">
        <f t="shared" si="298"/>
        <v>NULL</v>
      </c>
      <c r="KE180" s="4" t="str">
        <f t="shared" si="299"/>
        <v>NULL</v>
      </c>
      <c r="KF180" s="4" t="str">
        <f t="shared" si="300"/>
        <v>NULL</v>
      </c>
      <c r="KG180" s="4" t="str">
        <f t="shared" si="301"/>
        <v>NULL</v>
      </c>
      <c r="KH180" s="4" t="str">
        <f t="shared" si="302"/>
        <v>NULL</v>
      </c>
      <c r="KI180" s="4" t="str">
        <f t="shared" si="268"/>
        <v>NULL</v>
      </c>
      <c r="KJ180" s="4" t="str">
        <f t="shared" si="269"/>
        <v>NULL</v>
      </c>
      <c r="KK180" s="4" t="str">
        <f t="shared" si="270"/>
        <v>NULL</v>
      </c>
      <c r="KL180" s="4" t="str">
        <f t="shared" si="271"/>
        <v>NULL</v>
      </c>
      <c r="KM180" s="4" t="str">
        <f t="shared" si="272"/>
        <v>NULL</v>
      </c>
      <c r="KN180" s="4" t="str">
        <f t="shared" si="273"/>
        <v>NULL</v>
      </c>
      <c r="KO180" s="4" t="str">
        <f t="shared" si="274"/>
        <v>NULL</v>
      </c>
      <c r="KP180" s="4" t="str">
        <f t="shared" si="275"/>
        <v>NULL</v>
      </c>
      <c r="KQ180" s="4" t="str">
        <f t="shared" si="276"/>
        <v>NULL</v>
      </c>
      <c r="KR180" s="4" t="str">
        <f t="shared" si="277"/>
        <v>NULL</v>
      </c>
      <c r="KS180" s="4" t="str">
        <f t="shared" si="278"/>
        <v>NULL</v>
      </c>
      <c r="KT180" s="4" t="str">
        <f t="shared" si="279"/>
        <v>NULL</v>
      </c>
      <c r="KU180" s="4" t="str">
        <f t="shared" si="280"/>
        <v>NULL</v>
      </c>
      <c r="KV180" s="4" t="str">
        <f t="shared" si="281"/>
        <v>NULL</v>
      </c>
      <c r="KW180" s="4" t="str">
        <f t="shared" si="282"/>
        <v>NULL</v>
      </c>
      <c r="KX180" s="4" t="str">
        <f t="shared" si="283"/>
        <v>NULL</v>
      </c>
      <c r="KY180" s="4" t="str">
        <f t="shared" si="284"/>
        <v>NULL</v>
      </c>
      <c r="KZ180" s="4" t="str">
        <f t="shared" si="285"/>
        <v>NULL</v>
      </c>
      <c r="LA180" s="4" t="str">
        <f t="shared" si="286"/>
        <v>NULL</v>
      </c>
      <c r="LB180" s="4" t="str">
        <f t="shared" si="287"/>
        <v>NULL</v>
      </c>
      <c r="LC180" s="4" t="str">
        <f t="shared" si="288"/>
        <v>NULL</v>
      </c>
      <c r="LD180" s="4" t="str">
        <f t="shared" si="289"/>
        <v>NULL</v>
      </c>
      <c r="LE180" s="4" t="str">
        <f t="shared" si="290"/>
        <v>NULL</v>
      </c>
      <c r="LF180" s="4" t="str">
        <f t="shared" si="291"/>
        <v>NULL</v>
      </c>
      <c r="LG180" s="4" t="str">
        <f t="shared" si="292"/>
        <v>NULL</v>
      </c>
    </row>
    <row r="181" spans="2:319" x14ac:dyDescent="0.3">
      <c r="B181" s="4">
        <v>180</v>
      </c>
      <c r="C181" s="4">
        <v>5</v>
      </c>
      <c r="D181" s="50" t="s">
        <v>1442</v>
      </c>
      <c r="E181" s="4" t="s">
        <v>524</v>
      </c>
      <c r="F181" s="4" t="str">
        <f>VLOOKUP(E181,populations!C:E,3,FALSE)</f>
        <v>41 million</v>
      </c>
      <c r="G181" s="4" t="s">
        <v>524</v>
      </c>
      <c r="H181" s="4">
        <f>COUNTIF(ethnicities!C:C,countries!G181)</f>
        <v>1</v>
      </c>
      <c r="I181" s="4">
        <f>VLOOKUP($G181,ethnicities!$C:$I,3,FALSE)</f>
        <v>1</v>
      </c>
      <c r="J181" s="4">
        <f>VLOOKUP($G181,ethnicities!$C:$I,4,FALSE)</f>
        <v>1</v>
      </c>
      <c r="K181" s="4">
        <f>VLOOKUP($G181,ethnicities!$C:$I,5,FALSE)</f>
        <v>97</v>
      </c>
      <c r="L181" s="4">
        <f>VLOOKUP($G181,ethnicities!$C:$I,6,FALSE)</f>
        <v>1</v>
      </c>
      <c r="M181" s="4">
        <f>VLOOKUP($G181,ethnicities!$C:$I,7,FALSE)</f>
        <v>100</v>
      </c>
      <c r="N181" s="4" t="s">
        <v>524</v>
      </c>
      <c r="O181" s="4">
        <f>COUNTIF(male_names!E:E,countries!N181)</f>
        <v>1</v>
      </c>
      <c r="P181" s="4" t="str">
        <f>VLOOKUP(N181,male_names!E:G,3,FALSE)</f>
        <v>Mohamed</v>
      </c>
      <c r="Q181" s="4" t="s">
        <v>524</v>
      </c>
      <c r="R181" s="4">
        <f>COUNTIF(female_names!E:E,countries!Q181)</f>
        <v>1</v>
      </c>
      <c r="S181" s="4" t="str">
        <f>VLOOKUP(Q181,female_names!E:G,3,FALSE)</f>
        <v>Fatima</v>
      </c>
      <c r="T181" s="4">
        <v>5.3247407376967315E-3</v>
      </c>
      <c r="U181" s="4">
        <v>0.2895415166742149</v>
      </c>
      <c r="V181" s="4">
        <v>0.15890994160330973</v>
      </c>
      <c r="W181" s="4">
        <v>4.647002216259577E-3</v>
      </c>
      <c r="X181" s="4">
        <v>0.71453940320985765</v>
      </c>
      <c r="Y181" s="4">
        <v>0.76444921919298225</v>
      </c>
      <c r="Z181" s="4">
        <v>0.68893033982531604</v>
      </c>
      <c r="AA181" s="4">
        <v>8.0342876064057434E-2</v>
      </c>
      <c r="AB181" s="4">
        <v>0.29855044056510438</v>
      </c>
      <c r="AC181" s="4">
        <v>0.39371366974599076</v>
      </c>
      <c r="AD181" s="4">
        <v>0.13619992300627692</v>
      </c>
      <c r="AE181" s="4">
        <v>0.79055972264897223</v>
      </c>
      <c r="AF181" s="4">
        <v>0.6752949128151805</v>
      </c>
      <c r="AG181" s="4">
        <v>0.63500248740393017</v>
      </c>
      <c r="AH181" s="4">
        <v>0.86830863071897213</v>
      </c>
      <c r="AI181" s="4">
        <v>0.29855809006208878</v>
      </c>
      <c r="AJ181" s="4">
        <v>0.64876488033534874</v>
      </c>
      <c r="AK181" s="4">
        <v>0.64937449384876889</v>
      </c>
      <c r="AL181" s="4">
        <v>0.9958615953929707</v>
      </c>
      <c r="AM181" s="4">
        <v>0.27334451555695327</v>
      </c>
      <c r="AN181" s="4">
        <v>0.9222046382503053</v>
      </c>
      <c r="AO181" s="4">
        <v>0.61701332011731036</v>
      </c>
      <c r="AP181" s="4">
        <v>0.85185790552051588</v>
      </c>
      <c r="AQ181" s="4">
        <v>4.0618280846960508E-2</v>
      </c>
      <c r="AR181" s="4">
        <v>0.67220457612357198</v>
      </c>
      <c r="AS181" s="4">
        <v>2.6774990461905901E-2</v>
      </c>
      <c r="AT181" s="4">
        <v>0.16003911103514279</v>
      </c>
      <c r="AU181" s="4">
        <v>0.1601486036970371</v>
      </c>
      <c r="AV181" s="4">
        <v>0.43360064755058236</v>
      </c>
      <c r="AW181" s="4">
        <v>0.77514853925929972</v>
      </c>
      <c r="AX181" s="4">
        <v>0.23156760966740841</v>
      </c>
      <c r="AY181" s="4">
        <v>0.7837084334079033</v>
      </c>
      <c r="AZ181" s="4">
        <v>0.84340312145287777</v>
      </c>
      <c r="BA181" s="4">
        <v>0.22151653150704897</v>
      </c>
      <c r="BB181" s="4">
        <v>0.8522707988597048</v>
      </c>
      <c r="BC181" s="4">
        <v>0.48114645945831969</v>
      </c>
      <c r="BD181" s="4">
        <v>0.55283144054314992</v>
      </c>
      <c r="BE181" s="4">
        <v>0.55436253305743766</v>
      </c>
      <c r="BF181" s="4">
        <v>0.37387697537017262</v>
      </c>
      <c r="BG181" s="4">
        <v>0.80273091511959005</v>
      </c>
      <c r="BH181" s="4">
        <v>0.93915398446853804</v>
      </c>
      <c r="BI181" s="4">
        <v>0.25687878911548212</v>
      </c>
      <c r="BJ181" s="4">
        <v>0.27344889876320611</v>
      </c>
      <c r="BK181" s="4">
        <v>0.28754616800040822</v>
      </c>
      <c r="BL181" s="4">
        <v>0.23139258957462239</v>
      </c>
      <c r="BM181" s="4">
        <v>0.23331840391814063</v>
      </c>
      <c r="BN181" s="4">
        <v>0.68816264961843854</v>
      </c>
      <c r="BO181" s="4">
        <v>0.69695253351588771</v>
      </c>
      <c r="BP181" s="4">
        <v>6.116036240426026E-2</v>
      </c>
      <c r="BQ181" s="4">
        <v>0.90800220420506794</v>
      </c>
      <c r="BR181" s="4">
        <v>0.35556173120822421</v>
      </c>
      <c r="BS181" s="4">
        <v>0.97647255011146783</v>
      </c>
      <c r="BT181" s="4">
        <v>0.37246492412795351</v>
      </c>
      <c r="BU181" s="4">
        <v>0.17648729110096273</v>
      </c>
      <c r="BV181" s="4">
        <v>0.11331578869721026</v>
      </c>
      <c r="BW181" s="4">
        <v>0.84835162017075472</v>
      </c>
      <c r="BX181" s="4">
        <v>0.32950445310078269</v>
      </c>
      <c r="BY181" s="4">
        <v>0.40135370255368341</v>
      </c>
      <c r="BZ181" s="4">
        <v>0.86741988060559361</v>
      </c>
      <c r="CA181" s="4">
        <v>0.44692262850538311</v>
      </c>
      <c r="CB181" s="4">
        <v>0.5186794336983187</v>
      </c>
      <c r="CC181" s="4">
        <v>0.98853603161052772</v>
      </c>
      <c r="CD181" s="4">
        <v>3.6243293716017422E-2</v>
      </c>
      <c r="CE181" s="4">
        <v>0.80343987404541539</v>
      </c>
      <c r="CF181" s="4">
        <v>0.39887417888638921</v>
      </c>
      <c r="CG181" s="4">
        <v>0.20808517590442488</v>
      </c>
      <c r="CH181" s="4">
        <v>0.97123440978824305</v>
      </c>
      <c r="CI181" s="4">
        <v>0.62666654441791014</v>
      </c>
      <c r="CJ181" s="4">
        <v>1.2832149278447225E-2</v>
      </c>
      <c r="CK181" s="4">
        <v>0.476155941591761</v>
      </c>
      <c r="CL181" s="4">
        <v>0.32583077462284893</v>
      </c>
      <c r="CM181" s="4">
        <v>0.69125282771212215</v>
      </c>
      <c r="CN181" s="4">
        <v>0.39569557060392724</v>
      </c>
      <c r="CO181" s="4">
        <v>0.5855403834683125</v>
      </c>
      <c r="CP181" s="4">
        <v>2.8634262127235299E-2</v>
      </c>
      <c r="CQ181" s="4">
        <v>0.61942530005997165</v>
      </c>
      <c r="CR181" s="4">
        <v>0.15797121132637248</v>
      </c>
      <c r="CS181" s="4">
        <v>0.35365350776936344</v>
      </c>
      <c r="CT181" s="4">
        <v>0.55231393668885387</v>
      </c>
      <c r="CU181" s="4">
        <v>0.52873528443283757</v>
      </c>
      <c r="CV181" s="4">
        <v>0.19987748024846985</v>
      </c>
      <c r="CW181" s="4">
        <v>0.10913817064150355</v>
      </c>
      <c r="CX181" s="4">
        <v>0.73658735302457001</v>
      </c>
      <c r="CY181" s="4">
        <v>8.1817684559932102E-2</v>
      </c>
      <c r="CZ181" s="4">
        <v>0.1936531349433962</v>
      </c>
      <c r="DA181" s="4">
        <v>0.9423420012895366</v>
      </c>
      <c r="DB181" s="4">
        <v>7.4746047232125079E-2</v>
      </c>
      <c r="DC181" s="4">
        <v>0.15719879415785132</v>
      </c>
      <c r="DD181" s="4">
        <v>0.95617712284440759</v>
      </c>
      <c r="DE181" s="4">
        <v>5.7713731262355017E-2</v>
      </c>
      <c r="DF181" s="4">
        <v>0.98475242142773967</v>
      </c>
      <c r="DG181" s="4">
        <v>0.53978606592196043</v>
      </c>
      <c r="DH181" s="4">
        <v>0.8312146176886368</v>
      </c>
      <c r="DI181" s="4">
        <v>0.27194157959567955</v>
      </c>
      <c r="DJ181" s="4">
        <v>9.9534019555972852E-2</v>
      </c>
      <c r="DK181" s="4">
        <v>0.19969915077175715</v>
      </c>
      <c r="DL181" s="4">
        <v>0.75226083273840516</v>
      </c>
      <c r="DM181" s="4">
        <v>0.98003813298732312</v>
      </c>
      <c r="DN181" s="4">
        <v>0.92726489522362543</v>
      </c>
      <c r="DO181" s="4">
        <v>0.93158764673098138</v>
      </c>
      <c r="DP181" s="4">
        <v>99</v>
      </c>
      <c r="DQ181" s="4">
        <v>65</v>
      </c>
      <c r="DR181" s="4">
        <v>82</v>
      </c>
      <c r="DS181" s="4">
        <v>100</v>
      </c>
      <c r="DT181" s="4">
        <v>29</v>
      </c>
      <c r="DU181" s="4">
        <v>26</v>
      </c>
      <c r="DV181" s="4">
        <v>32</v>
      </c>
      <c r="DW181" s="4">
        <v>90</v>
      </c>
      <c r="DX181" s="4">
        <v>64</v>
      </c>
      <c r="DY181" s="4">
        <v>56</v>
      </c>
      <c r="DZ181" s="4">
        <v>85</v>
      </c>
      <c r="EA181" s="4">
        <v>23</v>
      </c>
      <c r="EB181" s="4">
        <v>34</v>
      </c>
      <c r="EC181" s="4">
        <v>38</v>
      </c>
      <c r="ED181" s="4">
        <v>14</v>
      </c>
      <c r="EE181" s="4">
        <v>63</v>
      </c>
      <c r="EF181" s="4">
        <v>37</v>
      </c>
      <c r="EG181" s="4">
        <v>36</v>
      </c>
      <c r="EH181" s="4">
        <v>1</v>
      </c>
      <c r="EI181" s="4">
        <v>68</v>
      </c>
      <c r="EJ181" s="4">
        <v>12</v>
      </c>
      <c r="EK181" s="4">
        <v>41</v>
      </c>
      <c r="EL181" s="4">
        <v>17</v>
      </c>
      <c r="EM181" s="4">
        <v>94</v>
      </c>
      <c r="EN181" s="4">
        <v>35</v>
      </c>
      <c r="EO181" s="4">
        <v>97</v>
      </c>
      <c r="EP181" s="4">
        <v>81</v>
      </c>
      <c r="EQ181" s="4">
        <v>80</v>
      </c>
      <c r="ER181" s="4">
        <v>52</v>
      </c>
      <c r="ES181" s="4">
        <v>25</v>
      </c>
      <c r="ET181" s="4">
        <v>72</v>
      </c>
      <c r="EU181" s="4">
        <v>24</v>
      </c>
      <c r="EV181" s="4">
        <v>19</v>
      </c>
      <c r="EW181" s="4">
        <v>74</v>
      </c>
      <c r="EX181" s="4">
        <v>16</v>
      </c>
      <c r="EY181" s="4">
        <v>49</v>
      </c>
      <c r="EZ181" s="4">
        <v>44</v>
      </c>
      <c r="FA181" s="4">
        <v>43</v>
      </c>
      <c r="FB181" s="4">
        <v>57</v>
      </c>
      <c r="FC181" s="4">
        <v>22</v>
      </c>
      <c r="FD181" s="4">
        <v>9</v>
      </c>
      <c r="FE181" s="4">
        <v>70</v>
      </c>
      <c r="FF181" s="4">
        <v>67</v>
      </c>
      <c r="FG181" s="4">
        <v>66</v>
      </c>
      <c r="FH181" s="4">
        <v>73</v>
      </c>
      <c r="FI181" s="4">
        <v>71</v>
      </c>
      <c r="FJ181" s="4">
        <v>33</v>
      </c>
      <c r="FK181" s="4">
        <v>30</v>
      </c>
      <c r="FL181" s="4">
        <v>92</v>
      </c>
      <c r="FM181" s="4">
        <v>13</v>
      </c>
      <c r="FN181" s="4">
        <v>59</v>
      </c>
      <c r="FO181" s="4">
        <v>5</v>
      </c>
      <c r="FP181" s="4">
        <v>58</v>
      </c>
      <c r="FQ181" s="4">
        <v>79</v>
      </c>
      <c r="FR181" s="4">
        <v>86</v>
      </c>
      <c r="FS181" s="4">
        <v>18</v>
      </c>
      <c r="FT181" s="4">
        <v>61</v>
      </c>
      <c r="FU181" s="4">
        <v>53</v>
      </c>
      <c r="FV181" s="4">
        <v>15</v>
      </c>
      <c r="FW181" s="4">
        <v>51</v>
      </c>
      <c r="FX181" s="4">
        <v>48</v>
      </c>
      <c r="FY181" s="4">
        <v>2</v>
      </c>
      <c r="FZ181" s="4">
        <v>95</v>
      </c>
      <c r="GA181" s="4">
        <v>21</v>
      </c>
      <c r="GB181" s="4">
        <v>54</v>
      </c>
      <c r="GC181" s="4">
        <v>75</v>
      </c>
      <c r="GD181" s="4">
        <v>6</v>
      </c>
      <c r="GE181" s="4">
        <v>39</v>
      </c>
      <c r="GF181" s="4">
        <v>98</v>
      </c>
      <c r="GG181" s="4">
        <v>50</v>
      </c>
      <c r="GH181" s="4">
        <v>62</v>
      </c>
      <c r="GI181" s="4">
        <v>31</v>
      </c>
      <c r="GJ181" s="4">
        <v>55</v>
      </c>
      <c r="GK181" s="4">
        <v>42</v>
      </c>
      <c r="GL181" s="4">
        <v>96</v>
      </c>
      <c r="GM181" s="4">
        <v>40</v>
      </c>
      <c r="GN181" s="4">
        <v>83</v>
      </c>
      <c r="GO181" s="4">
        <v>60</v>
      </c>
      <c r="GP181" s="4">
        <v>45</v>
      </c>
      <c r="GQ181" s="4">
        <v>47</v>
      </c>
      <c r="GR181" s="4">
        <v>76</v>
      </c>
      <c r="GS181" s="4">
        <v>87</v>
      </c>
      <c r="GT181" s="4">
        <v>28</v>
      </c>
      <c r="GU181" s="4">
        <v>89</v>
      </c>
      <c r="GV181" s="4">
        <v>78</v>
      </c>
      <c r="GW181" s="4">
        <v>8</v>
      </c>
      <c r="GX181" s="4">
        <v>91</v>
      </c>
      <c r="GY181" s="4">
        <v>84</v>
      </c>
      <c r="GZ181" s="4">
        <v>7</v>
      </c>
      <c r="HA181" s="4">
        <v>93</v>
      </c>
      <c r="HB181" s="4">
        <v>3</v>
      </c>
      <c r="HC181" s="4">
        <v>46</v>
      </c>
      <c r="HD181" s="4">
        <v>20</v>
      </c>
      <c r="HE181" s="4">
        <v>69</v>
      </c>
      <c r="HF181" s="4">
        <v>88</v>
      </c>
      <c r="HG181" s="4">
        <v>77</v>
      </c>
      <c r="HH181" s="4">
        <v>27</v>
      </c>
      <c r="HI181" s="4">
        <v>4</v>
      </c>
      <c r="HJ181" s="4">
        <v>11</v>
      </c>
      <c r="HK181" s="4">
        <v>10</v>
      </c>
      <c r="HL181" s="4" t="str">
        <f t="shared" si="203"/>
        <v>brown male</v>
      </c>
      <c r="HM181" s="4" t="str">
        <f t="shared" si="205"/>
        <v>brown male</v>
      </c>
      <c r="HN181" s="4" t="str">
        <f t="shared" si="206"/>
        <v>brown male</v>
      </c>
      <c r="HO181" s="4" t="str">
        <f t="shared" si="207"/>
        <v>black male</v>
      </c>
      <c r="HP181" s="4" t="str">
        <f t="shared" si="208"/>
        <v>brown female</v>
      </c>
      <c r="HQ181" s="4" t="str">
        <f t="shared" si="209"/>
        <v>brown female</v>
      </c>
      <c r="HR181" s="4" t="str">
        <f t="shared" si="210"/>
        <v>brown female</v>
      </c>
      <c r="HS181" s="4" t="str">
        <f t="shared" si="211"/>
        <v>brown male</v>
      </c>
      <c r="HT181" s="4" t="str">
        <f t="shared" si="212"/>
        <v>brown male</v>
      </c>
      <c r="HU181" s="4" t="str">
        <f t="shared" si="213"/>
        <v>brown male</v>
      </c>
      <c r="HV181" s="4" t="str">
        <f t="shared" si="214"/>
        <v>brown male</v>
      </c>
      <c r="HW181" s="4" t="str">
        <f t="shared" si="215"/>
        <v>brown female</v>
      </c>
      <c r="HX181" s="4" t="str">
        <f t="shared" si="216"/>
        <v>brown female</v>
      </c>
      <c r="HY181" s="4" t="str">
        <f t="shared" si="217"/>
        <v>brown female</v>
      </c>
      <c r="HZ181" s="4" t="str">
        <f t="shared" si="218"/>
        <v>brown female</v>
      </c>
      <c r="IA181" s="4" t="str">
        <f t="shared" si="219"/>
        <v>brown male</v>
      </c>
      <c r="IB181" s="4" t="str">
        <f t="shared" si="220"/>
        <v>brown female</v>
      </c>
      <c r="IC181" s="4" t="str">
        <f t="shared" si="221"/>
        <v>brown female</v>
      </c>
      <c r="ID181" s="4" t="str">
        <f t="shared" si="222"/>
        <v>white male</v>
      </c>
      <c r="IE181" s="4" t="str">
        <f t="shared" si="223"/>
        <v>brown male</v>
      </c>
      <c r="IF181" s="4" t="str">
        <f t="shared" si="224"/>
        <v>brown female</v>
      </c>
      <c r="IG181" s="4" t="str">
        <f t="shared" si="225"/>
        <v>brown female</v>
      </c>
      <c r="IH181" s="4" t="str">
        <f t="shared" si="226"/>
        <v>brown female</v>
      </c>
      <c r="II181" s="4" t="str">
        <f t="shared" si="227"/>
        <v>brown male</v>
      </c>
      <c r="IJ181" s="4" t="str">
        <f t="shared" si="228"/>
        <v>brown female</v>
      </c>
      <c r="IK181" s="4" t="str">
        <f t="shared" si="229"/>
        <v>brown male</v>
      </c>
      <c r="IL181" s="4" t="str">
        <f t="shared" si="230"/>
        <v>brown male</v>
      </c>
      <c r="IM181" s="4" t="str">
        <f t="shared" si="231"/>
        <v>brown male</v>
      </c>
      <c r="IN181" s="4" t="str">
        <f t="shared" si="232"/>
        <v>brown male</v>
      </c>
      <c r="IO181" s="4" t="str">
        <f t="shared" si="233"/>
        <v>brown female</v>
      </c>
      <c r="IP181" s="4" t="str">
        <f t="shared" si="234"/>
        <v>brown male</v>
      </c>
      <c r="IQ181" s="4" t="str">
        <f t="shared" si="235"/>
        <v>brown female</v>
      </c>
      <c r="IR181" s="4" t="str">
        <f t="shared" si="236"/>
        <v>brown female</v>
      </c>
      <c r="IS181" s="4" t="str">
        <f t="shared" si="237"/>
        <v>brown male</v>
      </c>
      <c r="IT181" s="4" t="str">
        <f t="shared" si="238"/>
        <v>brown female</v>
      </c>
      <c r="IU181" s="4" t="str">
        <f t="shared" si="239"/>
        <v>brown female</v>
      </c>
      <c r="IV181" s="4" t="str">
        <f t="shared" si="240"/>
        <v>brown female</v>
      </c>
      <c r="IW181" s="4" t="str">
        <f t="shared" si="241"/>
        <v>brown female</v>
      </c>
      <c r="IX181" s="4" t="str">
        <f t="shared" si="242"/>
        <v>brown male</v>
      </c>
      <c r="IY181" s="4" t="str">
        <f t="shared" si="243"/>
        <v>brown female</v>
      </c>
      <c r="IZ181" s="4" t="str">
        <f t="shared" si="244"/>
        <v>brown female</v>
      </c>
      <c r="JA181" s="4" t="str">
        <f t="shared" si="245"/>
        <v>brown male</v>
      </c>
      <c r="JB181" s="4" t="str">
        <f t="shared" si="246"/>
        <v>brown male</v>
      </c>
      <c r="JC181" s="4" t="str">
        <f t="shared" si="247"/>
        <v>brown male</v>
      </c>
      <c r="JD181" s="4" t="str">
        <f t="shared" si="248"/>
        <v>brown male</v>
      </c>
      <c r="JE181" s="4" t="str">
        <f t="shared" si="249"/>
        <v>brown male</v>
      </c>
      <c r="JF181" s="4" t="str">
        <f t="shared" si="250"/>
        <v>brown female</v>
      </c>
      <c r="JG181" s="4" t="str">
        <f t="shared" si="251"/>
        <v>brown female</v>
      </c>
      <c r="JH181" s="4" t="str">
        <f t="shared" si="252"/>
        <v>brown male</v>
      </c>
      <c r="JI181" s="4" t="str">
        <f t="shared" si="253"/>
        <v>brown female</v>
      </c>
      <c r="JJ181" s="4" t="str">
        <f t="shared" si="254"/>
        <v>brown male</v>
      </c>
      <c r="JK181" s="4" t="str">
        <f t="shared" si="255"/>
        <v>brown female</v>
      </c>
      <c r="JL181" s="4" t="str">
        <f t="shared" si="256"/>
        <v>brown male</v>
      </c>
      <c r="JM181" s="4" t="str">
        <f t="shared" si="257"/>
        <v>brown male</v>
      </c>
      <c r="JN181" s="4" t="str">
        <f t="shared" si="258"/>
        <v>brown male</v>
      </c>
      <c r="JO181" s="4" t="str">
        <f t="shared" si="259"/>
        <v>brown female</v>
      </c>
      <c r="JP181" s="4" t="str">
        <f t="shared" si="260"/>
        <v>brown male</v>
      </c>
      <c r="JQ181" s="4" t="str">
        <f t="shared" si="261"/>
        <v>brown male</v>
      </c>
      <c r="JR181" s="4" t="str">
        <f t="shared" si="262"/>
        <v>brown female</v>
      </c>
      <c r="JS181" s="4" t="str">
        <f t="shared" si="263"/>
        <v>brown male</v>
      </c>
      <c r="JT181" s="4" t="str">
        <f t="shared" si="264"/>
        <v>brown female</v>
      </c>
      <c r="JU181" s="4" t="str">
        <f t="shared" si="265"/>
        <v>yellow male</v>
      </c>
      <c r="JV181" s="4" t="str">
        <f t="shared" si="266"/>
        <v>brown male</v>
      </c>
      <c r="JW181" s="4" t="str">
        <f t="shared" si="267"/>
        <v>brown female</v>
      </c>
      <c r="JX181" s="4" t="str">
        <f t="shared" si="204"/>
        <v>brown male</v>
      </c>
      <c r="JY181" s="4" t="str">
        <f t="shared" si="293"/>
        <v>brown male</v>
      </c>
      <c r="JZ181" s="4" t="str">
        <f t="shared" si="294"/>
        <v>brown female</v>
      </c>
      <c r="KA181" s="4" t="str">
        <f t="shared" si="295"/>
        <v>brown female</v>
      </c>
      <c r="KB181" s="4" t="str">
        <f t="shared" si="296"/>
        <v>brown male</v>
      </c>
      <c r="KC181" s="4" t="str">
        <f t="shared" si="297"/>
        <v>brown female</v>
      </c>
      <c r="KD181" s="4" t="str">
        <f t="shared" si="298"/>
        <v>brown male</v>
      </c>
      <c r="KE181" s="4" t="str">
        <f t="shared" si="299"/>
        <v>brown female</v>
      </c>
      <c r="KF181" s="4" t="str">
        <f t="shared" si="300"/>
        <v>brown male</v>
      </c>
      <c r="KG181" s="4" t="str">
        <f t="shared" si="301"/>
        <v>brown female</v>
      </c>
      <c r="KH181" s="4" t="str">
        <f t="shared" si="302"/>
        <v>brown male</v>
      </c>
      <c r="KI181" s="4" t="str">
        <f t="shared" si="268"/>
        <v>brown female</v>
      </c>
      <c r="KJ181" s="4" t="str">
        <f t="shared" si="269"/>
        <v>brown male</v>
      </c>
      <c r="KK181" s="4" t="str">
        <f t="shared" si="270"/>
        <v>brown male</v>
      </c>
      <c r="KL181" s="4" t="str">
        <f t="shared" si="271"/>
        <v>brown female</v>
      </c>
      <c r="KM181" s="4" t="str">
        <f t="shared" si="272"/>
        <v>brown female</v>
      </c>
      <c r="KN181" s="4" t="str">
        <f t="shared" si="273"/>
        <v>brown male</v>
      </c>
      <c r="KO181" s="4" t="str">
        <f t="shared" si="274"/>
        <v>brown male</v>
      </c>
      <c r="KP181" s="4" t="str">
        <f t="shared" si="275"/>
        <v>brown female</v>
      </c>
      <c r="KQ181" s="4" t="str">
        <f t="shared" si="276"/>
        <v>brown male</v>
      </c>
      <c r="KR181" s="4" t="str">
        <f t="shared" si="277"/>
        <v>brown male</v>
      </c>
      <c r="KS181" s="4" t="str">
        <f t="shared" si="278"/>
        <v>brown female</v>
      </c>
      <c r="KT181" s="4" t="str">
        <f t="shared" si="279"/>
        <v>brown male</v>
      </c>
      <c r="KU181" s="4" t="str">
        <f t="shared" si="280"/>
        <v>brown male</v>
      </c>
      <c r="KV181" s="4" t="str">
        <f t="shared" si="281"/>
        <v>brown female</v>
      </c>
      <c r="KW181" s="4" t="str">
        <f t="shared" si="282"/>
        <v>brown male</v>
      </c>
      <c r="KX181" s="4" t="str">
        <f t="shared" si="283"/>
        <v>brown female</v>
      </c>
      <c r="KY181" s="4" t="str">
        <f t="shared" si="284"/>
        <v>brown female</v>
      </c>
      <c r="KZ181" s="4" t="str">
        <f t="shared" si="285"/>
        <v>brown female</v>
      </c>
      <c r="LA181" s="4" t="str">
        <f t="shared" si="286"/>
        <v>brown male</v>
      </c>
      <c r="LB181" s="4" t="str">
        <f t="shared" si="287"/>
        <v>brown male</v>
      </c>
      <c r="LC181" s="4" t="str">
        <f t="shared" si="288"/>
        <v>brown male</v>
      </c>
      <c r="LD181" s="4" t="str">
        <f t="shared" si="289"/>
        <v>brown female</v>
      </c>
      <c r="LE181" s="4" t="str">
        <f t="shared" si="290"/>
        <v>brown female</v>
      </c>
      <c r="LF181" s="4" t="str">
        <f t="shared" si="291"/>
        <v>brown female</v>
      </c>
      <c r="LG181" s="4" t="str">
        <f t="shared" si="292"/>
        <v>brown female</v>
      </c>
    </row>
    <row r="182" spans="2:319" x14ac:dyDescent="0.3">
      <c r="B182" s="4">
        <v>181</v>
      </c>
      <c r="C182" s="4">
        <v>5</v>
      </c>
      <c r="D182" s="51" t="s">
        <v>1442</v>
      </c>
      <c r="E182" s="4" t="s">
        <v>562</v>
      </c>
      <c r="F182" s="4" t="str">
        <f>VLOOKUP(E182,populations!C:E,3,FALSE)</f>
        <v>97 million</v>
      </c>
      <c r="G182" s="4" t="s">
        <v>562</v>
      </c>
      <c r="H182" s="4">
        <f>COUNTIF(ethnicities!C:C,countries!G182)</f>
        <v>1</v>
      </c>
      <c r="I182" s="4">
        <f>VLOOKUP($G182,ethnicities!$C:$I,3,FALSE)</f>
        <v>1</v>
      </c>
      <c r="J182" s="4">
        <f>VLOOKUP($G182,ethnicities!$C:$I,4,FALSE)</f>
        <v>1</v>
      </c>
      <c r="K182" s="4">
        <f>VLOOKUP($G182,ethnicities!$C:$I,5,FALSE)</f>
        <v>97</v>
      </c>
      <c r="L182" s="4">
        <f>VLOOKUP($G182,ethnicities!$C:$I,6,FALSE)</f>
        <v>1</v>
      </c>
      <c r="M182" s="4">
        <f>VLOOKUP($G182,ethnicities!$C:$I,7,FALSE)</f>
        <v>100</v>
      </c>
      <c r="N182" s="4" t="s">
        <v>562</v>
      </c>
      <c r="O182" s="4">
        <f>COUNTIF(male_names!E:E,countries!N182)</f>
        <v>1</v>
      </c>
      <c r="P182" s="4" t="str">
        <f>VLOOKUP(N182,male_names!E:G,3,FALSE)</f>
        <v>Mohamed</v>
      </c>
      <c r="Q182" s="4" t="s">
        <v>562</v>
      </c>
      <c r="R182" s="4">
        <f>COUNTIF(female_names!E:E,countries!Q182)</f>
        <v>1</v>
      </c>
      <c r="S182" s="4" t="str">
        <f>VLOOKUP(Q182,female_names!E:G,3,FALSE)</f>
        <v>Shaimaa</v>
      </c>
      <c r="T182" s="4">
        <v>0.96934422714481105</v>
      </c>
      <c r="U182" s="4">
        <v>0.40712716556128847</v>
      </c>
      <c r="V182" s="4">
        <v>0.73841532761414497</v>
      </c>
      <c r="W182" s="4">
        <v>0.65622734532189808</v>
      </c>
      <c r="X182" s="4">
        <v>0.85597116543784446</v>
      </c>
      <c r="Y182" s="4">
        <v>0.24702301405850646</v>
      </c>
      <c r="Z182" s="4">
        <v>0.46314798440807026</v>
      </c>
      <c r="AA182" s="4">
        <v>9.523113788936155E-2</v>
      </c>
      <c r="AB182" s="4">
        <v>0.18845713591002788</v>
      </c>
      <c r="AC182" s="4">
        <v>0.35618396797809582</v>
      </c>
      <c r="AD182" s="4">
        <v>0.72659203177173393</v>
      </c>
      <c r="AE182" s="4">
        <v>0.44527706661376487</v>
      </c>
      <c r="AF182" s="4">
        <v>0.10920694406685061</v>
      </c>
      <c r="AG182" s="4">
        <v>0.51628294850648604</v>
      </c>
      <c r="AH182" s="4">
        <v>0.53272328438100947</v>
      </c>
      <c r="AI182" s="4">
        <v>6.7844624730313274E-3</v>
      </c>
      <c r="AJ182" s="4">
        <v>0.51012218304974732</v>
      </c>
      <c r="AK182" s="4">
        <v>0.12272805140572407</v>
      </c>
      <c r="AL182" s="4">
        <v>8.4254584314566561E-2</v>
      </c>
      <c r="AM182" s="4">
        <v>0.45630567527106014</v>
      </c>
      <c r="AN182" s="4">
        <v>0.16359435196570071</v>
      </c>
      <c r="AO182" s="4">
        <v>0.10928459699492088</v>
      </c>
      <c r="AP182" s="4">
        <v>0.45868902373279596</v>
      </c>
      <c r="AQ182" s="4">
        <v>0.55725485745293013</v>
      </c>
      <c r="AR182" s="4">
        <v>0.83883713382325353</v>
      </c>
      <c r="AS182" s="4">
        <v>0.83308394138084463</v>
      </c>
      <c r="AT182" s="4">
        <v>0.69039537851481736</v>
      </c>
      <c r="AU182" s="4">
        <v>0.42509799179189811</v>
      </c>
      <c r="AV182" s="4">
        <v>0.19653174121099681</v>
      </c>
      <c r="AW182" s="4">
        <v>0.72802045539137339</v>
      </c>
      <c r="AX182" s="4">
        <v>0.25478540865248678</v>
      </c>
      <c r="AY182" s="4">
        <v>0.22671520681503843</v>
      </c>
      <c r="AZ182" s="4">
        <v>0.62683117041322112</v>
      </c>
      <c r="BA182" s="4">
        <v>0.80934709334049404</v>
      </c>
      <c r="BB182" s="4">
        <v>0.55089103884030077</v>
      </c>
      <c r="BC182" s="4">
        <v>0.8036493968540751</v>
      </c>
      <c r="BD182" s="4">
        <v>0.18417734529416119</v>
      </c>
      <c r="BE182" s="4">
        <v>0.59370995913412261</v>
      </c>
      <c r="BF182" s="4">
        <v>7.5222250681629022E-2</v>
      </c>
      <c r="BG182" s="4">
        <v>0.58035615539632068</v>
      </c>
      <c r="BH182" s="4">
        <v>0.7198545214314731</v>
      </c>
      <c r="BI182" s="4">
        <v>0.35220125215168951</v>
      </c>
      <c r="BJ182" s="4">
        <v>0.75581029457314808</v>
      </c>
      <c r="BK182" s="4">
        <v>0.45543231559469799</v>
      </c>
      <c r="BL182" s="4">
        <v>9.7838804281862202E-2</v>
      </c>
      <c r="BM182" s="4">
        <v>0.73304123035955859</v>
      </c>
      <c r="BN182" s="4">
        <v>6.1176480889196139E-2</v>
      </c>
      <c r="BO182" s="4">
        <v>0.57401009125526448</v>
      </c>
      <c r="BP182" s="4">
        <v>0.12290143534530107</v>
      </c>
      <c r="BQ182" s="4">
        <v>0.9026713341192294</v>
      </c>
      <c r="BR182" s="4">
        <v>0.29358693945793157</v>
      </c>
      <c r="BS182" s="4">
        <v>0.47318402942642412</v>
      </c>
      <c r="BT182" s="4">
        <v>0.85600313419212237</v>
      </c>
      <c r="BU182" s="4">
        <v>0.86982605694013437</v>
      </c>
      <c r="BV182" s="4">
        <v>0.81888714527590056</v>
      </c>
      <c r="BW182" s="4">
        <v>0.11009493998276842</v>
      </c>
      <c r="BX182" s="4">
        <v>7.6491812418392313E-2</v>
      </c>
      <c r="BY182" s="4">
        <v>0.89910222394082262</v>
      </c>
      <c r="BZ182" s="4">
        <v>4.3086414550280283E-2</v>
      </c>
      <c r="CA182" s="4">
        <v>0.72353448719152336</v>
      </c>
      <c r="CB182" s="4">
        <v>0.47435002973881357</v>
      </c>
      <c r="CC182" s="4">
        <v>0.12339848030372247</v>
      </c>
      <c r="CD182" s="4">
        <v>0.42544996037027383</v>
      </c>
      <c r="CE182" s="4">
        <v>0.52135320528299589</v>
      </c>
      <c r="CF182" s="4">
        <v>0.16124253401821542</v>
      </c>
      <c r="CG182" s="4">
        <v>0.28639297067238989</v>
      </c>
      <c r="CH182" s="4">
        <v>0.23192068091675977</v>
      </c>
      <c r="CI182" s="4">
        <v>0.84619481739707914</v>
      </c>
      <c r="CJ182" s="4">
        <v>0.6145036378150065</v>
      </c>
      <c r="CK182" s="4">
        <v>0.43267433745583694</v>
      </c>
      <c r="CL182" s="4">
        <v>0.69677556230494164</v>
      </c>
      <c r="CM182" s="4">
        <v>0.54275970627802606</v>
      </c>
      <c r="CN182" s="4">
        <v>0.98785118467012623</v>
      </c>
      <c r="CO182" s="4">
        <v>0.31850336016542824</v>
      </c>
      <c r="CP182" s="4">
        <v>0.10338288088971259</v>
      </c>
      <c r="CQ182" s="4">
        <v>0.19115350747344539</v>
      </c>
      <c r="CR182" s="4">
        <v>0.2849828675592585</v>
      </c>
      <c r="CS182" s="4">
        <v>0.94773601287575859</v>
      </c>
      <c r="CT182" s="4">
        <v>0.15194288643747633</v>
      </c>
      <c r="CU182" s="4">
        <v>0.4408319932312994</v>
      </c>
      <c r="CV182" s="4">
        <v>0.62079222273282275</v>
      </c>
      <c r="CW182" s="4">
        <v>0.17710479511287947</v>
      </c>
      <c r="CX182" s="4">
        <v>0.74831732548178664</v>
      </c>
      <c r="CY182" s="4">
        <v>1.7619941507241887E-2</v>
      </c>
      <c r="CZ182" s="4">
        <v>0.98122472581237086</v>
      </c>
      <c r="DA182" s="4">
        <v>0.38733631089235387</v>
      </c>
      <c r="DB182" s="4">
        <v>0.99008155248621399</v>
      </c>
      <c r="DC182" s="4">
        <v>0.74552054987523131</v>
      </c>
      <c r="DD182" s="4">
        <v>0.2289157850267064</v>
      </c>
      <c r="DE182" s="4">
        <v>0.2335231905460704</v>
      </c>
      <c r="DF182" s="4">
        <v>0.81626963344425385</v>
      </c>
      <c r="DG182" s="4">
        <v>0.93091319650321702</v>
      </c>
      <c r="DH182" s="4">
        <v>0.84747736309320443</v>
      </c>
      <c r="DI182" s="4">
        <v>0.4236654339975533</v>
      </c>
      <c r="DJ182" s="4">
        <v>0.94646279746391981</v>
      </c>
      <c r="DK182" s="4">
        <v>0.21057767514407755</v>
      </c>
      <c r="DL182" s="4">
        <v>0.92444738100298562</v>
      </c>
      <c r="DM182" s="4">
        <v>0.49063385988338637</v>
      </c>
      <c r="DN182" s="4">
        <v>0.69248825837386985</v>
      </c>
      <c r="DO182" s="4">
        <v>0.76853863374931708</v>
      </c>
      <c r="DP182" s="4">
        <v>4</v>
      </c>
      <c r="DQ182" s="4">
        <v>62</v>
      </c>
      <c r="DR182" s="4">
        <v>26</v>
      </c>
      <c r="DS182" s="4">
        <v>35</v>
      </c>
      <c r="DT182" s="4">
        <v>13</v>
      </c>
      <c r="DU182" s="4">
        <v>71</v>
      </c>
      <c r="DV182" s="4">
        <v>52</v>
      </c>
      <c r="DW182" s="4">
        <v>93</v>
      </c>
      <c r="DX182" s="4">
        <v>79</v>
      </c>
      <c r="DY182" s="4">
        <v>64</v>
      </c>
      <c r="DZ182" s="4">
        <v>29</v>
      </c>
      <c r="EA182" s="4">
        <v>56</v>
      </c>
      <c r="EB182" s="4">
        <v>90</v>
      </c>
      <c r="EC182" s="4">
        <v>47</v>
      </c>
      <c r="ED182" s="4">
        <v>45</v>
      </c>
      <c r="EE182" s="4">
        <v>100</v>
      </c>
      <c r="EF182" s="4">
        <v>48</v>
      </c>
      <c r="EG182" s="4">
        <v>87</v>
      </c>
      <c r="EH182" s="4">
        <v>94</v>
      </c>
      <c r="EI182" s="4">
        <v>54</v>
      </c>
      <c r="EJ182" s="4">
        <v>82</v>
      </c>
      <c r="EK182" s="4">
        <v>89</v>
      </c>
      <c r="EL182" s="4">
        <v>53</v>
      </c>
      <c r="EM182" s="4">
        <v>42</v>
      </c>
      <c r="EN182" s="4">
        <v>16</v>
      </c>
      <c r="EO182" s="4">
        <v>17</v>
      </c>
      <c r="EP182" s="4">
        <v>34</v>
      </c>
      <c r="EQ182" s="4">
        <v>60</v>
      </c>
      <c r="ER182" s="4">
        <v>77</v>
      </c>
      <c r="ES182" s="4">
        <v>28</v>
      </c>
      <c r="ET182" s="4">
        <v>70</v>
      </c>
      <c r="EU182" s="4">
        <v>75</v>
      </c>
      <c r="EV182" s="4">
        <v>36</v>
      </c>
      <c r="EW182" s="4">
        <v>20</v>
      </c>
      <c r="EX182" s="4">
        <v>43</v>
      </c>
      <c r="EY182" s="4">
        <v>21</v>
      </c>
      <c r="EZ182" s="4">
        <v>80</v>
      </c>
      <c r="FA182" s="4">
        <v>39</v>
      </c>
      <c r="FB182" s="4">
        <v>96</v>
      </c>
      <c r="FC182" s="4">
        <v>40</v>
      </c>
      <c r="FD182" s="4">
        <v>31</v>
      </c>
      <c r="FE182" s="4">
        <v>65</v>
      </c>
      <c r="FF182" s="4">
        <v>23</v>
      </c>
      <c r="FG182" s="4">
        <v>55</v>
      </c>
      <c r="FH182" s="4">
        <v>92</v>
      </c>
      <c r="FI182" s="4">
        <v>27</v>
      </c>
      <c r="FJ182" s="4">
        <v>97</v>
      </c>
      <c r="FK182" s="4">
        <v>41</v>
      </c>
      <c r="FL182" s="4">
        <v>86</v>
      </c>
      <c r="FM182" s="4">
        <v>9</v>
      </c>
      <c r="FN182" s="4">
        <v>67</v>
      </c>
      <c r="FO182" s="4">
        <v>51</v>
      </c>
      <c r="FP182" s="4">
        <v>12</v>
      </c>
      <c r="FQ182" s="4">
        <v>11</v>
      </c>
      <c r="FR182" s="4">
        <v>18</v>
      </c>
      <c r="FS182" s="4">
        <v>88</v>
      </c>
      <c r="FT182" s="4">
        <v>95</v>
      </c>
      <c r="FU182" s="4">
        <v>10</v>
      </c>
      <c r="FV182" s="4">
        <v>98</v>
      </c>
      <c r="FW182" s="4">
        <v>30</v>
      </c>
      <c r="FX182" s="4">
        <v>50</v>
      </c>
      <c r="FY182" s="4">
        <v>85</v>
      </c>
      <c r="FZ182" s="4">
        <v>59</v>
      </c>
      <c r="GA182" s="4">
        <v>46</v>
      </c>
      <c r="GB182" s="4">
        <v>83</v>
      </c>
      <c r="GC182" s="4">
        <v>68</v>
      </c>
      <c r="GD182" s="4">
        <v>73</v>
      </c>
      <c r="GE182" s="4">
        <v>15</v>
      </c>
      <c r="GF182" s="4">
        <v>38</v>
      </c>
      <c r="GG182" s="4">
        <v>58</v>
      </c>
      <c r="GH182" s="4">
        <v>32</v>
      </c>
      <c r="GI182" s="4">
        <v>44</v>
      </c>
      <c r="GJ182" s="4">
        <v>2</v>
      </c>
      <c r="GK182" s="4">
        <v>66</v>
      </c>
      <c r="GL182" s="4">
        <v>91</v>
      </c>
      <c r="GM182" s="4">
        <v>78</v>
      </c>
      <c r="GN182" s="4">
        <v>69</v>
      </c>
      <c r="GO182" s="4">
        <v>5</v>
      </c>
      <c r="GP182" s="4">
        <v>84</v>
      </c>
      <c r="GQ182" s="4">
        <v>57</v>
      </c>
      <c r="GR182" s="4">
        <v>37</v>
      </c>
      <c r="GS182" s="4">
        <v>81</v>
      </c>
      <c r="GT182" s="4">
        <v>24</v>
      </c>
      <c r="GU182" s="4">
        <v>99</v>
      </c>
      <c r="GV182" s="4">
        <v>3</v>
      </c>
      <c r="GW182" s="4">
        <v>63</v>
      </c>
      <c r="GX182" s="4">
        <v>1</v>
      </c>
      <c r="GY182" s="4">
        <v>25</v>
      </c>
      <c r="GZ182" s="4">
        <v>74</v>
      </c>
      <c r="HA182" s="4">
        <v>72</v>
      </c>
      <c r="HB182" s="4">
        <v>19</v>
      </c>
      <c r="HC182" s="4">
        <v>7</v>
      </c>
      <c r="HD182" s="4">
        <v>14</v>
      </c>
      <c r="HE182" s="4">
        <v>61</v>
      </c>
      <c r="HF182" s="4">
        <v>6</v>
      </c>
      <c r="HG182" s="4">
        <v>76</v>
      </c>
      <c r="HH182" s="4">
        <v>8</v>
      </c>
      <c r="HI182" s="4">
        <v>49</v>
      </c>
      <c r="HJ182" s="4">
        <v>33</v>
      </c>
      <c r="HK182" s="4">
        <v>22</v>
      </c>
      <c r="HL182" s="4" t="str">
        <f t="shared" si="203"/>
        <v>brown female</v>
      </c>
      <c r="HM182" s="4" t="str">
        <f t="shared" si="205"/>
        <v>brown male</v>
      </c>
      <c r="HN182" s="4" t="str">
        <f t="shared" si="206"/>
        <v>brown female</v>
      </c>
      <c r="HO182" s="4" t="str">
        <f t="shared" si="207"/>
        <v>brown female</v>
      </c>
      <c r="HP182" s="4" t="str">
        <f t="shared" si="208"/>
        <v>brown female</v>
      </c>
      <c r="HQ182" s="4" t="str">
        <f t="shared" si="209"/>
        <v>brown male</v>
      </c>
      <c r="HR182" s="4" t="str">
        <f t="shared" si="210"/>
        <v>brown male</v>
      </c>
      <c r="HS182" s="4" t="str">
        <f t="shared" si="211"/>
        <v>brown male</v>
      </c>
      <c r="HT182" s="4" t="str">
        <f t="shared" si="212"/>
        <v>brown male</v>
      </c>
      <c r="HU182" s="4" t="str">
        <f t="shared" si="213"/>
        <v>brown male</v>
      </c>
      <c r="HV182" s="4" t="str">
        <f t="shared" si="214"/>
        <v>brown female</v>
      </c>
      <c r="HW182" s="4" t="str">
        <f t="shared" si="215"/>
        <v>brown male</v>
      </c>
      <c r="HX182" s="4" t="str">
        <f t="shared" si="216"/>
        <v>brown male</v>
      </c>
      <c r="HY182" s="4" t="str">
        <f t="shared" si="217"/>
        <v>brown female</v>
      </c>
      <c r="HZ182" s="4" t="str">
        <f t="shared" si="218"/>
        <v>brown female</v>
      </c>
      <c r="IA182" s="4" t="str">
        <f t="shared" si="219"/>
        <v>black male</v>
      </c>
      <c r="IB182" s="4" t="str">
        <f t="shared" si="220"/>
        <v>brown female</v>
      </c>
      <c r="IC182" s="4" t="str">
        <f t="shared" si="221"/>
        <v>brown male</v>
      </c>
      <c r="ID182" s="4" t="str">
        <f t="shared" si="222"/>
        <v>brown male</v>
      </c>
      <c r="IE182" s="4" t="str">
        <f t="shared" si="223"/>
        <v>brown male</v>
      </c>
      <c r="IF182" s="4" t="str">
        <f t="shared" si="224"/>
        <v>brown male</v>
      </c>
      <c r="IG182" s="4" t="str">
        <f t="shared" si="225"/>
        <v>brown male</v>
      </c>
      <c r="IH182" s="4" t="str">
        <f t="shared" si="226"/>
        <v>brown male</v>
      </c>
      <c r="II182" s="4" t="str">
        <f t="shared" si="227"/>
        <v>brown female</v>
      </c>
      <c r="IJ182" s="4" t="str">
        <f t="shared" si="228"/>
        <v>brown female</v>
      </c>
      <c r="IK182" s="4" t="str">
        <f t="shared" si="229"/>
        <v>brown female</v>
      </c>
      <c r="IL182" s="4" t="str">
        <f t="shared" si="230"/>
        <v>brown female</v>
      </c>
      <c r="IM182" s="4" t="str">
        <f t="shared" si="231"/>
        <v>brown male</v>
      </c>
      <c r="IN182" s="4" t="str">
        <f t="shared" si="232"/>
        <v>brown male</v>
      </c>
      <c r="IO182" s="4" t="str">
        <f t="shared" si="233"/>
        <v>brown female</v>
      </c>
      <c r="IP182" s="4" t="str">
        <f t="shared" si="234"/>
        <v>brown male</v>
      </c>
      <c r="IQ182" s="4" t="str">
        <f t="shared" si="235"/>
        <v>brown male</v>
      </c>
      <c r="IR182" s="4" t="str">
        <f t="shared" si="236"/>
        <v>brown female</v>
      </c>
      <c r="IS182" s="4" t="str">
        <f t="shared" si="237"/>
        <v>brown female</v>
      </c>
      <c r="IT182" s="4" t="str">
        <f t="shared" si="238"/>
        <v>brown female</v>
      </c>
      <c r="IU182" s="4" t="str">
        <f t="shared" si="239"/>
        <v>brown female</v>
      </c>
      <c r="IV182" s="4" t="str">
        <f t="shared" si="240"/>
        <v>brown male</v>
      </c>
      <c r="IW182" s="4" t="str">
        <f t="shared" si="241"/>
        <v>brown female</v>
      </c>
      <c r="IX182" s="4" t="str">
        <f t="shared" si="242"/>
        <v>brown male</v>
      </c>
      <c r="IY182" s="4" t="str">
        <f t="shared" si="243"/>
        <v>brown female</v>
      </c>
      <c r="IZ182" s="4" t="str">
        <f t="shared" si="244"/>
        <v>brown female</v>
      </c>
      <c r="JA182" s="4" t="str">
        <f t="shared" si="245"/>
        <v>brown male</v>
      </c>
      <c r="JB182" s="4" t="str">
        <f t="shared" si="246"/>
        <v>brown female</v>
      </c>
      <c r="JC182" s="4" t="str">
        <f t="shared" si="247"/>
        <v>brown male</v>
      </c>
      <c r="JD182" s="4" t="str">
        <f t="shared" si="248"/>
        <v>brown male</v>
      </c>
      <c r="JE182" s="4" t="str">
        <f t="shared" si="249"/>
        <v>brown female</v>
      </c>
      <c r="JF182" s="4" t="str">
        <f t="shared" si="250"/>
        <v>brown male</v>
      </c>
      <c r="JG182" s="4" t="str">
        <f t="shared" si="251"/>
        <v>brown female</v>
      </c>
      <c r="JH182" s="4" t="str">
        <f t="shared" si="252"/>
        <v>brown male</v>
      </c>
      <c r="JI182" s="4" t="str">
        <f t="shared" si="253"/>
        <v>brown female</v>
      </c>
      <c r="JJ182" s="4" t="str">
        <f t="shared" si="254"/>
        <v>brown male</v>
      </c>
      <c r="JK182" s="4" t="str">
        <f t="shared" si="255"/>
        <v>brown male</v>
      </c>
      <c r="JL182" s="4" t="str">
        <f t="shared" si="256"/>
        <v>brown female</v>
      </c>
      <c r="JM182" s="4" t="str">
        <f t="shared" si="257"/>
        <v>brown female</v>
      </c>
      <c r="JN182" s="4" t="str">
        <f t="shared" si="258"/>
        <v>brown female</v>
      </c>
      <c r="JO182" s="4" t="str">
        <f t="shared" si="259"/>
        <v>brown male</v>
      </c>
      <c r="JP182" s="4" t="str">
        <f t="shared" si="260"/>
        <v>brown male</v>
      </c>
      <c r="JQ182" s="4" t="str">
        <f t="shared" si="261"/>
        <v>brown female</v>
      </c>
      <c r="JR182" s="4" t="str">
        <f t="shared" si="262"/>
        <v>brown male</v>
      </c>
      <c r="JS182" s="4" t="str">
        <f t="shared" si="263"/>
        <v>brown female</v>
      </c>
      <c r="JT182" s="4" t="str">
        <f t="shared" si="264"/>
        <v>brown female</v>
      </c>
      <c r="JU182" s="4" t="str">
        <f t="shared" si="265"/>
        <v>brown male</v>
      </c>
      <c r="JV182" s="4" t="str">
        <f t="shared" si="266"/>
        <v>brown male</v>
      </c>
      <c r="JW182" s="4" t="str">
        <f t="shared" si="267"/>
        <v>brown female</v>
      </c>
      <c r="JX182" s="4" t="str">
        <f t="shared" si="204"/>
        <v>brown male</v>
      </c>
      <c r="JY182" s="4" t="str">
        <f t="shared" si="293"/>
        <v>brown male</v>
      </c>
      <c r="JZ182" s="4" t="str">
        <f t="shared" si="294"/>
        <v>brown male</v>
      </c>
      <c r="KA182" s="4" t="str">
        <f t="shared" si="295"/>
        <v>brown female</v>
      </c>
      <c r="KB182" s="4" t="str">
        <f t="shared" si="296"/>
        <v>brown female</v>
      </c>
      <c r="KC182" s="4" t="str">
        <f t="shared" si="297"/>
        <v>brown male</v>
      </c>
      <c r="KD182" s="4" t="str">
        <f t="shared" si="298"/>
        <v>brown female</v>
      </c>
      <c r="KE182" s="4" t="str">
        <f t="shared" si="299"/>
        <v>brown female</v>
      </c>
      <c r="KF182" s="4" t="str">
        <f t="shared" si="300"/>
        <v>yellow male</v>
      </c>
      <c r="KG182" s="4" t="str">
        <f t="shared" si="301"/>
        <v>brown male</v>
      </c>
      <c r="KH182" s="4" t="str">
        <f t="shared" si="302"/>
        <v>brown male</v>
      </c>
      <c r="KI182" s="4" t="str">
        <f t="shared" si="268"/>
        <v>brown male</v>
      </c>
      <c r="KJ182" s="4" t="str">
        <f t="shared" si="269"/>
        <v>brown male</v>
      </c>
      <c r="KK182" s="4" t="str">
        <f t="shared" si="270"/>
        <v>brown female</v>
      </c>
      <c r="KL182" s="4" t="str">
        <f t="shared" si="271"/>
        <v>brown male</v>
      </c>
      <c r="KM182" s="4" t="str">
        <f t="shared" si="272"/>
        <v>brown male</v>
      </c>
      <c r="KN182" s="4" t="str">
        <f t="shared" si="273"/>
        <v>brown female</v>
      </c>
      <c r="KO182" s="4" t="str">
        <f t="shared" si="274"/>
        <v>brown male</v>
      </c>
      <c r="KP182" s="4" t="str">
        <f t="shared" si="275"/>
        <v>brown female</v>
      </c>
      <c r="KQ182" s="4" t="str">
        <f t="shared" si="276"/>
        <v>brown male</v>
      </c>
      <c r="KR182" s="4" t="str">
        <f t="shared" si="277"/>
        <v>brown female</v>
      </c>
      <c r="KS182" s="4" t="str">
        <f t="shared" si="278"/>
        <v>brown male</v>
      </c>
      <c r="KT182" s="4" t="str">
        <f t="shared" si="279"/>
        <v>white male</v>
      </c>
      <c r="KU182" s="4" t="str">
        <f t="shared" si="280"/>
        <v>brown female</v>
      </c>
      <c r="KV182" s="4" t="str">
        <f t="shared" si="281"/>
        <v>brown male</v>
      </c>
      <c r="KW182" s="4" t="str">
        <f t="shared" si="282"/>
        <v>brown male</v>
      </c>
      <c r="KX182" s="4" t="str">
        <f t="shared" si="283"/>
        <v>brown female</v>
      </c>
      <c r="KY182" s="4" t="str">
        <f t="shared" si="284"/>
        <v>brown female</v>
      </c>
      <c r="KZ182" s="4" t="str">
        <f t="shared" si="285"/>
        <v>brown female</v>
      </c>
      <c r="LA182" s="4" t="str">
        <f t="shared" si="286"/>
        <v>brown male</v>
      </c>
      <c r="LB182" s="4" t="str">
        <f t="shared" si="287"/>
        <v>brown female</v>
      </c>
      <c r="LC182" s="4" t="str">
        <f t="shared" si="288"/>
        <v>brown male</v>
      </c>
      <c r="LD182" s="4" t="str">
        <f t="shared" si="289"/>
        <v>brown female</v>
      </c>
      <c r="LE182" s="4" t="str">
        <f t="shared" si="290"/>
        <v>brown female</v>
      </c>
      <c r="LF182" s="4" t="str">
        <f t="shared" si="291"/>
        <v>brown female</v>
      </c>
      <c r="LG182" s="4" t="str">
        <f t="shared" si="292"/>
        <v>brown female</v>
      </c>
    </row>
    <row r="183" spans="2:319" x14ac:dyDescent="0.3">
      <c r="B183" s="4">
        <v>182</v>
      </c>
      <c r="C183" s="4">
        <v>5</v>
      </c>
      <c r="D183" s="51" t="s">
        <v>1442</v>
      </c>
      <c r="E183" s="4" t="s">
        <v>603</v>
      </c>
      <c r="F183" s="4" t="str">
        <f>VLOOKUP(E183,populations!C:E,3,FALSE)</f>
        <v>6 million</v>
      </c>
      <c r="G183" s="4" t="s">
        <v>603</v>
      </c>
      <c r="H183" s="4">
        <f>COUNTIF(ethnicities!C:C,countries!G183)</f>
        <v>1</v>
      </c>
      <c r="I183" s="4">
        <f>VLOOKUP($G183,ethnicities!$C:$I,3,FALSE)</f>
        <v>1</v>
      </c>
      <c r="J183" s="4">
        <f>VLOOKUP($G183,ethnicities!$C:$I,4,FALSE)</f>
        <v>1</v>
      </c>
      <c r="K183" s="4">
        <f>VLOOKUP($G183,ethnicities!$C:$I,5,FALSE)</f>
        <v>97</v>
      </c>
      <c r="L183" s="4">
        <f>VLOOKUP($G183,ethnicities!$C:$I,6,FALSE)</f>
        <v>1</v>
      </c>
      <c r="M183" s="4">
        <f>VLOOKUP($G183,ethnicities!$C:$I,7,FALSE)</f>
        <v>100</v>
      </c>
      <c r="N183" s="4" t="s">
        <v>603</v>
      </c>
      <c r="O183" s="4">
        <f>COUNTIF(male_names!E:E,countries!N183)</f>
        <v>1</v>
      </c>
      <c r="P183" s="4" t="str">
        <f>VLOOKUP(N183,male_names!E:G,3,FALSE)</f>
        <v>Mohammed</v>
      </c>
      <c r="Q183" s="4" t="s">
        <v>603</v>
      </c>
      <c r="R183" s="4">
        <f>COUNTIF(female_names!E:E,countries!Q183)</f>
        <v>1</v>
      </c>
      <c r="S183" s="4" t="str">
        <f>VLOOKUP(Q183,female_names!E:G,3,FALSE)</f>
        <v>Aya</v>
      </c>
      <c r="T183" s="4">
        <v>0.80127994280337478</v>
      </c>
      <c r="U183" s="4">
        <v>0.89536691037536498</v>
      </c>
      <c r="V183" s="4">
        <v>0.37329461005640552</v>
      </c>
      <c r="W183" s="4">
        <v>6.3223222058611417E-2</v>
      </c>
      <c r="X183" s="4">
        <v>0.74787939661882663</v>
      </c>
      <c r="Y183" s="4">
        <v>0.95031128050107361</v>
      </c>
      <c r="Z183" s="4">
        <v>0.75014330431714082</v>
      </c>
      <c r="AA183" s="4">
        <v>0.48735161465488086</v>
      </c>
      <c r="AB183" s="4">
        <v>0.54589758319851633</v>
      </c>
      <c r="AC183" s="4">
        <v>0.83464748190047722</v>
      </c>
      <c r="AD183" s="4">
        <v>0.60747134772563893</v>
      </c>
      <c r="AE183" s="4">
        <v>0.68285143401503767</v>
      </c>
      <c r="AF183" s="4">
        <v>0.66953638739150068</v>
      </c>
      <c r="AG183" s="4">
        <v>0.26417053562639403</v>
      </c>
      <c r="AH183" s="4">
        <v>0.20293192975753083</v>
      </c>
      <c r="AI183" s="4">
        <v>0.80875170318349321</v>
      </c>
      <c r="AJ183" s="4">
        <v>0.88708407093417307</v>
      </c>
      <c r="AK183" s="4">
        <v>0.54669389623533715</v>
      </c>
      <c r="AL183" s="4">
        <v>0.54290429720096711</v>
      </c>
      <c r="AM183" s="4">
        <v>0.11603344820377015</v>
      </c>
      <c r="AN183" s="4">
        <v>0.53732156544910536</v>
      </c>
      <c r="AO183" s="4">
        <v>0.9760607036492549</v>
      </c>
      <c r="AP183" s="4">
        <v>0.27585983196824182</v>
      </c>
      <c r="AQ183" s="4">
        <v>0.26433944271341625</v>
      </c>
      <c r="AR183" s="4">
        <v>0.17642260243617425</v>
      </c>
      <c r="AS183" s="4">
        <v>0.32218329758655151</v>
      </c>
      <c r="AT183" s="4">
        <v>0.87883917387944244</v>
      </c>
      <c r="AU183" s="4">
        <v>0.76690824404718361</v>
      </c>
      <c r="AV183" s="4">
        <v>0.97876188449027413</v>
      </c>
      <c r="AW183" s="4">
        <v>0.64014076748659721</v>
      </c>
      <c r="AX183" s="4">
        <v>0.16565140048572824</v>
      </c>
      <c r="AY183" s="4">
        <v>0.61660060848318998</v>
      </c>
      <c r="AZ183" s="4">
        <v>0.34463927108686176</v>
      </c>
      <c r="BA183" s="4">
        <v>0.73677005762283354</v>
      </c>
      <c r="BB183" s="4">
        <v>0.44023522249930502</v>
      </c>
      <c r="BC183" s="4">
        <v>0.84193437807632887</v>
      </c>
      <c r="BD183" s="4">
        <v>0.82484556304036594</v>
      </c>
      <c r="BE183" s="4">
        <v>0.34679752714010481</v>
      </c>
      <c r="BF183" s="4">
        <v>0.82018759000831976</v>
      </c>
      <c r="BG183" s="4">
        <v>0.91808406750943661</v>
      </c>
      <c r="BH183" s="4">
        <v>8.7119807408276628E-2</v>
      </c>
      <c r="BI183" s="4">
        <v>0.41229244858329117</v>
      </c>
      <c r="BJ183" s="4">
        <v>0.61299312544677376</v>
      </c>
      <c r="BK183" s="4">
        <v>0.59015555450223856</v>
      </c>
      <c r="BL183" s="4">
        <v>0.26055789145282715</v>
      </c>
      <c r="BM183" s="4">
        <v>7.0276150764016054E-2</v>
      </c>
      <c r="BN183" s="4">
        <v>0.18988450130447687</v>
      </c>
      <c r="BO183" s="4">
        <v>0.42729112025922278</v>
      </c>
      <c r="BP183" s="4">
        <v>0.90630933112204948</v>
      </c>
      <c r="BQ183" s="4">
        <v>0.83128273222326754</v>
      </c>
      <c r="BR183" s="4">
        <v>0.16148024122684645</v>
      </c>
      <c r="BS183" s="4">
        <v>0.21163859285503106</v>
      </c>
      <c r="BT183" s="4">
        <v>0.92597434703502401</v>
      </c>
      <c r="BU183" s="4">
        <v>8.4074585729185802E-2</v>
      </c>
      <c r="BV183" s="4">
        <v>0.14384637086800989</v>
      </c>
      <c r="BW183" s="4">
        <v>0.18916411426085566</v>
      </c>
      <c r="BX183" s="4">
        <v>0.61915856889481968</v>
      </c>
      <c r="BY183" s="4">
        <v>0.34966794235999499</v>
      </c>
      <c r="BZ183" s="4">
        <v>0.72950101608634155</v>
      </c>
      <c r="CA183" s="4">
        <v>0.4284613606410328</v>
      </c>
      <c r="CB183" s="4">
        <v>6.5746331286985482E-2</v>
      </c>
      <c r="CC183" s="4">
        <v>0.94863498315263006</v>
      </c>
      <c r="CD183" s="4">
        <v>0.14639431234305023</v>
      </c>
      <c r="CE183" s="4">
        <v>0.36049555548912415</v>
      </c>
      <c r="CF183" s="4">
        <v>0.71103554635073141</v>
      </c>
      <c r="CG183" s="4">
        <v>3.49477566049885E-2</v>
      </c>
      <c r="CH183" s="4">
        <v>0.62034125420516217</v>
      </c>
      <c r="CI183" s="4">
        <v>8.7884823277654456E-2</v>
      </c>
      <c r="CJ183" s="4">
        <v>0.94653991882216693</v>
      </c>
      <c r="CK183" s="4">
        <v>0.55135997699865014</v>
      </c>
      <c r="CL183" s="4">
        <v>0.7264305504602192</v>
      </c>
      <c r="CM183" s="4">
        <v>0.99962896213943764</v>
      </c>
      <c r="CN183" s="4">
        <v>0.93763226158353186</v>
      </c>
      <c r="CO183" s="4">
        <v>0.95444752715230052</v>
      </c>
      <c r="CP183" s="4">
        <v>4.9159876577906214E-2</v>
      </c>
      <c r="CQ183" s="4">
        <v>0.79412968506436232</v>
      </c>
      <c r="CR183" s="4">
        <v>0.37961011491139751</v>
      </c>
      <c r="CS183" s="4">
        <v>4.5632276888343926E-2</v>
      </c>
      <c r="CT183" s="4">
        <v>0.80669514397471898</v>
      </c>
      <c r="CU183" s="4">
        <v>0.26218753045124188</v>
      </c>
      <c r="CV183" s="4">
        <v>0.88851880125617211</v>
      </c>
      <c r="CW183" s="4">
        <v>1.1694970637048496E-2</v>
      </c>
      <c r="CX183" s="4">
        <v>5.8489299646768744E-2</v>
      </c>
      <c r="CY183" s="4">
        <v>0.9983786106698288</v>
      </c>
      <c r="CZ183" s="4">
        <v>0.66078810746410899</v>
      </c>
      <c r="DA183" s="4">
        <v>5.9777564290246055E-2</v>
      </c>
      <c r="DB183" s="4">
        <v>0.20633944233015311</v>
      </c>
      <c r="DC183" s="4">
        <v>0.14495247668976274</v>
      </c>
      <c r="DD183" s="4">
        <v>0.62347962359244768</v>
      </c>
      <c r="DE183" s="4">
        <v>0.11661169040114661</v>
      </c>
      <c r="DF183" s="4">
        <v>0.4635691113900039</v>
      </c>
      <c r="DG183" s="4">
        <v>0.84944029569976254</v>
      </c>
      <c r="DH183" s="4">
        <v>0.75688146191052452</v>
      </c>
      <c r="DI183" s="4">
        <v>0.89727989517931506</v>
      </c>
      <c r="DJ183" s="4">
        <v>0.26713791187002434</v>
      </c>
      <c r="DK183" s="4">
        <v>0.65996560627017342</v>
      </c>
      <c r="DL183" s="4">
        <v>0.45127559416770591</v>
      </c>
      <c r="DM183" s="4">
        <v>0.67721270441356962</v>
      </c>
      <c r="DN183" s="4">
        <v>0.34514040737286766</v>
      </c>
      <c r="DO183" s="4">
        <v>0.7259005533840962</v>
      </c>
      <c r="DP183" s="4">
        <v>26</v>
      </c>
      <c r="DQ183" s="4">
        <v>14</v>
      </c>
      <c r="DR183" s="4">
        <v>63</v>
      </c>
      <c r="DS183" s="4">
        <v>94</v>
      </c>
      <c r="DT183" s="4">
        <v>31</v>
      </c>
      <c r="DU183" s="4">
        <v>6</v>
      </c>
      <c r="DV183" s="4">
        <v>30</v>
      </c>
      <c r="DW183" s="4">
        <v>55</v>
      </c>
      <c r="DX183" s="4">
        <v>52</v>
      </c>
      <c r="DY183" s="4">
        <v>20</v>
      </c>
      <c r="DZ183" s="4">
        <v>48</v>
      </c>
      <c r="EA183" s="4">
        <v>37</v>
      </c>
      <c r="EB183" s="4">
        <v>39</v>
      </c>
      <c r="EC183" s="4">
        <v>73</v>
      </c>
      <c r="ED183" s="4">
        <v>78</v>
      </c>
      <c r="EE183" s="4">
        <v>24</v>
      </c>
      <c r="EF183" s="4">
        <v>16</v>
      </c>
      <c r="EG183" s="4">
        <v>51</v>
      </c>
      <c r="EH183" s="4">
        <v>53</v>
      </c>
      <c r="EI183" s="4">
        <v>88</v>
      </c>
      <c r="EJ183" s="4">
        <v>54</v>
      </c>
      <c r="EK183" s="4">
        <v>4</v>
      </c>
      <c r="EL183" s="4">
        <v>70</v>
      </c>
      <c r="EM183" s="4">
        <v>72</v>
      </c>
      <c r="EN183" s="4">
        <v>81</v>
      </c>
      <c r="EO183" s="4">
        <v>69</v>
      </c>
      <c r="EP183" s="4">
        <v>17</v>
      </c>
      <c r="EQ183" s="4">
        <v>28</v>
      </c>
      <c r="ER183" s="4">
        <v>3</v>
      </c>
      <c r="ES183" s="4">
        <v>42</v>
      </c>
      <c r="ET183" s="4">
        <v>82</v>
      </c>
      <c r="EU183" s="4">
        <v>46</v>
      </c>
      <c r="EV183" s="4">
        <v>68</v>
      </c>
      <c r="EW183" s="4">
        <v>32</v>
      </c>
      <c r="EX183" s="4">
        <v>58</v>
      </c>
      <c r="EY183" s="4">
        <v>19</v>
      </c>
      <c r="EZ183" s="4">
        <v>22</v>
      </c>
      <c r="FA183" s="4">
        <v>66</v>
      </c>
      <c r="FB183" s="4">
        <v>23</v>
      </c>
      <c r="FC183" s="4">
        <v>11</v>
      </c>
      <c r="FD183" s="4">
        <v>90</v>
      </c>
      <c r="FE183" s="4">
        <v>61</v>
      </c>
      <c r="FF183" s="4">
        <v>47</v>
      </c>
      <c r="FG183" s="4">
        <v>49</v>
      </c>
      <c r="FH183" s="4">
        <v>75</v>
      </c>
      <c r="FI183" s="4">
        <v>92</v>
      </c>
      <c r="FJ183" s="4">
        <v>79</v>
      </c>
      <c r="FK183" s="4">
        <v>60</v>
      </c>
      <c r="FL183" s="4">
        <v>12</v>
      </c>
      <c r="FM183" s="4">
        <v>21</v>
      </c>
      <c r="FN183" s="4">
        <v>83</v>
      </c>
      <c r="FO183" s="4">
        <v>76</v>
      </c>
      <c r="FP183" s="4">
        <v>10</v>
      </c>
      <c r="FQ183" s="4">
        <v>91</v>
      </c>
      <c r="FR183" s="4">
        <v>86</v>
      </c>
      <c r="FS183" s="4">
        <v>80</v>
      </c>
      <c r="FT183" s="4">
        <v>45</v>
      </c>
      <c r="FU183" s="4">
        <v>65</v>
      </c>
      <c r="FV183" s="4">
        <v>33</v>
      </c>
      <c r="FW183" s="4">
        <v>59</v>
      </c>
      <c r="FX183" s="4">
        <v>93</v>
      </c>
      <c r="FY183" s="4">
        <v>7</v>
      </c>
      <c r="FZ183" s="4">
        <v>84</v>
      </c>
      <c r="GA183" s="4">
        <v>64</v>
      </c>
      <c r="GB183" s="4">
        <v>36</v>
      </c>
      <c r="GC183" s="4">
        <v>99</v>
      </c>
      <c r="GD183" s="4">
        <v>44</v>
      </c>
      <c r="GE183" s="4">
        <v>89</v>
      </c>
      <c r="GF183" s="4">
        <v>8</v>
      </c>
      <c r="GG183" s="4">
        <v>50</v>
      </c>
      <c r="GH183" s="4">
        <v>34</v>
      </c>
      <c r="GI183" s="4">
        <v>1</v>
      </c>
      <c r="GJ183" s="4">
        <v>9</v>
      </c>
      <c r="GK183" s="4">
        <v>5</v>
      </c>
      <c r="GL183" s="4">
        <v>97</v>
      </c>
      <c r="GM183" s="4">
        <v>27</v>
      </c>
      <c r="GN183" s="4">
        <v>62</v>
      </c>
      <c r="GO183" s="4">
        <v>98</v>
      </c>
      <c r="GP183" s="4">
        <v>25</v>
      </c>
      <c r="GQ183" s="4">
        <v>74</v>
      </c>
      <c r="GR183" s="4">
        <v>15</v>
      </c>
      <c r="GS183" s="4">
        <v>100</v>
      </c>
      <c r="GT183" s="4">
        <v>96</v>
      </c>
      <c r="GU183" s="4">
        <v>2</v>
      </c>
      <c r="GV183" s="4">
        <v>40</v>
      </c>
      <c r="GW183" s="4">
        <v>95</v>
      </c>
      <c r="GX183" s="4">
        <v>77</v>
      </c>
      <c r="GY183" s="4">
        <v>85</v>
      </c>
      <c r="GZ183" s="4">
        <v>43</v>
      </c>
      <c r="HA183" s="4">
        <v>87</v>
      </c>
      <c r="HB183" s="4">
        <v>56</v>
      </c>
      <c r="HC183" s="4">
        <v>18</v>
      </c>
      <c r="HD183" s="4">
        <v>29</v>
      </c>
      <c r="HE183" s="4">
        <v>13</v>
      </c>
      <c r="HF183" s="4">
        <v>71</v>
      </c>
      <c r="HG183" s="4">
        <v>41</v>
      </c>
      <c r="HH183" s="4">
        <v>57</v>
      </c>
      <c r="HI183" s="4">
        <v>38</v>
      </c>
      <c r="HJ183" s="4">
        <v>67</v>
      </c>
      <c r="HK183" s="4">
        <v>35</v>
      </c>
      <c r="HL183" s="4" t="str">
        <f t="shared" si="203"/>
        <v>brown female</v>
      </c>
      <c r="HM183" s="4" t="str">
        <f t="shared" si="205"/>
        <v>brown female</v>
      </c>
      <c r="HN183" s="4" t="str">
        <f t="shared" si="206"/>
        <v>brown male</v>
      </c>
      <c r="HO183" s="4" t="str">
        <f t="shared" si="207"/>
        <v>brown male</v>
      </c>
      <c r="HP183" s="4" t="str">
        <f t="shared" si="208"/>
        <v>brown female</v>
      </c>
      <c r="HQ183" s="4" t="str">
        <f t="shared" si="209"/>
        <v>brown female</v>
      </c>
      <c r="HR183" s="4" t="str">
        <f t="shared" si="210"/>
        <v>brown female</v>
      </c>
      <c r="HS183" s="4" t="str">
        <f t="shared" si="211"/>
        <v>brown male</v>
      </c>
      <c r="HT183" s="4" t="str">
        <f t="shared" si="212"/>
        <v>brown male</v>
      </c>
      <c r="HU183" s="4" t="str">
        <f t="shared" si="213"/>
        <v>brown female</v>
      </c>
      <c r="HV183" s="4" t="str">
        <f t="shared" si="214"/>
        <v>brown female</v>
      </c>
      <c r="HW183" s="4" t="str">
        <f t="shared" si="215"/>
        <v>brown female</v>
      </c>
      <c r="HX183" s="4" t="str">
        <f t="shared" si="216"/>
        <v>brown female</v>
      </c>
      <c r="HY183" s="4" t="str">
        <f t="shared" si="217"/>
        <v>brown male</v>
      </c>
      <c r="HZ183" s="4" t="str">
        <f t="shared" si="218"/>
        <v>brown male</v>
      </c>
      <c r="IA183" s="4" t="str">
        <f t="shared" si="219"/>
        <v>brown female</v>
      </c>
      <c r="IB183" s="4" t="str">
        <f t="shared" si="220"/>
        <v>brown female</v>
      </c>
      <c r="IC183" s="4" t="str">
        <f t="shared" si="221"/>
        <v>brown male</v>
      </c>
      <c r="ID183" s="4" t="str">
        <f t="shared" si="222"/>
        <v>brown male</v>
      </c>
      <c r="IE183" s="4" t="str">
        <f t="shared" si="223"/>
        <v>brown male</v>
      </c>
      <c r="IF183" s="4" t="str">
        <f t="shared" si="224"/>
        <v>brown male</v>
      </c>
      <c r="IG183" s="4" t="str">
        <f t="shared" si="225"/>
        <v>brown female</v>
      </c>
      <c r="IH183" s="4" t="str">
        <f t="shared" si="226"/>
        <v>brown male</v>
      </c>
      <c r="II183" s="4" t="str">
        <f t="shared" si="227"/>
        <v>brown male</v>
      </c>
      <c r="IJ183" s="4" t="str">
        <f t="shared" si="228"/>
        <v>brown male</v>
      </c>
      <c r="IK183" s="4" t="str">
        <f t="shared" si="229"/>
        <v>brown male</v>
      </c>
      <c r="IL183" s="4" t="str">
        <f t="shared" si="230"/>
        <v>brown female</v>
      </c>
      <c r="IM183" s="4" t="str">
        <f t="shared" si="231"/>
        <v>brown female</v>
      </c>
      <c r="IN183" s="4" t="str">
        <f t="shared" si="232"/>
        <v>brown female</v>
      </c>
      <c r="IO183" s="4" t="str">
        <f t="shared" si="233"/>
        <v>brown female</v>
      </c>
      <c r="IP183" s="4" t="str">
        <f t="shared" si="234"/>
        <v>brown male</v>
      </c>
      <c r="IQ183" s="4" t="str">
        <f t="shared" si="235"/>
        <v>brown female</v>
      </c>
      <c r="IR183" s="4" t="str">
        <f t="shared" si="236"/>
        <v>brown male</v>
      </c>
      <c r="IS183" s="4" t="str">
        <f t="shared" si="237"/>
        <v>brown female</v>
      </c>
      <c r="IT183" s="4" t="str">
        <f t="shared" si="238"/>
        <v>brown male</v>
      </c>
      <c r="IU183" s="4" t="str">
        <f t="shared" si="239"/>
        <v>brown female</v>
      </c>
      <c r="IV183" s="4" t="str">
        <f t="shared" si="240"/>
        <v>brown female</v>
      </c>
      <c r="IW183" s="4" t="str">
        <f t="shared" si="241"/>
        <v>brown male</v>
      </c>
      <c r="IX183" s="4" t="str">
        <f t="shared" si="242"/>
        <v>brown female</v>
      </c>
      <c r="IY183" s="4" t="str">
        <f t="shared" si="243"/>
        <v>brown female</v>
      </c>
      <c r="IZ183" s="4" t="str">
        <f t="shared" si="244"/>
        <v>brown male</v>
      </c>
      <c r="JA183" s="4" t="str">
        <f t="shared" si="245"/>
        <v>brown male</v>
      </c>
      <c r="JB183" s="4" t="str">
        <f t="shared" si="246"/>
        <v>brown female</v>
      </c>
      <c r="JC183" s="4" t="str">
        <f t="shared" si="247"/>
        <v>brown female</v>
      </c>
      <c r="JD183" s="4" t="str">
        <f t="shared" si="248"/>
        <v>brown male</v>
      </c>
      <c r="JE183" s="4" t="str">
        <f t="shared" si="249"/>
        <v>brown male</v>
      </c>
      <c r="JF183" s="4" t="str">
        <f t="shared" si="250"/>
        <v>brown male</v>
      </c>
      <c r="JG183" s="4" t="str">
        <f t="shared" si="251"/>
        <v>brown male</v>
      </c>
      <c r="JH183" s="4" t="str">
        <f t="shared" si="252"/>
        <v>brown female</v>
      </c>
      <c r="JI183" s="4" t="str">
        <f t="shared" si="253"/>
        <v>brown female</v>
      </c>
      <c r="JJ183" s="4" t="str">
        <f t="shared" si="254"/>
        <v>brown male</v>
      </c>
      <c r="JK183" s="4" t="str">
        <f t="shared" si="255"/>
        <v>brown male</v>
      </c>
      <c r="JL183" s="4" t="str">
        <f t="shared" si="256"/>
        <v>brown female</v>
      </c>
      <c r="JM183" s="4" t="str">
        <f t="shared" si="257"/>
        <v>brown male</v>
      </c>
      <c r="JN183" s="4" t="str">
        <f t="shared" si="258"/>
        <v>brown male</v>
      </c>
      <c r="JO183" s="4" t="str">
        <f t="shared" si="259"/>
        <v>brown male</v>
      </c>
      <c r="JP183" s="4" t="str">
        <f t="shared" si="260"/>
        <v>brown female</v>
      </c>
      <c r="JQ183" s="4" t="str">
        <f t="shared" si="261"/>
        <v>brown male</v>
      </c>
      <c r="JR183" s="4" t="str">
        <f t="shared" si="262"/>
        <v>brown female</v>
      </c>
      <c r="JS183" s="4" t="str">
        <f t="shared" si="263"/>
        <v>brown male</v>
      </c>
      <c r="JT183" s="4" t="str">
        <f t="shared" si="264"/>
        <v>brown male</v>
      </c>
      <c r="JU183" s="4" t="str">
        <f t="shared" si="265"/>
        <v>brown female</v>
      </c>
      <c r="JV183" s="4" t="str">
        <f t="shared" si="266"/>
        <v>brown male</v>
      </c>
      <c r="JW183" s="4" t="str">
        <f t="shared" si="267"/>
        <v>brown male</v>
      </c>
      <c r="JX183" s="4" t="str">
        <f t="shared" si="204"/>
        <v>brown female</v>
      </c>
      <c r="JY183" s="4" t="str">
        <f t="shared" si="293"/>
        <v>brown male</v>
      </c>
      <c r="JZ183" s="4" t="str">
        <f t="shared" si="294"/>
        <v>brown female</v>
      </c>
      <c r="KA183" s="4" t="str">
        <f t="shared" si="295"/>
        <v>brown male</v>
      </c>
      <c r="KB183" s="4" t="str">
        <f t="shared" si="296"/>
        <v>brown female</v>
      </c>
      <c r="KC183" s="4" t="str">
        <f t="shared" si="297"/>
        <v>brown female</v>
      </c>
      <c r="KD183" s="4" t="str">
        <f t="shared" si="298"/>
        <v>brown female</v>
      </c>
      <c r="KE183" s="4" t="str">
        <f t="shared" si="299"/>
        <v>white male</v>
      </c>
      <c r="KF183" s="4" t="str">
        <f t="shared" si="300"/>
        <v>brown female</v>
      </c>
      <c r="KG183" s="4" t="str">
        <f t="shared" si="301"/>
        <v>brown female</v>
      </c>
      <c r="KH183" s="4" t="str">
        <f t="shared" si="302"/>
        <v>brown male</v>
      </c>
      <c r="KI183" s="4" t="str">
        <f t="shared" si="268"/>
        <v>brown female</v>
      </c>
      <c r="KJ183" s="4" t="str">
        <f t="shared" si="269"/>
        <v>brown male</v>
      </c>
      <c r="KK183" s="4" t="str">
        <f t="shared" si="270"/>
        <v>brown male</v>
      </c>
      <c r="KL183" s="4" t="str">
        <f t="shared" si="271"/>
        <v>brown female</v>
      </c>
      <c r="KM183" s="4" t="str">
        <f t="shared" si="272"/>
        <v>brown male</v>
      </c>
      <c r="KN183" s="4" t="str">
        <f t="shared" si="273"/>
        <v>brown female</v>
      </c>
      <c r="KO183" s="4" t="str">
        <f t="shared" si="274"/>
        <v>black male</v>
      </c>
      <c r="KP183" s="4" t="str">
        <f t="shared" si="275"/>
        <v>brown male</v>
      </c>
      <c r="KQ183" s="4" t="str">
        <f t="shared" si="276"/>
        <v>yellow male</v>
      </c>
      <c r="KR183" s="4" t="str">
        <f t="shared" si="277"/>
        <v>brown female</v>
      </c>
      <c r="KS183" s="4" t="str">
        <f t="shared" si="278"/>
        <v>brown male</v>
      </c>
      <c r="KT183" s="4" t="str">
        <f t="shared" si="279"/>
        <v>brown male</v>
      </c>
      <c r="KU183" s="4" t="str">
        <f t="shared" si="280"/>
        <v>brown male</v>
      </c>
      <c r="KV183" s="4" t="str">
        <f t="shared" si="281"/>
        <v>brown female</v>
      </c>
      <c r="KW183" s="4" t="str">
        <f t="shared" si="282"/>
        <v>brown male</v>
      </c>
      <c r="KX183" s="4" t="str">
        <f t="shared" si="283"/>
        <v>brown male</v>
      </c>
      <c r="KY183" s="4" t="str">
        <f t="shared" si="284"/>
        <v>brown female</v>
      </c>
      <c r="KZ183" s="4" t="str">
        <f t="shared" si="285"/>
        <v>brown female</v>
      </c>
      <c r="LA183" s="4" t="str">
        <f t="shared" si="286"/>
        <v>brown female</v>
      </c>
      <c r="LB183" s="4" t="str">
        <f t="shared" si="287"/>
        <v>brown male</v>
      </c>
      <c r="LC183" s="4" t="str">
        <f t="shared" si="288"/>
        <v>brown female</v>
      </c>
      <c r="LD183" s="4" t="str">
        <f t="shared" si="289"/>
        <v>brown male</v>
      </c>
      <c r="LE183" s="4" t="str">
        <f t="shared" si="290"/>
        <v>brown female</v>
      </c>
      <c r="LF183" s="4" t="str">
        <f t="shared" si="291"/>
        <v>brown male</v>
      </c>
      <c r="LG183" s="4" t="str">
        <f t="shared" si="292"/>
        <v>brown female</v>
      </c>
    </row>
    <row r="184" spans="2:319" x14ac:dyDescent="0.3">
      <c r="B184" s="4">
        <v>183</v>
      </c>
      <c r="C184" s="4">
        <v>5</v>
      </c>
      <c r="D184" s="51" t="s">
        <v>1442</v>
      </c>
      <c r="E184" s="4" t="s">
        <v>621</v>
      </c>
      <c r="F184" s="4" t="str">
        <f>VLOOKUP(E184,populations!C:E,3,FALSE)</f>
        <v>35 million</v>
      </c>
      <c r="G184" s="4" t="s">
        <v>621</v>
      </c>
      <c r="H184" s="4">
        <f>COUNTIF(ethnicities!C:C,countries!G184)</f>
        <v>1</v>
      </c>
      <c r="I184" s="4">
        <f>VLOOKUP($G184,ethnicities!$C:$I,3,FALSE)</f>
        <v>1</v>
      </c>
      <c r="J184" s="4">
        <f>VLOOKUP($G184,ethnicities!$C:$I,4,FALSE)</f>
        <v>1</v>
      </c>
      <c r="K184" s="4">
        <f>VLOOKUP($G184,ethnicities!$C:$I,5,FALSE)</f>
        <v>97</v>
      </c>
      <c r="L184" s="4">
        <f>VLOOKUP($G184,ethnicities!$C:$I,6,FALSE)</f>
        <v>1</v>
      </c>
      <c r="M184" s="4">
        <f>VLOOKUP($G184,ethnicities!$C:$I,7,FALSE)</f>
        <v>100</v>
      </c>
      <c r="N184" s="4" t="s">
        <v>621</v>
      </c>
      <c r="O184" s="4">
        <f>COUNTIF(male_names!E:E,countries!N184)</f>
        <v>1</v>
      </c>
      <c r="P184" s="4" t="str">
        <f>VLOOKUP(N184,male_names!E:G,3,FALSE)</f>
        <v>Mohamed</v>
      </c>
      <c r="Q184" s="4" t="s">
        <v>621</v>
      </c>
      <c r="R184" s="4">
        <f>COUNTIF(female_names!E:E,countries!Q184)</f>
        <v>1</v>
      </c>
      <c r="S184" s="4" t="str">
        <f>VLOOKUP(Q184,female_names!E:G,3,FALSE)</f>
        <v>Fatima</v>
      </c>
      <c r="T184" s="4">
        <v>1.1801274837216491E-2</v>
      </c>
      <c r="U184" s="4">
        <v>0.95091707534729686</v>
      </c>
      <c r="V184" s="4">
        <v>0.46586584833427436</v>
      </c>
      <c r="W184" s="4">
        <v>0.64343320621113154</v>
      </c>
      <c r="X184" s="4">
        <v>0.17351881063423313</v>
      </c>
      <c r="Y184" s="4">
        <v>0.71933342068059269</v>
      </c>
      <c r="Z184" s="4">
        <v>1.114573417596576E-3</v>
      </c>
      <c r="AA184" s="4">
        <v>7.0129908721014989E-3</v>
      </c>
      <c r="AB184" s="4">
        <v>0.43972637909527412</v>
      </c>
      <c r="AC184" s="4">
        <v>0.6548116492333671</v>
      </c>
      <c r="AD184" s="4">
        <v>0.62249851513606058</v>
      </c>
      <c r="AE184" s="4">
        <v>0.16768060544903352</v>
      </c>
      <c r="AF184" s="4">
        <v>0.65340358220693151</v>
      </c>
      <c r="AG184" s="4">
        <v>0.82486442616795064</v>
      </c>
      <c r="AH184" s="4">
        <v>0.74820153390475064</v>
      </c>
      <c r="AI184" s="4">
        <v>0.67796208246427281</v>
      </c>
      <c r="AJ184" s="4">
        <v>0.34294150719640115</v>
      </c>
      <c r="AK184" s="4">
        <v>0.19585583213276625</v>
      </c>
      <c r="AL184" s="4">
        <v>0.62764123916735659</v>
      </c>
      <c r="AM184" s="4">
        <v>4.990976223790744E-3</v>
      </c>
      <c r="AN184" s="4">
        <v>0.33364338261952431</v>
      </c>
      <c r="AO184" s="4">
        <v>0.39277022871287881</v>
      </c>
      <c r="AP184" s="4">
        <v>0.21963285023150292</v>
      </c>
      <c r="AQ184" s="4">
        <v>0.61872603706080409</v>
      </c>
      <c r="AR184" s="4">
        <v>4.426294831123645E-2</v>
      </c>
      <c r="AS184" s="4">
        <v>0.87636383237455773</v>
      </c>
      <c r="AT184" s="4">
        <v>0.70867868135989065</v>
      </c>
      <c r="AU184" s="4">
        <v>0.44318090573373992</v>
      </c>
      <c r="AV184" s="4">
        <v>0.74869547864124175</v>
      </c>
      <c r="AW184" s="4">
        <v>0.509309484937021</v>
      </c>
      <c r="AX184" s="4">
        <v>3.8772168717966071E-2</v>
      </c>
      <c r="AY184" s="4">
        <v>0.98452398091652005</v>
      </c>
      <c r="AZ184" s="4">
        <v>0.37824988739056209</v>
      </c>
      <c r="BA184" s="4">
        <v>0.61229419852226552</v>
      </c>
      <c r="BB184" s="4">
        <v>0.25619592209963571</v>
      </c>
      <c r="BC184" s="4">
        <v>0.67811623439259472</v>
      </c>
      <c r="BD184" s="4">
        <v>0.33427448819481698</v>
      </c>
      <c r="BE184" s="4">
        <v>0.72643384527253763</v>
      </c>
      <c r="BF184" s="4">
        <v>0.16523434739359</v>
      </c>
      <c r="BG184" s="4">
        <v>0.48169714951881459</v>
      </c>
      <c r="BH184" s="4">
        <v>0.62338424805928772</v>
      </c>
      <c r="BI184" s="4">
        <v>0.89830094555815887</v>
      </c>
      <c r="BJ184" s="4">
        <v>0.35584843088670493</v>
      </c>
      <c r="BK184" s="4">
        <v>0.55318715468215696</v>
      </c>
      <c r="BL184" s="4">
        <v>0.89243960028400382</v>
      </c>
      <c r="BM184" s="4">
        <v>0.77321839963866668</v>
      </c>
      <c r="BN184" s="4">
        <v>0.29242530030865355</v>
      </c>
      <c r="BO184" s="4">
        <v>0.81379205999807569</v>
      </c>
      <c r="BP184" s="4">
        <v>0.71566243048572298</v>
      </c>
      <c r="BQ184" s="4">
        <v>0.21847963798847825</v>
      </c>
      <c r="BR184" s="4">
        <v>0.24965533649111094</v>
      </c>
      <c r="BS184" s="4">
        <v>6.7560520333656782E-2</v>
      </c>
      <c r="BT184" s="4">
        <v>0.99353972432920956</v>
      </c>
      <c r="BU184" s="4">
        <v>0.8961558748749523</v>
      </c>
      <c r="BV184" s="4">
        <v>0.96608121429148541</v>
      </c>
      <c r="BW184" s="4">
        <v>8.3040641692159967E-2</v>
      </c>
      <c r="BX184" s="4">
        <v>0.95808089269176222</v>
      </c>
      <c r="BY184" s="4">
        <v>0.83957806065998331</v>
      </c>
      <c r="BZ184" s="4">
        <v>0.1882250208403573</v>
      </c>
      <c r="CA184" s="4">
        <v>0.89966618949367649</v>
      </c>
      <c r="CB184" s="4">
        <v>0.72100062690036371</v>
      </c>
      <c r="CC184" s="4">
        <v>0.90110446229293295</v>
      </c>
      <c r="CD184" s="4">
        <v>0.60676092012500538</v>
      </c>
      <c r="CE184" s="4">
        <v>0.42242408295317468</v>
      </c>
      <c r="CF184" s="4">
        <v>0.40161883231485918</v>
      </c>
      <c r="CG184" s="4">
        <v>0.39052771968687849</v>
      </c>
      <c r="CH184" s="4">
        <v>0.65105619417467664</v>
      </c>
      <c r="CI184" s="4">
        <v>0.7760540763652547</v>
      </c>
      <c r="CJ184" s="4">
        <v>0.68282046711335198</v>
      </c>
      <c r="CK184" s="4">
        <v>0.51299893400130314</v>
      </c>
      <c r="CL184" s="4">
        <v>0.82000073648776872</v>
      </c>
      <c r="CM184" s="4">
        <v>0.7454170597490537</v>
      </c>
      <c r="CN184" s="4">
        <v>0.87946452271712894</v>
      </c>
      <c r="CO184" s="4">
        <v>0.16701360240489271</v>
      </c>
      <c r="CP184" s="4">
        <v>0.40947334105326449</v>
      </c>
      <c r="CQ184" s="4">
        <v>0.38149179462192506</v>
      </c>
      <c r="CR184" s="4">
        <v>0.47644980442556029</v>
      </c>
      <c r="CS184" s="4">
        <v>0.69475625569907817</v>
      </c>
      <c r="CT184" s="4">
        <v>0.16330298520251996</v>
      </c>
      <c r="CU184" s="4">
        <v>0.41087490626317413</v>
      </c>
      <c r="CV184" s="4">
        <v>0.78180264716242009</v>
      </c>
      <c r="CW184" s="4">
        <v>9.6438044036218584E-2</v>
      </c>
      <c r="CX184" s="4">
        <v>0.92837529554607445</v>
      </c>
      <c r="CY184" s="4">
        <v>0.19001024260720822</v>
      </c>
      <c r="CZ184" s="4">
        <v>0.93714099031865017</v>
      </c>
      <c r="DA184" s="4">
        <v>0.92262957578026317</v>
      </c>
      <c r="DB184" s="4">
        <v>0.22576219481521753</v>
      </c>
      <c r="DC184" s="4">
        <v>0.1086114945758837</v>
      </c>
      <c r="DD184" s="4">
        <v>0.91924536999481066</v>
      </c>
      <c r="DE184" s="4">
        <v>0.55695267570766194</v>
      </c>
      <c r="DF184" s="4">
        <v>0.80696070662658226</v>
      </c>
      <c r="DG184" s="4">
        <v>0.19625008818907952</v>
      </c>
      <c r="DH184" s="4">
        <v>0.42766555729791944</v>
      </c>
      <c r="DI184" s="4">
        <v>0.87044085646362179</v>
      </c>
      <c r="DJ184" s="4">
        <v>0.28379582702093453</v>
      </c>
      <c r="DK184" s="4">
        <v>0.7456011512994869</v>
      </c>
      <c r="DL184" s="4">
        <v>7.8486187320607526E-2</v>
      </c>
      <c r="DM184" s="4">
        <v>0.33389135783471613</v>
      </c>
      <c r="DN184" s="4">
        <v>0.81619306245864143</v>
      </c>
      <c r="DO184" s="4">
        <v>0.72275388753975089</v>
      </c>
      <c r="DP184" s="4">
        <v>97</v>
      </c>
      <c r="DQ184" s="4">
        <v>5</v>
      </c>
      <c r="DR184" s="4">
        <v>57</v>
      </c>
      <c r="DS184" s="4">
        <v>44</v>
      </c>
      <c r="DT184" s="4">
        <v>85</v>
      </c>
      <c r="DU184" s="4">
        <v>34</v>
      </c>
      <c r="DV184" s="4">
        <v>100</v>
      </c>
      <c r="DW184" s="4">
        <v>98</v>
      </c>
      <c r="DX184" s="4">
        <v>59</v>
      </c>
      <c r="DY184" s="4">
        <v>41</v>
      </c>
      <c r="DZ184" s="4">
        <v>47</v>
      </c>
      <c r="EA184" s="4">
        <v>86</v>
      </c>
      <c r="EB184" s="4">
        <v>42</v>
      </c>
      <c r="EC184" s="4">
        <v>19</v>
      </c>
      <c r="ED184" s="4">
        <v>28</v>
      </c>
      <c r="EE184" s="4">
        <v>40</v>
      </c>
      <c r="EF184" s="4">
        <v>70</v>
      </c>
      <c r="EG184" s="4">
        <v>82</v>
      </c>
      <c r="EH184" s="4">
        <v>45</v>
      </c>
      <c r="EI184" s="4">
        <v>99</v>
      </c>
      <c r="EJ184" s="4">
        <v>73</v>
      </c>
      <c r="EK184" s="4">
        <v>65</v>
      </c>
      <c r="EL184" s="4">
        <v>79</v>
      </c>
      <c r="EM184" s="4">
        <v>48</v>
      </c>
      <c r="EN184" s="4">
        <v>95</v>
      </c>
      <c r="EO184" s="4">
        <v>16</v>
      </c>
      <c r="EP184" s="4">
        <v>36</v>
      </c>
      <c r="EQ184" s="4">
        <v>58</v>
      </c>
      <c r="ER184" s="4">
        <v>27</v>
      </c>
      <c r="ES184" s="4">
        <v>54</v>
      </c>
      <c r="ET184" s="4">
        <v>96</v>
      </c>
      <c r="EU184" s="4">
        <v>2</v>
      </c>
      <c r="EV184" s="4">
        <v>68</v>
      </c>
      <c r="EW184" s="4">
        <v>49</v>
      </c>
      <c r="EX184" s="4">
        <v>76</v>
      </c>
      <c r="EY184" s="4">
        <v>39</v>
      </c>
      <c r="EZ184" s="4">
        <v>71</v>
      </c>
      <c r="FA184" s="4">
        <v>31</v>
      </c>
      <c r="FB184" s="4">
        <v>88</v>
      </c>
      <c r="FC184" s="4">
        <v>55</v>
      </c>
      <c r="FD184" s="4">
        <v>46</v>
      </c>
      <c r="FE184" s="4">
        <v>12</v>
      </c>
      <c r="FF184" s="4">
        <v>69</v>
      </c>
      <c r="FG184" s="4">
        <v>52</v>
      </c>
      <c r="FH184" s="4">
        <v>14</v>
      </c>
      <c r="FI184" s="4">
        <v>26</v>
      </c>
      <c r="FJ184" s="4">
        <v>74</v>
      </c>
      <c r="FK184" s="4">
        <v>22</v>
      </c>
      <c r="FL184" s="4">
        <v>35</v>
      </c>
      <c r="FM184" s="4">
        <v>80</v>
      </c>
      <c r="FN184" s="4">
        <v>77</v>
      </c>
      <c r="FO184" s="4">
        <v>94</v>
      </c>
      <c r="FP184" s="4">
        <v>1</v>
      </c>
      <c r="FQ184" s="4">
        <v>13</v>
      </c>
      <c r="FR184" s="4">
        <v>3</v>
      </c>
      <c r="FS184" s="4">
        <v>92</v>
      </c>
      <c r="FT184" s="4">
        <v>4</v>
      </c>
      <c r="FU184" s="4">
        <v>18</v>
      </c>
      <c r="FV184" s="4">
        <v>84</v>
      </c>
      <c r="FW184" s="4">
        <v>11</v>
      </c>
      <c r="FX184" s="4">
        <v>33</v>
      </c>
      <c r="FY184" s="4">
        <v>10</v>
      </c>
      <c r="FZ184" s="4">
        <v>50</v>
      </c>
      <c r="GA184" s="4">
        <v>61</v>
      </c>
      <c r="GB184" s="4">
        <v>64</v>
      </c>
      <c r="GC184" s="4">
        <v>66</v>
      </c>
      <c r="GD184" s="4">
        <v>43</v>
      </c>
      <c r="GE184" s="4">
        <v>25</v>
      </c>
      <c r="GF184" s="4">
        <v>38</v>
      </c>
      <c r="GG184" s="4">
        <v>53</v>
      </c>
      <c r="GH184" s="4">
        <v>20</v>
      </c>
      <c r="GI184" s="4">
        <v>30</v>
      </c>
      <c r="GJ184" s="4">
        <v>15</v>
      </c>
      <c r="GK184" s="4">
        <v>87</v>
      </c>
      <c r="GL184" s="4">
        <v>63</v>
      </c>
      <c r="GM184" s="4">
        <v>67</v>
      </c>
      <c r="GN184" s="4">
        <v>56</v>
      </c>
      <c r="GO184" s="4">
        <v>37</v>
      </c>
      <c r="GP184" s="4">
        <v>89</v>
      </c>
      <c r="GQ184" s="4">
        <v>62</v>
      </c>
      <c r="GR184" s="4">
        <v>24</v>
      </c>
      <c r="GS184" s="4">
        <v>91</v>
      </c>
      <c r="GT184" s="4">
        <v>7</v>
      </c>
      <c r="GU184" s="4">
        <v>83</v>
      </c>
      <c r="GV184" s="4">
        <v>6</v>
      </c>
      <c r="GW184" s="4">
        <v>8</v>
      </c>
      <c r="GX184" s="4">
        <v>78</v>
      </c>
      <c r="GY184" s="4">
        <v>90</v>
      </c>
      <c r="GZ184" s="4">
        <v>9</v>
      </c>
      <c r="HA184" s="4">
        <v>51</v>
      </c>
      <c r="HB184" s="4">
        <v>23</v>
      </c>
      <c r="HC184" s="4">
        <v>81</v>
      </c>
      <c r="HD184" s="4">
        <v>60</v>
      </c>
      <c r="HE184" s="4">
        <v>17</v>
      </c>
      <c r="HF184" s="4">
        <v>75</v>
      </c>
      <c r="HG184" s="4">
        <v>29</v>
      </c>
      <c r="HH184" s="4">
        <v>93</v>
      </c>
      <c r="HI184" s="4">
        <v>72</v>
      </c>
      <c r="HJ184" s="4">
        <v>21</v>
      </c>
      <c r="HK184" s="4">
        <v>32</v>
      </c>
      <c r="HL184" s="4" t="str">
        <f t="shared" si="203"/>
        <v>brown male</v>
      </c>
      <c r="HM184" s="4" t="str">
        <f t="shared" si="205"/>
        <v>brown female</v>
      </c>
      <c r="HN184" s="4" t="str">
        <f t="shared" si="206"/>
        <v>brown male</v>
      </c>
      <c r="HO184" s="4" t="str">
        <f t="shared" si="207"/>
        <v>brown female</v>
      </c>
      <c r="HP184" s="4" t="str">
        <f t="shared" si="208"/>
        <v>brown male</v>
      </c>
      <c r="HQ184" s="4" t="str">
        <f t="shared" si="209"/>
        <v>brown female</v>
      </c>
      <c r="HR184" s="4" t="str">
        <f t="shared" si="210"/>
        <v>black male</v>
      </c>
      <c r="HS184" s="4" t="str">
        <f t="shared" si="211"/>
        <v>brown male</v>
      </c>
      <c r="HT184" s="4" t="str">
        <f t="shared" si="212"/>
        <v>brown male</v>
      </c>
      <c r="HU184" s="4" t="str">
        <f t="shared" si="213"/>
        <v>brown female</v>
      </c>
      <c r="HV184" s="4" t="str">
        <f t="shared" si="214"/>
        <v>brown female</v>
      </c>
      <c r="HW184" s="4" t="str">
        <f t="shared" si="215"/>
        <v>brown male</v>
      </c>
      <c r="HX184" s="4" t="str">
        <f t="shared" si="216"/>
        <v>brown female</v>
      </c>
      <c r="HY184" s="4" t="str">
        <f t="shared" si="217"/>
        <v>brown female</v>
      </c>
      <c r="HZ184" s="4" t="str">
        <f t="shared" si="218"/>
        <v>brown female</v>
      </c>
      <c r="IA184" s="4" t="str">
        <f t="shared" si="219"/>
        <v>brown female</v>
      </c>
      <c r="IB184" s="4" t="str">
        <f t="shared" si="220"/>
        <v>brown male</v>
      </c>
      <c r="IC184" s="4" t="str">
        <f t="shared" si="221"/>
        <v>brown male</v>
      </c>
      <c r="ID184" s="4" t="str">
        <f t="shared" si="222"/>
        <v>brown female</v>
      </c>
      <c r="IE184" s="4" t="str">
        <f t="shared" si="223"/>
        <v>brown male</v>
      </c>
      <c r="IF184" s="4" t="str">
        <f t="shared" si="224"/>
        <v>brown male</v>
      </c>
      <c r="IG184" s="4" t="str">
        <f t="shared" si="225"/>
        <v>brown male</v>
      </c>
      <c r="IH184" s="4" t="str">
        <f t="shared" si="226"/>
        <v>brown male</v>
      </c>
      <c r="II184" s="4" t="str">
        <f t="shared" si="227"/>
        <v>brown female</v>
      </c>
      <c r="IJ184" s="4" t="str">
        <f t="shared" si="228"/>
        <v>brown male</v>
      </c>
      <c r="IK184" s="4" t="str">
        <f t="shared" si="229"/>
        <v>brown female</v>
      </c>
      <c r="IL184" s="4" t="str">
        <f t="shared" si="230"/>
        <v>brown female</v>
      </c>
      <c r="IM184" s="4" t="str">
        <f t="shared" si="231"/>
        <v>brown male</v>
      </c>
      <c r="IN184" s="4" t="str">
        <f t="shared" si="232"/>
        <v>brown female</v>
      </c>
      <c r="IO184" s="4" t="str">
        <f t="shared" si="233"/>
        <v>brown male</v>
      </c>
      <c r="IP184" s="4" t="str">
        <f t="shared" si="234"/>
        <v>brown male</v>
      </c>
      <c r="IQ184" s="4" t="str">
        <f t="shared" si="235"/>
        <v>yellow male</v>
      </c>
      <c r="IR184" s="4" t="str">
        <f t="shared" si="236"/>
        <v>brown male</v>
      </c>
      <c r="IS184" s="4" t="str">
        <f t="shared" si="237"/>
        <v>brown female</v>
      </c>
      <c r="IT184" s="4" t="str">
        <f t="shared" si="238"/>
        <v>brown male</v>
      </c>
      <c r="IU184" s="4" t="str">
        <f t="shared" si="239"/>
        <v>brown female</v>
      </c>
      <c r="IV184" s="4" t="str">
        <f t="shared" si="240"/>
        <v>brown male</v>
      </c>
      <c r="IW184" s="4" t="str">
        <f t="shared" si="241"/>
        <v>brown female</v>
      </c>
      <c r="IX184" s="4" t="str">
        <f t="shared" si="242"/>
        <v>brown male</v>
      </c>
      <c r="IY184" s="4" t="str">
        <f t="shared" si="243"/>
        <v>brown male</v>
      </c>
      <c r="IZ184" s="4" t="str">
        <f t="shared" si="244"/>
        <v>brown female</v>
      </c>
      <c r="JA184" s="4" t="str">
        <f t="shared" si="245"/>
        <v>brown female</v>
      </c>
      <c r="JB184" s="4" t="str">
        <f t="shared" si="246"/>
        <v>brown male</v>
      </c>
      <c r="JC184" s="4" t="str">
        <f t="shared" si="247"/>
        <v>brown male</v>
      </c>
      <c r="JD184" s="4" t="str">
        <f t="shared" si="248"/>
        <v>brown female</v>
      </c>
      <c r="JE184" s="4" t="str">
        <f t="shared" si="249"/>
        <v>brown female</v>
      </c>
      <c r="JF184" s="4" t="str">
        <f t="shared" si="250"/>
        <v>brown male</v>
      </c>
      <c r="JG184" s="4" t="str">
        <f t="shared" si="251"/>
        <v>brown female</v>
      </c>
      <c r="JH184" s="4" t="str">
        <f t="shared" si="252"/>
        <v>brown female</v>
      </c>
      <c r="JI184" s="4" t="str">
        <f t="shared" si="253"/>
        <v>brown male</v>
      </c>
      <c r="JJ184" s="4" t="str">
        <f t="shared" si="254"/>
        <v>brown male</v>
      </c>
      <c r="JK184" s="4" t="str">
        <f t="shared" si="255"/>
        <v>brown male</v>
      </c>
      <c r="JL184" s="4" t="str">
        <f t="shared" si="256"/>
        <v>white male</v>
      </c>
      <c r="JM184" s="4" t="str">
        <f t="shared" si="257"/>
        <v>brown female</v>
      </c>
      <c r="JN184" s="4" t="str">
        <f t="shared" si="258"/>
        <v>brown female</v>
      </c>
      <c r="JO184" s="4" t="str">
        <f t="shared" si="259"/>
        <v>brown male</v>
      </c>
      <c r="JP184" s="4" t="str">
        <f t="shared" si="260"/>
        <v>brown female</v>
      </c>
      <c r="JQ184" s="4" t="str">
        <f t="shared" si="261"/>
        <v>brown female</v>
      </c>
      <c r="JR184" s="4" t="str">
        <f t="shared" si="262"/>
        <v>brown male</v>
      </c>
      <c r="JS184" s="4" t="str">
        <f t="shared" si="263"/>
        <v>brown female</v>
      </c>
      <c r="JT184" s="4" t="str">
        <f t="shared" si="264"/>
        <v>brown female</v>
      </c>
      <c r="JU184" s="4" t="str">
        <f t="shared" si="265"/>
        <v>brown female</v>
      </c>
      <c r="JV184" s="4" t="str">
        <f t="shared" si="266"/>
        <v>brown female</v>
      </c>
      <c r="JW184" s="4" t="str">
        <f t="shared" si="267"/>
        <v>brown male</v>
      </c>
      <c r="JX184" s="4" t="str">
        <f t="shared" si="204"/>
        <v>brown male</v>
      </c>
      <c r="JY184" s="4" t="str">
        <f t="shared" si="293"/>
        <v>brown male</v>
      </c>
      <c r="JZ184" s="4" t="str">
        <f t="shared" si="294"/>
        <v>brown female</v>
      </c>
      <c r="KA184" s="4" t="str">
        <f t="shared" si="295"/>
        <v>brown female</v>
      </c>
      <c r="KB184" s="4" t="str">
        <f t="shared" si="296"/>
        <v>brown female</v>
      </c>
      <c r="KC184" s="4" t="str">
        <f t="shared" si="297"/>
        <v>brown male</v>
      </c>
      <c r="KD184" s="4" t="str">
        <f t="shared" si="298"/>
        <v>brown female</v>
      </c>
      <c r="KE184" s="4" t="str">
        <f t="shared" si="299"/>
        <v>brown female</v>
      </c>
      <c r="KF184" s="4" t="str">
        <f t="shared" si="300"/>
        <v>brown female</v>
      </c>
      <c r="KG184" s="4" t="str">
        <f t="shared" si="301"/>
        <v>brown male</v>
      </c>
      <c r="KH184" s="4" t="str">
        <f t="shared" si="302"/>
        <v>brown male</v>
      </c>
      <c r="KI184" s="4" t="str">
        <f t="shared" si="268"/>
        <v>brown male</v>
      </c>
      <c r="KJ184" s="4" t="str">
        <f t="shared" si="269"/>
        <v>brown male</v>
      </c>
      <c r="KK184" s="4" t="str">
        <f t="shared" si="270"/>
        <v>brown female</v>
      </c>
      <c r="KL184" s="4" t="str">
        <f t="shared" si="271"/>
        <v>brown male</v>
      </c>
      <c r="KM184" s="4" t="str">
        <f t="shared" si="272"/>
        <v>brown male</v>
      </c>
      <c r="KN184" s="4" t="str">
        <f t="shared" si="273"/>
        <v>brown female</v>
      </c>
      <c r="KO184" s="4" t="str">
        <f t="shared" si="274"/>
        <v>brown male</v>
      </c>
      <c r="KP184" s="4" t="str">
        <f t="shared" si="275"/>
        <v>brown female</v>
      </c>
      <c r="KQ184" s="4" t="str">
        <f t="shared" si="276"/>
        <v>brown male</v>
      </c>
      <c r="KR184" s="4" t="str">
        <f t="shared" si="277"/>
        <v>brown female</v>
      </c>
      <c r="KS184" s="4" t="str">
        <f t="shared" si="278"/>
        <v>brown female</v>
      </c>
      <c r="KT184" s="4" t="str">
        <f t="shared" si="279"/>
        <v>brown male</v>
      </c>
      <c r="KU184" s="4" t="str">
        <f t="shared" si="280"/>
        <v>brown male</v>
      </c>
      <c r="KV184" s="4" t="str">
        <f t="shared" si="281"/>
        <v>brown female</v>
      </c>
      <c r="KW184" s="4" t="str">
        <f t="shared" si="282"/>
        <v>brown male</v>
      </c>
      <c r="KX184" s="4" t="str">
        <f t="shared" si="283"/>
        <v>brown female</v>
      </c>
      <c r="KY184" s="4" t="str">
        <f t="shared" si="284"/>
        <v>brown male</v>
      </c>
      <c r="KZ184" s="4" t="str">
        <f t="shared" si="285"/>
        <v>brown male</v>
      </c>
      <c r="LA184" s="4" t="str">
        <f t="shared" si="286"/>
        <v>brown female</v>
      </c>
      <c r="LB184" s="4" t="str">
        <f t="shared" si="287"/>
        <v>brown male</v>
      </c>
      <c r="LC184" s="4" t="str">
        <f t="shared" si="288"/>
        <v>brown female</v>
      </c>
      <c r="LD184" s="4" t="str">
        <f t="shared" si="289"/>
        <v>brown male</v>
      </c>
      <c r="LE184" s="4" t="str">
        <f t="shared" si="290"/>
        <v>brown male</v>
      </c>
      <c r="LF184" s="4" t="str">
        <f t="shared" si="291"/>
        <v>brown female</v>
      </c>
      <c r="LG184" s="4" t="str">
        <f t="shared" si="292"/>
        <v>brown female</v>
      </c>
    </row>
    <row r="185" spans="2:319" x14ac:dyDescent="0.3">
      <c r="B185" s="4">
        <v>184</v>
      </c>
      <c r="C185" s="4">
        <v>5</v>
      </c>
      <c r="D185" s="51" t="s">
        <v>1442</v>
      </c>
      <c r="E185" s="4" t="s">
        <v>653</v>
      </c>
      <c r="F185" s="4" t="str">
        <f>VLOOKUP(E185,populations!C:E,3,FALSE)</f>
        <v>40 million</v>
      </c>
      <c r="G185" s="4" t="s">
        <v>653</v>
      </c>
      <c r="H185" s="4">
        <f>COUNTIF(ethnicities!C:C,countries!G185)</f>
        <v>1</v>
      </c>
      <c r="I185" s="4">
        <f>VLOOKUP($G185,ethnicities!$C:$I,3,FALSE)</f>
        <v>1</v>
      </c>
      <c r="J185" s="4">
        <f>VLOOKUP($G185,ethnicities!$C:$I,4,FALSE)</f>
        <v>1</v>
      </c>
      <c r="K185" s="4">
        <f>VLOOKUP($G185,ethnicities!$C:$I,5,FALSE)</f>
        <v>46</v>
      </c>
      <c r="L185" s="4">
        <f>VLOOKUP($G185,ethnicities!$C:$I,6,FALSE)</f>
        <v>52</v>
      </c>
      <c r="M185" s="4">
        <f>VLOOKUP($G185,ethnicities!$C:$I,7,FALSE)</f>
        <v>100</v>
      </c>
      <c r="N185" s="4" t="s">
        <v>562</v>
      </c>
      <c r="O185" s="4">
        <f>COUNTIF(male_names!E:E,countries!N185)</f>
        <v>1</v>
      </c>
      <c r="P185" s="4" t="str">
        <f>VLOOKUP(N185,male_names!E:G,3,FALSE)</f>
        <v>Mohamed</v>
      </c>
      <c r="Q185" s="4" t="s">
        <v>562</v>
      </c>
      <c r="R185" s="4">
        <f>COUNTIF(female_names!E:E,countries!Q185)</f>
        <v>1</v>
      </c>
      <c r="S185" s="4" t="str">
        <f>VLOOKUP(Q185,female_names!E:G,3,FALSE)</f>
        <v>Shaimaa</v>
      </c>
      <c r="T185" s="4">
        <v>0.16274432257258142</v>
      </c>
      <c r="U185" s="4">
        <v>0.53529255133139009</v>
      </c>
      <c r="V185" s="4">
        <v>0.93243812080403832</v>
      </c>
      <c r="W185" s="4">
        <v>0.61626610133862547</v>
      </c>
      <c r="X185" s="4">
        <v>0.93408830693689904</v>
      </c>
      <c r="Y185" s="4">
        <v>0.64021102664396867</v>
      </c>
      <c r="Z185" s="4">
        <v>0.48905113649311016</v>
      </c>
      <c r="AA185" s="4">
        <v>0.34037100643285134</v>
      </c>
      <c r="AB185" s="4">
        <v>0.9854429386728295</v>
      </c>
      <c r="AC185" s="4">
        <v>0.61508806458676002</v>
      </c>
      <c r="AD185" s="4">
        <v>6.0305800973249335E-3</v>
      </c>
      <c r="AE185" s="4">
        <v>0.96846617339859509</v>
      </c>
      <c r="AF185" s="4">
        <v>0.60863149953391982</v>
      </c>
      <c r="AG185" s="4">
        <v>0.66356468904180965</v>
      </c>
      <c r="AH185" s="4">
        <v>0.65417910162089998</v>
      </c>
      <c r="AI185" s="4">
        <v>0.73526433295649929</v>
      </c>
      <c r="AJ185" s="4">
        <v>0.38924049593228793</v>
      </c>
      <c r="AK185" s="4">
        <v>0.15224922549107911</v>
      </c>
      <c r="AL185" s="4">
        <v>0.3465120175747618</v>
      </c>
      <c r="AM185" s="4">
        <v>0.61935953731551741</v>
      </c>
      <c r="AN185" s="4">
        <v>0.60097418735007624</v>
      </c>
      <c r="AO185" s="4">
        <v>0.16600177496598401</v>
      </c>
      <c r="AP185" s="4">
        <v>0.2295617042150595</v>
      </c>
      <c r="AQ185" s="4">
        <v>0.29477483787902004</v>
      </c>
      <c r="AR185" s="4">
        <v>0.93700589582771809</v>
      </c>
      <c r="AS185" s="4">
        <v>0.73444658132719653</v>
      </c>
      <c r="AT185" s="4">
        <v>0.16087384495318002</v>
      </c>
      <c r="AU185" s="4">
        <v>0.23467485285125478</v>
      </c>
      <c r="AV185" s="4">
        <v>0.28392767678637887</v>
      </c>
      <c r="AW185" s="4">
        <v>0.76225320490403892</v>
      </c>
      <c r="AX185" s="4">
        <v>0.43189296161251534</v>
      </c>
      <c r="AY185" s="4">
        <v>0.91682992919869577</v>
      </c>
      <c r="AZ185" s="4">
        <v>0.9154133881507065</v>
      </c>
      <c r="BA185" s="4">
        <v>0.31527746150995906</v>
      </c>
      <c r="BB185" s="4">
        <v>0.8645487926500619</v>
      </c>
      <c r="BC185" s="4">
        <v>0.11648913196269317</v>
      </c>
      <c r="BD185" s="4">
        <v>0.28816323281890455</v>
      </c>
      <c r="BE185" s="4">
        <v>8.6237375060878918E-2</v>
      </c>
      <c r="BF185" s="4">
        <v>0.61670800585863617</v>
      </c>
      <c r="BG185" s="4">
        <v>3.6223563694353089E-3</v>
      </c>
      <c r="BH185" s="4">
        <v>0.66586349281720525</v>
      </c>
      <c r="BI185" s="4">
        <v>0.86443575034540288</v>
      </c>
      <c r="BJ185" s="4">
        <v>0.7000976879738865</v>
      </c>
      <c r="BK185" s="4">
        <v>0.21299383820599227</v>
      </c>
      <c r="BL185" s="4">
        <v>4.2898926763619394E-2</v>
      </c>
      <c r="BM185" s="4">
        <v>0.57735025024681574</v>
      </c>
      <c r="BN185" s="4">
        <v>0.29803195544279915</v>
      </c>
      <c r="BO185" s="4">
        <v>2.1885080076160079E-2</v>
      </c>
      <c r="BP185" s="4">
        <v>0.87571388158122143</v>
      </c>
      <c r="BQ185" s="4">
        <v>9.1594054945160819E-2</v>
      </c>
      <c r="BR185" s="4">
        <v>0.70161695105778399</v>
      </c>
      <c r="BS185" s="4">
        <v>7.6795825715902599E-2</v>
      </c>
      <c r="BT185" s="4">
        <v>0.4065014769706895</v>
      </c>
      <c r="BU185" s="4">
        <v>2.4985594029657276E-3</v>
      </c>
      <c r="BV185" s="4">
        <v>0.39488292866230756</v>
      </c>
      <c r="BW185" s="4">
        <v>0.53168949467666804</v>
      </c>
      <c r="BX185" s="4">
        <v>0.27443754529435882</v>
      </c>
      <c r="BY185" s="4">
        <v>9.5834732478197626E-2</v>
      </c>
      <c r="BZ185" s="4">
        <v>0.87445585848684715</v>
      </c>
      <c r="CA185" s="4">
        <v>0.84484761445922307</v>
      </c>
      <c r="CB185" s="4">
        <v>5.8553049145692038E-3</v>
      </c>
      <c r="CC185" s="4">
        <v>0.24843410239472952</v>
      </c>
      <c r="CD185" s="4">
        <v>0.93846191332859163</v>
      </c>
      <c r="CE185" s="4">
        <v>0.92832365398526928</v>
      </c>
      <c r="CF185" s="4">
        <v>0.9043923249641993</v>
      </c>
      <c r="CG185" s="4">
        <v>0.30643618028613184</v>
      </c>
      <c r="CH185" s="4">
        <v>0.58864440290958298</v>
      </c>
      <c r="CI185" s="4">
        <v>0.75026423262793995</v>
      </c>
      <c r="CJ185" s="4">
        <v>0.17916015550455799</v>
      </c>
      <c r="CK185" s="4">
        <v>0.31217042188049016</v>
      </c>
      <c r="CL185" s="4">
        <v>7.6012048568998236E-2</v>
      </c>
      <c r="CM185" s="4">
        <v>0.98329453668119016</v>
      </c>
      <c r="CN185" s="4">
        <v>4.4508342799247647E-2</v>
      </c>
      <c r="CO185" s="4">
        <v>0.60497404291488355</v>
      </c>
      <c r="CP185" s="4">
        <v>0.51494667514992543</v>
      </c>
      <c r="CQ185" s="4">
        <v>0.36280032869201373</v>
      </c>
      <c r="CR185" s="4">
        <v>0.14935303843405878</v>
      </c>
      <c r="CS185" s="4">
        <v>0.57745877302980442</v>
      </c>
      <c r="CT185" s="4">
        <v>0.35191341664309816</v>
      </c>
      <c r="CU185" s="4">
        <v>0.83600535393667474</v>
      </c>
      <c r="CV185" s="4">
        <v>0.91349968757356403</v>
      </c>
      <c r="CW185" s="4">
        <v>0.82800286673825974</v>
      </c>
      <c r="CX185" s="4">
        <v>0.3051741724912066</v>
      </c>
      <c r="CY185" s="4">
        <v>0.82429417892842749</v>
      </c>
      <c r="CZ185" s="4">
        <v>0.15976428640174423</v>
      </c>
      <c r="DA185" s="4">
        <v>0.5265337125647177</v>
      </c>
      <c r="DB185" s="4">
        <v>0.94567055261695954</v>
      </c>
      <c r="DC185" s="4">
        <v>0.16613549124127014</v>
      </c>
      <c r="DD185" s="4">
        <v>0.49811326558123326</v>
      </c>
      <c r="DE185" s="4">
        <v>0.4872783713139528</v>
      </c>
      <c r="DF185" s="4">
        <v>0.88938509698022172</v>
      </c>
      <c r="DG185" s="4">
        <v>0.63057509365327824</v>
      </c>
      <c r="DH185" s="4">
        <v>1.5187812889944419E-2</v>
      </c>
      <c r="DI185" s="4">
        <v>0.43163888435487185</v>
      </c>
      <c r="DJ185" s="4">
        <v>0.99523555362917238</v>
      </c>
      <c r="DK185" s="4">
        <v>0.75988733447541912</v>
      </c>
      <c r="DL185" s="4">
        <v>0.50383358554449231</v>
      </c>
      <c r="DM185" s="4">
        <v>0.13822462166905924</v>
      </c>
      <c r="DN185" s="4">
        <v>0.62431576047894621</v>
      </c>
      <c r="DO185" s="4">
        <v>0.54292801545123914</v>
      </c>
      <c r="DP185" s="4">
        <v>81</v>
      </c>
      <c r="DQ185" s="4">
        <v>48</v>
      </c>
      <c r="DR185" s="4">
        <v>9</v>
      </c>
      <c r="DS185" s="4">
        <v>39</v>
      </c>
      <c r="DT185" s="4">
        <v>8</v>
      </c>
      <c r="DU185" s="4">
        <v>34</v>
      </c>
      <c r="DV185" s="4">
        <v>54</v>
      </c>
      <c r="DW185" s="4">
        <v>64</v>
      </c>
      <c r="DX185" s="4">
        <v>2</v>
      </c>
      <c r="DY185" s="4">
        <v>40</v>
      </c>
      <c r="DZ185" s="4">
        <v>97</v>
      </c>
      <c r="EA185" s="4">
        <v>4</v>
      </c>
      <c r="EB185" s="4">
        <v>41</v>
      </c>
      <c r="EC185" s="4">
        <v>32</v>
      </c>
      <c r="ED185" s="4">
        <v>33</v>
      </c>
      <c r="EE185" s="4">
        <v>27</v>
      </c>
      <c r="EF185" s="4">
        <v>60</v>
      </c>
      <c r="EG185" s="4">
        <v>84</v>
      </c>
      <c r="EH185" s="4">
        <v>63</v>
      </c>
      <c r="EI185" s="4">
        <v>37</v>
      </c>
      <c r="EJ185" s="4">
        <v>43</v>
      </c>
      <c r="EK185" s="4">
        <v>80</v>
      </c>
      <c r="EL185" s="4">
        <v>76</v>
      </c>
      <c r="EM185" s="4">
        <v>70</v>
      </c>
      <c r="EN185" s="4">
        <v>7</v>
      </c>
      <c r="EO185" s="4">
        <v>28</v>
      </c>
      <c r="EP185" s="4">
        <v>82</v>
      </c>
      <c r="EQ185" s="4">
        <v>75</v>
      </c>
      <c r="ER185" s="4">
        <v>72</v>
      </c>
      <c r="ES185" s="4">
        <v>24</v>
      </c>
      <c r="ET185" s="4">
        <v>56</v>
      </c>
      <c r="EU185" s="4">
        <v>11</v>
      </c>
      <c r="EV185" s="4">
        <v>12</v>
      </c>
      <c r="EW185" s="4">
        <v>65</v>
      </c>
      <c r="EX185" s="4">
        <v>18</v>
      </c>
      <c r="EY185" s="4">
        <v>87</v>
      </c>
      <c r="EZ185" s="4">
        <v>71</v>
      </c>
      <c r="FA185" s="4">
        <v>90</v>
      </c>
      <c r="FB185" s="4">
        <v>38</v>
      </c>
      <c r="FC185" s="4">
        <v>99</v>
      </c>
      <c r="FD185" s="4">
        <v>31</v>
      </c>
      <c r="FE185" s="4">
        <v>19</v>
      </c>
      <c r="FF185" s="4">
        <v>30</v>
      </c>
      <c r="FG185" s="4">
        <v>77</v>
      </c>
      <c r="FH185" s="4">
        <v>94</v>
      </c>
      <c r="FI185" s="4">
        <v>46</v>
      </c>
      <c r="FJ185" s="4">
        <v>69</v>
      </c>
      <c r="FK185" s="4">
        <v>95</v>
      </c>
      <c r="FL185" s="4">
        <v>16</v>
      </c>
      <c r="FM185" s="4">
        <v>89</v>
      </c>
      <c r="FN185" s="4">
        <v>29</v>
      </c>
      <c r="FO185" s="4">
        <v>91</v>
      </c>
      <c r="FP185" s="4">
        <v>58</v>
      </c>
      <c r="FQ185" s="4">
        <v>100</v>
      </c>
      <c r="FR185" s="4">
        <v>59</v>
      </c>
      <c r="FS185" s="4">
        <v>49</v>
      </c>
      <c r="FT185" s="4">
        <v>73</v>
      </c>
      <c r="FU185" s="4">
        <v>88</v>
      </c>
      <c r="FV185" s="4">
        <v>17</v>
      </c>
      <c r="FW185" s="4">
        <v>20</v>
      </c>
      <c r="FX185" s="4">
        <v>98</v>
      </c>
      <c r="FY185" s="4">
        <v>74</v>
      </c>
      <c r="FZ185" s="4">
        <v>6</v>
      </c>
      <c r="GA185" s="4">
        <v>10</v>
      </c>
      <c r="GB185" s="4">
        <v>14</v>
      </c>
      <c r="GC185" s="4">
        <v>67</v>
      </c>
      <c r="GD185" s="4">
        <v>44</v>
      </c>
      <c r="GE185" s="4">
        <v>26</v>
      </c>
      <c r="GF185" s="4">
        <v>78</v>
      </c>
      <c r="GG185" s="4">
        <v>66</v>
      </c>
      <c r="GH185" s="4">
        <v>92</v>
      </c>
      <c r="GI185" s="4">
        <v>3</v>
      </c>
      <c r="GJ185" s="4">
        <v>93</v>
      </c>
      <c r="GK185" s="4">
        <v>42</v>
      </c>
      <c r="GL185" s="4">
        <v>51</v>
      </c>
      <c r="GM185" s="4">
        <v>61</v>
      </c>
      <c r="GN185" s="4">
        <v>85</v>
      </c>
      <c r="GO185" s="4">
        <v>45</v>
      </c>
      <c r="GP185" s="4">
        <v>62</v>
      </c>
      <c r="GQ185" s="4">
        <v>21</v>
      </c>
      <c r="GR185" s="4">
        <v>13</v>
      </c>
      <c r="GS185" s="4">
        <v>22</v>
      </c>
      <c r="GT185" s="4">
        <v>68</v>
      </c>
      <c r="GU185" s="4">
        <v>23</v>
      </c>
      <c r="GV185" s="4">
        <v>83</v>
      </c>
      <c r="GW185" s="4">
        <v>50</v>
      </c>
      <c r="GX185" s="4">
        <v>5</v>
      </c>
      <c r="GY185" s="4">
        <v>79</v>
      </c>
      <c r="GZ185" s="4">
        <v>53</v>
      </c>
      <c r="HA185" s="4">
        <v>55</v>
      </c>
      <c r="HB185" s="4">
        <v>15</v>
      </c>
      <c r="HC185" s="4">
        <v>35</v>
      </c>
      <c r="HD185" s="4">
        <v>96</v>
      </c>
      <c r="HE185" s="4">
        <v>57</v>
      </c>
      <c r="HF185" s="4">
        <v>1</v>
      </c>
      <c r="HG185" s="4">
        <v>25</v>
      </c>
      <c r="HH185" s="4">
        <v>52</v>
      </c>
      <c r="HI185" s="4">
        <v>86</v>
      </c>
      <c r="HJ185" s="4">
        <v>36</v>
      </c>
      <c r="HK185" s="4">
        <v>47</v>
      </c>
      <c r="HL185" s="4" t="str">
        <f t="shared" si="203"/>
        <v>black male</v>
      </c>
      <c r="HM185" s="4" t="str">
        <f t="shared" si="205"/>
        <v>brown male</v>
      </c>
      <c r="HN185" s="4" t="str">
        <f t="shared" si="206"/>
        <v>brown female</v>
      </c>
      <c r="HO185" s="4" t="str">
        <f t="shared" si="207"/>
        <v>brown male</v>
      </c>
      <c r="HP185" s="4" t="str">
        <f t="shared" si="208"/>
        <v>brown female</v>
      </c>
      <c r="HQ185" s="4" t="str">
        <f t="shared" si="209"/>
        <v>brown male</v>
      </c>
      <c r="HR185" s="4" t="str">
        <f t="shared" si="210"/>
        <v>black female</v>
      </c>
      <c r="HS185" s="4" t="str">
        <f t="shared" si="211"/>
        <v>black female</v>
      </c>
      <c r="HT185" s="4" t="str">
        <f t="shared" si="212"/>
        <v>yellow male</v>
      </c>
      <c r="HU185" s="4" t="str">
        <f t="shared" si="213"/>
        <v>brown male</v>
      </c>
      <c r="HV185" s="4" t="str">
        <f t="shared" si="214"/>
        <v>black male</v>
      </c>
      <c r="HW185" s="4" t="str">
        <f t="shared" si="215"/>
        <v>brown female</v>
      </c>
      <c r="HX185" s="4" t="str">
        <f t="shared" si="216"/>
        <v>brown male</v>
      </c>
      <c r="HY185" s="4" t="str">
        <f t="shared" si="217"/>
        <v>brown male</v>
      </c>
      <c r="HZ185" s="4" t="str">
        <f t="shared" si="218"/>
        <v>brown male</v>
      </c>
      <c r="IA185" s="4" t="str">
        <f t="shared" si="219"/>
        <v>brown male</v>
      </c>
      <c r="IB185" s="4" t="str">
        <f t="shared" si="220"/>
        <v>black female</v>
      </c>
      <c r="IC185" s="4" t="str">
        <f t="shared" si="221"/>
        <v>black male</v>
      </c>
      <c r="ID185" s="4" t="str">
        <f t="shared" si="222"/>
        <v>black female</v>
      </c>
      <c r="IE185" s="4" t="str">
        <f t="shared" si="223"/>
        <v>brown male</v>
      </c>
      <c r="IF185" s="4" t="str">
        <f t="shared" si="224"/>
        <v>brown male</v>
      </c>
      <c r="IG185" s="4" t="str">
        <f t="shared" si="225"/>
        <v>black male</v>
      </c>
      <c r="IH185" s="4" t="str">
        <f t="shared" si="226"/>
        <v>black male</v>
      </c>
      <c r="II185" s="4" t="str">
        <f t="shared" si="227"/>
        <v>black female</v>
      </c>
      <c r="IJ185" s="4" t="str">
        <f t="shared" si="228"/>
        <v>brown female</v>
      </c>
      <c r="IK185" s="4" t="str">
        <f t="shared" si="229"/>
        <v>brown male</v>
      </c>
      <c r="IL185" s="4" t="str">
        <f t="shared" si="230"/>
        <v>black male</v>
      </c>
      <c r="IM185" s="4" t="str">
        <f t="shared" si="231"/>
        <v>black male</v>
      </c>
      <c r="IN185" s="4" t="str">
        <f t="shared" si="232"/>
        <v>black female</v>
      </c>
      <c r="IO185" s="4" t="str">
        <f t="shared" si="233"/>
        <v>brown female</v>
      </c>
      <c r="IP185" s="4" t="str">
        <f t="shared" si="234"/>
        <v>black female</v>
      </c>
      <c r="IQ185" s="4" t="str">
        <f t="shared" si="235"/>
        <v>brown female</v>
      </c>
      <c r="IR185" s="4" t="str">
        <f t="shared" si="236"/>
        <v>brown female</v>
      </c>
      <c r="IS185" s="4" t="str">
        <f t="shared" si="237"/>
        <v>black female</v>
      </c>
      <c r="IT185" s="4" t="str">
        <f t="shared" si="238"/>
        <v>brown female</v>
      </c>
      <c r="IU185" s="4" t="str">
        <f t="shared" si="239"/>
        <v>black male</v>
      </c>
      <c r="IV185" s="4" t="str">
        <f t="shared" si="240"/>
        <v>black female</v>
      </c>
      <c r="IW185" s="4" t="str">
        <f t="shared" si="241"/>
        <v>black male</v>
      </c>
      <c r="IX185" s="4" t="str">
        <f t="shared" si="242"/>
        <v>brown male</v>
      </c>
      <c r="IY185" s="4" t="str">
        <f t="shared" si="243"/>
        <v>black male</v>
      </c>
      <c r="IZ185" s="4" t="str">
        <f t="shared" si="244"/>
        <v>brown male</v>
      </c>
      <c r="JA185" s="4" t="str">
        <f t="shared" si="245"/>
        <v>brown female</v>
      </c>
      <c r="JB185" s="4" t="str">
        <f t="shared" si="246"/>
        <v>brown male</v>
      </c>
      <c r="JC185" s="4" t="str">
        <f t="shared" si="247"/>
        <v>black male</v>
      </c>
      <c r="JD185" s="4" t="str">
        <f t="shared" si="248"/>
        <v>black male</v>
      </c>
      <c r="JE185" s="4" t="str">
        <f t="shared" si="249"/>
        <v>brown male</v>
      </c>
      <c r="JF185" s="4" t="str">
        <f t="shared" si="250"/>
        <v>black female</v>
      </c>
      <c r="JG185" s="4" t="str">
        <f t="shared" si="251"/>
        <v>black male</v>
      </c>
      <c r="JH185" s="4" t="str">
        <f t="shared" si="252"/>
        <v>brown female</v>
      </c>
      <c r="JI185" s="4" t="str">
        <f t="shared" si="253"/>
        <v>black male</v>
      </c>
      <c r="JJ185" s="4" t="str">
        <f t="shared" si="254"/>
        <v>brown male</v>
      </c>
      <c r="JK185" s="4" t="str">
        <f t="shared" si="255"/>
        <v>black male</v>
      </c>
      <c r="JL185" s="4" t="str">
        <f t="shared" si="256"/>
        <v>black female</v>
      </c>
      <c r="JM185" s="4" t="str">
        <f t="shared" si="257"/>
        <v>black male</v>
      </c>
      <c r="JN185" s="4" t="str">
        <f t="shared" si="258"/>
        <v>black female</v>
      </c>
      <c r="JO185" s="4" t="str">
        <f t="shared" si="259"/>
        <v>black female</v>
      </c>
      <c r="JP185" s="4" t="str">
        <f t="shared" si="260"/>
        <v>black female</v>
      </c>
      <c r="JQ185" s="4" t="str">
        <f t="shared" si="261"/>
        <v>black male</v>
      </c>
      <c r="JR185" s="4" t="str">
        <f t="shared" si="262"/>
        <v>brown female</v>
      </c>
      <c r="JS185" s="4" t="str">
        <f t="shared" si="263"/>
        <v>brown female</v>
      </c>
      <c r="JT185" s="4" t="str">
        <f t="shared" si="264"/>
        <v>black male</v>
      </c>
      <c r="JU185" s="4" t="str">
        <f t="shared" si="265"/>
        <v>black female</v>
      </c>
      <c r="JV185" s="4" t="str">
        <f t="shared" si="266"/>
        <v>brown female</v>
      </c>
      <c r="JW185" s="4" t="str">
        <f t="shared" si="267"/>
        <v>brown female</v>
      </c>
      <c r="JX185" s="4" t="str">
        <f t="shared" si="204"/>
        <v>brown female</v>
      </c>
      <c r="JY185" s="4" t="str">
        <f t="shared" si="293"/>
        <v>black female</v>
      </c>
      <c r="JZ185" s="4" t="str">
        <f t="shared" si="294"/>
        <v>brown male</v>
      </c>
      <c r="KA185" s="4" t="str">
        <f t="shared" si="295"/>
        <v>brown male</v>
      </c>
      <c r="KB185" s="4" t="str">
        <f t="shared" si="296"/>
        <v>black male</v>
      </c>
      <c r="KC185" s="4" t="str">
        <f t="shared" si="297"/>
        <v>black female</v>
      </c>
      <c r="KD185" s="4" t="str">
        <f t="shared" si="298"/>
        <v>black male</v>
      </c>
      <c r="KE185" s="4" t="str">
        <f t="shared" si="299"/>
        <v>brown female</v>
      </c>
      <c r="KF185" s="4" t="str">
        <f t="shared" si="300"/>
        <v>black male</v>
      </c>
      <c r="KG185" s="4" t="str">
        <f t="shared" si="301"/>
        <v>brown male</v>
      </c>
      <c r="KH185" s="4" t="str">
        <f t="shared" si="302"/>
        <v>black female</v>
      </c>
      <c r="KI185" s="4" t="str">
        <f t="shared" si="268"/>
        <v>black female</v>
      </c>
      <c r="KJ185" s="4" t="str">
        <f t="shared" si="269"/>
        <v>black male</v>
      </c>
      <c r="KK185" s="4" t="str">
        <f t="shared" si="270"/>
        <v>brown male</v>
      </c>
      <c r="KL185" s="4" t="str">
        <f t="shared" si="271"/>
        <v>black female</v>
      </c>
      <c r="KM185" s="4" t="str">
        <f t="shared" si="272"/>
        <v>brown female</v>
      </c>
      <c r="KN185" s="4" t="str">
        <f t="shared" si="273"/>
        <v>brown female</v>
      </c>
      <c r="KO185" s="4" t="str">
        <f t="shared" si="274"/>
        <v>brown female</v>
      </c>
      <c r="KP185" s="4" t="str">
        <f t="shared" si="275"/>
        <v>black female</v>
      </c>
      <c r="KQ185" s="4" t="str">
        <f t="shared" si="276"/>
        <v>brown female</v>
      </c>
      <c r="KR185" s="4" t="str">
        <f t="shared" si="277"/>
        <v>black male</v>
      </c>
      <c r="KS185" s="4" t="str">
        <f t="shared" si="278"/>
        <v>black female</v>
      </c>
      <c r="KT185" s="4" t="str">
        <f t="shared" si="279"/>
        <v>brown female</v>
      </c>
      <c r="KU185" s="4" t="str">
        <f t="shared" si="280"/>
        <v>black male</v>
      </c>
      <c r="KV185" s="4" t="str">
        <f t="shared" si="281"/>
        <v>black female</v>
      </c>
      <c r="KW185" s="4" t="str">
        <f t="shared" si="282"/>
        <v>black female</v>
      </c>
      <c r="KX185" s="4" t="str">
        <f t="shared" si="283"/>
        <v>brown female</v>
      </c>
      <c r="KY185" s="4" t="str">
        <f t="shared" si="284"/>
        <v>brown male</v>
      </c>
      <c r="KZ185" s="4" t="str">
        <f t="shared" si="285"/>
        <v>black male</v>
      </c>
      <c r="LA185" s="4" t="str">
        <f t="shared" si="286"/>
        <v>black female</v>
      </c>
      <c r="LB185" s="4" t="str">
        <f t="shared" si="287"/>
        <v>white male</v>
      </c>
      <c r="LC185" s="4" t="str">
        <f t="shared" si="288"/>
        <v>brown female</v>
      </c>
      <c r="LD185" s="4" t="str">
        <f t="shared" si="289"/>
        <v>black female</v>
      </c>
      <c r="LE185" s="4" t="str">
        <f t="shared" si="290"/>
        <v>black male</v>
      </c>
      <c r="LF185" s="4" t="str">
        <f t="shared" si="291"/>
        <v>brown male</v>
      </c>
      <c r="LG185" s="4" t="str">
        <f t="shared" si="292"/>
        <v>brown male</v>
      </c>
    </row>
    <row r="186" spans="2:319" x14ac:dyDescent="0.3">
      <c r="B186" s="4">
        <v>185</v>
      </c>
      <c r="C186" s="4">
        <v>5</v>
      </c>
      <c r="D186" s="51" t="s">
        <v>1442</v>
      </c>
      <c r="E186" s="4" t="s">
        <v>661</v>
      </c>
      <c r="F186" s="4" t="str">
        <f>VLOOKUP(E186,populations!C:E,3,FALSE)</f>
        <v>11 million</v>
      </c>
      <c r="G186" s="4" t="s">
        <v>661</v>
      </c>
      <c r="H186" s="4">
        <f>COUNTIF(ethnicities!C:C,countries!G186)</f>
        <v>1</v>
      </c>
      <c r="I186" s="4">
        <f>VLOOKUP($G186,ethnicities!$C:$I,3,FALSE)</f>
        <v>1</v>
      </c>
      <c r="J186" s="4">
        <f>VLOOKUP($G186,ethnicities!$C:$I,4,FALSE)</f>
        <v>1</v>
      </c>
      <c r="K186" s="4">
        <f>VLOOKUP($G186,ethnicities!$C:$I,5,FALSE)</f>
        <v>97</v>
      </c>
      <c r="L186" s="4">
        <f>VLOOKUP($G186,ethnicities!$C:$I,6,FALSE)</f>
        <v>1</v>
      </c>
      <c r="M186" s="4">
        <f>VLOOKUP($G186,ethnicities!$C:$I,7,FALSE)</f>
        <v>100</v>
      </c>
      <c r="N186" s="4" t="s">
        <v>661</v>
      </c>
      <c r="O186" s="4">
        <f>COUNTIF(male_names!E:E,countries!N186)</f>
        <v>1</v>
      </c>
      <c r="P186" s="4" t="str">
        <f>VLOOKUP(N186,male_names!E:G,3,FALSE)</f>
        <v>Mehdi</v>
      </c>
      <c r="Q186" s="4" t="s">
        <v>661</v>
      </c>
      <c r="R186" s="4">
        <f>COUNTIF(female_names!E:E,countries!Q186)</f>
        <v>1</v>
      </c>
      <c r="S186" s="4" t="str">
        <f>VLOOKUP(Q186,female_names!E:G,3,FALSE)</f>
        <v>Mariam</v>
      </c>
      <c r="T186" s="4">
        <v>0.96460780480038888</v>
      </c>
      <c r="U186" s="4">
        <v>0.54912059672231406</v>
      </c>
      <c r="V186" s="4">
        <v>0.72245781817565258</v>
      </c>
      <c r="W186" s="4">
        <v>7.2338138212890923E-2</v>
      </c>
      <c r="X186" s="4">
        <v>0.52892878491562589</v>
      </c>
      <c r="Y186" s="4">
        <v>0.84821532576853342</v>
      </c>
      <c r="Z186" s="4">
        <v>0.66794577427979551</v>
      </c>
      <c r="AA186" s="4">
        <v>0.3713704155694536</v>
      </c>
      <c r="AB186" s="4">
        <v>0.72615650113535624</v>
      </c>
      <c r="AC186" s="4">
        <v>0.67962447948593729</v>
      </c>
      <c r="AD186" s="4">
        <v>0.1373329548221407</v>
      </c>
      <c r="AE186" s="4">
        <v>0.73180988651253054</v>
      </c>
      <c r="AF186" s="4">
        <v>0.5416672166652452</v>
      </c>
      <c r="AG186" s="4">
        <v>0.79678657894837746</v>
      </c>
      <c r="AH186" s="4">
        <v>0.91906059478094304</v>
      </c>
      <c r="AI186" s="4">
        <v>0.73542338634235904</v>
      </c>
      <c r="AJ186" s="4">
        <v>0.95738468122996212</v>
      </c>
      <c r="AK186" s="4">
        <v>0.3094844904625178</v>
      </c>
      <c r="AL186" s="4">
        <v>0.61830614242175996</v>
      </c>
      <c r="AM186" s="4">
        <v>0.77246927661221421</v>
      </c>
      <c r="AN186" s="4">
        <v>0.47643292621601052</v>
      </c>
      <c r="AO186" s="4">
        <v>0.41304250592789227</v>
      </c>
      <c r="AP186" s="4">
        <v>0.96152008483825002</v>
      </c>
      <c r="AQ186" s="4">
        <v>0.21521435612684758</v>
      </c>
      <c r="AR186" s="4">
        <v>0.76965694092733639</v>
      </c>
      <c r="AS186" s="4">
        <v>0.24623322451919594</v>
      </c>
      <c r="AT186" s="4">
        <v>0.36882523758841401</v>
      </c>
      <c r="AU186" s="4">
        <v>0.72112586086402841</v>
      </c>
      <c r="AV186" s="4">
        <v>0.78676180182811239</v>
      </c>
      <c r="AW186" s="4">
        <v>0.72622826399042317</v>
      </c>
      <c r="AX186" s="4">
        <v>0.61601239666281959</v>
      </c>
      <c r="AY186" s="4">
        <v>7.6776376792845324E-2</v>
      </c>
      <c r="AZ186" s="4">
        <v>0.42817640765988219</v>
      </c>
      <c r="BA186" s="4">
        <v>0.61169311938099225</v>
      </c>
      <c r="BB186" s="4">
        <v>0.92953303826758316</v>
      </c>
      <c r="BC186" s="4">
        <v>0.32597244389836744</v>
      </c>
      <c r="BD186" s="4">
        <v>0.81586764496095276</v>
      </c>
      <c r="BE186" s="4">
        <v>0.80363247777040525</v>
      </c>
      <c r="BF186" s="4">
        <v>0.45303652052746024</v>
      </c>
      <c r="BG186" s="4">
        <v>0.48988349927188279</v>
      </c>
      <c r="BH186" s="4">
        <v>0.3991992478644637</v>
      </c>
      <c r="BI186" s="4">
        <v>0.82021644824050799</v>
      </c>
      <c r="BJ186" s="4">
        <v>0.80537611058556713</v>
      </c>
      <c r="BK186" s="4">
        <v>0.56210917615699829</v>
      </c>
      <c r="BL186" s="4">
        <v>0.23037266601347095</v>
      </c>
      <c r="BM186" s="4">
        <v>2.6803289485618387E-2</v>
      </c>
      <c r="BN186" s="4">
        <v>3.990755220624953E-2</v>
      </c>
      <c r="BO186" s="4">
        <v>0.33813584469043201</v>
      </c>
      <c r="BP186" s="4">
        <v>0.89915683382042533</v>
      </c>
      <c r="BQ186" s="4">
        <v>0.83860578847768463</v>
      </c>
      <c r="BR186" s="4">
        <v>0.25405523792707385</v>
      </c>
      <c r="BS186" s="4">
        <v>0.92377396119341371</v>
      </c>
      <c r="BT186" s="4">
        <v>0.88965094138612311</v>
      </c>
      <c r="BU186" s="4">
        <v>0.30646814768775699</v>
      </c>
      <c r="BV186" s="4">
        <v>0.58648343975808748</v>
      </c>
      <c r="BW186" s="4">
        <v>8.0444129440132461E-2</v>
      </c>
      <c r="BX186" s="4">
        <v>1.4811800016320098E-2</v>
      </c>
      <c r="BY186" s="4">
        <v>0.7273826625897305</v>
      </c>
      <c r="BZ186" s="4">
        <v>0.71646511113145162</v>
      </c>
      <c r="CA186" s="4">
        <v>0.72900045949475911</v>
      </c>
      <c r="CB186" s="4">
        <v>0.19437287791206248</v>
      </c>
      <c r="CC186" s="4">
        <v>0.68323283509017008</v>
      </c>
      <c r="CD186" s="4">
        <v>0.55547001389775763</v>
      </c>
      <c r="CE186" s="4">
        <v>0.14703411829172797</v>
      </c>
      <c r="CF186" s="4">
        <v>0.46446162523919354</v>
      </c>
      <c r="CG186" s="4">
        <v>0.70662142570528541</v>
      </c>
      <c r="CH186" s="4">
        <v>0.99872375381573664</v>
      </c>
      <c r="CI186" s="4">
        <v>0.13551153590963017</v>
      </c>
      <c r="CJ186" s="4">
        <v>0.14022911988296205</v>
      </c>
      <c r="CK186" s="4">
        <v>6.5524568488667945E-2</v>
      </c>
      <c r="CL186" s="4">
        <v>0.37770675355121253</v>
      </c>
      <c r="CM186" s="4">
        <v>0.5624428124467985</v>
      </c>
      <c r="CN186" s="4">
        <v>0.95432715774570365</v>
      </c>
      <c r="CO186" s="4">
        <v>0.68531189972620277</v>
      </c>
      <c r="CP186" s="4">
        <v>0.70107833207479509</v>
      </c>
      <c r="CQ186" s="4">
        <v>0.94702289566465425</v>
      </c>
      <c r="CR186" s="4">
        <v>0.56097911329800998</v>
      </c>
      <c r="CS186" s="4">
        <v>0.71665517994543004</v>
      </c>
      <c r="CT186" s="4">
        <v>0.7948453043692868</v>
      </c>
      <c r="CU186" s="4">
        <v>0.7186836589574187</v>
      </c>
      <c r="CV186" s="4">
        <v>3.4873422581235602E-2</v>
      </c>
      <c r="CW186" s="4">
        <v>0.48074187519374068</v>
      </c>
      <c r="CX186" s="4">
        <v>4.8299679997645728E-2</v>
      </c>
      <c r="CY186" s="4">
        <v>0.19333671528854857</v>
      </c>
      <c r="CZ186" s="4">
        <v>0.50714208409240058</v>
      </c>
      <c r="DA186" s="4">
        <v>0.8096393818460963</v>
      </c>
      <c r="DB186" s="4">
        <v>0.24496716122637519</v>
      </c>
      <c r="DC186" s="4">
        <v>0.1703160660675872</v>
      </c>
      <c r="DD186" s="4">
        <v>0.56081946516778614</v>
      </c>
      <c r="DE186" s="4">
        <v>0.59082486248971622</v>
      </c>
      <c r="DF186" s="4">
        <v>0.95310207569788341</v>
      </c>
      <c r="DG186" s="4">
        <v>0.66596784031153511</v>
      </c>
      <c r="DH186" s="4">
        <v>0.61124398993802898</v>
      </c>
      <c r="DI186" s="4">
        <v>0.53940632835496471</v>
      </c>
      <c r="DJ186" s="4">
        <v>0.61178952672186615</v>
      </c>
      <c r="DK186" s="4">
        <v>0.68566558284858736</v>
      </c>
      <c r="DL186" s="4">
        <v>0.96347753902179856</v>
      </c>
      <c r="DM186" s="4">
        <v>0.78799679257692323</v>
      </c>
      <c r="DN186" s="4">
        <v>0.74938075476918131</v>
      </c>
      <c r="DO186" s="4">
        <v>0.26778590207286013</v>
      </c>
      <c r="DP186" s="4">
        <v>2</v>
      </c>
      <c r="DQ186" s="4">
        <v>59</v>
      </c>
      <c r="DR186" s="4">
        <v>34</v>
      </c>
      <c r="DS186" s="4">
        <v>94</v>
      </c>
      <c r="DT186" s="4">
        <v>62</v>
      </c>
      <c r="DU186" s="4">
        <v>14</v>
      </c>
      <c r="DV186" s="4">
        <v>45</v>
      </c>
      <c r="DW186" s="4">
        <v>73</v>
      </c>
      <c r="DX186" s="4">
        <v>33</v>
      </c>
      <c r="DY186" s="4">
        <v>44</v>
      </c>
      <c r="DZ186" s="4">
        <v>90</v>
      </c>
      <c r="EA186" s="4">
        <v>29</v>
      </c>
      <c r="EB186" s="4">
        <v>60</v>
      </c>
      <c r="EC186" s="4">
        <v>21</v>
      </c>
      <c r="ED186" s="4">
        <v>11</v>
      </c>
      <c r="EE186" s="4">
        <v>28</v>
      </c>
      <c r="EF186" s="4">
        <v>5</v>
      </c>
      <c r="EG186" s="4">
        <v>77</v>
      </c>
      <c r="EH186" s="4">
        <v>47</v>
      </c>
      <c r="EI186" s="4">
        <v>25</v>
      </c>
      <c r="EJ186" s="4">
        <v>66</v>
      </c>
      <c r="EK186" s="4">
        <v>70</v>
      </c>
      <c r="EL186" s="4">
        <v>4</v>
      </c>
      <c r="EM186" s="4">
        <v>84</v>
      </c>
      <c r="EN186" s="4">
        <v>26</v>
      </c>
      <c r="EO186" s="4">
        <v>81</v>
      </c>
      <c r="EP186" s="4">
        <v>74</v>
      </c>
      <c r="EQ186" s="4">
        <v>35</v>
      </c>
      <c r="ER186" s="4">
        <v>24</v>
      </c>
      <c r="ES186" s="4">
        <v>32</v>
      </c>
      <c r="ET186" s="4">
        <v>48</v>
      </c>
      <c r="EU186" s="4">
        <v>93</v>
      </c>
      <c r="EV186" s="4">
        <v>69</v>
      </c>
      <c r="EW186" s="4">
        <v>50</v>
      </c>
      <c r="EX186" s="4">
        <v>9</v>
      </c>
      <c r="EY186" s="4">
        <v>76</v>
      </c>
      <c r="EZ186" s="4">
        <v>17</v>
      </c>
      <c r="FA186" s="4">
        <v>20</v>
      </c>
      <c r="FB186" s="4">
        <v>68</v>
      </c>
      <c r="FC186" s="4">
        <v>64</v>
      </c>
      <c r="FD186" s="4">
        <v>71</v>
      </c>
      <c r="FE186" s="4">
        <v>16</v>
      </c>
      <c r="FF186" s="4">
        <v>19</v>
      </c>
      <c r="FG186" s="4">
        <v>55</v>
      </c>
      <c r="FH186" s="4">
        <v>83</v>
      </c>
      <c r="FI186" s="4">
        <v>99</v>
      </c>
      <c r="FJ186" s="4">
        <v>97</v>
      </c>
      <c r="FK186" s="4">
        <v>75</v>
      </c>
      <c r="FL186" s="4">
        <v>12</v>
      </c>
      <c r="FM186" s="4">
        <v>15</v>
      </c>
      <c r="FN186" s="4">
        <v>80</v>
      </c>
      <c r="FO186" s="4">
        <v>10</v>
      </c>
      <c r="FP186" s="4">
        <v>13</v>
      </c>
      <c r="FQ186" s="4">
        <v>78</v>
      </c>
      <c r="FR186" s="4">
        <v>53</v>
      </c>
      <c r="FS186" s="4">
        <v>92</v>
      </c>
      <c r="FT186" s="4">
        <v>100</v>
      </c>
      <c r="FU186" s="4">
        <v>31</v>
      </c>
      <c r="FV186" s="4">
        <v>38</v>
      </c>
      <c r="FW186" s="4">
        <v>30</v>
      </c>
      <c r="FX186" s="4">
        <v>85</v>
      </c>
      <c r="FY186" s="4">
        <v>43</v>
      </c>
      <c r="FZ186" s="4">
        <v>58</v>
      </c>
      <c r="GA186" s="4">
        <v>88</v>
      </c>
      <c r="GB186" s="4">
        <v>67</v>
      </c>
      <c r="GC186" s="4">
        <v>39</v>
      </c>
      <c r="GD186" s="4">
        <v>1</v>
      </c>
      <c r="GE186" s="4">
        <v>91</v>
      </c>
      <c r="GF186" s="4">
        <v>89</v>
      </c>
      <c r="GG186" s="4">
        <v>95</v>
      </c>
      <c r="GH186" s="4">
        <v>72</v>
      </c>
      <c r="GI186" s="4">
        <v>54</v>
      </c>
      <c r="GJ186" s="4">
        <v>6</v>
      </c>
      <c r="GK186" s="4">
        <v>42</v>
      </c>
      <c r="GL186" s="4">
        <v>40</v>
      </c>
      <c r="GM186" s="4">
        <v>8</v>
      </c>
      <c r="GN186" s="4">
        <v>56</v>
      </c>
      <c r="GO186" s="4">
        <v>37</v>
      </c>
      <c r="GP186" s="4">
        <v>22</v>
      </c>
      <c r="GQ186" s="4">
        <v>36</v>
      </c>
      <c r="GR186" s="4">
        <v>98</v>
      </c>
      <c r="GS186" s="4">
        <v>65</v>
      </c>
      <c r="GT186" s="4">
        <v>96</v>
      </c>
      <c r="GU186" s="4">
        <v>86</v>
      </c>
      <c r="GV186" s="4">
        <v>63</v>
      </c>
      <c r="GW186" s="4">
        <v>18</v>
      </c>
      <c r="GX186" s="4">
        <v>82</v>
      </c>
      <c r="GY186" s="4">
        <v>87</v>
      </c>
      <c r="GZ186" s="4">
        <v>57</v>
      </c>
      <c r="HA186" s="4">
        <v>52</v>
      </c>
      <c r="HB186" s="4">
        <v>7</v>
      </c>
      <c r="HC186" s="4">
        <v>46</v>
      </c>
      <c r="HD186" s="4">
        <v>51</v>
      </c>
      <c r="HE186" s="4">
        <v>61</v>
      </c>
      <c r="HF186" s="4">
        <v>49</v>
      </c>
      <c r="HG186" s="4">
        <v>41</v>
      </c>
      <c r="HH186" s="4">
        <v>3</v>
      </c>
      <c r="HI186" s="4">
        <v>23</v>
      </c>
      <c r="HJ186" s="4">
        <v>27</v>
      </c>
      <c r="HK186" s="4">
        <v>79</v>
      </c>
      <c r="HL186" s="4" t="str">
        <f t="shared" si="203"/>
        <v>yellow male</v>
      </c>
      <c r="HM186" s="4" t="str">
        <f t="shared" si="205"/>
        <v>brown male</v>
      </c>
      <c r="HN186" s="4" t="str">
        <f t="shared" si="206"/>
        <v>brown female</v>
      </c>
      <c r="HO186" s="4" t="str">
        <f t="shared" si="207"/>
        <v>brown male</v>
      </c>
      <c r="HP186" s="4" t="str">
        <f t="shared" si="208"/>
        <v>brown male</v>
      </c>
      <c r="HQ186" s="4" t="str">
        <f t="shared" si="209"/>
        <v>brown female</v>
      </c>
      <c r="HR186" s="4" t="str">
        <f t="shared" si="210"/>
        <v>brown female</v>
      </c>
      <c r="HS186" s="4" t="str">
        <f t="shared" si="211"/>
        <v>brown male</v>
      </c>
      <c r="HT186" s="4" t="str">
        <f t="shared" si="212"/>
        <v>brown female</v>
      </c>
      <c r="HU186" s="4" t="str">
        <f t="shared" si="213"/>
        <v>brown female</v>
      </c>
      <c r="HV186" s="4" t="str">
        <f t="shared" si="214"/>
        <v>brown male</v>
      </c>
      <c r="HW186" s="4" t="str">
        <f t="shared" si="215"/>
        <v>brown female</v>
      </c>
      <c r="HX186" s="4" t="str">
        <f t="shared" si="216"/>
        <v>brown male</v>
      </c>
      <c r="HY186" s="4" t="str">
        <f t="shared" si="217"/>
        <v>brown female</v>
      </c>
      <c r="HZ186" s="4" t="str">
        <f t="shared" si="218"/>
        <v>brown female</v>
      </c>
      <c r="IA186" s="4" t="str">
        <f t="shared" si="219"/>
        <v>brown female</v>
      </c>
      <c r="IB186" s="4" t="str">
        <f t="shared" si="220"/>
        <v>brown female</v>
      </c>
      <c r="IC186" s="4" t="str">
        <f t="shared" si="221"/>
        <v>brown male</v>
      </c>
      <c r="ID186" s="4" t="str">
        <f t="shared" si="222"/>
        <v>brown female</v>
      </c>
      <c r="IE186" s="4" t="str">
        <f t="shared" si="223"/>
        <v>brown female</v>
      </c>
      <c r="IF186" s="4" t="str">
        <f t="shared" si="224"/>
        <v>brown male</v>
      </c>
      <c r="IG186" s="4" t="str">
        <f t="shared" si="225"/>
        <v>brown male</v>
      </c>
      <c r="IH186" s="4" t="str">
        <f t="shared" si="226"/>
        <v>brown female</v>
      </c>
      <c r="II186" s="4" t="str">
        <f t="shared" si="227"/>
        <v>brown male</v>
      </c>
      <c r="IJ186" s="4" t="str">
        <f t="shared" si="228"/>
        <v>brown female</v>
      </c>
      <c r="IK186" s="4" t="str">
        <f t="shared" si="229"/>
        <v>brown male</v>
      </c>
      <c r="IL186" s="4" t="str">
        <f t="shared" si="230"/>
        <v>brown male</v>
      </c>
      <c r="IM186" s="4" t="str">
        <f t="shared" si="231"/>
        <v>brown female</v>
      </c>
      <c r="IN186" s="4" t="str">
        <f t="shared" si="232"/>
        <v>brown female</v>
      </c>
      <c r="IO186" s="4" t="str">
        <f t="shared" si="233"/>
        <v>brown female</v>
      </c>
      <c r="IP186" s="4" t="str">
        <f t="shared" si="234"/>
        <v>brown female</v>
      </c>
      <c r="IQ186" s="4" t="str">
        <f t="shared" si="235"/>
        <v>brown male</v>
      </c>
      <c r="IR186" s="4" t="str">
        <f t="shared" si="236"/>
        <v>brown male</v>
      </c>
      <c r="IS186" s="4" t="str">
        <f t="shared" si="237"/>
        <v>brown female</v>
      </c>
      <c r="IT186" s="4" t="str">
        <f t="shared" si="238"/>
        <v>brown female</v>
      </c>
      <c r="IU186" s="4" t="str">
        <f t="shared" si="239"/>
        <v>brown male</v>
      </c>
      <c r="IV186" s="4" t="str">
        <f t="shared" si="240"/>
        <v>brown female</v>
      </c>
      <c r="IW186" s="4" t="str">
        <f t="shared" si="241"/>
        <v>brown female</v>
      </c>
      <c r="IX186" s="4" t="str">
        <f t="shared" si="242"/>
        <v>brown male</v>
      </c>
      <c r="IY186" s="4" t="str">
        <f t="shared" si="243"/>
        <v>brown male</v>
      </c>
      <c r="IZ186" s="4" t="str">
        <f t="shared" si="244"/>
        <v>brown male</v>
      </c>
      <c r="JA186" s="4" t="str">
        <f t="shared" si="245"/>
        <v>brown female</v>
      </c>
      <c r="JB186" s="4" t="str">
        <f t="shared" si="246"/>
        <v>brown female</v>
      </c>
      <c r="JC186" s="4" t="str">
        <f t="shared" si="247"/>
        <v>brown male</v>
      </c>
      <c r="JD186" s="4" t="str">
        <f t="shared" si="248"/>
        <v>brown male</v>
      </c>
      <c r="JE186" s="4" t="str">
        <f t="shared" si="249"/>
        <v>brown male</v>
      </c>
      <c r="JF186" s="4" t="str">
        <f t="shared" si="250"/>
        <v>brown male</v>
      </c>
      <c r="JG186" s="4" t="str">
        <f t="shared" si="251"/>
        <v>brown male</v>
      </c>
      <c r="JH186" s="4" t="str">
        <f t="shared" si="252"/>
        <v>brown female</v>
      </c>
      <c r="JI186" s="4" t="str">
        <f t="shared" si="253"/>
        <v>brown female</v>
      </c>
      <c r="JJ186" s="4" t="str">
        <f t="shared" si="254"/>
        <v>brown male</v>
      </c>
      <c r="JK186" s="4" t="str">
        <f t="shared" si="255"/>
        <v>brown female</v>
      </c>
      <c r="JL186" s="4" t="str">
        <f t="shared" si="256"/>
        <v>brown female</v>
      </c>
      <c r="JM186" s="4" t="str">
        <f t="shared" si="257"/>
        <v>brown male</v>
      </c>
      <c r="JN186" s="4" t="str">
        <f t="shared" si="258"/>
        <v>brown male</v>
      </c>
      <c r="JO186" s="4" t="str">
        <f t="shared" si="259"/>
        <v>brown male</v>
      </c>
      <c r="JP186" s="4" t="str">
        <f t="shared" si="260"/>
        <v>black male</v>
      </c>
      <c r="JQ186" s="4" t="str">
        <f t="shared" si="261"/>
        <v>brown female</v>
      </c>
      <c r="JR186" s="4" t="str">
        <f t="shared" si="262"/>
        <v>brown female</v>
      </c>
      <c r="JS186" s="4" t="str">
        <f t="shared" si="263"/>
        <v>brown female</v>
      </c>
      <c r="JT186" s="4" t="str">
        <f t="shared" si="264"/>
        <v>brown male</v>
      </c>
      <c r="JU186" s="4" t="str">
        <f t="shared" si="265"/>
        <v>brown female</v>
      </c>
      <c r="JV186" s="4" t="str">
        <f t="shared" si="266"/>
        <v>brown male</v>
      </c>
      <c r="JW186" s="4" t="str">
        <f t="shared" si="267"/>
        <v>brown male</v>
      </c>
      <c r="JX186" s="4" t="str">
        <f t="shared" si="204"/>
        <v>brown male</v>
      </c>
      <c r="JY186" s="4" t="str">
        <f t="shared" si="293"/>
        <v>brown female</v>
      </c>
      <c r="JZ186" s="4" t="str">
        <f t="shared" si="294"/>
        <v>white male</v>
      </c>
      <c r="KA186" s="4" t="str">
        <f t="shared" si="295"/>
        <v>brown male</v>
      </c>
      <c r="KB186" s="4" t="str">
        <f t="shared" si="296"/>
        <v>brown male</v>
      </c>
      <c r="KC186" s="4" t="str">
        <f t="shared" si="297"/>
        <v>brown male</v>
      </c>
      <c r="KD186" s="4" t="str">
        <f t="shared" si="298"/>
        <v>brown male</v>
      </c>
      <c r="KE186" s="4" t="str">
        <f t="shared" si="299"/>
        <v>brown male</v>
      </c>
      <c r="KF186" s="4" t="str">
        <f t="shared" si="300"/>
        <v>brown female</v>
      </c>
      <c r="KG186" s="4" t="str">
        <f t="shared" si="301"/>
        <v>brown female</v>
      </c>
      <c r="KH186" s="4" t="str">
        <f t="shared" si="302"/>
        <v>brown female</v>
      </c>
      <c r="KI186" s="4" t="str">
        <f t="shared" si="268"/>
        <v>brown female</v>
      </c>
      <c r="KJ186" s="4" t="str">
        <f t="shared" si="269"/>
        <v>brown male</v>
      </c>
      <c r="KK186" s="4" t="str">
        <f t="shared" si="270"/>
        <v>brown female</v>
      </c>
      <c r="KL186" s="4" t="str">
        <f t="shared" si="271"/>
        <v>brown female</v>
      </c>
      <c r="KM186" s="4" t="str">
        <f t="shared" si="272"/>
        <v>brown female</v>
      </c>
      <c r="KN186" s="4" t="str">
        <f t="shared" si="273"/>
        <v>brown male</v>
      </c>
      <c r="KO186" s="4" t="str">
        <f t="shared" si="274"/>
        <v>brown male</v>
      </c>
      <c r="KP186" s="4" t="str">
        <f t="shared" si="275"/>
        <v>brown male</v>
      </c>
      <c r="KQ186" s="4" t="str">
        <f t="shared" si="276"/>
        <v>brown male</v>
      </c>
      <c r="KR186" s="4" t="str">
        <f t="shared" si="277"/>
        <v>brown male</v>
      </c>
      <c r="KS186" s="4" t="str">
        <f t="shared" si="278"/>
        <v>brown female</v>
      </c>
      <c r="KT186" s="4" t="str">
        <f t="shared" si="279"/>
        <v>brown male</v>
      </c>
      <c r="KU186" s="4" t="str">
        <f t="shared" si="280"/>
        <v>brown male</v>
      </c>
      <c r="KV186" s="4" t="str">
        <f t="shared" si="281"/>
        <v>brown male</v>
      </c>
      <c r="KW186" s="4" t="str">
        <f t="shared" si="282"/>
        <v>brown male</v>
      </c>
      <c r="KX186" s="4" t="str">
        <f t="shared" si="283"/>
        <v>brown female</v>
      </c>
      <c r="KY186" s="4" t="str">
        <f t="shared" si="284"/>
        <v>brown female</v>
      </c>
      <c r="KZ186" s="4" t="str">
        <f t="shared" si="285"/>
        <v>brown male</v>
      </c>
      <c r="LA186" s="4" t="str">
        <f t="shared" si="286"/>
        <v>brown male</v>
      </c>
      <c r="LB186" s="4" t="str">
        <f t="shared" si="287"/>
        <v>brown female</v>
      </c>
      <c r="LC186" s="4" t="str">
        <f t="shared" si="288"/>
        <v>brown female</v>
      </c>
      <c r="LD186" s="4" t="str">
        <f t="shared" si="289"/>
        <v>brown female</v>
      </c>
      <c r="LE186" s="4" t="str">
        <f t="shared" si="290"/>
        <v>brown female</v>
      </c>
      <c r="LF186" s="4" t="str">
        <f t="shared" si="291"/>
        <v>brown female</v>
      </c>
      <c r="LG186" s="4" t="str">
        <f t="shared" si="292"/>
        <v>brown male</v>
      </c>
    </row>
    <row r="187" spans="2:319" x14ac:dyDescent="0.3">
      <c r="B187" s="4">
        <v>186</v>
      </c>
      <c r="C187" s="4">
        <v>5</v>
      </c>
      <c r="D187" s="51" t="s">
        <v>1442</v>
      </c>
      <c r="E187" s="4" t="s">
        <v>1371</v>
      </c>
      <c r="F187" s="4" t="str">
        <f>VLOOKUP(E187,populations!C:E,3,FALSE)</f>
        <v>550 thousand</v>
      </c>
      <c r="G187" s="4" t="s">
        <v>1371</v>
      </c>
      <c r="H187" s="4">
        <f>COUNTIF(ethnicities!C:C,countries!G187)</f>
        <v>1</v>
      </c>
      <c r="I187" s="4">
        <f>VLOOKUP($G187,ethnicities!$C:$I,3,FALSE)</f>
        <v>1</v>
      </c>
      <c r="J187" s="4">
        <f>VLOOKUP($G187,ethnicities!$C:$I,4,FALSE)</f>
        <v>1</v>
      </c>
      <c r="K187" s="4">
        <f>VLOOKUP($G187,ethnicities!$C:$I,5,FALSE)</f>
        <v>97</v>
      </c>
      <c r="L187" s="4">
        <f>VLOOKUP($G187,ethnicities!$C:$I,6,FALSE)</f>
        <v>1</v>
      </c>
      <c r="M187" s="4">
        <f>VLOOKUP($G187,ethnicities!$C:$I,7,FALSE)</f>
        <v>100</v>
      </c>
      <c r="N187" s="4" t="s">
        <v>661</v>
      </c>
      <c r="O187" s="4">
        <f>COUNTIF(male_names!E:E,countries!N187)</f>
        <v>1</v>
      </c>
      <c r="P187" s="4" t="str">
        <f>VLOOKUP(N187,male_names!E:G,3,FALSE)</f>
        <v>Mehdi</v>
      </c>
      <c r="Q187" s="4" t="s">
        <v>661</v>
      </c>
      <c r="R187" s="4">
        <f>COUNTIF(female_names!E:E,countries!Q187)</f>
        <v>1</v>
      </c>
      <c r="S187" s="4" t="str">
        <f>VLOOKUP(Q187,female_names!E:G,3,FALSE)</f>
        <v>Mariam</v>
      </c>
      <c r="T187" s="4">
        <v>0.68257373277654332</v>
      </c>
      <c r="U187" s="4">
        <v>0.74964005078805152</v>
      </c>
      <c r="V187" s="4">
        <v>0.57932915881144764</v>
      </c>
      <c r="W187" s="4">
        <v>0.80008109973460528</v>
      </c>
      <c r="X187" s="4">
        <v>0.3171745640073339</v>
      </c>
      <c r="Y187" s="4">
        <v>0.3165441493882637</v>
      </c>
      <c r="Z187" s="4">
        <v>0.19891668240234572</v>
      </c>
      <c r="AA187" s="4">
        <v>0.5770038828215277</v>
      </c>
      <c r="AB187" s="4">
        <v>0.64613921522833795</v>
      </c>
      <c r="AC187" s="4">
        <v>0.15463042616020017</v>
      </c>
      <c r="AD187" s="4">
        <v>0.44008539434417238</v>
      </c>
      <c r="AE187" s="4">
        <v>0.17941640513444967</v>
      </c>
      <c r="AF187" s="4">
        <v>0.67935255291767827</v>
      </c>
      <c r="AG187" s="4">
        <v>0.4825801904967093</v>
      </c>
      <c r="AH187" s="4">
        <v>0.14745092010207006</v>
      </c>
      <c r="AI187" s="4">
        <v>0.54244512698437386</v>
      </c>
      <c r="AJ187" s="4">
        <v>0.64748142059362368</v>
      </c>
      <c r="AK187" s="4">
        <v>0.29489725774419062</v>
      </c>
      <c r="AL187" s="4">
        <v>0.67031056151757795</v>
      </c>
      <c r="AM187" s="4">
        <v>0.19918601756628929</v>
      </c>
      <c r="AN187" s="4">
        <v>8.9835168815015409E-2</v>
      </c>
      <c r="AO187" s="4">
        <v>2.3223030381763432E-2</v>
      </c>
      <c r="AP187" s="4">
        <v>0.53922958969173518</v>
      </c>
      <c r="AQ187" s="4">
        <v>0.80803760804538372</v>
      </c>
      <c r="AR187" s="4">
        <v>0.59146488952461662</v>
      </c>
      <c r="AS187" s="4">
        <v>0.61976769324645953</v>
      </c>
      <c r="AT187" s="4">
        <v>0.33718830659414412</v>
      </c>
      <c r="AU187" s="4">
        <v>0.55146258296316275</v>
      </c>
      <c r="AV187" s="4">
        <v>0.99768026283318412</v>
      </c>
      <c r="AW187" s="4">
        <v>2.2260905266628273E-2</v>
      </c>
      <c r="AX187" s="4">
        <v>0.16607291021658543</v>
      </c>
      <c r="AY187" s="4">
        <v>0.55419846086600943</v>
      </c>
      <c r="AZ187" s="4">
        <v>0.71580578330493994</v>
      </c>
      <c r="BA187" s="4">
        <v>0.86182191734600877</v>
      </c>
      <c r="BB187" s="4">
        <v>0.65724672449211174</v>
      </c>
      <c r="BC187" s="4">
        <v>0.39217228106072277</v>
      </c>
      <c r="BD187" s="4">
        <v>0.37422378192007733</v>
      </c>
      <c r="BE187" s="4">
        <v>0.70898943951407822</v>
      </c>
      <c r="BF187" s="4">
        <v>0.48779755361118016</v>
      </c>
      <c r="BG187" s="4">
        <v>0.99899041103441266</v>
      </c>
      <c r="BH187" s="4">
        <v>0.29084041898961055</v>
      </c>
      <c r="BI187" s="4">
        <v>0.54589305782160658</v>
      </c>
      <c r="BJ187" s="4">
        <v>0.53070317278663681</v>
      </c>
      <c r="BK187" s="4">
        <v>0.90000417629172413</v>
      </c>
      <c r="BL187" s="4">
        <v>0.54601936108326521</v>
      </c>
      <c r="BM187" s="4">
        <v>0.54530264037612775</v>
      </c>
      <c r="BN187" s="4">
        <v>0.70399666329996846</v>
      </c>
      <c r="BO187" s="4">
        <v>0.237275463498132</v>
      </c>
      <c r="BP187" s="4">
        <v>0.71348780116380539</v>
      </c>
      <c r="BQ187" s="4">
        <v>0.89490557591181563</v>
      </c>
      <c r="BR187" s="4">
        <v>0.74945765081519722</v>
      </c>
      <c r="BS187" s="4">
        <v>0.20525372204501768</v>
      </c>
      <c r="BT187" s="4">
        <v>0.39290372965478171</v>
      </c>
      <c r="BU187" s="4">
        <v>0.77274874686358319</v>
      </c>
      <c r="BV187" s="4">
        <v>0.45125762189822927</v>
      </c>
      <c r="BW187" s="4">
        <v>0.54584687822723366</v>
      </c>
      <c r="BX187" s="4">
        <v>0.97420046169170949</v>
      </c>
      <c r="BY187" s="4">
        <v>0.6252552400476391</v>
      </c>
      <c r="BZ187" s="4">
        <v>0.67365443094844213</v>
      </c>
      <c r="CA187" s="4">
        <v>0.22135866512851288</v>
      </c>
      <c r="CB187" s="4">
        <v>0.68755385529565205</v>
      </c>
      <c r="CC187" s="4">
        <v>0.87652474791344293</v>
      </c>
      <c r="CD187" s="4">
        <v>0.12713113710049206</v>
      </c>
      <c r="CE187" s="4">
        <v>0.50288002074388205</v>
      </c>
      <c r="CF187" s="4">
        <v>0.9335191387123225</v>
      </c>
      <c r="CG187" s="4">
        <v>0.36316460325754907</v>
      </c>
      <c r="CH187" s="4">
        <v>0.66388905323101144</v>
      </c>
      <c r="CI187" s="4">
        <v>0.40964587626359106</v>
      </c>
      <c r="CJ187" s="4">
        <v>0.63234959170589355</v>
      </c>
      <c r="CK187" s="4">
        <v>0.90862430908960146</v>
      </c>
      <c r="CL187" s="4">
        <v>8.7424771295946835E-2</v>
      </c>
      <c r="CM187" s="4">
        <v>0.9551777749147804</v>
      </c>
      <c r="CN187" s="4">
        <v>0.8074041534178048</v>
      </c>
      <c r="CO187" s="4">
        <v>0.54655538455687314</v>
      </c>
      <c r="CP187" s="4">
        <v>0.54654742375636511</v>
      </c>
      <c r="CQ187" s="4">
        <v>0.29033689099933979</v>
      </c>
      <c r="CR187" s="4">
        <v>0.81447862896008305</v>
      </c>
      <c r="CS187" s="4">
        <v>0.12252389368871741</v>
      </c>
      <c r="CT187" s="4">
        <v>0.85375745168301942</v>
      </c>
      <c r="CU187" s="4">
        <v>0.30760146997197979</v>
      </c>
      <c r="CV187" s="4">
        <v>0.95748519627056927</v>
      </c>
      <c r="CW187" s="4">
        <v>0.97650401260042208</v>
      </c>
      <c r="CX187" s="4">
        <v>0.42845565462238278</v>
      </c>
      <c r="CY187" s="4">
        <v>0.52595847138133212</v>
      </c>
      <c r="CZ187" s="4">
        <v>0.45001949287941756</v>
      </c>
      <c r="DA187" s="4">
        <v>0.58937862021334231</v>
      </c>
      <c r="DB187" s="4">
        <v>0.97984164073653723</v>
      </c>
      <c r="DC187" s="4">
        <v>0.91464406510047802</v>
      </c>
      <c r="DD187" s="4">
        <v>0.60136796772386902</v>
      </c>
      <c r="DE187" s="4">
        <v>0.48964907334696417</v>
      </c>
      <c r="DF187" s="4">
        <v>0.21104539888581053</v>
      </c>
      <c r="DG187" s="4">
        <v>0.33709419265663831</v>
      </c>
      <c r="DH187" s="4">
        <v>0.55132585367265685</v>
      </c>
      <c r="DI187" s="4">
        <v>0.67650550135769771</v>
      </c>
      <c r="DJ187" s="4">
        <v>0.61708192175721088</v>
      </c>
      <c r="DK187" s="4">
        <v>0.8879953001027111</v>
      </c>
      <c r="DL187" s="4">
        <v>1.1733929153223688E-3</v>
      </c>
      <c r="DM187" s="4">
        <v>8.5842593343700035E-2</v>
      </c>
      <c r="DN187" s="4">
        <v>0.85588355405037608</v>
      </c>
      <c r="DO187" s="4">
        <v>0.88693681058479246</v>
      </c>
      <c r="DP187" s="4">
        <v>31</v>
      </c>
      <c r="DQ187" s="4">
        <v>24</v>
      </c>
      <c r="DR187" s="4">
        <v>47</v>
      </c>
      <c r="DS187" s="4">
        <v>22</v>
      </c>
      <c r="DT187" s="4">
        <v>77</v>
      </c>
      <c r="DU187" s="4">
        <v>78</v>
      </c>
      <c r="DV187" s="4">
        <v>88</v>
      </c>
      <c r="DW187" s="4">
        <v>48</v>
      </c>
      <c r="DX187" s="4">
        <v>39</v>
      </c>
      <c r="DY187" s="4">
        <v>91</v>
      </c>
      <c r="DZ187" s="4">
        <v>68</v>
      </c>
      <c r="EA187" s="4">
        <v>89</v>
      </c>
      <c r="EB187" s="4">
        <v>32</v>
      </c>
      <c r="EC187" s="4">
        <v>65</v>
      </c>
      <c r="ED187" s="4">
        <v>92</v>
      </c>
      <c r="EE187" s="4">
        <v>58</v>
      </c>
      <c r="EF187" s="4">
        <v>38</v>
      </c>
      <c r="EG187" s="4">
        <v>80</v>
      </c>
      <c r="EH187" s="4">
        <v>35</v>
      </c>
      <c r="EI187" s="4">
        <v>87</v>
      </c>
      <c r="EJ187" s="4">
        <v>95</v>
      </c>
      <c r="EK187" s="4">
        <v>98</v>
      </c>
      <c r="EL187" s="4">
        <v>59</v>
      </c>
      <c r="EM187" s="4">
        <v>20</v>
      </c>
      <c r="EN187" s="4">
        <v>45</v>
      </c>
      <c r="EO187" s="4">
        <v>42</v>
      </c>
      <c r="EP187" s="4">
        <v>75</v>
      </c>
      <c r="EQ187" s="4">
        <v>50</v>
      </c>
      <c r="ER187" s="4">
        <v>2</v>
      </c>
      <c r="ES187" s="4">
        <v>99</v>
      </c>
      <c r="ET187" s="4">
        <v>90</v>
      </c>
      <c r="EU187" s="4">
        <v>49</v>
      </c>
      <c r="EV187" s="4">
        <v>26</v>
      </c>
      <c r="EW187" s="4">
        <v>16</v>
      </c>
      <c r="EX187" s="4">
        <v>37</v>
      </c>
      <c r="EY187" s="4">
        <v>72</v>
      </c>
      <c r="EZ187" s="4">
        <v>73</v>
      </c>
      <c r="FA187" s="4">
        <v>28</v>
      </c>
      <c r="FB187" s="4">
        <v>64</v>
      </c>
      <c r="FC187" s="4">
        <v>1</v>
      </c>
      <c r="FD187" s="4">
        <v>81</v>
      </c>
      <c r="FE187" s="4">
        <v>55</v>
      </c>
      <c r="FF187" s="4">
        <v>60</v>
      </c>
      <c r="FG187" s="4">
        <v>11</v>
      </c>
      <c r="FH187" s="4">
        <v>54</v>
      </c>
      <c r="FI187" s="4">
        <v>57</v>
      </c>
      <c r="FJ187" s="4">
        <v>29</v>
      </c>
      <c r="FK187" s="4">
        <v>83</v>
      </c>
      <c r="FL187" s="4">
        <v>27</v>
      </c>
      <c r="FM187" s="4">
        <v>12</v>
      </c>
      <c r="FN187" s="4">
        <v>25</v>
      </c>
      <c r="FO187" s="4">
        <v>86</v>
      </c>
      <c r="FP187" s="4">
        <v>71</v>
      </c>
      <c r="FQ187" s="4">
        <v>23</v>
      </c>
      <c r="FR187" s="4">
        <v>66</v>
      </c>
      <c r="FS187" s="4">
        <v>56</v>
      </c>
      <c r="FT187" s="4">
        <v>5</v>
      </c>
      <c r="FU187" s="4">
        <v>41</v>
      </c>
      <c r="FV187" s="4">
        <v>34</v>
      </c>
      <c r="FW187" s="4">
        <v>84</v>
      </c>
      <c r="FX187" s="4">
        <v>30</v>
      </c>
      <c r="FY187" s="4">
        <v>15</v>
      </c>
      <c r="FZ187" s="4">
        <v>93</v>
      </c>
      <c r="GA187" s="4">
        <v>62</v>
      </c>
      <c r="GB187" s="4">
        <v>8</v>
      </c>
      <c r="GC187" s="4">
        <v>74</v>
      </c>
      <c r="GD187" s="4">
        <v>36</v>
      </c>
      <c r="GE187" s="4">
        <v>70</v>
      </c>
      <c r="GF187" s="4">
        <v>40</v>
      </c>
      <c r="GG187" s="4">
        <v>10</v>
      </c>
      <c r="GH187" s="4">
        <v>96</v>
      </c>
      <c r="GI187" s="4">
        <v>7</v>
      </c>
      <c r="GJ187" s="4">
        <v>21</v>
      </c>
      <c r="GK187" s="4">
        <v>52</v>
      </c>
      <c r="GL187" s="4">
        <v>53</v>
      </c>
      <c r="GM187" s="4">
        <v>82</v>
      </c>
      <c r="GN187" s="4">
        <v>19</v>
      </c>
      <c r="GO187" s="4">
        <v>94</v>
      </c>
      <c r="GP187" s="4">
        <v>18</v>
      </c>
      <c r="GQ187" s="4">
        <v>79</v>
      </c>
      <c r="GR187" s="4">
        <v>6</v>
      </c>
      <c r="GS187" s="4">
        <v>4</v>
      </c>
      <c r="GT187" s="4">
        <v>69</v>
      </c>
      <c r="GU187" s="4">
        <v>61</v>
      </c>
      <c r="GV187" s="4">
        <v>67</v>
      </c>
      <c r="GW187" s="4">
        <v>46</v>
      </c>
      <c r="GX187" s="4">
        <v>3</v>
      </c>
      <c r="GY187" s="4">
        <v>9</v>
      </c>
      <c r="GZ187" s="4">
        <v>44</v>
      </c>
      <c r="HA187" s="4">
        <v>63</v>
      </c>
      <c r="HB187" s="4">
        <v>85</v>
      </c>
      <c r="HC187" s="4">
        <v>76</v>
      </c>
      <c r="HD187" s="4">
        <v>51</v>
      </c>
      <c r="HE187" s="4">
        <v>33</v>
      </c>
      <c r="HF187" s="4">
        <v>43</v>
      </c>
      <c r="HG187" s="4">
        <v>13</v>
      </c>
      <c r="HH187" s="4">
        <v>100</v>
      </c>
      <c r="HI187" s="4">
        <v>97</v>
      </c>
      <c r="HJ187" s="4">
        <v>17</v>
      </c>
      <c r="HK187" s="4">
        <v>14</v>
      </c>
      <c r="HL187" s="4" t="str">
        <f t="shared" si="203"/>
        <v>brown female</v>
      </c>
      <c r="HM187" s="4" t="str">
        <f t="shared" si="205"/>
        <v>brown female</v>
      </c>
      <c r="HN187" s="4" t="str">
        <f t="shared" si="206"/>
        <v>brown female</v>
      </c>
      <c r="HO187" s="4" t="str">
        <f t="shared" si="207"/>
        <v>brown female</v>
      </c>
      <c r="HP187" s="4" t="str">
        <f t="shared" si="208"/>
        <v>brown male</v>
      </c>
      <c r="HQ187" s="4" t="str">
        <f t="shared" si="209"/>
        <v>brown male</v>
      </c>
      <c r="HR187" s="4" t="str">
        <f t="shared" si="210"/>
        <v>brown male</v>
      </c>
      <c r="HS187" s="4" t="str">
        <f t="shared" si="211"/>
        <v>brown female</v>
      </c>
      <c r="HT187" s="4" t="str">
        <f t="shared" si="212"/>
        <v>brown female</v>
      </c>
      <c r="HU187" s="4" t="str">
        <f t="shared" si="213"/>
        <v>brown male</v>
      </c>
      <c r="HV187" s="4" t="str">
        <f t="shared" si="214"/>
        <v>brown male</v>
      </c>
      <c r="HW187" s="4" t="str">
        <f t="shared" si="215"/>
        <v>brown male</v>
      </c>
      <c r="HX187" s="4" t="str">
        <f t="shared" si="216"/>
        <v>brown female</v>
      </c>
      <c r="HY187" s="4" t="str">
        <f t="shared" si="217"/>
        <v>brown male</v>
      </c>
      <c r="HZ187" s="4" t="str">
        <f t="shared" si="218"/>
        <v>brown male</v>
      </c>
      <c r="IA187" s="4" t="str">
        <f t="shared" si="219"/>
        <v>brown male</v>
      </c>
      <c r="IB187" s="4" t="str">
        <f t="shared" si="220"/>
        <v>brown female</v>
      </c>
      <c r="IC187" s="4" t="str">
        <f t="shared" si="221"/>
        <v>brown male</v>
      </c>
      <c r="ID187" s="4" t="str">
        <f t="shared" si="222"/>
        <v>brown female</v>
      </c>
      <c r="IE187" s="4" t="str">
        <f t="shared" si="223"/>
        <v>brown male</v>
      </c>
      <c r="IF187" s="4" t="str">
        <f t="shared" si="224"/>
        <v>brown male</v>
      </c>
      <c r="IG187" s="4" t="str">
        <f t="shared" si="225"/>
        <v>brown male</v>
      </c>
      <c r="IH187" s="4" t="str">
        <f t="shared" si="226"/>
        <v>brown male</v>
      </c>
      <c r="II187" s="4" t="str">
        <f t="shared" si="227"/>
        <v>brown female</v>
      </c>
      <c r="IJ187" s="4" t="str">
        <f t="shared" si="228"/>
        <v>brown female</v>
      </c>
      <c r="IK187" s="4" t="str">
        <f t="shared" si="229"/>
        <v>brown female</v>
      </c>
      <c r="IL187" s="4" t="str">
        <f t="shared" si="230"/>
        <v>brown male</v>
      </c>
      <c r="IM187" s="4" t="str">
        <f t="shared" si="231"/>
        <v>brown female</v>
      </c>
      <c r="IN187" s="4" t="str">
        <f t="shared" si="232"/>
        <v>yellow male</v>
      </c>
      <c r="IO187" s="4" t="str">
        <f t="shared" si="233"/>
        <v>brown male</v>
      </c>
      <c r="IP187" s="4" t="str">
        <f t="shared" si="234"/>
        <v>brown male</v>
      </c>
      <c r="IQ187" s="4" t="str">
        <f t="shared" si="235"/>
        <v>brown female</v>
      </c>
      <c r="IR187" s="4" t="str">
        <f t="shared" si="236"/>
        <v>brown female</v>
      </c>
      <c r="IS187" s="4" t="str">
        <f t="shared" si="237"/>
        <v>brown female</v>
      </c>
      <c r="IT187" s="4" t="str">
        <f t="shared" si="238"/>
        <v>brown female</v>
      </c>
      <c r="IU187" s="4" t="str">
        <f t="shared" si="239"/>
        <v>brown male</v>
      </c>
      <c r="IV187" s="4" t="str">
        <f t="shared" si="240"/>
        <v>brown male</v>
      </c>
      <c r="IW187" s="4" t="str">
        <f t="shared" si="241"/>
        <v>brown female</v>
      </c>
      <c r="IX187" s="4" t="str">
        <f t="shared" si="242"/>
        <v>brown male</v>
      </c>
      <c r="IY187" s="4" t="str">
        <f t="shared" si="243"/>
        <v>white male</v>
      </c>
      <c r="IZ187" s="4" t="str">
        <f t="shared" si="244"/>
        <v>brown male</v>
      </c>
      <c r="JA187" s="4" t="str">
        <f t="shared" si="245"/>
        <v>brown male</v>
      </c>
      <c r="JB187" s="4" t="str">
        <f t="shared" si="246"/>
        <v>brown male</v>
      </c>
      <c r="JC187" s="4" t="str">
        <f t="shared" si="247"/>
        <v>brown female</v>
      </c>
      <c r="JD187" s="4" t="str">
        <f t="shared" si="248"/>
        <v>brown male</v>
      </c>
      <c r="JE187" s="4" t="str">
        <f t="shared" si="249"/>
        <v>brown male</v>
      </c>
      <c r="JF187" s="4" t="str">
        <f t="shared" si="250"/>
        <v>brown female</v>
      </c>
      <c r="JG187" s="4" t="str">
        <f t="shared" si="251"/>
        <v>brown male</v>
      </c>
      <c r="JH187" s="4" t="str">
        <f t="shared" si="252"/>
        <v>brown female</v>
      </c>
      <c r="JI187" s="4" t="str">
        <f t="shared" si="253"/>
        <v>brown female</v>
      </c>
      <c r="JJ187" s="4" t="str">
        <f t="shared" si="254"/>
        <v>brown female</v>
      </c>
      <c r="JK187" s="4" t="str">
        <f t="shared" si="255"/>
        <v>brown male</v>
      </c>
      <c r="JL187" s="4" t="str">
        <f t="shared" si="256"/>
        <v>brown male</v>
      </c>
      <c r="JM187" s="4" t="str">
        <f t="shared" si="257"/>
        <v>brown female</v>
      </c>
      <c r="JN187" s="4" t="str">
        <f t="shared" si="258"/>
        <v>brown male</v>
      </c>
      <c r="JO187" s="4" t="str">
        <f t="shared" si="259"/>
        <v>brown male</v>
      </c>
      <c r="JP187" s="4" t="str">
        <f t="shared" si="260"/>
        <v>brown female</v>
      </c>
      <c r="JQ187" s="4" t="str">
        <f t="shared" si="261"/>
        <v>brown female</v>
      </c>
      <c r="JR187" s="4" t="str">
        <f t="shared" si="262"/>
        <v>brown female</v>
      </c>
      <c r="JS187" s="4" t="str">
        <f t="shared" si="263"/>
        <v>brown male</v>
      </c>
      <c r="JT187" s="4" t="str">
        <f t="shared" si="264"/>
        <v>brown female</v>
      </c>
      <c r="JU187" s="4" t="str">
        <f t="shared" si="265"/>
        <v>brown female</v>
      </c>
      <c r="JV187" s="4" t="str">
        <f t="shared" si="266"/>
        <v>brown male</v>
      </c>
      <c r="JW187" s="4" t="str">
        <f t="shared" si="267"/>
        <v>brown male</v>
      </c>
      <c r="JX187" s="4" t="str">
        <f t="shared" si="204"/>
        <v>brown female</v>
      </c>
      <c r="JY187" s="4" t="str">
        <f t="shared" si="293"/>
        <v>brown male</v>
      </c>
      <c r="JZ187" s="4" t="str">
        <f t="shared" si="294"/>
        <v>brown female</v>
      </c>
      <c r="KA187" s="4" t="str">
        <f t="shared" si="295"/>
        <v>brown male</v>
      </c>
      <c r="KB187" s="4" t="str">
        <f t="shared" si="296"/>
        <v>brown female</v>
      </c>
      <c r="KC187" s="4" t="str">
        <f t="shared" si="297"/>
        <v>brown female</v>
      </c>
      <c r="KD187" s="4" t="str">
        <f t="shared" si="298"/>
        <v>brown male</v>
      </c>
      <c r="KE187" s="4" t="str">
        <f t="shared" si="299"/>
        <v>brown female</v>
      </c>
      <c r="KF187" s="4" t="str">
        <f t="shared" si="300"/>
        <v>brown female</v>
      </c>
      <c r="KG187" s="4" t="str">
        <f t="shared" si="301"/>
        <v>brown male</v>
      </c>
      <c r="KH187" s="4" t="str">
        <f t="shared" si="302"/>
        <v>brown male</v>
      </c>
      <c r="KI187" s="4" t="str">
        <f t="shared" si="268"/>
        <v>brown male</v>
      </c>
      <c r="KJ187" s="4" t="str">
        <f t="shared" si="269"/>
        <v>brown female</v>
      </c>
      <c r="KK187" s="4" t="str">
        <f t="shared" si="270"/>
        <v>brown male</v>
      </c>
      <c r="KL187" s="4" t="str">
        <f t="shared" si="271"/>
        <v>brown female</v>
      </c>
      <c r="KM187" s="4" t="str">
        <f t="shared" si="272"/>
        <v>brown male</v>
      </c>
      <c r="KN187" s="4" t="str">
        <f t="shared" si="273"/>
        <v>brown female</v>
      </c>
      <c r="KO187" s="4" t="str">
        <f t="shared" si="274"/>
        <v>brown female</v>
      </c>
      <c r="KP187" s="4" t="str">
        <f t="shared" si="275"/>
        <v>brown male</v>
      </c>
      <c r="KQ187" s="4" t="str">
        <f t="shared" si="276"/>
        <v>brown male</v>
      </c>
      <c r="KR187" s="4" t="str">
        <f t="shared" si="277"/>
        <v>brown male</v>
      </c>
      <c r="KS187" s="4" t="str">
        <f t="shared" si="278"/>
        <v>brown female</v>
      </c>
      <c r="KT187" s="4" t="str">
        <f t="shared" si="279"/>
        <v>brown female</v>
      </c>
      <c r="KU187" s="4" t="str">
        <f t="shared" si="280"/>
        <v>brown female</v>
      </c>
      <c r="KV187" s="4" t="str">
        <f t="shared" si="281"/>
        <v>brown female</v>
      </c>
      <c r="KW187" s="4" t="str">
        <f t="shared" si="282"/>
        <v>brown male</v>
      </c>
      <c r="KX187" s="4" t="str">
        <f t="shared" si="283"/>
        <v>brown male</v>
      </c>
      <c r="KY187" s="4" t="str">
        <f t="shared" si="284"/>
        <v>brown male</v>
      </c>
      <c r="KZ187" s="4" t="str">
        <f t="shared" si="285"/>
        <v>brown male</v>
      </c>
      <c r="LA187" s="4" t="str">
        <f t="shared" si="286"/>
        <v>brown female</v>
      </c>
      <c r="LB187" s="4" t="str">
        <f t="shared" si="287"/>
        <v>brown female</v>
      </c>
      <c r="LC187" s="4" t="str">
        <f t="shared" si="288"/>
        <v>brown female</v>
      </c>
      <c r="LD187" s="4" t="str">
        <f t="shared" si="289"/>
        <v>black male</v>
      </c>
      <c r="LE187" s="4" t="str">
        <f t="shared" si="290"/>
        <v>brown male</v>
      </c>
      <c r="LF187" s="4" t="str">
        <f t="shared" si="291"/>
        <v>brown female</v>
      </c>
      <c r="LG187" s="4" t="str">
        <f t="shared" si="292"/>
        <v>brown female</v>
      </c>
    </row>
    <row r="188" spans="2:319" x14ac:dyDescent="0.3">
      <c r="B188" s="4">
        <v>187</v>
      </c>
      <c r="C188" s="4">
        <v>2</v>
      </c>
      <c r="D188" s="4" t="s">
        <v>1380</v>
      </c>
      <c r="E188" s="4" t="s">
        <v>1443</v>
      </c>
      <c r="F188" s="4" t="s">
        <v>1499</v>
      </c>
      <c r="G188" s="4" t="s">
        <v>1499</v>
      </c>
      <c r="H188" s="4">
        <f>COUNTIF(ethnicities!C:C,countries!G188)</f>
        <v>1</v>
      </c>
      <c r="I188" s="4" t="str">
        <f>VLOOKUP($G188,ethnicities!$C:$I,3,FALSE)</f>
        <v>NULL</v>
      </c>
      <c r="J188" s="4" t="str">
        <f>VLOOKUP($G188,ethnicities!$C:$I,4,FALSE)</f>
        <v>NULL</v>
      </c>
      <c r="K188" s="4" t="str">
        <f>VLOOKUP($G188,ethnicities!$C:$I,5,FALSE)</f>
        <v>NULL</v>
      </c>
      <c r="L188" s="4" t="str">
        <f>VLOOKUP($G188,ethnicities!$C:$I,6,FALSE)</f>
        <v>NULL</v>
      </c>
      <c r="M188" s="4" t="str">
        <f>VLOOKUP($G188,ethnicities!$C:$I,7,FALSE)</f>
        <v>NULL</v>
      </c>
      <c r="N188" s="4" t="s">
        <v>1499</v>
      </c>
      <c r="O188" s="4">
        <f>COUNTIF(male_names!E:E,countries!N188)</f>
        <v>1</v>
      </c>
      <c r="P188" s="4" t="str">
        <f>VLOOKUP(N188,male_names!E:G,3,FALSE)</f>
        <v>NULL</v>
      </c>
      <c r="Q188" s="4" t="s">
        <v>1499</v>
      </c>
      <c r="R188" s="4">
        <f>COUNTIF(female_names!E:E,countries!Q188)</f>
        <v>1</v>
      </c>
      <c r="S188" s="4" t="str">
        <f>VLOOKUP(Q188,female_names!E:G,3,FALSE)</f>
        <v>NULL</v>
      </c>
      <c r="T188" s="4">
        <v>0.12096873135607167</v>
      </c>
      <c r="U188" s="4">
        <v>0.51053246910837113</v>
      </c>
      <c r="V188" s="4">
        <v>0.75422611561459352</v>
      </c>
      <c r="W188" s="4">
        <v>0.35541490881793014</v>
      </c>
      <c r="X188" s="4">
        <v>6.1474144381888252E-2</v>
      </c>
      <c r="Y188" s="4">
        <v>6.0748575129289439E-2</v>
      </c>
      <c r="Z188" s="4">
        <v>0.72889353552607505</v>
      </c>
      <c r="AA188" s="4">
        <v>0.73787620626610129</v>
      </c>
      <c r="AB188" s="4">
        <v>7.8199704754818633E-2</v>
      </c>
      <c r="AC188" s="4">
        <v>0.85093797367681645</v>
      </c>
      <c r="AD188" s="4">
        <v>0.86360859748463936</v>
      </c>
      <c r="AE188" s="4">
        <v>0.24910560249237812</v>
      </c>
      <c r="AF188" s="4">
        <v>0.35126739942153928</v>
      </c>
      <c r="AG188" s="4">
        <v>0.50218818928820341</v>
      </c>
      <c r="AH188" s="4">
        <v>0.30681274983675466</v>
      </c>
      <c r="AI188" s="4">
        <v>0.57838895168953819</v>
      </c>
      <c r="AJ188" s="4">
        <v>0.55535501647148222</v>
      </c>
      <c r="AK188" s="4">
        <v>0.29176602503689064</v>
      </c>
      <c r="AL188" s="4">
        <v>0.78719800555230524</v>
      </c>
      <c r="AM188" s="4">
        <v>0.84766426833407482</v>
      </c>
      <c r="AN188" s="4">
        <v>0.43886615463965029</v>
      </c>
      <c r="AO188" s="4">
        <v>0.52225903915009642</v>
      </c>
      <c r="AP188" s="4">
        <v>0.43368423086771313</v>
      </c>
      <c r="AQ188" s="4">
        <v>0.1378199139329821</v>
      </c>
      <c r="AR188" s="4">
        <v>0.86960205056021067</v>
      </c>
      <c r="AS188" s="4">
        <v>0.17825936199228021</v>
      </c>
      <c r="AT188" s="4">
        <v>0.68380930443545218</v>
      </c>
      <c r="AU188" s="4">
        <v>0.40327388243043993</v>
      </c>
      <c r="AV188" s="4">
        <v>0.31093981680322436</v>
      </c>
      <c r="AW188" s="4">
        <v>0.6155793769219472</v>
      </c>
      <c r="AX188" s="4">
        <v>0.55679824850365989</v>
      </c>
      <c r="AY188" s="4">
        <v>0.86618972823467333</v>
      </c>
      <c r="AZ188" s="4">
        <v>0.50736512309252435</v>
      </c>
      <c r="BA188" s="4">
        <v>0.66510738886671206</v>
      </c>
      <c r="BB188" s="4">
        <v>0.68912063633093223</v>
      </c>
      <c r="BC188" s="4">
        <v>0.1127995112852016</v>
      </c>
      <c r="BD188" s="4">
        <v>0.96935547808286193</v>
      </c>
      <c r="BE188" s="4">
        <v>0.74891911966416136</v>
      </c>
      <c r="BF188" s="4">
        <v>0.93926595174857008</v>
      </c>
      <c r="BG188" s="4">
        <v>0.86287115970574102</v>
      </c>
      <c r="BH188" s="4">
        <v>0.83328275715498989</v>
      </c>
      <c r="BI188" s="4">
        <v>0.98036650855899976</v>
      </c>
      <c r="BJ188" s="4">
        <v>0.23236424781682308</v>
      </c>
      <c r="BK188" s="4">
        <v>0.62998116934673831</v>
      </c>
      <c r="BL188" s="4">
        <v>0.73010424350986058</v>
      </c>
      <c r="BM188" s="4">
        <v>0.94315861737848017</v>
      </c>
      <c r="BN188" s="4">
        <v>0.99923522572299528</v>
      </c>
      <c r="BO188" s="4">
        <v>0.87897734421928098</v>
      </c>
      <c r="BP188" s="4">
        <v>0.69506897529298983</v>
      </c>
      <c r="BQ188" s="4">
        <v>0.94358823638863742</v>
      </c>
      <c r="BR188" s="4">
        <v>0.32866058102977835</v>
      </c>
      <c r="BS188" s="4">
        <v>0.97136991410183848</v>
      </c>
      <c r="BT188" s="4">
        <v>0.93567180476916367</v>
      </c>
      <c r="BU188" s="4">
        <v>0.6138751928596895</v>
      </c>
      <c r="BV188" s="4">
        <v>0.48282215265619388</v>
      </c>
      <c r="BW188" s="4">
        <v>0.70251947489154032</v>
      </c>
      <c r="BX188" s="4">
        <v>0.30928508782828323</v>
      </c>
      <c r="BY188" s="4">
        <v>2.155459711795582E-2</v>
      </c>
      <c r="BZ188" s="4">
        <v>0.76488262891636627</v>
      </c>
      <c r="CA188" s="4">
        <v>0.25058029235085322</v>
      </c>
      <c r="CB188" s="4">
        <v>0.20693014784534058</v>
      </c>
      <c r="CC188" s="4">
        <v>0.39806600386585245</v>
      </c>
      <c r="CD188" s="4">
        <v>0.48463432041932175</v>
      </c>
      <c r="CE188" s="4">
        <v>0.89570954149948467</v>
      </c>
      <c r="CF188" s="4">
        <v>0.73793892470774602</v>
      </c>
      <c r="CG188" s="4">
        <v>2.3763954560609979E-2</v>
      </c>
      <c r="CH188" s="4">
        <v>0.49287758673777948</v>
      </c>
      <c r="CI188" s="4">
        <v>0.39612767725566778</v>
      </c>
      <c r="CJ188" s="4">
        <v>0.65940294560530799</v>
      </c>
      <c r="CK188" s="4">
        <v>0.18507709614164225</v>
      </c>
      <c r="CL188" s="4">
        <v>0.56444198301649162</v>
      </c>
      <c r="CM188" s="4">
        <v>0.17857972702005642</v>
      </c>
      <c r="CN188" s="4">
        <v>4.8606488188570496E-2</v>
      </c>
      <c r="CO188" s="4">
        <v>0.82299705827596892</v>
      </c>
      <c r="CP188" s="4">
        <v>5.2587568430642828E-2</v>
      </c>
      <c r="CQ188" s="4">
        <v>0.90485279164318089</v>
      </c>
      <c r="CR188" s="4">
        <v>0.64596669007848329</v>
      </c>
      <c r="CS188" s="4">
        <v>0.65962500127996249</v>
      </c>
      <c r="CT188" s="4">
        <v>0.10955292496833746</v>
      </c>
      <c r="CU188" s="4">
        <v>0.10184606563944232</v>
      </c>
      <c r="CV188" s="4">
        <v>0.15634077385825351</v>
      </c>
      <c r="CW188" s="4">
        <v>0.72781189322640572</v>
      </c>
      <c r="CX188" s="4">
        <v>6.7772180852487263E-2</v>
      </c>
      <c r="CY188" s="4">
        <v>0.54147634913416853</v>
      </c>
      <c r="CZ188" s="4">
        <v>0.65861575174678422</v>
      </c>
      <c r="DA188" s="4">
        <v>0.20865410579015609</v>
      </c>
      <c r="DB188" s="4">
        <v>0.15730915113430866</v>
      </c>
      <c r="DC188" s="4">
        <v>9.0035281272944356E-2</v>
      </c>
      <c r="DD188" s="4">
        <v>0.95226073587653326</v>
      </c>
      <c r="DE188" s="4">
        <v>0.8786766916213028</v>
      </c>
      <c r="DF188" s="4">
        <v>0.42910004663229717</v>
      </c>
      <c r="DG188" s="4">
        <v>0.51716031956886221</v>
      </c>
      <c r="DH188" s="4">
        <v>0.11953130824626468</v>
      </c>
      <c r="DI188" s="4">
        <v>0.84974465840633484</v>
      </c>
      <c r="DJ188" s="4">
        <v>0.83668816605209129</v>
      </c>
      <c r="DK188" s="4">
        <v>0.58709884693870107</v>
      </c>
      <c r="DL188" s="4">
        <v>0.84294745910364</v>
      </c>
      <c r="DM188" s="4">
        <v>0.46326524907417188</v>
      </c>
      <c r="DN188" s="4">
        <v>6.1472129035556766E-2</v>
      </c>
      <c r="DO188" s="4">
        <v>3.5851836697447292E-2</v>
      </c>
      <c r="DP188" s="4">
        <v>85</v>
      </c>
      <c r="DQ188" s="4">
        <v>54</v>
      </c>
      <c r="DR188" s="4">
        <v>27</v>
      </c>
      <c r="DS188" s="4">
        <v>67</v>
      </c>
      <c r="DT188" s="4">
        <v>93</v>
      </c>
      <c r="DU188" s="4">
        <v>95</v>
      </c>
      <c r="DV188" s="4">
        <v>32</v>
      </c>
      <c r="DW188" s="4">
        <v>30</v>
      </c>
      <c r="DX188" s="4">
        <v>91</v>
      </c>
      <c r="DY188" s="4">
        <v>18</v>
      </c>
      <c r="DZ188" s="4">
        <v>16</v>
      </c>
      <c r="EA188" s="4">
        <v>75</v>
      </c>
      <c r="EB188" s="4">
        <v>68</v>
      </c>
      <c r="EC188" s="4">
        <v>56</v>
      </c>
      <c r="ED188" s="4">
        <v>72</v>
      </c>
      <c r="EE188" s="4">
        <v>47</v>
      </c>
      <c r="EF188" s="4">
        <v>50</v>
      </c>
      <c r="EG188" s="4">
        <v>73</v>
      </c>
      <c r="EH188" s="4">
        <v>25</v>
      </c>
      <c r="EI188" s="4">
        <v>20</v>
      </c>
      <c r="EJ188" s="4">
        <v>61</v>
      </c>
      <c r="EK188" s="4">
        <v>52</v>
      </c>
      <c r="EL188" s="4">
        <v>62</v>
      </c>
      <c r="EM188" s="4">
        <v>84</v>
      </c>
      <c r="EN188" s="4">
        <v>14</v>
      </c>
      <c r="EO188" s="4">
        <v>81</v>
      </c>
      <c r="EP188" s="4">
        <v>37</v>
      </c>
      <c r="EQ188" s="4">
        <v>64</v>
      </c>
      <c r="ER188" s="4">
        <v>70</v>
      </c>
      <c r="ES188" s="4">
        <v>44</v>
      </c>
      <c r="ET188" s="4">
        <v>49</v>
      </c>
      <c r="EU188" s="4">
        <v>15</v>
      </c>
      <c r="EV188" s="4">
        <v>55</v>
      </c>
      <c r="EW188" s="4">
        <v>38</v>
      </c>
      <c r="EX188" s="4">
        <v>36</v>
      </c>
      <c r="EY188" s="4">
        <v>87</v>
      </c>
      <c r="EZ188" s="4">
        <v>4</v>
      </c>
      <c r="FA188" s="4">
        <v>28</v>
      </c>
      <c r="FB188" s="4">
        <v>8</v>
      </c>
      <c r="FC188" s="4">
        <v>17</v>
      </c>
      <c r="FD188" s="4">
        <v>23</v>
      </c>
      <c r="FE188" s="4">
        <v>2</v>
      </c>
      <c r="FF188" s="4">
        <v>76</v>
      </c>
      <c r="FG188" s="4">
        <v>43</v>
      </c>
      <c r="FH188" s="4">
        <v>31</v>
      </c>
      <c r="FI188" s="4">
        <v>7</v>
      </c>
      <c r="FJ188" s="4">
        <v>1</v>
      </c>
      <c r="FK188" s="4">
        <v>12</v>
      </c>
      <c r="FL188" s="4">
        <v>35</v>
      </c>
      <c r="FM188" s="4">
        <v>6</v>
      </c>
      <c r="FN188" s="4">
        <v>69</v>
      </c>
      <c r="FO188" s="4">
        <v>3</v>
      </c>
      <c r="FP188" s="4">
        <v>9</v>
      </c>
      <c r="FQ188" s="4">
        <v>45</v>
      </c>
      <c r="FR188" s="4">
        <v>59</v>
      </c>
      <c r="FS188" s="4">
        <v>34</v>
      </c>
      <c r="FT188" s="4">
        <v>71</v>
      </c>
      <c r="FU188" s="4">
        <v>100</v>
      </c>
      <c r="FV188" s="4">
        <v>26</v>
      </c>
      <c r="FW188" s="4">
        <v>74</v>
      </c>
      <c r="FX188" s="4">
        <v>78</v>
      </c>
      <c r="FY188" s="4">
        <v>65</v>
      </c>
      <c r="FZ188" s="4">
        <v>58</v>
      </c>
      <c r="GA188" s="4">
        <v>11</v>
      </c>
      <c r="GB188" s="4">
        <v>29</v>
      </c>
      <c r="GC188" s="4">
        <v>99</v>
      </c>
      <c r="GD188" s="4">
        <v>57</v>
      </c>
      <c r="GE188" s="4">
        <v>66</v>
      </c>
      <c r="GF188" s="4">
        <v>40</v>
      </c>
      <c r="GG188" s="4">
        <v>79</v>
      </c>
      <c r="GH188" s="4">
        <v>48</v>
      </c>
      <c r="GI188" s="4">
        <v>80</v>
      </c>
      <c r="GJ188" s="4">
        <v>97</v>
      </c>
      <c r="GK188" s="4">
        <v>24</v>
      </c>
      <c r="GL188" s="4">
        <v>96</v>
      </c>
      <c r="GM188" s="4">
        <v>10</v>
      </c>
      <c r="GN188" s="4">
        <v>42</v>
      </c>
      <c r="GO188" s="4">
        <v>39</v>
      </c>
      <c r="GP188" s="4">
        <v>88</v>
      </c>
      <c r="GQ188" s="4">
        <v>89</v>
      </c>
      <c r="GR188" s="4">
        <v>83</v>
      </c>
      <c r="GS188" s="4">
        <v>33</v>
      </c>
      <c r="GT188" s="4">
        <v>92</v>
      </c>
      <c r="GU188" s="4">
        <v>51</v>
      </c>
      <c r="GV188" s="4">
        <v>41</v>
      </c>
      <c r="GW188" s="4">
        <v>77</v>
      </c>
      <c r="GX188" s="4">
        <v>82</v>
      </c>
      <c r="GY188" s="4">
        <v>90</v>
      </c>
      <c r="GZ188" s="4">
        <v>5</v>
      </c>
      <c r="HA188" s="4">
        <v>13</v>
      </c>
      <c r="HB188" s="4">
        <v>63</v>
      </c>
      <c r="HC188" s="4">
        <v>53</v>
      </c>
      <c r="HD188" s="4">
        <v>86</v>
      </c>
      <c r="HE188" s="4">
        <v>19</v>
      </c>
      <c r="HF188" s="4">
        <v>22</v>
      </c>
      <c r="HG188" s="4">
        <v>46</v>
      </c>
      <c r="HH188" s="4">
        <v>21</v>
      </c>
      <c r="HI188" s="4">
        <v>60</v>
      </c>
      <c r="HJ188" s="4">
        <v>94</v>
      </c>
      <c r="HK188" s="4">
        <v>98</v>
      </c>
      <c r="HL188" s="4" t="str">
        <f t="shared" si="203"/>
        <v>NULL</v>
      </c>
      <c r="HM188" s="4" t="str">
        <f t="shared" si="205"/>
        <v>NULL</v>
      </c>
      <c r="HN188" s="4" t="str">
        <f t="shared" si="206"/>
        <v>NULL</v>
      </c>
      <c r="HO188" s="4" t="str">
        <f t="shared" si="207"/>
        <v>NULL</v>
      </c>
      <c r="HP188" s="4" t="str">
        <f t="shared" si="208"/>
        <v>NULL</v>
      </c>
      <c r="HQ188" s="4" t="str">
        <f t="shared" si="209"/>
        <v>NULL</v>
      </c>
      <c r="HR188" s="4" t="str">
        <f t="shared" si="210"/>
        <v>NULL</v>
      </c>
      <c r="HS188" s="4" t="str">
        <f t="shared" si="211"/>
        <v>NULL</v>
      </c>
      <c r="HT188" s="4" t="str">
        <f t="shared" si="212"/>
        <v>NULL</v>
      </c>
      <c r="HU188" s="4" t="str">
        <f t="shared" si="213"/>
        <v>NULL</v>
      </c>
      <c r="HV188" s="4" t="str">
        <f t="shared" si="214"/>
        <v>NULL</v>
      </c>
      <c r="HW188" s="4" t="str">
        <f t="shared" si="215"/>
        <v>NULL</v>
      </c>
      <c r="HX188" s="4" t="str">
        <f t="shared" si="216"/>
        <v>NULL</v>
      </c>
      <c r="HY188" s="4" t="str">
        <f t="shared" si="217"/>
        <v>NULL</v>
      </c>
      <c r="HZ188" s="4" t="str">
        <f t="shared" si="218"/>
        <v>NULL</v>
      </c>
      <c r="IA188" s="4" t="str">
        <f t="shared" si="219"/>
        <v>NULL</v>
      </c>
      <c r="IB188" s="4" t="str">
        <f t="shared" si="220"/>
        <v>NULL</v>
      </c>
      <c r="IC188" s="4" t="str">
        <f t="shared" si="221"/>
        <v>NULL</v>
      </c>
      <c r="ID188" s="4" t="str">
        <f t="shared" si="222"/>
        <v>NULL</v>
      </c>
      <c r="IE188" s="4" t="str">
        <f t="shared" si="223"/>
        <v>NULL</v>
      </c>
      <c r="IF188" s="4" t="str">
        <f t="shared" si="224"/>
        <v>NULL</v>
      </c>
      <c r="IG188" s="4" t="str">
        <f t="shared" si="225"/>
        <v>NULL</v>
      </c>
      <c r="IH188" s="4" t="str">
        <f t="shared" si="226"/>
        <v>NULL</v>
      </c>
      <c r="II188" s="4" t="str">
        <f t="shared" si="227"/>
        <v>NULL</v>
      </c>
      <c r="IJ188" s="4" t="str">
        <f t="shared" si="228"/>
        <v>NULL</v>
      </c>
      <c r="IK188" s="4" t="str">
        <f t="shared" si="229"/>
        <v>NULL</v>
      </c>
      <c r="IL188" s="4" t="str">
        <f t="shared" si="230"/>
        <v>NULL</v>
      </c>
      <c r="IM188" s="4" t="str">
        <f t="shared" si="231"/>
        <v>NULL</v>
      </c>
      <c r="IN188" s="4" t="str">
        <f t="shared" si="232"/>
        <v>NULL</v>
      </c>
      <c r="IO188" s="4" t="str">
        <f t="shared" si="233"/>
        <v>NULL</v>
      </c>
      <c r="IP188" s="4" t="str">
        <f t="shared" si="234"/>
        <v>NULL</v>
      </c>
      <c r="IQ188" s="4" t="str">
        <f t="shared" si="235"/>
        <v>NULL</v>
      </c>
      <c r="IR188" s="4" t="str">
        <f t="shared" si="236"/>
        <v>NULL</v>
      </c>
      <c r="IS188" s="4" t="str">
        <f t="shared" si="237"/>
        <v>NULL</v>
      </c>
      <c r="IT188" s="4" t="str">
        <f t="shared" si="238"/>
        <v>NULL</v>
      </c>
      <c r="IU188" s="4" t="str">
        <f t="shared" si="239"/>
        <v>NULL</v>
      </c>
      <c r="IV188" s="4" t="str">
        <f t="shared" si="240"/>
        <v>NULL</v>
      </c>
      <c r="IW188" s="4" t="str">
        <f t="shared" si="241"/>
        <v>NULL</v>
      </c>
      <c r="IX188" s="4" t="str">
        <f t="shared" si="242"/>
        <v>NULL</v>
      </c>
      <c r="IY188" s="4" t="str">
        <f t="shared" si="243"/>
        <v>NULL</v>
      </c>
      <c r="IZ188" s="4" t="str">
        <f t="shared" si="244"/>
        <v>NULL</v>
      </c>
      <c r="JA188" s="4" t="str">
        <f t="shared" si="245"/>
        <v>NULL</v>
      </c>
      <c r="JB188" s="4" t="str">
        <f t="shared" si="246"/>
        <v>NULL</v>
      </c>
      <c r="JC188" s="4" t="str">
        <f t="shared" si="247"/>
        <v>NULL</v>
      </c>
      <c r="JD188" s="4" t="str">
        <f t="shared" si="248"/>
        <v>NULL</v>
      </c>
      <c r="JE188" s="4" t="str">
        <f t="shared" si="249"/>
        <v>NULL</v>
      </c>
      <c r="JF188" s="4" t="str">
        <f t="shared" si="250"/>
        <v>NULL</v>
      </c>
      <c r="JG188" s="4" t="str">
        <f t="shared" si="251"/>
        <v>NULL</v>
      </c>
      <c r="JH188" s="4" t="str">
        <f t="shared" si="252"/>
        <v>NULL</v>
      </c>
      <c r="JI188" s="4" t="str">
        <f t="shared" si="253"/>
        <v>NULL</v>
      </c>
      <c r="JJ188" s="4" t="str">
        <f t="shared" si="254"/>
        <v>NULL</v>
      </c>
      <c r="JK188" s="4" t="str">
        <f t="shared" si="255"/>
        <v>NULL</v>
      </c>
      <c r="JL188" s="4" t="str">
        <f t="shared" si="256"/>
        <v>NULL</v>
      </c>
      <c r="JM188" s="4" t="str">
        <f t="shared" si="257"/>
        <v>NULL</v>
      </c>
      <c r="JN188" s="4" t="str">
        <f t="shared" si="258"/>
        <v>NULL</v>
      </c>
      <c r="JO188" s="4" t="str">
        <f t="shared" si="259"/>
        <v>NULL</v>
      </c>
      <c r="JP188" s="4" t="str">
        <f t="shared" si="260"/>
        <v>NULL</v>
      </c>
      <c r="JQ188" s="4" t="str">
        <f t="shared" si="261"/>
        <v>NULL</v>
      </c>
      <c r="JR188" s="4" t="str">
        <f t="shared" si="262"/>
        <v>NULL</v>
      </c>
      <c r="JS188" s="4" t="str">
        <f t="shared" si="263"/>
        <v>NULL</v>
      </c>
      <c r="JT188" s="4" t="str">
        <f t="shared" si="264"/>
        <v>NULL</v>
      </c>
      <c r="JU188" s="4" t="str">
        <f t="shared" si="265"/>
        <v>NULL</v>
      </c>
      <c r="JV188" s="4" t="str">
        <f t="shared" si="266"/>
        <v>NULL</v>
      </c>
      <c r="JW188" s="4" t="str">
        <f t="shared" si="267"/>
        <v>NULL</v>
      </c>
      <c r="JX188" s="4" t="str">
        <f t="shared" si="204"/>
        <v>NULL</v>
      </c>
      <c r="JY188" s="4" t="str">
        <f t="shared" si="293"/>
        <v>NULL</v>
      </c>
      <c r="JZ188" s="4" t="str">
        <f t="shared" si="294"/>
        <v>NULL</v>
      </c>
      <c r="KA188" s="4" t="str">
        <f t="shared" si="295"/>
        <v>NULL</v>
      </c>
      <c r="KB188" s="4" t="str">
        <f t="shared" si="296"/>
        <v>NULL</v>
      </c>
      <c r="KC188" s="4" t="str">
        <f t="shared" si="297"/>
        <v>NULL</v>
      </c>
      <c r="KD188" s="4" t="str">
        <f t="shared" si="298"/>
        <v>NULL</v>
      </c>
      <c r="KE188" s="4" t="str">
        <f t="shared" si="299"/>
        <v>NULL</v>
      </c>
      <c r="KF188" s="4" t="str">
        <f t="shared" si="300"/>
        <v>NULL</v>
      </c>
      <c r="KG188" s="4" t="str">
        <f t="shared" si="301"/>
        <v>NULL</v>
      </c>
      <c r="KH188" s="4" t="str">
        <f t="shared" si="302"/>
        <v>NULL</v>
      </c>
      <c r="KI188" s="4" t="str">
        <f t="shared" si="268"/>
        <v>NULL</v>
      </c>
      <c r="KJ188" s="4" t="str">
        <f t="shared" si="269"/>
        <v>NULL</v>
      </c>
      <c r="KK188" s="4" t="str">
        <f t="shared" si="270"/>
        <v>NULL</v>
      </c>
      <c r="KL188" s="4" t="str">
        <f t="shared" si="271"/>
        <v>NULL</v>
      </c>
      <c r="KM188" s="4" t="str">
        <f t="shared" si="272"/>
        <v>NULL</v>
      </c>
      <c r="KN188" s="4" t="str">
        <f t="shared" si="273"/>
        <v>NULL</v>
      </c>
      <c r="KO188" s="4" t="str">
        <f t="shared" si="274"/>
        <v>NULL</v>
      </c>
      <c r="KP188" s="4" t="str">
        <f t="shared" si="275"/>
        <v>NULL</v>
      </c>
      <c r="KQ188" s="4" t="str">
        <f t="shared" si="276"/>
        <v>NULL</v>
      </c>
      <c r="KR188" s="4" t="str">
        <f t="shared" si="277"/>
        <v>NULL</v>
      </c>
      <c r="KS188" s="4" t="str">
        <f t="shared" si="278"/>
        <v>NULL</v>
      </c>
      <c r="KT188" s="4" t="str">
        <f t="shared" si="279"/>
        <v>NULL</v>
      </c>
      <c r="KU188" s="4" t="str">
        <f t="shared" si="280"/>
        <v>NULL</v>
      </c>
      <c r="KV188" s="4" t="str">
        <f t="shared" si="281"/>
        <v>NULL</v>
      </c>
      <c r="KW188" s="4" t="str">
        <f t="shared" si="282"/>
        <v>NULL</v>
      </c>
      <c r="KX188" s="4" t="str">
        <f t="shared" si="283"/>
        <v>NULL</v>
      </c>
      <c r="KY188" s="4" t="str">
        <f t="shared" si="284"/>
        <v>NULL</v>
      </c>
      <c r="KZ188" s="4" t="str">
        <f t="shared" si="285"/>
        <v>NULL</v>
      </c>
      <c r="LA188" s="4" t="str">
        <f t="shared" si="286"/>
        <v>NULL</v>
      </c>
      <c r="LB188" s="4" t="str">
        <f t="shared" si="287"/>
        <v>NULL</v>
      </c>
      <c r="LC188" s="4" t="str">
        <f t="shared" si="288"/>
        <v>NULL</v>
      </c>
      <c r="LD188" s="4" t="str">
        <f t="shared" si="289"/>
        <v>NULL</v>
      </c>
      <c r="LE188" s="4" t="str">
        <f t="shared" si="290"/>
        <v>NULL</v>
      </c>
      <c r="LF188" s="4" t="str">
        <f t="shared" si="291"/>
        <v>NULL</v>
      </c>
      <c r="LG188" s="4" t="str">
        <f t="shared" si="292"/>
        <v>NULL</v>
      </c>
    </row>
    <row r="189" spans="2:319" x14ac:dyDescent="0.3">
      <c r="B189" s="4">
        <v>188</v>
      </c>
      <c r="C189" s="4">
        <v>3</v>
      </c>
      <c r="D189" s="4" t="s">
        <v>1443</v>
      </c>
      <c r="E189" s="4" t="s">
        <v>1444</v>
      </c>
      <c r="F189" s="4" t="s">
        <v>1499</v>
      </c>
      <c r="G189" s="4" t="s">
        <v>1499</v>
      </c>
      <c r="H189" s="4">
        <f>COUNTIF(ethnicities!C:C,countries!G189)</f>
        <v>1</v>
      </c>
      <c r="I189" s="4" t="str">
        <f>VLOOKUP($G189,ethnicities!$C:$I,3,FALSE)</f>
        <v>NULL</v>
      </c>
      <c r="J189" s="4" t="str">
        <f>VLOOKUP($G189,ethnicities!$C:$I,4,FALSE)</f>
        <v>NULL</v>
      </c>
      <c r="K189" s="4" t="str">
        <f>VLOOKUP($G189,ethnicities!$C:$I,5,FALSE)</f>
        <v>NULL</v>
      </c>
      <c r="L189" s="4" t="str">
        <f>VLOOKUP($G189,ethnicities!$C:$I,6,FALSE)</f>
        <v>NULL</v>
      </c>
      <c r="M189" s="4" t="str">
        <f>VLOOKUP($G189,ethnicities!$C:$I,7,FALSE)</f>
        <v>NULL</v>
      </c>
      <c r="N189" s="4" t="s">
        <v>1499</v>
      </c>
      <c r="O189" s="4">
        <f>COUNTIF(male_names!E:E,countries!N189)</f>
        <v>1</v>
      </c>
      <c r="P189" s="4" t="str">
        <f>VLOOKUP(N189,male_names!E:G,3,FALSE)</f>
        <v>NULL</v>
      </c>
      <c r="Q189" s="4" t="s">
        <v>1499</v>
      </c>
      <c r="R189" s="4">
        <f>COUNTIF(female_names!E:E,countries!Q189)</f>
        <v>1</v>
      </c>
      <c r="S189" s="4" t="str">
        <f>VLOOKUP(Q189,female_names!E:G,3,FALSE)</f>
        <v>NULL</v>
      </c>
      <c r="T189" s="4">
        <v>0.8579251857499165</v>
      </c>
      <c r="U189" s="4">
        <v>0.32438068719720148</v>
      </c>
      <c r="V189" s="4">
        <v>0.47250621078843913</v>
      </c>
      <c r="W189" s="4">
        <v>0.25369749512776063</v>
      </c>
      <c r="X189" s="4">
        <v>4.3622611976640635E-2</v>
      </c>
      <c r="Y189" s="4">
        <v>0.83589717121474538</v>
      </c>
      <c r="Z189" s="4">
        <v>0.50949047021864358</v>
      </c>
      <c r="AA189" s="4">
        <v>0.30443073408317634</v>
      </c>
      <c r="AB189" s="4">
        <v>0.41183731583756267</v>
      </c>
      <c r="AC189" s="4">
        <v>0.29417213452768787</v>
      </c>
      <c r="AD189" s="4">
        <v>0.64721853324127865</v>
      </c>
      <c r="AE189" s="4">
        <v>0.66092705133263807</v>
      </c>
      <c r="AF189" s="4">
        <v>0.61706935061002655</v>
      </c>
      <c r="AG189" s="4">
        <v>0.8717927475561007</v>
      </c>
      <c r="AH189" s="4">
        <v>0.89309914223978082</v>
      </c>
      <c r="AI189" s="4">
        <v>0.6366831205504847</v>
      </c>
      <c r="AJ189" s="4">
        <v>0.70918354933406325</v>
      </c>
      <c r="AK189" s="4">
        <v>0.3397995546979089</v>
      </c>
      <c r="AL189" s="4">
        <v>0.16641543054055341</v>
      </c>
      <c r="AM189" s="4">
        <v>0.75767315785232059</v>
      </c>
      <c r="AN189" s="4">
        <v>0.37592091064762034</v>
      </c>
      <c r="AO189" s="4">
        <v>0.81973815741455003</v>
      </c>
      <c r="AP189" s="4">
        <v>0.53320989701645816</v>
      </c>
      <c r="AQ189" s="4">
        <v>0.88951640730952908</v>
      </c>
      <c r="AR189" s="4">
        <v>0.31736893755448903</v>
      </c>
      <c r="AS189" s="4">
        <v>0.44418523973642821</v>
      </c>
      <c r="AT189" s="4">
        <v>0.91726112984404029</v>
      </c>
      <c r="AU189" s="4">
        <v>0.85098264616883423</v>
      </c>
      <c r="AV189" s="4">
        <v>0.44056631542680413</v>
      </c>
      <c r="AW189" s="4">
        <v>0.66787601307412958</v>
      </c>
      <c r="AX189" s="4">
        <v>0.10902405571621077</v>
      </c>
      <c r="AY189" s="4">
        <v>0.20545487842560295</v>
      </c>
      <c r="AZ189" s="4">
        <v>0.4727136319043066</v>
      </c>
      <c r="BA189" s="4">
        <v>0.97346158321508425</v>
      </c>
      <c r="BB189" s="4">
        <v>0.13289012315024773</v>
      </c>
      <c r="BC189" s="4">
        <v>0.89445499655640015</v>
      </c>
      <c r="BD189" s="4">
        <v>0.38703414951156101</v>
      </c>
      <c r="BE189" s="4">
        <v>0.68366667522289237</v>
      </c>
      <c r="BF189" s="4">
        <v>0.22673694205557959</v>
      </c>
      <c r="BG189" s="4">
        <v>0.21237854227979203</v>
      </c>
      <c r="BH189" s="4">
        <v>0.46435484416654371</v>
      </c>
      <c r="BI189" s="4">
        <v>0.48145009363565716</v>
      </c>
      <c r="BJ189" s="4">
        <v>0.5581001799512626</v>
      </c>
      <c r="BK189" s="4">
        <v>0.25064968741918525</v>
      </c>
      <c r="BL189" s="4">
        <v>0.40421360117704441</v>
      </c>
      <c r="BM189" s="4">
        <v>0.15826294013112163</v>
      </c>
      <c r="BN189" s="4">
        <v>0.73721401728506786</v>
      </c>
      <c r="BO189" s="4">
        <v>4.0082436132486077E-2</v>
      </c>
      <c r="BP189" s="4">
        <v>0.62339553966101502</v>
      </c>
      <c r="BQ189" s="4">
        <v>0.92447225366846397</v>
      </c>
      <c r="BR189" s="4">
        <v>0.73762014998885361</v>
      </c>
      <c r="BS189" s="4">
        <v>0.41859213349285118</v>
      </c>
      <c r="BT189" s="4">
        <v>5.6428677896016577E-2</v>
      </c>
      <c r="BU189" s="4">
        <v>0.20312037697807561</v>
      </c>
      <c r="BV189" s="4">
        <v>0.80872369216497464</v>
      </c>
      <c r="BW189" s="4">
        <v>0.36740024581715724</v>
      </c>
      <c r="BX189" s="4">
        <v>0.87997191196142399</v>
      </c>
      <c r="BY189" s="4">
        <v>0.80714052880414477</v>
      </c>
      <c r="BZ189" s="4">
        <v>0.70871359410341472</v>
      </c>
      <c r="CA189" s="4">
        <v>0.11757070627104271</v>
      </c>
      <c r="CB189" s="4">
        <v>0.24172829196034185</v>
      </c>
      <c r="CC189" s="4">
        <v>0.32558948354424111</v>
      </c>
      <c r="CD189" s="4">
        <v>0.51039715241668604</v>
      </c>
      <c r="CE189" s="4">
        <v>0.6568639679844257</v>
      </c>
      <c r="CF189" s="4">
        <v>0.4790522783421306</v>
      </c>
      <c r="CG189" s="4">
        <v>6.4539181835801429E-2</v>
      </c>
      <c r="CH189" s="4">
        <v>0.19625675719753011</v>
      </c>
      <c r="CI189" s="4">
        <v>0.74138590572794216</v>
      </c>
      <c r="CJ189" s="4">
        <v>1.800661951430238E-2</v>
      </c>
      <c r="CK189" s="4">
        <v>0.10918665795736016</v>
      </c>
      <c r="CL189" s="4">
        <v>0.19520994048539153</v>
      </c>
      <c r="CM189" s="4">
        <v>0.74368700256514364</v>
      </c>
      <c r="CN189" s="4">
        <v>0.1413691897116014</v>
      </c>
      <c r="CO189" s="4">
        <v>0.81734682887534149</v>
      </c>
      <c r="CP189" s="4">
        <v>0.17677570292545031</v>
      </c>
      <c r="CQ189" s="4">
        <v>0.96483797241555191</v>
      </c>
      <c r="CR189" s="4">
        <v>0.64378049392187187</v>
      </c>
      <c r="CS189" s="4">
        <v>0.55029131926815988</v>
      </c>
      <c r="CT189" s="4">
        <v>0.92349115005522897</v>
      </c>
      <c r="CU189" s="4">
        <v>0.4077115160378153</v>
      </c>
      <c r="CV189" s="4">
        <v>0.45987204148716398</v>
      </c>
      <c r="CW189" s="4">
        <v>0.81412834324629568</v>
      </c>
      <c r="CX189" s="4">
        <v>0.2353833326298993</v>
      </c>
      <c r="CY189" s="4">
        <v>0.44109845089474986</v>
      </c>
      <c r="CZ189" s="4">
        <v>3.3818087257313167E-2</v>
      </c>
      <c r="DA189" s="4">
        <v>0.18125645483473385</v>
      </c>
      <c r="DB189" s="4">
        <v>0.13835546167668211</v>
      </c>
      <c r="DC189" s="4">
        <v>0.92997749246572703</v>
      </c>
      <c r="DD189" s="4">
        <v>0.29608743311673558</v>
      </c>
      <c r="DE189" s="4">
        <v>0.89622882762524958</v>
      </c>
      <c r="DF189" s="4">
        <v>0.34414737628822689</v>
      </c>
      <c r="DG189" s="4">
        <v>0.66409842560645271</v>
      </c>
      <c r="DH189" s="4">
        <v>0.65481704672145968</v>
      </c>
      <c r="DI189" s="4">
        <v>0.9823234844766211</v>
      </c>
      <c r="DJ189" s="4">
        <v>0.94881974353100573</v>
      </c>
      <c r="DK189" s="4">
        <v>0.78936261537036234</v>
      </c>
      <c r="DL189" s="4">
        <v>0.90252000861673554</v>
      </c>
      <c r="DM189" s="4">
        <v>0.2330545094180162</v>
      </c>
      <c r="DN189" s="4">
        <v>0.98174719629764007</v>
      </c>
      <c r="DO189" s="4">
        <v>0.27866616696643354</v>
      </c>
      <c r="DP189" s="4">
        <v>17</v>
      </c>
      <c r="DQ189" s="4">
        <v>68</v>
      </c>
      <c r="DR189" s="4">
        <v>52</v>
      </c>
      <c r="DS189" s="4">
        <v>74</v>
      </c>
      <c r="DT189" s="4">
        <v>97</v>
      </c>
      <c r="DU189" s="4">
        <v>19</v>
      </c>
      <c r="DV189" s="4">
        <v>48</v>
      </c>
      <c r="DW189" s="4">
        <v>70</v>
      </c>
      <c r="DX189" s="4">
        <v>59</v>
      </c>
      <c r="DY189" s="4">
        <v>72</v>
      </c>
      <c r="DZ189" s="4">
        <v>39</v>
      </c>
      <c r="EA189" s="4">
        <v>36</v>
      </c>
      <c r="EB189" s="4">
        <v>43</v>
      </c>
      <c r="EC189" s="4">
        <v>16</v>
      </c>
      <c r="ED189" s="4">
        <v>13</v>
      </c>
      <c r="EE189" s="4">
        <v>41</v>
      </c>
      <c r="EF189" s="4">
        <v>31</v>
      </c>
      <c r="EG189" s="4">
        <v>66</v>
      </c>
      <c r="EH189" s="4">
        <v>87</v>
      </c>
      <c r="EI189" s="4">
        <v>26</v>
      </c>
      <c r="EJ189" s="4">
        <v>63</v>
      </c>
      <c r="EK189" s="4">
        <v>20</v>
      </c>
      <c r="EL189" s="4">
        <v>46</v>
      </c>
      <c r="EM189" s="4">
        <v>14</v>
      </c>
      <c r="EN189" s="4">
        <v>69</v>
      </c>
      <c r="EO189" s="4">
        <v>55</v>
      </c>
      <c r="EP189" s="4">
        <v>9</v>
      </c>
      <c r="EQ189" s="4">
        <v>18</v>
      </c>
      <c r="ER189" s="4">
        <v>57</v>
      </c>
      <c r="ES189" s="4">
        <v>34</v>
      </c>
      <c r="ET189" s="4">
        <v>94</v>
      </c>
      <c r="EU189" s="4">
        <v>81</v>
      </c>
      <c r="EV189" s="4">
        <v>51</v>
      </c>
      <c r="EW189" s="4">
        <v>3</v>
      </c>
      <c r="EX189" s="4">
        <v>91</v>
      </c>
      <c r="EY189" s="4">
        <v>12</v>
      </c>
      <c r="EZ189" s="4">
        <v>62</v>
      </c>
      <c r="FA189" s="4">
        <v>33</v>
      </c>
      <c r="FB189" s="4">
        <v>79</v>
      </c>
      <c r="FC189" s="4">
        <v>80</v>
      </c>
      <c r="FD189" s="4">
        <v>53</v>
      </c>
      <c r="FE189" s="4">
        <v>49</v>
      </c>
      <c r="FF189" s="4">
        <v>44</v>
      </c>
      <c r="FG189" s="4">
        <v>75</v>
      </c>
      <c r="FH189" s="4">
        <v>61</v>
      </c>
      <c r="FI189" s="4">
        <v>88</v>
      </c>
      <c r="FJ189" s="4">
        <v>30</v>
      </c>
      <c r="FK189" s="4">
        <v>98</v>
      </c>
      <c r="FL189" s="4">
        <v>42</v>
      </c>
      <c r="FM189" s="4">
        <v>7</v>
      </c>
      <c r="FN189" s="4">
        <v>29</v>
      </c>
      <c r="FO189" s="4">
        <v>58</v>
      </c>
      <c r="FP189" s="4">
        <v>96</v>
      </c>
      <c r="FQ189" s="4">
        <v>82</v>
      </c>
      <c r="FR189" s="4">
        <v>23</v>
      </c>
      <c r="FS189" s="4">
        <v>64</v>
      </c>
      <c r="FT189" s="4">
        <v>15</v>
      </c>
      <c r="FU189" s="4">
        <v>24</v>
      </c>
      <c r="FV189" s="4">
        <v>32</v>
      </c>
      <c r="FW189" s="4">
        <v>92</v>
      </c>
      <c r="FX189" s="4">
        <v>76</v>
      </c>
      <c r="FY189" s="4">
        <v>67</v>
      </c>
      <c r="FZ189" s="4">
        <v>47</v>
      </c>
      <c r="GA189" s="4">
        <v>37</v>
      </c>
      <c r="GB189" s="4">
        <v>50</v>
      </c>
      <c r="GC189" s="4">
        <v>95</v>
      </c>
      <c r="GD189" s="4">
        <v>83</v>
      </c>
      <c r="GE189" s="4">
        <v>28</v>
      </c>
      <c r="GF189" s="4">
        <v>100</v>
      </c>
      <c r="GG189" s="4">
        <v>93</v>
      </c>
      <c r="GH189" s="4">
        <v>84</v>
      </c>
      <c r="GI189" s="4">
        <v>27</v>
      </c>
      <c r="GJ189" s="4">
        <v>89</v>
      </c>
      <c r="GK189" s="4">
        <v>21</v>
      </c>
      <c r="GL189" s="4">
        <v>86</v>
      </c>
      <c r="GM189" s="4">
        <v>4</v>
      </c>
      <c r="GN189" s="4">
        <v>40</v>
      </c>
      <c r="GO189" s="4">
        <v>45</v>
      </c>
      <c r="GP189" s="4">
        <v>8</v>
      </c>
      <c r="GQ189" s="4">
        <v>60</v>
      </c>
      <c r="GR189" s="4">
        <v>54</v>
      </c>
      <c r="GS189" s="4">
        <v>22</v>
      </c>
      <c r="GT189" s="4">
        <v>77</v>
      </c>
      <c r="GU189" s="4">
        <v>56</v>
      </c>
      <c r="GV189" s="4">
        <v>99</v>
      </c>
      <c r="GW189" s="4">
        <v>85</v>
      </c>
      <c r="GX189" s="4">
        <v>90</v>
      </c>
      <c r="GY189" s="4">
        <v>6</v>
      </c>
      <c r="GZ189" s="4">
        <v>71</v>
      </c>
      <c r="HA189" s="4">
        <v>11</v>
      </c>
      <c r="HB189" s="4">
        <v>65</v>
      </c>
      <c r="HC189" s="4">
        <v>35</v>
      </c>
      <c r="HD189" s="4">
        <v>38</v>
      </c>
      <c r="HE189" s="4">
        <v>1</v>
      </c>
      <c r="HF189" s="4">
        <v>5</v>
      </c>
      <c r="HG189" s="4">
        <v>25</v>
      </c>
      <c r="HH189" s="4">
        <v>10</v>
      </c>
      <c r="HI189" s="4">
        <v>78</v>
      </c>
      <c r="HJ189" s="4">
        <v>2</v>
      </c>
      <c r="HK189" s="4">
        <v>73</v>
      </c>
      <c r="HL189" s="4" t="str">
        <f t="shared" si="203"/>
        <v>NULL</v>
      </c>
      <c r="HM189" s="4" t="str">
        <f t="shared" si="205"/>
        <v>NULL</v>
      </c>
      <c r="HN189" s="4" t="str">
        <f t="shared" si="206"/>
        <v>NULL</v>
      </c>
      <c r="HO189" s="4" t="str">
        <f t="shared" si="207"/>
        <v>NULL</v>
      </c>
      <c r="HP189" s="4" t="str">
        <f t="shared" si="208"/>
        <v>NULL</v>
      </c>
      <c r="HQ189" s="4" t="str">
        <f t="shared" si="209"/>
        <v>NULL</v>
      </c>
      <c r="HR189" s="4" t="str">
        <f t="shared" si="210"/>
        <v>NULL</v>
      </c>
      <c r="HS189" s="4" t="str">
        <f t="shared" si="211"/>
        <v>NULL</v>
      </c>
      <c r="HT189" s="4" t="str">
        <f t="shared" si="212"/>
        <v>NULL</v>
      </c>
      <c r="HU189" s="4" t="str">
        <f t="shared" si="213"/>
        <v>NULL</v>
      </c>
      <c r="HV189" s="4" t="str">
        <f t="shared" si="214"/>
        <v>NULL</v>
      </c>
      <c r="HW189" s="4" t="str">
        <f t="shared" si="215"/>
        <v>NULL</v>
      </c>
      <c r="HX189" s="4" t="str">
        <f t="shared" si="216"/>
        <v>NULL</v>
      </c>
      <c r="HY189" s="4" t="str">
        <f t="shared" si="217"/>
        <v>NULL</v>
      </c>
      <c r="HZ189" s="4" t="str">
        <f t="shared" si="218"/>
        <v>NULL</v>
      </c>
      <c r="IA189" s="4" t="str">
        <f t="shared" si="219"/>
        <v>NULL</v>
      </c>
      <c r="IB189" s="4" t="str">
        <f t="shared" si="220"/>
        <v>NULL</v>
      </c>
      <c r="IC189" s="4" t="str">
        <f t="shared" si="221"/>
        <v>NULL</v>
      </c>
      <c r="ID189" s="4" t="str">
        <f t="shared" si="222"/>
        <v>NULL</v>
      </c>
      <c r="IE189" s="4" t="str">
        <f t="shared" si="223"/>
        <v>NULL</v>
      </c>
      <c r="IF189" s="4" t="str">
        <f t="shared" si="224"/>
        <v>NULL</v>
      </c>
      <c r="IG189" s="4" t="str">
        <f t="shared" si="225"/>
        <v>NULL</v>
      </c>
      <c r="IH189" s="4" t="str">
        <f t="shared" si="226"/>
        <v>NULL</v>
      </c>
      <c r="II189" s="4" t="str">
        <f t="shared" si="227"/>
        <v>NULL</v>
      </c>
      <c r="IJ189" s="4" t="str">
        <f t="shared" si="228"/>
        <v>NULL</v>
      </c>
      <c r="IK189" s="4" t="str">
        <f t="shared" si="229"/>
        <v>NULL</v>
      </c>
      <c r="IL189" s="4" t="str">
        <f t="shared" si="230"/>
        <v>NULL</v>
      </c>
      <c r="IM189" s="4" t="str">
        <f t="shared" si="231"/>
        <v>NULL</v>
      </c>
      <c r="IN189" s="4" t="str">
        <f t="shared" si="232"/>
        <v>NULL</v>
      </c>
      <c r="IO189" s="4" t="str">
        <f t="shared" si="233"/>
        <v>NULL</v>
      </c>
      <c r="IP189" s="4" t="str">
        <f t="shared" si="234"/>
        <v>NULL</v>
      </c>
      <c r="IQ189" s="4" t="str">
        <f t="shared" si="235"/>
        <v>NULL</v>
      </c>
      <c r="IR189" s="4" t="str">
        <f t="shared" si="236"/>
        <v>NULL</v>
      </c>
      <c r="IS189" s="4" t="str">
        <f t="shared" si="237"/>
        <v>NULL</v>
      </c>
      <c r="IT189" s="4" t="str">
        <f t="shared" si="238"/>
        <v>NULL</v>
      </c>
      <c r="IU189" s="4" t="str">
        <f t="shared" si="239"/>
        <v>NULL</v>
      </c>
      <c r="IV189" s="4" t="str">
        <f t="shared" si="240"/>
        <v>NULL</v>
      </c>
      <c r="IW189" s="4" t="str">
        <f t="shared" si="241"/>
        <v>NULL</v>
      </c>
      <c r="IX189" s="4" t="str">
        <f t="shared" si="242"/>
        <v>NULL</v>
      </c>
      <c r="IY189" s="4" t="str">
        <f t="shared" si="243"/>
        <v>NULL</v>
      </c>
      <c r="IZ189" s="4" t="str">
        <f t="shared" si="244"/>
        <v>NULL</v>
      </c>
      <c r="JA189" s="4" t="str">
        <f t="shared" si="245"/>
        <v>NULL</v>
      </c>
      <c r="JB189" s="4" t="str">
        <f t="shared" si="246"/>
        <v>NULL</v>
      </c>
      <c r="JC189" s="4" t="str">
        <f t="shared" si="247"/>
        <v>NULL</v>
      </c>
      <c r="JD189" s="4" t="str">
        <f t="shared" si="248"/>
        <v>NULL</v>
      </c>
      <c r="JE189" s="4" t="str">
        <f t="shared" si="249"/>
        <v>NULL</v>
      </c>
      <c r="JF189" s="4" t="str">
        <f t="shared" si="250"/>
        <v>NULL</v>
      </c>
      <c r="JG189" s="4" t="str">
        <f t="shared" si="251"/>
        <v>NULL</v>
      </c>
      <c r="JH189" s="4" t="str">
        <f t="shared" si="252"/>
        <v>NULL</v>
      </c>
      <c r="JI189" s="4" t="str">
        <f t="shared" si="253"/>
        <v>NULL</v>
      </c>
      <c r="JJ189" s="4" t="str">
        <f t="shared" si="254"/>
        <v>NULL</v>
      </c>
      <c r="JK189" s="4" t="str">
        <f t="shared" si="255"/>
        <v>NULL</v>
      </c>
      <c r="JL189" s="4" t="str">
        <f t="shared" si="256"/>
        <v>NULL</v>
      </c>
      <c r="JM189" s="4" t="str">
        <f t="shared" si="257"/>
        <v>NULL</v>
      </c>
      <c r="JN189" s="4" t="str">
        <f t="shared" si="258"/>
        <v>NULL</v>
      </c>
      <c r="JO189" s="4" t="str">
        <f t="shared" si="259"/>
        <v>NULL</v>
      </c>
      <c r="JP189" s="4" t="str">
        <f t="shared" si="260"/>
        <v>NULL</v>
      </c>
      <c r="JQ189" s="4" t="str">
        <f t="shared" si="261"/>
        <v>NULL</v>
      </c>
      <c r="JR189" s="4" t="str">
        <f t="shared" si="262"/>
        <v>NULL</v>
      </c>
      <c r="JS189" s="4" t="str">
        <f t="shared" si="263"/>
        <v>NULL</v>
      </c>
      <c r="JT189" s="4" t="str">
        <f t="shared" si="264"/>
        <v>NULL</v>
      </c>
      <c r="JU189" s="4" t="str">
        <f t="shared" si="265"/>
        <v>NULL</v>
      </c>
      <c r="JV189" s="4" t="str">
        <f t="shared" si="266"/>
        <v>NULL</v>
      </c>
      <c r="JW189" s="4" t="str">
        <f t="shared" si="267"/>
        <v>NULL</v>
      </c>
      <c r="JX189" s="4" t="str">
        <f t="shared" si="204"/>
        <v>NULL</v>
      </c>
      <c r="JY189" s="4" t="str">
        <f t="shared" si="293"/>
        <v>NULL</v>
      </c>
      <c r="JZ189" s="4" t="str">
        <f t="shared" si="294"/>
        <v>NULL</v>
      </c>
      <c r="KA189" s="4" t="str">
        <f t="shared" si="295"/>
        <v>NULL</v>
      </c>
      <c r="KB189" s="4" t="str">
        <f t="shared" si="296"/>
        <v>NULL</v>
      </c>
      <c r="KC189" s="4" t="str">
        <f t="shared" si="297"/>
        <v>NULL</v>
      </c>
      <c r="KD189" s="4" t="str">
        <f t="shared" si="298"/>
        <v>NULL</v>
      </c>
      <c r="KE189" s="4" t="str">
        <f t="shared" si="299"/>
        <v>NULL</v>
      </c>
      <c r="KF189" s="4" t="str">
        <f t="shared" si="300"/>
        <v>NULL</v>
      </c>
      <c r="KG189" s="4" t="str">
        <f t="shared" si="301"/>
        <v>NULL</v>
      </c>
      <c r="KH189" s="4" t="str">
        <f t="shared" si="302"/>
        <v>NULL</v>
      </c>
      <c r="KI189" s="4" t="str">
        <f t="shared" si="268"/>
        <v>NULL</v>
      </c>
      <c r="KJ189" s="4" t="str">
        <f t="shared" si="269"/>
        <v>NULL</v>
      </c>
      <c r="KK189" s="4" t="str">
        <f t="shared" si="270"/>
        <v>NULL</v>
      </c>
      <c r="KL189" s="4" t="str">
        <f t="shared" si="271"/>
        <v>NULL</v>
      </c>
      <c r="KM189" s="4" t="str">
        <f t="shared" si="272"/>
        <v>NULL</v>
      </c>
      <c r="KN189" s="4" t="str">
        <f t="shared" si="273"/>
        <v>NULL</v>
      </c>
      <c r="KO189" s="4" t="str">
        <f t="shared" si="274"/>
        <v>NULL</v>
      </c>
      <c r="KP189" s="4" t="str">
        <f t="shared" si="275"/>
        <v>NULL</v>
      </c>
      <c r="KQ189" s="4" t="str">
        <f t="shared" si="276"/>
        <v>NULL</v>
      </c>
      <c r="KR189" s="4" t="str">
        <f t="shared" si="277"/>
        <v>NULL</v>
      </c>
      <c r="KS189" s="4" t="str">
        <f t="shared" si="278"/>
        <v>NULL</v>
      </c>
      <c r="KT189" s="4" t="str">
        <f t="shared" si="279"/>
        <v>NULL</v>
      </c>
      <c r="KU189" s="4" t="str">
        <f t="shared" si="280"/>
        <v>NULL</v>
      </c>
      <c r="KV189" s="4" t="str">
        <f t="shared" si="281"/>
        <v>NULL</v>
      </c>
      <c r="KW189" s="4" t="str">
        <f t="shared" si="282"/>
        <v>NULL</v>
      </c>
      <c r="KX189" s="4" t="str">
        <f t="shared" si="283"/>
        <v>NULL</v>
      </c>
      <c r="KY189" s="4" t="str">
        <f t="shared" si="284"/>
        <v>NULL</v>
      </c>
      <c r="KZ189" s="4" t="str">
        <f t="shared" si="285"/>
        <v>NULL</v>
      </c>
      <c r="LA189" s="4" t="str">
        <f t="shared" si="286"/>
        <v>NULL</v>
      </c>
      <c r="LB189" s="4" t="str">
        <f t="shared" si="287"/>
        <v>NULL</v>
      </c>
      <c r="LC189" s="4" t="str">
        <f t="shared" si="288"/>
        <v>NULL</v>
      </c>
      <c r="LD189" s="4" t="str">
        <f t="shared" si="289"/>
        <v>NULL</v>
      </c>
      <c r="LE189" s="4" t="str">
        <f t="shared" si="290"/>
        <v>NULL</v>
      </c>
      <c r="LF189" s="4" t="str">
        <f t="shared" si="291"/>
        <v>NULL</v>
      </c>
      <c r="LG189" s="4" t="str">
        <f t="shared" si="292"/>
        <v>NULL</v>
      </c>
    </row>
    <row r="190" spans="2:319" x14ac:dyDescent="0.3">
      <c r="B190" s="4">
        <v>189</v>
      </c>
      <c r="C190" s="4">
        <v>5</v>
      </c>
      <c r="D190" s="50" t="s">
        <v>1444</v>
      </c>
      <c r="E190" s="4" t="s">
        <v>1445</v>
      </c>
      <c r="F190" s="81" t="s">
        <v>3569</v>
      </c>
      <c r="G190" s="4" t="s">
        <v>1367</v>
      </c>
      <c r="H190" s="4">
        <f>COUNTIF(ethnicities!C:C,countries!G190)</f>
        <v>1</v>
      </c>
      <c r="I190" s="4">
        <f>VLOOKUP($G190,ethnicities!$C:$I,3,FALSE)</f>
        <v>2</v>
      </c>
      <c r="J190" s="4">
        <f>VLOOKUP($G190,ethnicities!$C:$I,4,FALSE)</f>
        <v>2</v>
      </c>
      <c r="K190" s="4">
        <f>VLOOKUP($G190,ethnicities!$C:$I,5,FALSE)</f>
        <v>86</v>
      </c>
      <c r="L190" s="4">
        <f>VLOOKUP($G190,ethnicities!$C:$I,6,FALSE)</f>
        <v>10</v>
      </c>
      <c r="M190" s="4">
        <f>VLOOKUP($G190,ethnicities!$C:$I,7,FALSE)</f>
        <v>100</v>
      </c>
      <c r="N190" s="4" t="s">
        <v>584</v>
      </c>
      <c r="O190" s="4">
        <f>COUNTIF(male_names!E:E,countries!N190)</f>
        <v>1</v>
      </c>
      <c r="P190" s="4" t="str">
        <f>VLOOKUP(N190,male_names!E:G,3,FALSE)</f>
        <v>Aarav</v>
      </c>
      <c r="Q190" s="4" t="s">
        <v>584</v>
      </c>
      <c r="R190" s="4">
        <f>COUNTIF(female_names!E:E,countries!Q190)</f>
        <v>1</v>
      </c>
      <c r="S190" s="4" t="str">
        <f>VLOOKUP(Q190,female_names!E:G,3,FALSE)</f>
        <v>Aadya</v>
      </c>
      <c r="T190" s="4">
        <v>0.4780765940608005</v>
      </c>
      <c r="U190" s="4">
        <v>0.44456485903713105</v>
      </c>
      <c r="V190" s="4">
        <v>0.96671686324214401</v>
      </c>
      <c r="W190" s="4">
        <v>0.21455251534688835</v>
      </c>
      <c r="X190" s="4">
        <v>0.6257207197877741</v>
      </c>
      <c r="Y190" s="4">
        <v>9.4726032086572598E-2</v>
      </c>
      <c r="Z190" s="4">
        <v>0.96757593856887336</v>
      </c>
      <c r="AA190" s="4">
        <v>0.35332776517119568</v>
      </c>
      <c r="AB190" s="4">
        <v>0.27480949163748125</v>
      </c>
      <c r="AC190" s="4">
        <v>0.60730473322746015</v>
      </c>
      <c r="AD190" s="4">
        <v>0.61174056245779018</v>
      </c>
      <c r="AE190" s="4">
        <v>0.48344424355721105</v>
      </c>
      <c r="AF190" s="4">
        <v>0.28330315426668917</v>
      </c>
      <c r="AG190" s="4">
        <v>0.51299598353849774</v>
      </c>
      <c r="AH190" s="4">
        <v>0.49536984366493098</v>
      </c>
      <c r="AI190" s="4">
        <v>0.34135376410439944</v>
      </c>
      <c r="AJ190" s="4">
        <v>0.53500191852966605</v>
      </c>
      <c r="AK190" s="4">
        <v>0.93472586935110646</v>
      </c>
      <c r="AL190" s="4">
        <v>0.69056473019290043</v>
      </c>
      <c r="AM190" s="4">
        <v>0.51037101887713832</v>
      </c>
      <c r="AN190" s="4">
        <v>0.80286360837437432</v>
      </c>
      <c r="AO190" s="4">
        <v>0.71456909700305637</v>
      </c>
      <c r="AP190" s="4">
        <v>0.1963093676255584</v>
      </c>
      <c r="AQ190" s="4">
        <v>0.29694537241489016</v>
      </c>
      <c r="AR190" s="4">
        <v>0.55015249082170226</v>
      </c>
      <c r="AS190" s="4">
        <v>0.58566127313132066</v>
      </c>
      <c r="AT190" s="4">
        <v>0.87999015511420742</v>
      </c>
      <c r="AU190" s="4">
        <v>0.29173388925697907</v>
      </c>
      <c r="AV190" s="4">
        <v>0.47978793680181686</v>
      </c>
      <c r="AW190" s="4">
        <v>0.23656761145410654</v>
      </c>
      <c r="AX190" s="4">
        <v>0.58258647767988514</v>
      </c>
      <c r="AY190" s="4">
        <v>1.7710916926260478E-2</v>
      </c>
      <c r="AZ190" s="4">
        <v>0.5816406331354298</v>
      </c>
      <c r="BA190" s="4">
        <v>0.30763814817749136</v>
      </c>
      <c r="BB190" s="4">
        <v>0.83420785906751183</v>
      </c>
      <c r="BC190" s="4">
        <v>0.49564031666209407</v>
      </c>
      <c r="BD190" s="4">
        <v>0.54901341920888669</v>
      </c>
      <c r="BE190" s="4">
        <v>0.72108772051700087</v>
      </c>
      <c r="BF190" s="4">
        <v>5.4427083041559854E-2</v>
      </c>
      <c r="BG190" s="4">
        <v>0.30572569155948703</v>
      </c>
      <c r="BH190" s="4">
        <v>0.35751138107960767</v>
      </c>
      <c r="BI190" s="4">
        <v>0.37946788861084668</v>
      </c>
      <c r="BJ190" s="4">
        <v>0.40334066583514616</v>
      </c>
      <c r="BK190" s="4">
        <v>0.72827870678559758</v>
      </c>
      <c r="BL190" s="4">
        <v>0.81888741348666327</v>
      </c>
      <c r="BM190" s="4">
        <v>0.45483032104827781</v>
      </c>
      <c r="BN190" s="4">
        <v>0.26965836093973006</v>
      </c>
      <c r="BO190" s="4">
        <v>0.38735753867478973</v>
      </c>
      <c r="BP190" s="4">
        <v>2.8916462374238061E-2</v>
      </c>
      <c r="BQ190" s="4">
        <v>0.74988526199173933</v>
      </c>
      <c r="BR190" s="4">
        <v>0.10061670493580366</v>
      </c>
      <c r="BS190" s="4">
        <v>6.59006124238668E-2</v>
      </c>
      <c r="BT190" s="4">
        <v>0.88180743964029418</v>
      </c>
      <c r="BU190" s="4">
        <v>0.44689381086275681</v>
      </c>
      <c r="BV190" s="4">
        <v>0.12412356452569351</v>
      </c>
      <c r="BW190" s="4">
        <v>0.10220793192355271</v>
      </c>
      <c r="BX190" s="4">
        <v>0.30963956954496741</v>
      </c>
      <c r="BY190" s="4">
        <v>0.73847262829294913</v>
      </c>
      <c r="BZ190" s="4">
        <v>0.42287851117400543</v>
      </c>
      <c r="CA190" s="4">
        <v>0.76126307353022582</v>
      </c>
      <c r="CB190" s="4">
        <v>7.5637376237234655E-2</v>
      </c>
      <c r="CC190" s="4">
        <v>0.91274302767197879</v>
      </c>
      <c r="CD190" s="4">
        <v>0.78074505501261293</v>
      </c>
      <c r="CE190" s="4">
        <v>8.688854546134861E-2</v>
      </c>
      <c r="CF190" s="4">
        <v>0.79247122267535952</v>
      </c>
      <c r="CG190" s="4">
        <v>0.62484176824909365</v>
      </c>
      <c r="CH190" s="4">
        <v>4.903841189755731E-2</v>
      </c>
      <c r="CI190" s="4">
        <v>0.44376713116968891</v>
      </c>
      <c r="CJ190" s="4">
        <v>0.25266291863070212</v>
      </c>
      <c r="CK190" s="4">
        <v>0.1241695934713708</v>
      </c>
      <c r="CL190" s="4">
        <v>0.3949278928393064</v>
      </c>
      <c r="CM190" s="4">
        <v>0.7711077849060225</v>
      </c>
      <c r="CN190" s="4">
        <v>0.29620607201342031</v>
      </c>
      <c r="CO190" s="4">
        <v>0.84245529198168456</v>
      </c>
      <c r="CP190" s="4">
        <v>6.4642032653706716E-2</v>
      </c>
      <c r="CQ190" s="4">
        <v>0.56714021595530972</v>
      </c>
      <c r="CR190" s="4">
        <v>0.96904445448302212</v>
      </c>
      <c r="CS190" s="4">
        <v>0.63035780410441122</v>
      </c>
      <c r="CT190" s="4">
        <v>0.92357071586606121</v>
      </c>
      <c r="CU190" s="4">
        <v>0.192709403756117</v>
      </c>
      <c r="CV190" s="4">
        <v>0.23344285414760346</v>
      </c>
      <c r="CW190" s="4">
        <v>0.24186919526326589</v>
      </c>
      <c r="CX190" s="4">
        <v>0.43252380985864181</v>
      </c>
      <c r="CY190" s="4">
        <v>0.91459433062315654</v>
      </c>
      <c r="CZ190" s="4">
        <v>0.27928205832988884</v>
      </c>
      <c r="DA190" s="4">
        <v>0.97114306317033494</v>
      </c>
      <c r="DB190" s="4">
        <v>0.57251789227378713</v>
      </c>
      <c r="DC190" s="4">
        <v>0.93818813363515285</v>
      </c>
      <c r="DD190" s="4">
        <v>0.94056711512528424</v>
      </c>
      <c r="DE190" s="4">
        <v>0.40323493855881043</v>
      </c>
      <c r="DF190" s="4">
        <v>0.80860748778487446</v>
      </c>
      <c r="DG190" s="4">
        <v>0.96764320345657018</v>
      </c>
      <c r="DH190" s="4">
        <v>0.34731812181942034</v>
      </c>
      <c r="DI190" s="4">
        <v>0.80931996697384845</v>
      </c>
      <c r="DJ190" s="4">
        <v>0.99734767089824727</v>
      </c>
      <c r="DK190" s="4">
        <v>0.72882877832758919</v>
      </c>
      <c r="DL190" s="4">
        <v>0.10861987661870021</v>
      </c>
      <c r="DM190" s="4">
        <v>0.75960451933500195</v>
      </c>
      <c r="DN190" s="4">
        <v>0.89420255421064898</v>
      </c>
      <c r="DO190" s="4">
        <v>0.45766080768445572</v>
      </c>
      <c r="DP190" s="4">
        <v>53</v>
      </c>
      <c r="DQ190" s="4">
        <v>57</v>
      </c>
      <c r="DR190" s="4">
        <v>6</v>
      </c>
      <c r="DS190" s="4">
        <v>84</v>
      </c>
      <c r="DT190" s="4">
        <v>35</v>
      </c>
      <c r="DU190" s="4">
        <v>92</v>
      </c>
      <c r="DV190" s="4">
        <v>5</v>
      </c>
      <c r="DW190" s="4">
        <v>67</v>
      </c>
      <c r="DX190" s="4">
        <v>78</v>
      </c>
      <c r="DY190" s="4">
        <v>38</v>
      </c>
      <c r="DZ190" s="4">
        <v>37</v>
      </c>
      <c r="EA190" s="4">
        <v>51</v>
      </c>
      <c r="EB190" s="4">
        <v>76</v>
      </c>
      <c r="EC190" s="4">
        <v>47</v>
      </c>
      <c r="ED190" s="4">
        <v>50</v>
      </c>
      <c r="EE190" s="4">
        <v>69</v>
      </c>
      <c r="EF190" s="4">
        <v>46</v>
      </c>
      <c r="EG190" s="4">
        <v>9</v>
      </c>
      <c r="EH190" s="4">
        <v>33</v>
      </c>
      <c r="EI190" s="4">
        <v>48</v>
      </c>
      <c r="EJ190" s="4">
        <v>21</v>
      </c>
      <c r="EK190" s="4">
        <v>32</v>
      </c>
      <c r="EL190" s="4">
        <v>85</v>
      </c>
      <c r="EM190" s="4">
        <v>73</v>
      </c>
      <c r="EN190" s="4">
        <v>44</v>
      </c>
      <c r="EO190" s="4">
        <v>39</v>
      </c>
      <c r="EP190" s="4">
        <v>15</v>
      </c>
      <c r="EQ190" s="4">
        <v>75</v>
      </c>
      <c r="ER190" s="4">
        <v>52</v>
      </c>
      <c r="ES190" s="4">
        <v>82</v>
      </c>
      <c r="ET190" s="4">
        <v>40</v>
      </c>
      <c r="EU190" s="4">
        <v>100</v>
      </c>
      <c r="EV190" s="4">
        <v>41</v>
      </c>
      <c r="EW190" s="4">
        <v>71</v>
      </c>
      <c r="EX190" s="4">
        <v>17</v>
      </c>
      <c r="EY190" s="4">
        <v>49</v>
      </c>
      <c r="EZ190" s="4">
        <v>45</v>
      </c>
      <c r="FA190" s="4">
        <v>31</v>
      </c>
      <c r="FB190" s="4">
        <v>97</v>
      </c>
      <c r="FC190" s="4">
        <v>72</v>
      </c>
      <c r="FD190" s="4">
        <v>66</v>
      </c>
      <c r="FE190" s="4">
        <v>65</v>
      </c>
      <c r="FF190" s="4">
        <v>61</v>
      </c>
      <c r="FG190" s="4">
        <v>30</v>
      </c>
      <c r="FH190" s="4">
        <v>18</v>
      </c>
      <c r="FI190" s="4">
        <v>55</v>
      </c>
      <c r="FJ190" s="4">
        <v>79</v>
      </c>
      <c r="FK190" s="4">
        <v>64</v>
      </c>
      <c r="FL190" s="4">
        <v>99</v>
      </c>
      <c r="FM190" s="4">
        <v>27</v>
      </c>
      <c r="FN190" s="4">
        <v>91</v>
      </c>
      <c r="FO190" s="4">
        <v>95</v>
      </c>
      <c r="FP190" s="4">
        <v>14</v>
      </c>
      <c r="FQ190" s="4">
        <v>56</v>
      </c>
      <c r="FR190" s="4">
        <v>88</v>
      </c>
      <c r="FS190" s="4">
        <v>90</v>
      </c>
      <c r="FT190" s="4">
        <v>70</v>
      </c>
      <c r="FU190" s="4">
        <v>28</v>
      </c>
      <c r="FV190" s="4">
        <v>60</v>
      </c>
      <c r="FW190" s="4">
        <v>25</v>
      </c>
      <c r="FX190" s="4">
        <v>94</v>
      </c>
      <c r="FY190" s="4">
        <v>12</v>
      </c>
      <c r="FZ190" s="4">
        <v>23</v>
      </c>
      <c r="GA190" s="4">
        <v>93</v>
      </c>
      <c r="GB190" s="4">
        <v>22</v>
      </c>
      <c r="GC190" s="4">
        <v>36</v>
      </c>
      <c r="GD190" s="4">
        <v>98</v>
      </c>
      <c r="GE190" s="4">
        <v>58</v>
      </c>
      <c r="GF190" s="4">
        <v>80</v>
      </c>
      <c r="GG190" s="4">
        <v>87</v>
      </c>
      <c r="GH190" s="4">
        <v>63</v>
      </c>
      <c r="GI190" s="4">
        <v>24</v>
      </c>
      <c r="GJ190" s="4">
        <v>74</v>
      </c>
      <c r="GK190" s="4">
        <v>16</v>
      </c>
      <c r="GL190" s="4">
        <v>96</v>
      </c>
      <c r="GM190" s="4">
        <v>43</v>
      </c>
      <c r="GN190" s="4">
        <v>3</v>
      </c>
      <c r="GO190" s="4">
        <v>34</v>
      </c>
      <c r="GP190" s="4">
        <v>10</v>
      </c>
      <c r="GQ190" s="4">
        <v>86</v>
      </c>
      <c r="GR190" s="4">
        <v>83</v>
      </c>
      <c r="GS190" s="4">
        <v>81</v>
      </c>
      <c r="GT190" s="4">
        <v>59</v>
      </c>
      <c r="GU190" s="4">
        <v>11</v>
      </c>
      <c r="GV190" s="4">
        <v>77</v>
      </c>
      <c r="GW190" s="4">
        <v>2</v>
      </c>
      <c r="GX190" s="4">
        <v>42</v>
      </c>
      <c r="GY190" s="4">
        <v>8</v>
      </c>
      <c r="GZ190" s="4">
        <v>7</v>
      </c>
      <c r="HA190" s="4">
        <v>62</v>
      </c>
      <c r="HB190" s="4">
        <v>20</v>
      </c>
      <c r="HC190" s="4">
        <v>4</v>
      </c>
      <c r="HD190" s="4">
        <v>68</v>
      </c>
      <c r="HE190" s="4">
        <v>19</v>
      </c>
      <c r="HF190" s="4">
        <v>1</v>
      </c>
      <c r="HG190" s="4">
        <v>29</v>
      </c>
      <c r="HH190" s="4">
        <v>89</v>
      </c>
      <c r="HI190" s="4">
        <v>26</v>
      </c>
      <c r="HJ190" s="4">
        <v>13</v>
      </c>
      <c r="HK190" s="4">
        <v>54</v>
      </c>
      <c r="HL190" s="4" t="str">
        <f t="shared" si="203"/>
        <v>brown male</v>
      </c>
      <c r="HM190" s="4" t="str">
        <f t="shared" si="205"/>
        <v>brown male</v>
      </c>
      <c r="HN190" s="4" t="str">
        <f t="shared" si="206"/>
        <v>brown female</v>
      </c>
      <c r="HO190" s="4" t="str">
        <f t="shared" si="207"/>
        <v>brown male</v>
      </c>
      <c r="HP190" s="4" t="str">
        <f t="shared" si="208"/>
        <v>brown female</v>
      </c>
      <c r="HQ190" s="4" t="str">
        <f t="shared" si="209"/>
        <v>black female</v>
      </c>
      <c r="HR190" s="4" t="str">
        <f t="shared" si="210"/>
        <v>brown female</v>
      </c>
      <c r="HS190" s="4" t="str">
        <f t="shared" si="211"/>
        <v>brown male</v>
      </c>
      <c r="HT190" s="4" t="str">
        <f t="shared" si="212"/>
        <v>brown male</v>
      </c>
      <c r="HU190" s="4" t="str">
        <f t="shared" si="213"/>
        <v>brown female</v>
      </c>
      <c r="HV190" s="4" t="str">
        <f t="shared" si="214"/>
        <v>brown female</v>
      </c>
      <c r="HW190" s="4" t="str">
        <f t="shared" si="215"/>
        <v>brown male</v>
      </c>
      <c r="HX190" s="4" t="str">
        <f t="shared" si="216"/>
        <v>brown male</v>
      </c>
      <c r="HY190" s="4" t="str">
        <f t="shared" si="217"/>
        <v>brown female</v>
      </c>
      <c r="HZ190" s="4" t="str">
        <f t="shared" si="218"/>
        <v>brown male</v>
      </c>
      <c r="IA190" s="4" t="str">
        <f t="shared" si="219"/>
        <v>brown male</v>
      </c>
      <c r="IB190" s="4" t="str">
        <f t="shared" si="220"/>
        <v>brown female</v>
      </c>
      <c r="IC190" s="4" t="str">
        <f t="shared" si="221"/>
        <v>brown female</v>
      </c>
      <c r="ID190" s="4" t="str">
        <f t="shared" si="222"/>
        <v>brown female</v>
      </c>
      <c r="IE190" s="4" t="str">
        <f t="shared" si="223"/>
        <v>brown male</v>
      </c>
      <c r="IF190" s="4" t="str">
        <f t="shared" si="224"/>
        <v>brown female</v>
      </c>
      <c r="IG190" s="4" t="str">
        <f t="shared" si="225"/>
        <v>brown female</v>
      </c>
      <c r="IH190" s="4" t="str">
        <f t="shared" si="226"/>
        <v>brown male</v>
      </c>
      <c r="II190" s="4" t="str">
        <f t="shared" si="227"/>
        <v>brown male</v>
      </c>
      <c r="IJ190" s="4" t="str">
        <f t="shared" si="228"/>
        <v>brown female</v>
      </c>
      <c r="IK190" s="4" t="str">
        <f t="shared" si="229"/>
        <v>brown female</v>
      </c>
      <c r="IL190" s="4" t="str">
        <f t="shared" si="230"/>
        <v>brown female</v>
      </c>
      <c r="IM190" s="4" t="str">
        <f t="shared" si="231"/>
        <v>brown male</v>
      </c>
      <c r="IN190" s="4" t="str">
        <f t="shared" si="232"/>
        <v>brown male</v>
      </c>
      <c r="IO190" s="4" t="str">
        <f t="shared" si="233"/>
        <v>brown male</v>
      </c>
      <c r="IP190" s="4" t="str">
        <f t="shared" si="234"/>
        <v>brown female</v>
      </c>
      <c r="IQ190" s="4" t="str">
        <f t="shared" si="235"/>
        <v>black male</v>
      </c>
      <c r="IR190" s="4" t="str">
        <f t="shared" si="236"/>
        <v>brown female</v>
      </c>
      <c r="IS190" s="4" t="str">
        <f t="shared" si="237"/>
        <v>brown male</v>
      </c>
      <c r="IT190" s="4" t="str">
        <f t="shared" si="238"/>
        <v>brown female</v>
      </c>
      <c r="IU190" s="4" t="str">
        <f t="shared" si="239"/>
        <v>brown male</v>
      </c>
      <c r="IV190" s="4" t="str">
        <f t="shared" si="240"/>
        <v>brown female</v>
      </c>
      <c r="IW190" s="4" t="str">
        <f t="shared" si="241"/>
        <v>brown female</v>
      </c>
      <c r="IX190" s="4" t="str">
        <f t="shared" si="242"/>
        <v>black male</v>
      </c>
      <c r="IY190" s="4" t="str">
        <f t="shared" si="243"/>
        <v>brown male</v>
      </c>
      <c r="IZ190" s="4" t="str">
        <f t="shared" si="244"/>
        <v>brown male</v>
      </c>
      <c r="JA190" s="4" t="str">
        <f t="shared" si="245"/>
        <v>brown male</v>
      </c>
      <c r="JB190" s="4" t="str">
        <f t="shared" si="246"/>
        <v>brown male</v>
      </c>
      <c r="JC190" s="4" t="str">
        <f t="shared" si="247"/>
        <v>brown female</v>
      </c>
      <c r="JD190" s="4" t="str">
        <f t="shared" si="248"/>
        <v>brown female</v>
      </c>
      <c r="JE190" s="4" t="str">
        <f t="shared" si="249"/>
        <v>brown male</v>
      </c>
      <c r="JF190" s="4" t="str">
        <f t="shared" si="250"/>
        <v>brown male</v>
      </c>
      <c r="JG190" s="4" t="str">
        <f t="shared" si="251"/>
        <v>brown male</v>
      </c>
      <c r="JH190" s="4" t="str">
        <f t="shared" si="252"/>
        <v>black male</v>
      </c>
      <c r="JI190" s="4" t="str">
        <f t="shared" si="253"/>
        <v>brown female</v>
      </c>
      <c r="JJ190" s="4" t="str">
        <f t="shared" si="254"/>
        <v>black female</v>
      </c>
      <c r="JK190" s="4" t="str">
        <f t="shared" si="255"/>
        <v>black female</v>
      </c>
      <c r="JL190" s="4" t="str">
        <f t="shared" si="256"/>
        <v>brown female</v>
      </c>
      <c r="JM190" s="4" t="str">
        <f t="shared" si="257"/>
        <v>brown male</v>
      </c>
      <c r="JN190" s="4" t="str">
        <f t="shared" si="258"/>
        <v>brown male</v>
      </c>
      <c r="JO190" s="4" t="str">
        <f t="shared" si="259"/>
        <v>brown male</v>
      </c>
      <c r="JP190" s="4" t="str">
        <f t="shared" si="260"/>
        <v>brown male</v>
      </c>
      <c r="JQ190" s="4" t="str">
        <f t="shared" si="261"/>
        <v>brown female</v>
      </c>
      <c r="JR190" s="4" t="str">
        <f t="shared" si="262"/>
        <v>brown male</v>
      </c>
      <c r="JS190" s="4" t="str">
        <f t="shared" si="263"/>
        <v>brown female</v>
      </c>
      <c r="JT190" s="4" t="str">
        <f t="shared" si="264"/>
        <v>black female</v>
      </c>
      <c r="JU190" s="4" t="str">
        <f t="shared" si="265"/>
        <v>brown female</v>
      </c>
      <c r="JV190" s="4" t="str">
        <f t="shared" si="266"/>
        <v>brown female</v>
      </c>
      <c r="JW190" s="4" t="str">
        <f t="shared" si="267"/>
        <v>black female</v>
      </c>
      <c r="JX190" s="4" t="str">
        <f t="shared" si="204"/>
        <v>brown female</v>
      </c>
      <c r="JY190" s="4" t="str">
        <f t="shared" si="293"/>
        <v>brown female</v>
      </c>
      <c r="JZ190" s="4" t="str">
        <f t="shared" si="294"/>
        <v>black male</v>
      </c>
      <c r="KA190" s="4" t="str">
        <f t="shared" si="295"/>
        <v>brown male</v>
      </c>
      <c r="KB190" s="4" t="str">
        <f t="shared" si="296"/>
        <v>brown male</v>
      </c>
      <c r="KC190" s="4" t="str">
        <f t="shared" si="297"/>
        <v>brown male</v>
      </c>
      <c r="KD190" s="4" t="str">
        <f t="shared" si="298"/>
        <v>brown male</v>
      </c>
      <c r="KE190" s="4" t="str">
        <f t="shared" si="299"/>
        <v>brown female</v>
      </c>
      <c r="KF190" s="4" t="str">
        <f t="shared" si="300"/>
        <v>brown male</v>
      </c>
      <c r="KG190" s="4" t="str">
        <f t="shared" si="301"/>
        <v>brown female</v>
      </c>
      <c r="KH190" s="4" t="str">
        <f t="shared" si="302"/>
        <v>black male</v>
      </c>
      <c r="KI190" s="4" t="str">
        <f t="shared" si="268"/>
        <v>brown female</v>
      </c>
      <c r="KJ190" s="4" t="str">
        <f t="shared" si="269"/>
        <v>yellow female</v>
      </c>
      <c r="KK190" s="4" t="str">
        <f t="shared" si="270"/>
        <v>brown female</v>
      </c>
      <c r="KL190" s="4" t="str">
        <f t="shared" si="271"/>
        <v>brown female</v>
      </c>
      <c r="KM190" s="4" t="str">
        <f t="shared" si="272"/>
        <v>brown male</v>
      </c>
      <c r="KN190" s="4" t="str">
        <f t="shared" si="273"/>
        <v>brown male</v>
      </c>
      <c r="KO190" s="4" t="str">
        <f t="shared" si="274"/>
        <v>brown male</v>
      </c>
      <c r="KP190" s="4" t="str">
        <f t="shared" si="275"/>
        <v>brown male</v>
      </c>
      <c r="KQ190" s="4" t="str">
        <f t="shared" si="276"/>
        <v>brown female</v>
      </c>
      <c r="KR190" s="4" t="str">
        <f t="shared" si="277"/>
        <v>brown male</v>
      </c>
      <c r="KS190" s="4" t="str">
        <f t="shared" si="278"/>
        <v>white male</v>
      </c>
      <c r="KT190" s="4" t="str">
        <f t="shared" si="279"/>
        <v>brown female</v>
      </c>
      <c r="KU190" s="4" t="str">
        <f t="shared" si="280"/>
        <v>brown female</v>
      </c>
      <c r="KV190" s="4" t="str">
        <f t="shared" si="281"/>
        <v>brown female</v>
      </c>
      <c r="KW190" s="4" t="str">
        <f t="shared" si="282"/>
        <v>brown male</v>
      </c>
      <c r="KX190" s="4" t="str">
        <f t="shared" si="283"/>
        <v>brown female</v>
      </c>
      <c r="KY190" s="4" t="str">
        <f t="shared" si="284"/>
        <v>yellow male</v>
      </c>
      <c r="KZ190" s="4" t="str">
        <f t="shared" si="285"/>
        <v>brown male</v>
      </c>
      <c r="LA190" s="4" t="str">
        <f t="shared" si="286"/>
        <v>brown female</v>
      </c>
      <c r="LB190" s="4" t="str">
        <f t="shared" si="287"/>
        <v>white female</v>
      </c>
      <c r="LC190" s="4" t="str">
        <f t="shared" si="288"/>
        <v>brown female</v>
      </c>
      <c r="LD190" s="4" t="str">
        <f t="shared" si="289"/>
        <v>brown male</v>
      </c>
      <c r="LE190" s="4" t="str">
        <f t="shared" si="290"/>
        <v>brown female</v>
      </c>
      <c r="LF190" s="4" t="str">
        <f t="shared" si="291"/>
        <v>brown female</v>
      </c>
      <c r="LG190" s="4" t="str">
        <f t="shared" si="292"/>
        <v>brown male</v>
      </c>
    </row>
    <row r="191" spans="2:319" x14ac:dyDescent="0.3">
      <c r="B191" s="4">
        <v>190</v>
      </c>
      <c r="C191" s="4">
        <v>5</v>
      </c>
      <c r="D191" s="51" t="s">
        <v>1444</v>
      </c>
      <c r="E191" s="4" t="s">
        <v>545</v>
      </c>
      <c r="F191" s="4" t="str">
        <f>VLOOKUP(E191,populations!C:E,3,FALSE)</f>
        <v>10 million</v>
      </c>
      <c r="G191" s="4" t="s">
        <v>545</v>
      </c>
      <c r="H191" s="4">
        <f>COUNTIF(ethnicities!C:C,countries!G191)</f>
        <v>1</v>
      </c>
      <c r="I191" s="4">
        <f>VLOOKUP($G191,ethnicities!$C:$I,3,FALSE)</f>
        <v>1</v>
      </c>
      <c r="J191" s="4">
        <f>VLOOKUP($G191,ethnicities!$C:$I,4,FALSE)</f>
        <v>1</v>
      </c>
      <c r="K191" s="4">
        <f>VLOOKUP($G191,ethnicities!$C:$I,5,FALSE)</f>
        <v>1</v>
      </c>
      <c r="L191" s="4">
        <f>VLOOKUP($G191,ethnicities!$C:$I,6,FALSE)</f>
        <v>97</v>
      </c>
      <c r="M191" s="4">
        <f>VLOOKUP($G191,ethnicities!$C:$I,7,FALSE)</f>
        <v>100</v>
      </c>
      <c r="N191" s="4" t="s">
        <v>1357</v>
      </c>
      <c r="O191" s="4">
        <f>COUNTIF(male_names!E:E,countries!N191)</f>
        <v>1</v>
      </c>
      <c r="P191" s="4" t="str">
        <f>VLOOKUP(N191,male_names!E:G,3,FALSE)</f>
        <v>Manuel</v>
      </c>
      <c r="Q191" s="4" t="s">
        <v>1357</v>
      </c>
      <c r="R191" s="4">
        <f>COUNTIF(female_names!E:E,countries!Q191)</f>
        <v>1</v>
      </c>
      <c r="S191" s="4" t="str">
        <f>VLOOKUP(Q191,female_names!E:G,3,FALSE)</f>
        <v>Maria</v>
      </c>
      <c r="T191" s="4">
        <v>0.52051512987030435</v>
      </c>
      <c r="U191" s="4">
        <v>0.83190200820748728</v>
      </c>
      <c r="V191" s="4">
        <v>0.58185944428606184</v>
      </c>
      <c r="W191" s="4">
        <v>0.64608245747533621</v>
      </c>
      <c r="X191" s="4">
        <v>0.1924287999320925</v>
      </c>
      <c r="Y191" s="4">
        <v>0.96946511357110321</v>
      </c>
      <c r="Z191" s="4">
        <v>0.51084929796040257</v>
      </c>
      <c r="AA191" s="4">
        <v>0.88790783413667107</v>
      </c>
      <c r="AB191" s="4">
        <v>0.15822345329939269</v>
      </c>
      <c r="AC191" s="4">
        <v>0.9374669945084545</v>
      </c>
      <c r="AD191" s="4">
        <v>0.94553899903078231</v>
      </c>
      <c r="AE191" s="4">
        <v>0.16511586869622719</v>
      </c>
      <c r="AF191" s="4">
        <v>0.65910167285595178</v>
      </c>
      <c r="AG191" s="4">
        <v>0.88842980670519478</v>
      </c>
      <c r="AH191" s="4">
        <v>0.5475445151095133</v>
      </c>
      <c r="AI191" s="4">
        <v>0.54894459118998684</v>
      </c>
      <c r="AJ191" s="4">
        <v>0.93172798429745329</v>
      </c>
      <c r="AK191" s="4">
        <v>0.39093017909121852</v>
      </c>
      <c r="AL191" s="4">
        <v>0.83793248169061707</v>
      </c>
      <c r="AM191" s="4">
        <v>0.69224747166801037</v>
      </c>
      <c r="AN191" s="4">
        <v>0.63439773858158199</v>
      </c>
      <c r="AO191" s="4">
        <v>0.38154430640435755</v>
      </c>
      <c r="AP191" s="4">
        <v>0.7606329412998708</v>
      </c>
      <c r="AQ191" s="4">
        <v>0.47408351229091727</v>
      </c>
      <c r="AR191" s="4">
        <v>0.60719774461657849</v>
      </c>
      <c r="AS191" s="4">
        <v>4.5735366996567661E-3</v>
      </c>
      <c r="AT191" s="4">
        <v>0.22447239913454853</v>
      </c>
      <c r="AU191" s="4">
        <v>0.32827637955362887</v>
      </c>
      <c r="AV191" s="4">
        <v>0.30026677596250628</v>
      </c>
      <c r="AW191" s="4">
        <v>0.23366858543458546</v>
      </c>
      <c r="AX191" s="4">
        <v>0.48861149616738786</v>
      </c>
      <c r="AY191" s="4">
        <v>0.51900214325214211</v>
      </c>
      <c r="AZ191" s="4">
        <v>0.26888508866496785</v>
      </c>
      <c r="BA191" s="4">
        <v>0.14484180516434386</v>
      </c>
      <c r="BB191" s="4">
        <v>0.85949113286836232</v>
      </c>
      <c r="BC191" s="4">
        <v>0.5884373544279391</v>
      </c>
      <c r="BD191" s="4">
        <v>0.42243299328136963</v>
      </c>
      <c r="BE191" s="4">
        <v>0.65184836476604835</v>
      </c>
      <c r="BF191" s="4">
        <v>0.22390700199171465</v>
      </c>
      <c r="BG191" s="4">
        <v>0.3182252258674233</v>
      </c>
      <c r="BH191" s="4">
        <v>0.22630851903696436</v>
      </c>
      <c r="BI191" s="4">
        <v>0.95065917711285486</v>
      </c>
      <c r="BJ191" s="4">
        <v>0.6552933293759341</v>
      </c>
      <c r="BK191" s="4">
        <v>0.48788081008112405</v>
      </c>
      <c r="BL191" s="4">
        <v>0.23775607577666635</v>
      </c>
      <c r="BM191" s="4">
        <v>0.59702828151107734</v>
      </c>
      <c r="BN191" s="4">
        <v>0.6725222197844738</v>
      </c>
      <c r="BO191" s="4">
        <v>0.58894429894258526</v>
      </c>
      <c r="BP191" s="4">
        <v>0.63451718577128768</v>
      </c>
      <c r="BQ191" s="4">
        <v>1.3259407268863765E-2</v>
      </c>
      <c r="BR191" s="4">
        <v>0.61204524311179531</v>
      </c>
      <c r="BS191" s="4">
        <v>0.95275642163987706</v>
      </c>
      <c r="BT191" s="4">
        <v>0.768520923978947</v>
      </c>
      <c r="BU191" s="4">
        <v>0.69871325597316769</v>
      </c>
      <c r="BV191" s="4">
        <v>0.209897817352521</v>
      </c>
      <c r="BW191" s="4">
        <v>0.6383735672991464</v>
      </c>
      <c r="BX191" s="4">
        <v>0.6002260960596455</v>
      </c>
      <c r="BY191" s="4">
        <v>0.41290728390403331</v>
      </c>
      <c r="BZ191" s="4">
        <v>0.43458745961840928</v>
      </c>
      <c r="CA191" s="4">
        <v>8.9264628913291677E-2</v>
      </c>
      <c r="CB191" s="4">
        <v>0.25134304151358278</v>
      </c>
      <c r="CC191" s="4">
        <v>0.49328363917134843</v>
      </c>
      <c r="CD191" s="4">
        <v>0.86760381200572589</v>
      </c>
      <c r="CE191" s="4">
        <v>0.7218675326933337</v>
      </c>
      <c r="CF191" s="4">
        <v>0.31214850535512084</v>
      </c>
      <c r="CG191" s="4">
        <v>0.94442162142392294</v>
      </c>
      <c r="CH191" s="4">
        <v>0.94703837663903889</v>
      </c>
      <c r="CI191" s="4">
        <v>0.13053096986490997</v>
      </c>
      <c r="CJ191" s="4">
        <v>0.18205473927068228</v>
      </c>
      <c r="CK191" s="4">
        <v>0.68166195818191078</v>
      </c>
      <c r="CL191" s="4">
        <v>1.5485341452993073E-2</v>
      </c>
      <c r="CM191" s="4">
        <v>0.17370706461472785</v>
      </c>
      <c r="CN191" s="4">
        <v>0.18184560202580602</v>
      </c>
      <c r="CO191" s="4">
        <v>0.17867103959576991</v>
      </c>
      <c r="CP191" s="4">
        <v>0.17189309083261228</v>
      </c>
      <c r="CQ191" s="4">
        <v>0.70039072919930756</v>
      </c>
      <c r="CR191" s="4">
        <v>0.8165943934023383</v>
      </c>
      <c r="CS191" s="4">
        <v>0.5867057859936653</v>
      </c>
      <c r="CT191" s="4">
        <v>0.97351070136440554</v>
      </c>
      <c r="CU191" s="4">
        <v>0.55307303828913845</v>
      </c>
      <c r="CV191" s="4">
        <v>0.23004840470201637</v>
      </c>
      <c r="CW191" s="4">
        <v>0.20396943134634282</v>
      </c>
      <c r="CX191" s="4">
        <v>0.13885144832210672</v>
      </c>
      <c r="CY191" s="4">
        <v>0.65829197312986731</v>
      </c>
      <c r="CZ191" s="4">
        <v>0.79670479834358432</v>
      </c>
      <c r="DA191" s="4">
        <v>0.12241580770193283</v>
      </c>
      <c r="DB191" s="4">
        <v>0.39348933693649313</v>
      </c>
      <c r="DC191" s="4">
        <v>0.2050681850764926</v>
      </c>
      <c r="DD191" s="4">
        <v>9.5318979228275258E-2</v>
      </c>
      <c r="DE191" s="4">
        <v>0.35568000241804554</v>
      </c>
      <c r="DF191" s="4">
        <v>0.58669587355374686</v>
      </c>
      <c r="DG191" s="4">
        <v>0.89186731873545144</v>
      </c>
      <c r="DH191" s="4">
        <v>0.19126093779541364</v>
      </c>
      <c r="DI191" s="4">
        <v>0.41261307471233066</v>
      </c>
      <c r="DJ191" s="4">
        <v>0.32352174224600616</v>
      </c>
      <c r="DK191" s="4">
        <v>0.40072470536749405</v>
      </c>
      <c r="DL191" s="4">
        <v>0.72310156854570551</v>
      </c>
      <c r="DM191" s="4">
        <v>0.60736351290237589</v>
      </c>
      <c r="DN191" s="4">
        <v>0.15475803835498536</v>
      </c>
      <c r="DO191" s="4">
        <v>0.64980258734761365</v>
      </c>
      <c r="DP191" s="4">
        <v>50</v>
      </c>
      <c r="DQ191" s="4">
        <v>16</v>
      </c>
      <c r="DR191" s="4">
        <v>46</v>
      </c>
      <c r="DS191" s="4">
        <v>33</v>
      </c>
      <c r="DT191" s="4">
        <v>82</v>
      </c>
      <c r="DU191" s="4">
        <v>2</v>
      </c>
      <c r="DV191" s="4">
        <v>52</v>
      </c>
      <c r="DW191" s="4">
        <v>12</v>
      </c>
      <c r="DX191" s="4">
        <v>90</v>
      </c>
      <c r="DY191" s="4">
        <v>8</v>
      </c>
      <c r="DZ191" s="4">
        <v>6</v>
      </c>
      <c r="EA191" s="4">
        <v>89</v>
      </c>
      <c r="EB191" s="4">
        <v>28</v>
      </c>
      <c r="EC191" s="4">
        <v>11</v>
      </c>
      <c r="ED191" s="4">
        <v>49</v>
      </c>
      <c r="EE191" s="4">
        <v>48</v>
      </c>
      <c r="EF191" s="4">
        <v>9</v>
      </c>
      <c r="EG191" s="4">
        <v>63</v>
      </c>
      <c r="EH191" s="4">
        <v>15</v>
      </c>
      <c r="EI191" s="4">
        <v>25</v>
      </c>
      <c r="EJ191" s="4">
        <v>36</v>
      </c>
      <c r="EK191" s="4">
        <v>64</v>
      </c>
      <c r="EL191" s="4">
        <v>20</v>
      </c>
      <c r="EM191" s="4">
        <v>56</v>
      </c>
      <c r="EN191" s="4">
        <v>39</v>
      </c>
      <c r="EO191" s="4">
        <v>100</v>
      </c>
      <c r="EP191" s="4">
        <v>77</v>
      </c>
      <c r="EQ191" s="4">
        <v>66</v>
      </c>
      <c r="ER191" s="4">
        <v>70</v>
      </c>
      <c r="ES191" s="4">
        <v>74</v>
      </c>
      <c r="ET191" s="4">
        <v>54</v>
      </c>
      <c r="EU191" s="4">
        <v>51</v>
      </c>
      <c r="EV191" s="4">
        <v>71</v>
      </c>
      <c r="EW191" s="4">
        <v>92</v>
      </c>
      <c r="EX191" s="4">
        <v>14</v>
      </c>
      <c r="EY191" s="4">
        <v>43</v>
      </c>
      <c r="EZ191" s="4">
        <v>58</v>
      </c>
      <c r="FA191" s="4">
        <v>31</v>
      </c>
      <c r="FB191" s="4">
        <v>78</v>
      </c>
      <c r="FC191" s="4">
        <v>68</v>
      </c>
      <c r="FD191" s="4">
        <v>76</v>
      </c>
      <c r="FE191" s="4">
        <v>4</v>
      </c>
      <c r="FF191" s="4">
        <v>30</v>
      </c>
      <c r="FG191" s="4">
        <v>55</v>
      </c>
      <c r="FH191" s="4">
        <v>73</v>
      </c>
      <c r="FI191" s="4">
        <v>41</v>
      </c>
      <c r="FJ191" s="4">
        <v>27</v>
      </c>
      <c r="FK191" s="4">
        <v>42</v>
      </c>
      <c r="FL191" s="4">
        <v>35</v>
      </c>
      <c r="FM191" s="4">
        <v>99</v>
      </c>
      <c r="FN191" s="4">
        <v>37</v>
      </c>
      <c r="FO191" s="4">
        <v>3</v>
      </c>
      <c r="FP191" s="4">
        <v>19</v>
      </c>
      <c r="FQ191" s="4">
        <v>24</v>
      </c>
      <c r="FR191" s="4">
        <v>79</v>
      </c>
      <c r="FS191" s="4">
        <v>34</v>
      </c>
      <c r="FT191" s="4">
        <v>40</v>
      </c>
      <c r="FU191" s="4">
        <v>59</v>
      </c>
      <c r="FV191" s="4">
        <v>57</v>
      </c>
      <c r="FW191" s="4">
        <v>97</v>
      </c>
      <c r="FX191" s="4">
        <v>72</v>
      </c>
      <c r="FY191" s="4">
        <v>53</v>
      </c>
      <c r="FZ191" s="4">
        <v>13</v>
      </c>
      <c r="GA191" s="4">
        <v>22</v>
      </c>
      <c r="GB191" s="4">
        <v>69</v>
      </c>
      <c r="GC191" s="4">
        <v>7</v>
      </c>
      <c r="GD191" s="4">
        <v>5</v>
      </c>
      <c r="GE191" s="4">
        <v>94</v>
      </c>
      <c r="GF191" s="4">
        <v>84</v>
      </c>
      <c r="GG191" s="4">
        <v>26</v>
      </c>
      <c r="GH191" s="4">
        <v>98</v>
      </c>
      <c r="GI191" s="4">
        <v>87</v>
      </c>
      <c r="GJ191" s="4">
        <v>85</v>
      </c>
      <c r="GK191" s="4">
        <v>86</v>
      </c>
      <c r="GL191" s="4">
        <v>88</v>
      </c>
      <c r="GM191" s="4">
        <v>23</v>
      </c>
      <c r="GN191" s="4">
        <v>17</v>
      </c>
      <c r="GO191" s="4">
        <v>44</v>
      </c>
      <c r="GP191" s="4">
        <v>1</v>
      </c>
      <c r="GQ191" s="4">
        <v>47</v>
      </c>
      <c r="GR191" s="4">
        <v>75</v>
      </c>
      <c r="GS191" s="4">
        <v>81</v>
      </c>
      <c r="GT191" s="4">
        <v>93</v>
      </c>
      <c r="GU191" s="4">
        <v>29</v>
      </c>
      <c r="GV191" s="4">
        <v>18</v>
      </c>
      <c r="GW191" s="4">
        <v>95</v>
      </c>
      <c r="GX191" s="4">
        <v>62</v>
      </c>
      <c r="GY191" s="4">
        <v>80</v>
      </c>
      <c r="GZ191" s="4">
        <v>96</v>
      </c>
      <c r="HA191" s="4">
        <v>65</v>
      </c>
      <c r="HB191" s="4">
        <v>45</v>
      </c>
      <c r="HC191" s="4">
        <v>10</v>
      </c>
      <c r="HD191" s="4">
        <v>83</v>
      </c>
      <c r="HE191" s="4">
        <v>60</v>
      </c>
      <c r="HF191" s="4">
        <v>67</v>
      </c>
      <c r="HG191" s="4">
        <v>61</v>
      </c>
      <c r="HH191" s="4">
        <v>21</v>
      </c>
      <c r="HI191" s="4">
        <v>38</v>
      </c>
      <c r="HJ191" s="4">
        <v>91</v>
      </c>
      <c r="HK191" s="4">
        <v>32</v>
      </c>
      <c r="HL191" s="4" t="str">
        <f t="shared" si="203"/>
        <v>black female</v>
      </c>
      <c r="HM191" s="4" t="str">
        <f t="shared" si="205"/>
        <v>black female</v>
      </c>
      <c r="HN191" s="4" t="str">
        <f t="shared" si="206"/>
        <v>black female</v>
      </c>
      <c r="HO191" s="4" t="str">
        <f t="shared" si="207"/>
        <v>black female</v>
      </c>
      <c r="HP191" s="4" t="str">
        <f t="shared" si="208"/>
        <v>black male</v>
      </c>
      <c r="HQ191" s="4" t="str">
        <f t="shared" si="209"/>
        <v>yellow male</v>
      </c>
      <c r="HR191" s="4" t="str">
        <f t="shared" si="210"/>
        <v>black male</v>
      </c>
      <c r="HS191" s="4" t="str">
        <f t="shared" si="211"/>
        <v>black female</v>
      </c>
      <c r="HT191" s="4" t="str">
        <f t="shared" si="212"/>
        <v>black male</v>
      </c>
      <c r="HU191" s="4" t="str">
        <f t="shared" si="213"/>
        <v>black female</v>
      </c>
      <c r="HV191" s="4" t="str">
        <f t="shared" si="214"/>
        <v>black female</v>
      </c>
      <c r="HW191" s="4" t="str">
        <f t="shared" si="215"/>
        <v>black male</v>
      </c>
      <c r="HX191" s="4" t="str">
        <f t="shared" si="216"/>
        <v>black female</v>
      </c>
      <c r="HY191" s="4" t="str">
        <f t="shared" si="217"/>
        <v>black female</v>
      </c>
      <c r="HZ191" s="4" t="str">
        <f t="shared" si="218"/>
        <v>black female</v>
      </c>
      <c r="IA191" s="4" t="str">
        <f t="shared" si="219"/>
        <v>black female</v>
      </c>
      <c r="IB191" s="4" t="str">
        <f t="shared" si="220"/>
        <v>black female</v>
      </c>
      <c r="IC191" s="4" t="str">
        <f t="shared" si="221"/>
        <v>black male</v>
      </c>
      <c r="ID191" s="4" t="str">
        <f t="shared" si="222"/>
        <v>black female</v>
      </c>
      <c r="IE191" s="4" t="str">
        <f t="shared" si="223"/>
        <v>black female</v>
      </c>
      <c r="IF191" s="4" t="str">
        <f t="shared" si="224"/>
        <v>black female</v>
      </c>
      <c r="IG191" s="4" t="str">
        <f t="shared" si="225"/>
        <v>black male</v>
      </c>
      <c r="IH191" s="4" t="str">
        <f t="shared" si="226"/>
        <v>black female</v>
      </c>
      <c r="II191" s="4" t="str">
        <f t="shared" si="227"/>
        <v>black male</v>
      </c>
      <c r="IJ191" s="4" t="str">
        <f t="shared" si="228"/>
        <v>black female</v>
      </c>
      <c r="IK191" s="4" t="str">
        <f t="shared" si="229"/>
        <v>black male</v>
      </c>
      <c r="IL191" s="4" t="str">
        <f t="shared" si="230"/>
        <v>black male</v>
      </c>
      <c r="IM191" s="4" t="str">
        <f t="shared" si="231"/>
        <v>black male</v>
      </c>
      <c r="IN191" s="4" t="str">
        <f t="shared" si="232"/>
        <v>black male</v>
      </c>
      <c r="IO191" s="4" t="str">
        <f t="shared" si="233"/>
        <v>black male</v>
      </c>
      <c r="IP191" s="4" t="str">
        <f t="shared" si="234"/>
        <v>black male</v>
      </c>
      <c r="IQ191" s="4" t="str">
        <f t="shared" si="235"/>
        <v>black female</v>
      </c>
      <c r="IR191" s="4" t="str">
        <f t="shared" si="236"/>
        <v>black male</v>
      </c>
      <c r="IS191" s="4" t="str">
        <f t="shared" si="237"/>
        <v>black male</v>
      </c>
      <c r="IT191" s="4" t="str">
        <f t="shared" si="238"/>
        <v>black female</v>
      </c>
      <c r="IU191" s="4" t="str">
        <f t="shared" si="239"/>
        <v>black female</v>
      </c>
      <c r="IV191" s="4" t="str">
        <f t="shared" si="240"/>
        <v>black male</v>
      </c>
      <c r="IW191" s="4" t="str">
        <f t="shared" si="241"/>
        <v>black female</v>
      </c>
      <c r="IX191" s="4" t="str">
        <f t="shared" si="242"/>
        <v>black male</v>
      </c>
      <c r="IY191" s="4" t="str">
        <f t="shared" si="243"/>
        <v>black male</v>
      </c>
      <c r="IZ191" s="4" t="str">
        <f t="shared" si="244"/>
        <v>black male</v>
      </c>
      <c r="JA191" s="4" t="str">
        <f t="shared" si="245"/>
        <v>black female</v>
      </c>
      <c r="JB191" s="4" t="str">
        <f t="shared" si="246"/>
        <v>black female</v>
      </c>
      <c r="JC191" s="4" t="str">
        <f t="shared" si="247"/>
        <v>black male</v>
      </c>
      <c r="JD191" s="4" t="str">
        <f t="shared" si="248"/>
        <v>black male</v>
      </c>
      <c r="JE191" s="4" t="str">
        <f t="shared" si="249"/>
        <v>black female</v>
      </c>
      <c r="JF191" s="4" t="str">
        <f t="shared" si="250"/>
        <v>black female</v>
      </c>
      <c r="JG191" s="4" t="str">
        <f t="shared" si="251"/>
        <v>black female</v>
      </c>
      <c r="JH191" s="4" t="str">
        <f t="shared" si="252"/>
        <v>black female</v>
      </c>
      <c r="JI191" s="4" t="str">
        <f t="shared" si="253"/>
        <v>black male</v>
      </c>
      <c r="JJ191" s="4" t="str">
        <f t="shared" si="254"/>
        <v>black female</v>
      </c>
      <c r="JK191" s="4" t="str">
        <f t="shared" si="255"/>
        <v>brown male</v>
      </c>
      <c r="JL191" s="4" t="str">
        <f t="shared" si="256"/>
        <v>black female</v>
      </c>
      <c r="JM191" s="4" t="str">
        <f t="shared" si="257"/>
        <v>black female</v>
      </c>
      <c r="JN191" s="4" t="str">
        <f t="shared" si="258"/>
        <v>black male</v>
      </c>
      <c r="JO191" s="4" t="str">
        <f t="shared" si="259"/>
        <v>black female</v>
      </c>
      <c r="JP191" s="4" t="str">
        <f t="shared" si="260"/>
        <v>black female</v>
      </c>
      <c r="JQ191" s="4" t="str">
        <f t="shared" si="261"/>
        <v>black male</v>
      </c>
      <c r="JR191" s="4" t="str">
        <f t="shared" si="262"/>
        <v>black male</v>
      </c>
      <c r="JS191" s="4" t="str">
        <f t="shared" si="263"/>
        <v>black male</v>
      </c>
      <c r="JT191" s="4" t="str">
        <f t="shared" si="264"/>
        <v>black male</v>
      </c>
      <c r="JU191" s="4" t="str">
        <f t="shared" si="265"/>
        <v>black male</v>
      </c>
      <c r="JV191" s="4" t="str">
        <f t="shared" si="266"/>
        <v>black female</v>
      </c>
      <c r="JW191" s="4" t="str">
        <f t="shared" si="267"/>
        <v>black female</v>
      </c>
      <c r="JX191" s="4" t="str">
        <f t="shared" si="204"/>
        <v>black male</v>
      </c>
      <c r="JY191" s="4" t="str">
        <f t="shared" si="293"/>
        <v>black female</v>
      </c>
      <c r="JZ191" s="4" t="str">
        <f t="shared" si="294"/>
        <v>black female</v>
      </c>
      <c r="KA191" s="4" t="str">
        <f t="shared" si="295"/>
        <v>black male</v>
      </c>
      <c r="KB191" s="4" t="str">
        <f t="shared" si="296"/>
        <v>black male</v>
      </c>
      <c r="KC191" s="4" t="str">
        <f t="shared" si="297"/>
        <v>black female</v>
      </c>
      <c r="KD191" s="4" t="str">
        <f t="shared" si="298"/>
        <v>black male</v>
      </c>
      <c r="KE191" s="4" t="str">
        <f t="shared" si="299"/>
        <v>black male</v>
      </c>
      <c r="KF191" s="4" t="str">
        <f t="shared" si="300"/>
        <v>black male</v>
      </c>
      <c r="KG191" s="4" t="str">
        <f t="shared" si="301"/>
        <v>black male</v>
      </c>
      <c r="KH191" s="4" t="str">
        <f t="shared" si="302"/>
        <v>black male</v>
      </c>
      <c r="KI191" s="4" t="str">
        <f t="shared" si="268"/>
        <v>black female</v>
      </c>
      <c r="KJ191" s="4" t="str">
        <f t="shared" si="269"/>
        <v>black female</v>
      </c>
      <c r="KK191" s="4" t="str">
        <f t="shared" si="270"/>
        <v>black female</v>
      </c>
      <c r="KL191" s="4" t="str">
        <f t="shared" si="271"/>
        <v>white male</v>
      </c>
      <c r="KM191" s="4" t="str">
        <f t="shared" si="272"/>
        <v>black female</v>
      </c>
      <c r="KN191" s="4" t="str">
        <f t="shared" si="273"/>
        <v>black male</v>
      </c>
      <c r="KO191" s="4" t="str">
        <f t="shared" si="274"/>
        <v>black male</v>
      </c>
      <c r="KP191" s="4" t="str">
        <f t="shared" si="275"/>
        <v>black male</v>
      </c>
      <c r="KQ191" s="4" t="str">
        <f t="shared" si="276"/>
        <v>black female</v>
      </c>
      <c r="KR191" s="4" t="str">
        <f t="shared" si="277"/>
        <v>black female</v>
      </c>
      <c r="KS191" s="4" t="str">
        <f t="shared" si="278"/>
        <v>black male</v>
      </c>
      <c r="KT191" s="4" t="str">
        <f t="shared" si="279"/>
        <v>black male</v>
      </c>
      <c r="KU191" s="4" t="str">
        <f t="shared" si="280"/>
        <v>black male</v>
      </c>
      <c r="KV191" s="4" t="str">
        <f t="shared" si="281"/>
        <v>black male</v>
      </c>
      <c r="KW191" s="4" t="str">
        <f t="shared" si="282"/>
        <v>black male</v>
      </c>
      <c r="KX191" s="4" t="str">
        <f t="shared" si="283"/>
        <v>black female</v>
      </c>
      <c r="KY191" s="4" t="str">
        <f t="shared" si="284"/>
        <v>black female</v>
      </c>
      <c r="KZ191" s="4" t="str">
        <f t="shared" si="285"/>
        <v>black male</v>
      </c>
      <c r="LA191" s="4" t="str">
        <f t="shared" si="286"/>
        <v>black male</v>
      </c>
      <c r="LB191" s="4" t="str">
        <f t="shared" si="287"/>
        <v>black male</v>
      </c>
      <c r="LC191" s="4" t="str">
        <f t="shared" si="288"/>
        <v>black male</v>
      </c>
      <c r="LD191" s="4" t="str">
        <f t="shared" si="289"/>
        <v>black female</v>
      </c>
      <c r="LE191" s="4" t="str">
        <f t="shared" si="290"/>
        <v>black female</v>
      </c>
      <c r="LF191" s="4" t="str">
        <f t="shared" si="291"/>
        <v>black male</v>
      </c>
      <c r="LG191" s="4" t="str">
        <f t="shared" si="292"/>
        <v>black female</v>
      </c>
    </row>
    <row r="192" spans="2:319" x14ac:dyDescent="0.3">
      <c r="B192" s="4">
        <v>191</v>
      </c>
      <c r="C192" s="4">
        <v>5</v>
      </c>
      <c r="D192" s="51" t="s">
        <v>1444</v>
      </c>
      <c r="E192" s="4" t="s">
        <v>553</v>
      </c>
      <c r="F192" s="4" t="str">
        <f>VLOOKUP(E192,populations!C:E,3,FALSE)</f>
        <v>810 thousand</v>
      </c>
      <c r="G192" s="4" t="s">
        <v>553</v>
      </c>
      <c r="H192" s="4">
        <f>COUNTIF(ethnicities!C:C,countries!G192)</f>
        <v>1</v>
      </c>
      <c r="I192" s="4">
        <f>VLOOKUP($G192,ethnicities!$C:$I,3,FALSE)</f>
        <v>1</v>
      </c>
      <c r="J192" s="4">
        <f>VLOOKUP($G192,ethnicities!$C:$I,4,FALSE)</f>
        <v>1</v>
      </c>
      <c r="K192" s="4">
        <f>VLOOKUP($G192,ethnicities!$C:$I,5,FALSE)</f>
        <v>1</v>
      </c>
      <c r="L192" s="4">
        <f>VLOOKUP($G192,ethnicities!$C:$I,6,FALSE)</f>
        <v>97</v>
      </c>
      <c r="M192" s="4">
        <f>VLOOKUP($G192,ethnicities!$C:$I,7,FALSE)</f>
        <v>100</v>
      </c>
      <c r="N192" s="4" t="s">
        <v>1357</v>
      </c>
      <c r="O192" s="4">
        <f>COUNTIF(male_names!E:E,countries!N192)</f>
        <v>1</v>
      </c>
      <c r="P192" s="4" t="str">
        <f>VLOOKUP(N192,male_names!E:G,3,FALSE)</f>
        <v>Manuel</v>
      </c>
      <c r="Q192" s="4" t="s">
        <v>1357</v>
      </c>
      <c r="R192" s="4">
        <f>COUNTIF(female_names!E:E,countries!Q192)</f>
        <v>1</v>
      </c>
      <c r="S192" s="4" t="str">
        <f>VLOOKUP(Q192,female_names!E:G,3,FALSE)</f>
        <v>Maria</v>
      </c>
      <c r="T192" s="4">
        <v>0.710462955025423</v>
      </c>
      <c r="U192" s="4">
        <v>0.19108668066529633</v>
      </c>
      <c r="V192" s="4">
        <v>0.82865437161817479</v>
      </c>
      <c r="W192" s="4">
        <v>0.89811456518550492</v>
      </c>
      <c r="X192" s="4">
        <v>0.40608258600500791</v>
      </c>
      <c r="Y192" s="4">
        <v>0.82450788158459687</v>
      </c>
      <c r="Z192" s="4">
        <v>0.53047184704832784</v>
      </c>
      <c r="AA192" s="4">
        <v>0.55742404210874352</v>
      </c>
      <c r="AB192" s="4">
        <v>3.9093979282974312E-2</v>
      </c>
      <c r="AC192" s="4">
        <v>0.2318126649263742</v>
      </c>
      <c r="AD192" s="4">
        <v>0.63080004074594231</v>
      </c>
      <c r="AE192" s="4">
        <v>0.60419959265908385</v>
      </c>
      <c r="AF192" s="4">
        <v>0.38851387470764953</v>
      </c>
      <c r="AG192" s="4">
        <v>0.59890490924403983</v>
      </c>
      <c r="AH192" s="4">
        <v>0.89095206408702199</v>
      </c>
      <c r="AI192" s="4">
        <v>0.58032369058305699</v>
      </c>
      <c r="AJ192" s="4">
        <v>0.80119793236641723</v>
      </c>
      <c r="AK192" s="4">
        <v>0.39636813008366711</v>
      </c>
      <c r="AL192" s="4">
        <v>0.5183965726978037</v>
      </c>
      <c r="AM192" s="4">
        <v>0.5662242120107287</v>
      </c>
      <c r="AN192" s="4">
        <v>0.55786878148837782</v>
      </c>
      <c r="AO192" s="4">
        <v>0.63068628903236135</v>
      </c>
      <c r="AP192" s="4">
        <v>0.7957413079796738</v>
      </c>
      <c r="AQ192" s="4">
        <v>0.21101597130144878</v>
      </c>
      <c r="AR192" s="4">
        <v>0.19095005979588964</v>
      </c>
      <c r="AS192" s="4">
        <v>0.60683640544060136</v>
      </c>
      <c r="AT192" s="4">
        <v>0.75041426856095805</v>
      </c>
      <c r="AU192" s="4">
        <v>0.40079083536136284</v>
      </c>
      <c r="AV192" s="4">
        <v>0.76009993881887172</v>
      </c>
      <c r="AW192" s="4">
        <v>0.21672116695862176</v>
      </c>
      <c r="AX192" s="4">
        <v>0.5679808402144827</v>
      </c>
      <c r="AY192" s="4">
        <v>0.85859244389950606</v>
      </c>
      <c r="AZ192" s="4">
        <v>0.2694897498449248</v>
      </c>
      <c r="BA192" s="4">
        <v>0.62289900425763833</v>
      </c>
      <c r="BB192" s="4">
        <v>0.40891065965615525</v>
      </c>
      <c r="BC192" s="4">
        <v>0.80345750925532955</v>
      </c>
      <c r="BD192" s="4">
        <v>0.82807861592971621</v>
      </c>
      <c r="BE192" s="4">
        <v>0.55832880702797705</v>
      </c>
      <c r="BF192" s="4">
        <v>0.10311187156577817</v>
      </c>
      <c r="BG192" s="4">
        <v>0.37718387205509263</v>
      </c>
      <c r="BH192" s="4">
        <v>0.78365662923545221</v>
      </c>
      <c r="BI192" s="4">
        <v>0.7958431100350245</v>
      </c>
      <c r="BJ192" s="4">
        <v>0.60702313302915678</v>
      </c>
      <c r="BK192" s="4">
        <v>0.21398601305203813</v>
      </c>
      <c r="BL192" s="4">
        <v>0.14487897756828305</v>
      </c>
      <c r="BM192" s="4">
        <v>0.67724396881107274</v>
      </c>
      <c r="BN192" s="4">
        <v>7.8035459053934719E-2</v>
      </c>
      <c r="BO192" s="4">
        <v>0.7220317607143677</v>
      </c>
      <c r="BP192" s="4">
        <v>0.38614844160926642</v>
      </c>
      <c r="BQ192" s="4">
        <v>0.51637508106016228</v>
      </c>
      <c r="BR192" s="4">
        <v>0.6847187849077071</v>
      </c>
      <c r="BS192" s="4">
        <v>0.54403433945108171</v>
      </c>
      <c r="BT192" s="4">
        <v>0.82483347969716192</v>
      </c>
      <c r="BU192" s="4">
        <v>0.52731152269637305</v>
      </c>
      <c r="BV192" s="4">
        <v>0.38499421739369355</v>
      </c>
      <c r="BW192" s="4">
        <v>0.19815300778869205</v>
      </c>
      <c r="BX192" s="4">
        <v>0.23875053132338986</v>
      </c>
      <c r="BY192" s="4">
        <v>0.62548914906047814</v>
      </c>
      <c r="BZ192" s="4">
        <v>3.3511624934155826E-2</v>
      </c>
      <c r="CA192" s="4">
        <v>0.96274935992305266</v>
      </c>
      <c r="CB192" s="4">
        <v>0.29659906754241472</v>
      </c>
      <c r="CC192" s="4">
        <v>0.57301594287820867</v>
      </c>
      <c r="CD192" s="4">
        <v>0.39284085128578516</v>
      </c>
      <c r="CE192" s="4">
        <v>0.56094536323811484</v>
      </c>
      <c r="CF192" s="4">
        <v>0.10944707972386691</v>
      </c>
      <c r="CG192" s="4">
        <v>0.14010517691534485</v>
      </c>
      <c r="CH192" s="4">
        <v>0.50322680210586024</v>
      </c>
      <c r="CI192" s="4">
        <v>0.61105141387003981</v>
      </c>
      <c r="CJ192" s="4">
        <v>0.85076694755781568</v>
      </c>
      <c r="CK192" s="4">
        <v>0.73879885882583463</v>
      </c>
      <c r="CL192" s="4">
        <v>4.584922545984893E-2</v>
      </c>
      <c r="CM192" s="4">
        <v>0.42908625506512044</v>
      </c>
      <c r="CN192" s="4">
        <v>0.43327982151131039</v>
      </c>
      <c r="CO192" s="4">
        <v>0.39411797669135851</v>
      </c>
      <c r="CP192" s="4">
        <v>0.49694953550445475</v>
      </c>
      <c r="CQ192" s="4">
        <v>0.41782453521737495</v>
      </c>
      <c r="CR192" s="4">
        <v>0.72135094954813428</v>
      </c>
      <c r="CS192" s="4">
        <v>0.62037199822837596</v>
      </c>
      <c r="CT192" s="4">
        <v>0.66072084465660241</v>
      </c>
      <c r="CU192" s="4">
        <v>0.23546883608546509</v>
      </c>
      <c r="CV192" s="4">
        <v>8.6712837395333309E-2</v>
      </c>
      <c r="CW192" s="4">
        <v>0.19544164470605252</v>
      </c>
      <c r="CX192" s="4">
        <v>6.6111270940369948E-3</v>
      </c>
      <c r="CY192" s="4">
        <v>0.64658751816469084</v>
      </c>
      <c r="CZ192" s="4">
        <v>0.36288873911734876</v>
      </c>
      <c r="DA192" s="4">
        <v>0.83354200571153436</v>
      </c>
      <c r="DB192" s="4">
        <v>0.77187445129568633</v>
      </c>
      <c r="DC192" s="4">
        <v>0.47399309651328192</v>
      </c>
      <c r="DD192" s="4">
        <v>0.2499487622372657</v>
      </c>
      <c r="DE192" s="4">
        <v>7.4179834804183442E-2</v>
      </c>
      <c r="DF192" s="4">
        <v>0.92260166163479929</v>
      </c>
      <c r="DG192" s="4">
        <v>0.51879308221996601</v>
      </c>
      <c r="DH192" s="4">
        <v>0.83066538128306877</v>
      </c>
      <c r="DI192" s="4">
        <v>0.56341537414363052</v>
      </c>
      <c r="DJ192" s="4">
        <v>0.16405636068868279</v>
      </c>
      <c r="DK192" s="4">
        <v>0.28386772614771871</v>
      </c>
      <c r="DL192" s="4">
        <v>0.80221447686079272</v>
      </c>
      <c r="DM192" s="4">
        <v>0.44040121689782175</v>
      </c>
      <c r="DN192" s="4">
        <v>0.51952732888468744</v>
      </c>
      <c r="DO192" s="4">
        <v>0.32850871862624398</v>
      </c>
      <c r="DP192" s="4">
        <v>25</v>
      </c>
      <c r="DQ192" s="4">
        <v>87</v>
      </c>
      <c r="DR192" s="4">
        <v>9</v>
      </c>
      <c r="DS192" s="4">
        <v>3</v>
      </c>
      <c r="DT192" s="4">
        <v>64</v>
      </c>
      <c r="DU192" s="4">
        <v>12</v>
      </c>
      <c r="DV192" s="4">
        <v>50</v>
      </c>
      <c r="DW192" s="4">
        <v>48</v>
      </c>
      <c r="DX192" s="4">
        <v>98</v>
      </c>
      <c r="DY192" s="4">
        <v>81</v>
      </c>
      <c r="DZ192" s="4">
        <v>30</v>
      </c>
      <c r="EA192" s="4">
        <v>38</v>
      </c>
      <c r="EB192" s="4">
        <v>69</v>
      </c>
      <c r="EC192" s="4">
        <v>39</v>
      </c>
      <c r="ED192" s="4">
        <v>4</v>
      </c>
      <c r="EE192" s="4">
        <v>40</v>
      </c>
      <c r="EF192" s="4">
        <v>15</v>
      </c>
      <c r="EG192" s="4">
        <v>66</v>
      </c>
      <c r="EH192" s="4">
        <v>54</v>
      </c>
      <c r="EI192" s="4">
        <v>43</v>
      </c>
      <c r="EJ192" s="4">
        <v>47</v>
      </c>
      <c r="EK192" s="4">
        <v>31</v>
      </c>
      <c r="EL192" s="4">
        <v>17</v>
      </c>
      <c r="EM192" s="4">
        <v>84</v>
      </c>
      <c r="EN192" s="4">
        <v>88</v>
      </c>
      <c r="EO192" s="4">
        <v>37</v>
      </c>
      <c r="EP192" s="4">
        <v>21</v>
      </c>
      <c r="EQ192" s="4">
        <v>65</v>
      </c>
      <c r="ER192" s="4">
        <v>20</v>
      </c>
      <c r="ES192" s="4">
        <v>82</v>
      </c>
      <c r="ET192" s="4">
        <v>42</v>
      </c>
      <c r="EU192" s="4">
        <v>5</v>
      </c>
      <c r="EV192" s="4">
        <v>77</v>
      </c>
      <c r="EW192" s="4">
        <v>33</v>
      </c>
      <c r="EX192" s="4">
        <v>63</v>
      </c>
      <c r="EY192" s="4">
        <v>13</v>
      </c>
      <c r="EZ192" s="4">
        <v>10</v>
      </c>
      <c r="FA192" s="4">
        <v>46</v>
      </c>
      <c r="FB192" s="4">
        <v>93</v>
      </c>
      <c r="FC192" s="4">
        <v>72</v>
      </c>
      <c r="FD192" s="4">
        <v>18</v>
      </c>
      <c r="FE192" s="4">
        <v>16</v>
      </c>
      <c r="FF192" s="4">
        <v>36</v>
      </c>
      <c r="FG192" s="4">
        <v>83</v>
      </c>
      <c r="FH192" s="4">
        <v>90</v>
      </c>
      <c r="FI192" s="4">
        <v>27</v>
      </c>
      <c r="FJ192" s="4">
        <v>95</v>
      </c>
      <c r="FK192" s="4">
        <v>23</v>
      </c>
      <c r="FL192" s="4">
        <v>70</v>
      </c>
      <c r="FM192" s="4">
        <v>55</v>
      </c>
      <c r="FN192" s="4">
        <v>26</v>
      </c>
      <c r="FO192" s="4">
        <v>49</v>
      </c>
      <c r="FP192" s="4">
        <v>11</v>
      </c>
      <c r="FQ192" s="4">
        <v>51</v>
      </c>
      <c r="FR192" s="4">
        <v>71</v>
      </c>
      <c r="FS192" s="4">
        <v>85</v>
      </c>
      <c r="FT192" s="4">
        <v>79</v>
      </c>
      <c r="FU192" s="4">
        <v>32</v>
      </c>
      <c r="FV192" s="4">
        <v>99</v>
      </c>
      <c r="FW192" s="4">
        <v>1</v>
      </c>
      <c r="FX192" s="4">
        <v>75</v>
      </c>
      <c r="FY192" s="4">
        <v>41</v>
      </c>
      <c r="FZ192" s="4">
        <v>68</v>
      </c>
      <c r="GA192" s="4">
        <v>45</v>
      </c>
      <c r="GB192" s="4">
        <v>92</v>
      </c>
      <c r="GC192" s="4">
        <v>91</v>
      </c>
      <c r="GD192" s="4">
        <v>56</v>
      </c>
      <c r="GE192" s="4">
        <v>35</v>
      </c>
      <c r="GF192" s="4">
        <v>6</v>
      </c>
      <c r="GG192" s="4">
        <v>22</v>
      </c>
      <c r="GH192" s="4">
        <v>97</v>
      </c>
      <c r="GI192" s="4">
        <v>61</v>
      </c>
      <c r="GJ192" s="4">
        <v>60</v>
      </c>
      <c r="GK192" s="4">
        <v>67</v>
      </c>
      <c r="GL192" s="4">
        <v>57</v>
      </c>
      <c r="GM192" s="4">
        <v>62</v>
      </c>
      <c r="GN192" s="4">
        <v>24</v>
      </c>
      <c r="GO192" s="4">
        <v>34</v>
      </c>
      <c r="GP192" s="4">
        <v>28</v>
      </c>
      <c r="GQ192" s="4">
        <v>80</v>
      </c>
      <c r="GR192" s="4">
        <v>94</v>
      </c>
      <c r="GS192" s="4">
        <v>86</v>
      </c>
      <c r="GT192" s="4">
        <v>100</v>
      </c>
      <c r="GU192" s="4">
        <v>29</v>
      </c>
      <c r="GV192" s="4">
        <v>73</v>
      </c>
      <c r="GW192" s="4">
        <v>7</v>
      </c>
      <c r="GX192" s="4">
        <v>19</v>
      </c>
      <c r="GY192" s="4">
        <v>58</v>
      </c>
      <c r="GZ192" s="4">
        <v>78</v>
      </c>
      <c r="HA192" s="4">
        <v>96</v>
      </c>
      <c r="HB192" s="4">
        <v>2</v>
      </c>
      <c r="HC192" s="4">
        <v>53</v>
      </c>
      <c r="HD192" s="4">
        <v>8</v>
      </c>
      <c r="HE192" s="4">
        <v>44</v>
      </c>
      <c r="HF192" s="4">
        <v>89</v>
      </c>
      <c r="HG192" s="4">
        <v>76</v>
      </c>
      <c r="HH192" s="4">
        <v>14</v>
      </c>
      <c r="HI192" s="4">
        <v>59</v>
      </c>
      <c r="HJ192" s="4">
        <v>52</v>
      </c>
      <c r="HK192" s="4">
        <v>74</v>
      </c>
      <c r="HL192" s="4" t="str">
        <f t="shared" si="203"/>
        <v>black female</v>
      </c>
      <c r="HM192" s="4" t="str">
        <f t="shared" si="205"/>
        <v>black male</v>
      </c>
      <c r="HN192" s="4" t="str">
        <f t="shared" si="206"/>
        <v>black female</v>
      </c>
      <c r="HO192" s="4" t="str">
        <f t="shared" si="207"/>
        <v>brown male</v>
      </c>
      <c r="HP192" s="4" t="str">
        <f t="shared" si="208"/>
        <v>black male</v>
      </c>
      <c r="HQ192" s="4" t="str">
        <f t="shared" si="209"/>
        <v>black female</v>
      </c>
      <c r="HR192" s="4" t="str">
        <f t="shared" si="210"/>
        <v>black female</v>
      </c>
      <c r="HS192" s="4" t="str">
        <f t="shared" si="211"/>
        <v>black female</v>
      </c>
      <c r="HT192" s="4" t="str">
        <f t="shared" si="212"/>
        <v>black male</v>
      </c>
      <c r="HU192" s="4" t="str">
        <f t="shared" si="213"/>
        <v>black male</v>
      </c>
      <c r="HV192" s="4" t="str">
        <f t="shared" si="214"/>
        <v>black female</v>
      </c>
      <c r="HW192" s="4" t="str">
        <f t="shared" si="215"/>
        <v>black female</v>
      </c>
      <c r="HX192" s="4" t="str">
        <f t="shared" si="216"/>
        <v>black male</v>
      </c>
      <c r="HY192" s="4" t="str">
        <f t="shared" si="217"/>
        <v>black female</v>
      </c>
      <c r="HZ192" s="4" t="str">
        <f t="shared" si="218"/>
        <v>black female</v>
      </c>
      <c r="IA192" s="4" t="str">
        <f t="shared" si="219"/>
        <v>black female</v>
      </c>
      <c r="IB192" s="4" t="str">
        <f t="shared" si="220"/>
        <v>black female</v>
      </c>
      <c r="IC192" s="4" t="str">
        <f t="shared" si="221"/>
        <v>black male</v>
      </c>
      <c r="ID192" s="4" t="str">
        <f t="shared" si="222"/>
        <v>black male</v>
      </c>
      <c r="IE192" s="4" t="str">
        <f t="shared" si="223"/>
        <v>black female</v>
      </c>
      <c r="IF192" s="4" t="str">
        <f t="shared" si="224"/>
        <v>black female</v>
      </c>
      <c r="IG192" s="4" t="str">
        <f t="shared" si="225"/>
        <v>black female</v>
      </c>
      <c r="IH192" s="4" t="str">
        <f t="shared" si="226"/>
        <v>black female</v>
      </c>
      <c r="II192" s="4" t="str">
        <f t="shared" si="227"/>
        <v>black male</v>
      </c>
      <c r="IJ192" s="4" t="str">
        <f t="shared" si="228"/>
        <v>black male</v>
      </c>
      <c r="IK192" s="4" t="str">
        <f t="shared" si="229"/>
        <v>black female</v>
      </c>
      <c r="IL192" s="4" t="str">
        <f t="shared" si="230"/>
        <v>black female</v>
      </c>
      <c r="IM192" s="4" t="str">
        <f t="shared" si="231"/>
        <v>black male</v>
      </c>
      <c r="IN192" s="4" t="str">
        <f t="shared" si="232"/>
        <v>black female</v>
      </c>
      <c r="IO192" s="4" t="str">
        <f t="shared" si="233"/>
        <v>black male</v>
      </c>
      <c r="IP192" s="4" t="str">
        <f t="shared" si="234"/>
        <v>black female</v>
      </c>
      <c r="IQ192" s="4" t="str">
        <f t="shared" si="235"/>
        <v>black female</v>
      </c>
      <c r="IR192" s="4" t="str">
        <f t="shared" si="236"/>
        <v>black male</v>
      </c>
      <c r="IS192" s="4" t="str">
        <f t="shared" si="237"/>
        <v>black female</v>
      </c>
      <c r="IT192" s="4" t="str">
        <f t="shared" si="238"/>
        <v>black male</v>
      </c>
      <c r="IU192" s="4" t="str">
        <f t="shared" si="239"/>
        <v>black female</v>
      </c>
      <c r="IV192" s="4" t="str">
        <f t="shared" si="240"/>
        <v>black female</v>
      </c>
      <c r="IW192" s="4" t="str">
        <f t="shared" si="241"/>
        <v>black female</v>
      </c>
      <c r="IX192" s="4" t="str">
        <f t="shared" si="242"/>
        <v>black male</v>
      </c>
      <c r="IY192" s="4" t="str">
        <f t="shared" si="243"/>
        <v>black male</v>
      </c>
      <c r="IZ192" s="4" t="str">
        <f t="shared" si="244"/>
        <v>black female</v>
      </c>
      <c r="JA192" s="4" t="str">
        <f t="shared" si="245"/>
        <v>black female</v>
      </c>
      <c r="JB192" s="4" t="str">
        <f t="shared" si="246"/>
        <v>black female</v>
      </c>
      <c r="JC192" s="4" t="str">
        <f t="shared" si="247"/>
        <v>black male</v>
      </c>
      <c r="JD192" s="4" t="str">
        <f t="shared" si="248"/>
        <v>black male</v>
      </c>
      <c r="JE192" s="4" t="str">
        <f t="shared" si="249"/>
        <v>black female</v>
      </c>
      <c r="JF192" s="4" t="str">
        <f t="shared" si="250"/>
        <v>black male</v>
      </c>
      <c r="JG192" s="4" t="str">
        <f t="shared" si="251"/>
        <v>black female</v>
      </c>
      <c r="JH192" s="4" t="str">
        <f t="shared" si="252"/>
        <v>black male</v>
      </c>
      <c r="JI192" s="4" t="str">
        <f t="shared" si="253"/>
        <v>black male</v>
      </c>
      <c r="JJ192" s="4" t="str">
        <f t="shared" si="254"/>
        <v>black female</v>
      </c>
      <c r="JK192" s="4" t="str">
        <f t="shared" si="255"/>
        <v>black female</v>
      </c>
      <c r="JL192" s="4" t="str">
        <f t="shared" si="256"/>
        <v>black female</v>
      </c>
      <c r="JM192" s="4" t="str">
        <f t="shared" si="257"/>
        <v>black female</v>
      </c>
      <c r="JN192" s="4" t="str">
        <f t="shared" si="258"/>
        <v>black male</v>
      </c>
      <c r="JO192" s="4" t="str">
        <f t="shared" si="259"/>
        <v>black male</v>
      </c>
      <c r="JP192" s="4" t="str">
        <f t="shared" si="260"/>
        <v>black male</v>
      </c>
      <c r="JQ192" s="4" t="str">
        <f t="shared" si="261"/>
        <v>black female</v>
      </c>
      <c r="JR192" s="4" t="str">
        <f t="shared" si="262"/>
        <v>black male</v>
      </c>
      <c r="JS192" s="4" t="str">
        <f t="shared" si="263"/>
        <v>white male</v>
      </c>
      <c r="JT192" s="4" t="str">
        <f t="shared" si="264"/>
        <v>black male</v>
      </c>
      <c r="JU192" s="4" t="str">
        <f t="shared" si="265"/>
        <v>black female</v>
      </c>
      <c r="JV192" s="4" t="str">
        <f t="shared" si="266"/>
        <v>black male</v>
      </c>
      <c r="JW192" s="4" t="str">
        <f t="shared" si="267"/>
        <v>black female</v>
      </c>
      <c r="JX192" s="4" t="str">
        <f t="shared" si="204"/>
        <v>black male</v>
      </c>
      <c r="JY192" s="4" t="str">
        <f t="shared" si="293"/>
        <v>black male</v>
      </c>
      <c r="JZ192" s="4" t="str">
        <f t="shared" si="294"/>
        <v>black male</v>
      </c>
      <c r="KA192" s="4" t="str">
        <f t="shared" si="295"/>
        <v>black female</v>
      </c>
      <c r="KB192" s="4" t="str">
        <f t="shared" si="296"/>
        <v>black female</v>
      </c>
      <c r="KC192" s="4" t="str">
        <f t="shared" si="297"/>
        <v>black female</v>
      </c>
      <c r="KD192" s="4" t="str">
        <f t="shared" si="298"/>
        <v>black male</v>
      </c>
      <c r="KE192" s="4" t="str">
        <f t="shared" si="299"/>
        <v>black male</v>
      </c>
      <c r="KF192" s="4" t="str">
        <f t="shared" si="300"/>
        <v>black male</v>
      </c>
      <c r="KG192" s="4" t="str">
        <f t="shared" si="301"/>
        <v>black male</v>
      </c>
      <c r="KH192" s="4" t="str">
        <f t="shared" si="302"/>
        <v>black male</v>
      </c>
      <c r="KI192" s="4" t="str">
        <f t="shared" si="268"/>
        <v>black male</v>
      </c>
      <c r="KJ192" s="4" t="str">
        <f t="shared" si="269"/>
        <v>black female</v>
      </c>
      <c r="KK192" s="4" t="str">
        <f t="shared" si="270"/>
        <v>black female</v>
      </c>
      <c r="KL192" s="4" t="str">
        <f t="shared" si="271"/>
        <v>black female</v>
      </c>
      <c r="KM192" s="4" t="str">
        <f t="shared" si="272"/>
        <v>black male</v>
      </c>
      <c r="KN192" s="4" t="str">
        <f t="shared" si="273"/>
        <v>black male</v>
      </c>
      <c r="KO192" s="4" t="str">
        <f t="shared" si="274"/>
        <v>black male</v>
      </c>
      <c r="KP192" s="4" t="str">
        <f t="shared" si="275"/>
        <v>black male</v>
      </c>
      <c r="KQ192" s="4" t="str">
        <f t="shared" si="276"/>
        <v>black female</v>
      </c>
      <c r="KR192" s="4" t="str">
        <f t="shared" si="277"/>
        <v>black male</v>
      </c>
      <c r="KS192" s="4" t="str">
        <f t="shared" si="278"/>
        <v>black female</v>
      </c>
      <c r="KT192" s="4" t="str">
        <f t="shared" si="279"/>
        <v>black female</v>
      </c>
      <c r="KU192" s="4" t="str">
        <f t="shared" si="280"/>
        <v>black male</v>
      </c>
      <c r="KV192" s="4" t="str">
        <f t="shared" si="281"/>
        <v>black male</v>
      </c>
      <c r="KW192" s="4" t="str">
        <f t="shared" si="282"/>
        <v>black male</v>
      </c>
      <c r="KX192" s="4" t="str">
        <f t="shared" si="283"/>
        <v>yellow male</v>
      </c>
      <c r="KY192" s="4" t="str">
        <f t="shared" si="284"/>
        <v>black male</v>
      </c>
      <c r="KZ192" s="4" t="str">
        <f t="shared" si="285"/>
        <v>black female</v>
      </c>
      <c r="LA192" s="4" t="str">
        <f t="shared" si="286"/>
        <v>black female</v>
      </c>
      <c r="LB192" s="4" t="str">
        <f t="shared" si="287"/>
        <v>black male</v>
      </c>
      <c r="LC192" s="4" t="str">
        <f t="shared" si="288"/>
        <v>black male</v>
      </c>
      <c r="LD192" s="4" t="str">
        <f t="shared" si="289"/>
        <v>black female</v>
      </c>
      <c r="LE192" s="4" t="str">
        <f t="shared" si="290"/>
        <v>black male</v>
      </c>
      <c r="LF192" s="4" t="str">
        <f t="shared" si="291"/>
        <v>black male</v>
      </c>
      <c r="LG192" s="4" t="str">
        <f t="shared" si="292"/>
        <v>black male</v>
      </c>
    </row>
    <row r="193" spans="2:319" x14ac:dyDescent="0.3">
      <c r="B193" s="4">
        <v>192</v>
      </c>
      <c r="C193" s="4">
        <v>5</v>
      </c>
      <c r="D193" s="51" t="s">
        <v>1444</v>
      </c>
      <c r="E193" s="4" t="s">
        <v>559</v>
      </c>
      <c r="F193" s="4" t="str">
        <f>VLOOKUP(E193,populations!C:E,3,FALSE)</f>
        <v>1 million</v>
      </c>
      <c r="G193" s="4" t="s">
        <v>559</v>
      </c>
      <c r="H193" s="4">
        <f>COUNTIF(ethnicities!C:C,countries!G193)</f>
        <v>1</v>
      </c>
      <c r="I193" s="4">
        <f>VLOOKUP($G193,ethnicities!$C:$I,3,FALSE)</f>
        <v>2</v>
      </c>
      <c r="J193" s="4">
        <f>VLOOKUP($G193,ethnicities!$C:$I,4,FALSE)</f>
        <v>1</v>
      </c>
      <c r="K193" s="4">
        <f>VLOOKUP($G193,ethnicities!$C:$I,5,FALSE)</f>
        <v>1</v>
      </c>
      <c r="L193" s="4">
        <f>VLOOKUP($G193,ethnicities!$C:$I,6,FALSE)</f>
        <v>96</v>
      </c>
      <c r="M193" s="4">
        <f>VLOOKUP($G193,ethnicities!$C:$I,7,FALSE)</f>
        <v>100</v>
      </c>
      <c r="N193" s="4" t="s">
        <v>1357</v>
      </c>
      <c r="O193" s="4">
        <f>COUNTIF(male_names!E:E,countries!N193)</f>
        <v>1</v>
      </c>
      <c r="P193" s="4" t="str">
        <f>VLOOKUP(N193,male_names!E:G,3,FALSE)</f>
        <v>Manuel</v>
      </c>
      <c r="Q193" s="4" t="s">
        <v>1357</v>
      </c>
      <c r="R193" s="4">
        <f>COUNTIF(female_names!E:E,countries!Q193)</f>
        <v>1</v>
      </c>
      <c r="S193" s="4" t="str">
        <f>VLOOKUP(Q193,female_names!E:G,3,FALSE)</f>
        <v>Maria</v>
      </c>
      <c r="T193" s="4">
        <v>0.85749777207590094</v>
      </c>
      <c r="U193" s="4">
        <v>0.13291489463731865</v>
      </c>
      <c r="V193" s="4">
        <v>0.38229728294283838</v>
      </c>
      <c r="W193" s="4">
        <v>0.21230588903977288</v>
      </c>
      <c r="X193" s="4">
        <v>0.7594757803271075</v>
      </c>
      <c r="Y193" s="4">
        <v>0.98152833641653736</v>
      </c>
      <c r="Z193" s="4">
        <v>0.95920084187928478</v>
      </c>
      <c r="AA193" s="4">
        <v>0.69575140832904114</v>
      </c>
      <c r="AB193" s="4">
        <v>0.85546508589818959</v>
      </c>
      <c r="AC193" s="4">
        <v>0.58096855098334377</v>
      </c>
      <c r="AD193" s="4">
        <v>0.69488939251755377</v>
      </c>
      <c r="AE193" s="4">
        <v>0.8179256509799554</v>
      </c>
      <c r="AF193" s="4">
        <v>0.32074072113919239</v>
      </c>
      <c r="AG193" s="4">
        <v>0.32043244936075166</v>
      </c>
      <c r="AH193" s="4">
        <v>0.21999350912498239</v>
      </c>
      <c r="AI193" s="4">
        <v>0.7365398586318761</v>
      </c>
      <c r="AJ193" s="4">
        <v>0.17344193215681869</v>
      </c>
      <c r="AK193" s="4">
        <v>0.53845464249600561</v>
      </c>
      <c r="AL193" s="4">
        <v>9.6316981829023818E-2</v>
      </c>
      <c r="AM193" s="4">
        <v>0.98735379744130802</v>
      </c>
      <c r="AN193" s="4">
        <v>4.515694060982367E-2</v>
      </c>
      <c r="AO193" s="4">
        <v>0.63563019048325264</v>
      </c>
      <c r="AP193" s="4">
        <v>0.93726359904209999</v>
      </c>
      <c r="AQ193" s="4">
        <v>0.89744899019311264</v>
      </c>
      <c r="AR193" s="4">
        <v>0.45263138613678711</v>
      </c>
      <c r="AS193" s="4">
        <v>0.19296244350590985</v>
      </c>
      <c r="AT193" s="4">
        <v>0.93276095260264225</v>
      </c>
      <c r="AU193" s="4">
        <v>0.60817512910907434</v>
      </c>
      <c r="AV193" s="4">
        <v>0.9419535130726705</v>
      </c>
      <c r="AW193" s="4">
        <v>0.87767822985485622</v>
      </c>
      <c r="AX193" s="4">
        <v>0.88287406295327386</v>
      </c>
      <c r="AY193" s="4">
        <v>0.19177574035807932</v>
      </c>
      <c r="AZ193" s="4">
        <v>0.49716428776082888</v>
      </c>
      <c r="BA193" s="4">
        <v>0.6456123374564553</v>
      </c>
      <c r="BB193" s="4">
        <v>0.59484965907259457</v>
      </c>
      <c r="BC193" s="4">
        <v>0.16321849165029234</v>
      </c>
      <c r="BD193" s="4">
        <v>9.0455781357805076E-2</v>
      </c>
      <c r="BE193" s="4">
        <v>0.67701199316883631</v>
      </c>
      <c r="BF193" s="4">
        <v>0.28847291248338014</v>
      </c>
      <c r="BG193" s="4">
        <v>0.89042128628726125</v>
      </c>
      <c r="BH193" s="4">
        <v>0.86823228237603733</v>
      </c>
      <c r="BI193" s="4">
        <v>0.42896496150957431</v>
      </c>
      <c r="BJ193" s="4">
        <v>0.62126137661097969</v>
      </c>
      <c r="BK193" s="4">
        <v>0.83085913328565986</v>
      </c>
      <c r="BL193" s="4">
        <v>0.59464962989113357</v>
      </c>
      <c r="BM193" s="4">
        <v>0.29683380624171052</v>
      </c>
      <c r="BN193" s="4">
        <v>0.63381658791981976</v>
      </c>
      <c r="BO193" s="4">
        <v>0.28787552147120821</v>
      </c>
      <c r="BP193" s="4">
        <v>0.37916512604968311</v>
      </c>
      <c r="BQ193" s="4">
        <v>0.16120719065477596</v>
      </c>
      <c r="BR193" s="4">
        <v>0.54569551195841715</v>
      </c>
      <c r="BS193" s="4">
        <v>0.37200564364867605</v>
      </c>
      <c r="BT193" s="4">
        <v>0.15196112807162587</v>
      </c>
      <c r="BU193" s="4">
        <v>0.13297576535531064</v>
      </c>
      <c r="BV193" s="4">
        <v>0.80103578126135588</v>
      </c>
      <c r="BW193" s="4">
        <v>0.81046087336173067</v>
      </c>
      <c r="BX193" s="4">
        <v>0.95066803675554701</v>
      </c>
      <c r="BY193" s="4">
        <v>0.29835632493882369</v>
      </c>
      <c r="BZ193" s="4">
        <v>0.82213882602671939</v>
      </c>
      <c r="CA193" s="4">
        <v>0.79724926708468613</v>
      </c>
      <c r="CB193" s="4">
        <v>0.63135379755266186</v>
      </c>
      <c r="CC193" s="4">
        <v>0.91928864811157951</v>
      </c>
      <c r="CD193" s="4">
        <v>0.3840524147590092</v>
      </c>
      <c r="CE193" s="4">
        <v>0.28620565062158598</v>
      </c>
      <c r="CF193" s="4">
        <v>0.25189845251450771</v>
      </c>
      <c r="CG193" s="4">
        <v>0.51472323318847035</v>
      </c>
      <c r="CH193" s="4">
        <v>0.29355955820239088</v>
      </c>
      <c r="CI193" s="4">
        <v>1.0753137620649444E-2</v>
      </c>
      <c r="CJ193" s="4">
        <v>0.1693937651465427</v>
      </c>
      <c r="CK193" s="4">
        <v>0.579297230859942</v>
      </c>
      <c r="CL193" s="4">
        <v>0.23596850597885255</v>
      </c>
      <c r="CM193" s="4">
        <v>0.49122824499515894</v>
      </c>
      <c r="CN193" s="4">
        <v>0.58773323328088389</v>
      </c>
      <c r="CO193" s="4">
        <v>0.61399745642228354</v>
      </c>
      <c r="CP193" s="4">
        <v>0.60134575643776877</v>
      </c>
      <c r="CQ193" s="4">
        <v>0.11048319369449755</v>
      </c>
      <c r="CR193" s="4">
        <v>1.7792815949611573E-2</v>
      </c>
      <c r="CS193" s="4">
        <v>0.27805843443833878</v>
      </c>
      <c r="CT193" s="4">
        <v>0.81986888543910674</v>
      </c>
      <c r="CU193" s="4">
        <v>0.34879351400434977</v>
      </c>
      <c r="CV193" s="4">
        <v>0.65842390772686932</v>
      </c>
      <c r="CW193" s="4">
        <v>0.12768021434269139</v>
      </c>
      <c r="CX193" s="4">
        <v>7.6697396089950742E-2</v>
      </c>
      <c r="CY193" s="4">
        <v>0.4428787569528907</v>
      </c>
      <c r="CZ193" s="4">
        <v>0.64611110581721054</v>
      </c>
      <c r="DA193" s="4">
        <v>0.90417869361425784</v>
      </c>
      <c r="DB193" s="4">
        <v>0.39218332709473636</v>
      </c>
      <c r="DC193" s="4">
        <v>0.72597682804595742</v>
      </c>
      <c r="DD193" s="4">
        <v>0.29929238429405425</v>
      </c>
      <c r="DE193" s="4">
        <v>0.50785151684414653</v>
      </c>
      <c r="DF193" s="4">
        <v>0.78877632480373072</v>
      </c>
      <c r="DG193" s="4">
        <v>0.90516023275891189</v>
      </c>
      <c r="DH193" s="4">
        <v>0.95417507312741123</v>
      </c>
      <c r="DI193" s="4">
        <v>0.28296825544077908</v>
      </c>
      <c r="DJ193" s="4">
        <v>8.9666744640714779E-2</v>
      </c>
      <c r="DK193" s="4">
        <v>0.61760371887485654</v>
      </c>
      <c r="DL193" s="4">
        <v>9.2538195580189719E-2</v>
      </c>
      <c r="DM193" s="4">
        <v>0.20290299962503855</v>
      </c>
      <c r="DN193" s="4">
        <v>0.86636945490737671</v>
      </c>
      <c r="DO193" s="4">
        <v>0.10915692378016684</v>
      </c>
      <c r="DP193" s="4">
        <v>18</v>
      </c>
      <c r="DQ193" s="4">
        <v>89</v>
      </c>
      <c r="DR193" s="4">
        <v>61</v>
      </c>
      <c r="DS193" s="4">
        <v>79</v>
      </c>
      <c r="DT193" s="4">
        <v>28</v>
      </c>
      <c r="DU193" s="4">
        <v>2</v>
      </c>
      <c r="DV193" s="4">
        <v>3</v>
      </c>
      <c r="DW193" s="4">
        <v>31</v>
      </c>
      <c r="DX193" s="4">
        <v>19</v>
      </c>
      <c r="DY193" s="4">
        <v>48</v>
      </c>
      <c r="DZ193" s="4">
        <v>32</v>
      </c>
      <c r="EA193" s="4">
        <v>23</v>
      </c>
      <c r="EB193" s="4">
        <v>65</v>
      </c>
      <c r="EC193" s="4">
        <v>66</v>
      </c>
      <c r="ED193" s="4">
        <v>78</v>
      </c>
      <c r="EE193" s="4">
        <v>29</v>
      </c>
      <c r="EF193" s="4">
        <v>83</v>
      </c>
      <c r="EG193" s="4">
        <v>51</v>
      </c>
      <c r="EH193" s="4">
        <v>93</v>
      </c>
      <c r="EI193" s="4">
        <v>1</v>
      </c>
      <c r="EJ193" s="4">
        <v>98</v>
      </c>
      <c r="EK193" s="4">
        <v>37</v>
      </c>
      <c r="EL193" s="4">
        <v>7</v>
      </c>
      <c r="EM193" s="4">
        <v>12</v>
      </c>
      <c r="EN193" s="4">
        <v>56</v>
      </c>
      <c r="EO193" s="4">
        <v>81</v>
      </c>
      <c r="EP193" s="4">
        <v>8</v>
      </c>
      <c r="EQ193" s="4">
        <v>43</v>
      </c>
      <c r="ER193" s="4">
        <v>6</v>
      </c>
      <c r="ES193" s="4">
        <v>15</v>
      </c>
      <c r="ET193" s="4">
        <v>14</v>
      </c>
      <c r="EU193" s="4">
        <v>82</v>
      </c>
      <c r="EV193" s="4">
        <v>54</v>
      </c>
      <c r="EW193" s="4">
        <v>36</v>
      </c>
      <c r="EX193" s="4">
        <v>45</v>
      </c>
      <c r="EY193" s="4">
        <v>85</v>
      </c>
      <c r="EZ193" s="4">
        <v>95</v>
      </c>
      <c r="FA193" s="4">
        <v>33</v>
      </c>
      <c r="FB193" s="4">
        <v>71</v>
      </c>
      <c r="FC193" s="4">
        <v>13</v>
      </c>
      <c r="FD193" s="4">
        <v>16</v>
      </c>
      <c r="FE193" s="4">
        <v>58</v>
      </c>
      <c r="FF193" s="4">
        <v>40</v>
      </c>
      <c r="FG193" s="4">
        <v>20</v>
      </c>
      <c r="FH193" s="4">
        <v>46</v>
      </c>
      <c r="FI193" s="4">
        <v>69</v>
      </c>
      <c r="FJ193" s="4">
        <v>38</v>
      </c>
      <c r="FK193" s="4">
        <v>72</v>
      </c>
      <c r="FL193" s="4">
        <v>62</v>
      </c>
      <c r="FM193" s="4">
        <v>86</v>
      </c>
      <c r="FN193" s="4">
        <v>50</v>
      </c>
      <c r="FO193" s="4">
        <v>63</v>
      </c>
      <c r="FP193" s="4">
        <v>87</v>
      </c>
      <c r="FQ193" s="4">
        <v>88</v>
      </c>
      <c r="FR193" s="4">
        <v>25</v>
      </c>
      <c r="FS193" s="4">
        <v>24</v>
      </c>
      <c r="FT193" s="4">
        <v>5</v>
      </c>
      <c r="FU193" s="4">
        <v>68</v>
      </c>
      <c r="FV193" s="4">
        <v>21</v>
      </c>
      <c r="FW193" s="4">
        <v>26</v>
      </c>
      <c r="FX193" s="4">
        <v>39</v>
      </c>
      <c r="FY193" s="4">
        <v>9</v>
      </c>
      <c r="FZ193" s="4">
        <v>60</v>
      </c>
      <c r="GA193" s="4">
        <v>73</v>
      </c>
      <c r="GB193" s="4">
        <v>76</v>
      </c>
      <c r="GC193" s="4">
        <v>52</v>
      </c>
      <c r="GD193" s="4">
        <v>70</v>
      </c>
      <c r="GE193" s="4">
        <v>100</v>
      </c>
      <c r="GF193" s="4">
        <v>84</v>
      </c>
      <c r="GG193" s="4">
        <v>49</v>
      </c>
      <c r="GH193" s="4">
        <v>77</v>
      </c>
      <c r="GI193" s="4">
        <v>55</v>
      </c>
      <c r="GJ193" s="4">
        <v>47</v>
      </c>
      <c r="GK193" s="4">
        <v>42</v>
      </c>
      <c r="GL193" s="4">
        <v>44</v>
      </c>
      <c r="GM193" s="4">
        <v>91</v>
      </c>
      <c r="GN193" s="4">
        <v>99</v>
      </c>
      <c r="GO193" s="4">
        <v>75</v>
      </c>
      <c r="GP193" s="4">
        <v>22</v>
      </c>
      <c r="GQ193" s="4">
        <v>64</v>
      </c>
      <c r="GR193" s="4">
        <v>34</v>
      </c>
      <c r="GS193" s="4">
        <v>90</v>
      </c>
      <c r="GT193" s="4">
        <v>97</v>
      </c>
      <c r="GU193" s="4">
        <v>57</v>
      </c>
      <c r="GV193" s="4">
        <v>35</v>
      </c>
      <c r="GW193" s="4">
        <v>11</v>
      </c>
      <c r="GX193" s="4">
        <v>59</v>
      </c>
      <c r="GY193" s="4">
        <v>30</v>
      </c>
      <c r="GZ193" s="4">
        <v>67</v>
      </c>
      <c r="HA193" s="4">
        <v>53</v>
      </c>
      <c r="HB193" s="4">
        <v>27</v>
      </c>
      <c r="HC193" s="4">
        <v>10</v>
      </c>
      <c r="HD193" s="4">
        <v>4</v>
      </c>
      <c r="HE193" s="4">
        <v>74</v>
      </c>
      <c r="HF193" s="4">
        <v>96</v>
      </c>
      <c r="HG193" s="4">
        <v>41</v>
      </c>
      <c r="HH193" s="4">
        <v>94</v>
      </c>
      <c r="HI193" s="4">
        <v>80</v>
      </c>
      <c r="HJ193" s="4">
        <v>17</v>
      </c>
      <c r="HK193" s="4">
        <v>92</v>
      </c>
      <c r="HL193" s="4" t="str">
        <f t="shared" si="203"/>
        <v>black female</v>
      </c>
      <c r="HM193" s="4" t="str">
        <f t="shared" si="205"/>
        <v>black male</v>
      </c>
      <c r="HN193" s="4" t="str">
        <f t="shared" si="206"/>
        <v>black male</v>
      </c>
      <c r="HO193" s="4" t="str">
        <f t="shared" si="207"/>
        <v>black male</v>
      </c>
      <c r="HP193" s="4" t="str">
        <f t="shared" si="208"/>
        <v>black female</v>
      </c>
      <c r="HQ193" s="4" t="str">
        <f t="shared" si="209"/>
        <v>white male</v>
      </c>
      <c r="HR193" s="4" t="str">
        <f t="shared" si="210"/>
        <v>yellow male</v>
      </c>
      <c r="HS193" s="4" t="str">
        <f t="shared" si="211"/>
        <v>black female</v>
      </c>
      <c r="HT193" s="4" t="str">
        <f t="shared" si="212"/>
        <v>black female</v>
      </c>
      <c r="HU193" s="4" t="str">
        <f t="shared" si="213"/>
        <v>black female</v>
      </c>
      <c r="HV193" s="4" t="str">
        <f t="shared" si="214"/>
        <v>black female</v>
      </c>
      <c r="HW193" s="4" t="str">
        <f t="shared" si="215"/>
        <v>black female</v>
      </c>
      <c r="HX193" s="4" t="str">
        <f t="shared" si="216"/>
        <v>black male</v>
      </c>
      <c r="HY193" s="4" t="str">
        <f t="shared" si="217"/>
        <v>black male</v>
      </c>
      <c r="HZ193" s="4" t="str">
        <f t="shared" si="218"/>
        <v>black male</v>
      </c>
      <c r="IA193" s="4" t="str">
        <f t="shared" si="219"/>
        <v>black female</v>
      </c>
      <c r="IB193" s="4" t="str">
        <f t="shared" si="220"/>
        <v>black male</v>
      </c>
      <c r="IC193" s="4" t="str">
        <f t="shared" si="221"/>
        <v>black female</v>
      </c>
      <c r="ID193" s="4" t="str">
        <f t="shared" si="222"/>
        <v>black male</v>
      </c>
      <c r="IE193" s="4" t="str">
        <f t="shared" si="223"/>
        <v>white female</v>
      </c>
      <c r="IF193" s="4" t="str">
        <f t="shared" si="224"/>
        <v>black male</v>
      </c>
      <c r="IG193" s="4" t="str">
        <f t="shared" si="225"/>
        <v>black female</v>
      </c>
      <c r="IH193" s="4" t="str">
        <f t="shared" si="226"/>
        <v>black female</v>
      </c>
      <c r="II193" s="4" t="str">
        <f t="shared" si="227"/>
        <v>black female</v>
      </c>
      <c r="IJ193" s="4" t="str">
        <f t="shared" si="228"/>
        <v>black male</v>
      </c>
      <c r="IK193" s="4" t="str">
        <f t="shared" si="229"/>
        <v>black male</v>
      </c>
      <c r="IL193" s="4" t="str">
        <f t="shared" si="230"/>
        <v>black female</v>
      </c>
      <c r="IM193" s="4" t="str">
        <f t="shared" si="231"/>
        <v>black female</v>
      </c>
      <c r="IN193" s="4" t="str">
        <f t="shared" si="232"/>
        <v>black female</v>
      </c>
      <c r="IO193" s="4" t="str">
        <f t="shared" si="233"/>
        <v>black female</v>
      </c>
      <c r="IP193" s="4" t="str">
        <f t="shared" si="234"/>
        <v>black female</v>
      </c>
      <c r="IQ193" s="4" t="str">
        <f t="shared" si="235"/>
        <v>black male</v>
      </c>
      <c r="IR193" s="4" t="str">
        <f t="shared" si="236"/>
        <v>black male</v>
      </c>
      <c r="IS193" s="4" t="str">
        <f t="shared" si="237"/>
        <v>black female</v>
      </c>
      <c r="IT193" s="4" t="str">
        <f t="shared" si="238"/>
        <v>black female</v>
      </c>
      <c r="IU193" s="4" t="str">
        <f t="shared" si="239"/>
        <v>black male</v>
      </c>
      <c r="IV193" s="4" t="str">
        <f t="shared" si="240"/>
        <v>black male</v>
      </c>
      <c r="IW193" s="4" t="str">
        <f t="shared" si="241"/>
        <v>black female</v>
      </c>
      <c r="IX193" s="4" t="str">
        <f t="shared" si="242"/>
        <v>black male</v>
      </c>
      <c r="IY193" s="4" t="str">
        <f t="shared" si="243"/>
        <v>black female</v>
      </c>
      <c r="IZ193" s="4" t="str">
        <f t="shared" si="244"/>
        <v>black female</v>
      </c>
      <c r="JA193" s="4" t="str">
        <f t="shared" si="245"/>
        <v>black male</v>
      </c>
      <c r="JB193" s="4" t="str">
        <f t="shared" si="246"/>
        <v>black female</v>
      </c>
      <c r="JC193" s="4" t="str">
        <f t="shared" si="247"/>
        <v>black female</v>
      </c>
      <c r="JD193" s="4" t="str">
        <f t="shared" si="248"/>
        <v>black female</v>
      </c>
      <c r="JE193" s="4" t="str">
        <f t="shared" si="249"/>
        <v>black male</v>
      </c>
      <c r="JF193" s="4" t="str">
        <f t="shared" si="250"/>
        <v>black female</v>
      </c>
      <c r="JG193" s="4" t="str">
        <f t="shared" si="251"/>
        <v>black male</v>
      </c>
      <c r="JH193" s="4" t="str">
        <f t="shared" si="252"/>
        <v>black male</v>
      </c>
      <c r="JI193" s="4" t="str">
        <f t="shared" si="253"/>
        <v>black male</v>
      </c>
      <c r="JJ193" s="4" t="str">
        <f t="shared" si="254"/>
        <v>black female</v>
      </c>
      <c r="JK193" s="4" t="str">
        <f t="shared" si="255"/>
        <v>black male</v>
      </c>
      <c r="JL193" s="4" t="str">
        <f t="shared" si="256"/>
        <v>black male</v>
      </c>
      <c r="JM193" s="4" t="str">
        <f t="shared" si="257"/>
        <v>black male</v>
      </c>
      <c r="JN193" s="4" t="str">
        <f t="shared" si="258"/>
        <v>black female</v>
      </c>
      <c r="JO193" s="4" t="str">
        <f t="shared" si="259"/>
        <v>black female</v>
      </c>
      <c r="JP193" s="4" t="str">
        <f t="shared" si="260"/>
        <v>black female</v>
      </c>
      <c r="JQ193" s="4" t="str">
        <f t="shared" si="261"/>
        <v>black male</v>
      </c>
      <c r="JR193" s="4" t="str">
        <f t="shared" si="262"/>
        <v>black female</v>
      </c>
      <c r="JS193" s="4" t="str">
        <f t="shared" si="263"/>
        <v>black female</v>
      </c>
      <c r="JT193" s="4" t="str">
        <f t="shared" si="264"/>
        <v>black female</v>
      </c>
      <c r="JU193" s="4" t="str">
        <f t="shared" si="265"/>
        <v>black female</v>
      </c>
      <c r="JV193" s="4" t="str">
        <f t="shared" si="266"/>
        <v>black male</v>
      </c>
      <c r="JW193" s="4" t="str">
        <f t="shared" si="267"/>
        <v>black male</v>
      </c>
      <c r="JX193" s="4" t="str">
        <f t="shared" si="204"/>
        <v>black male</v>
      </c>
      <c r="JY193" s="4" t="str">
        <f t="shared" si="293"/>
        <v>black female</v>
      </c>
      <c r="JZ193" s="4" t="str">
        <f t="shared" si="294"/>
        <v>black male</v>
      </c>
      <c r="KA193" s="4" t="str">
        <f t="shared" si="295"/>
        <v>black male</v>
      </c>
      <c r="KB193" s="4" t="str">
        <f t="shared" si="296"/>
        <v>black male</v>
      </c>
      <c r="KC193" s="4" t="str">
        <f t="shared" si="297"/>
        <v>black female</v>
      </c>
      <c r="KD193" s="4" t="str">
        <f t="shared" si="298"/>
        <v>black male</v>
      </c>
      <c r="KE193" s="4" t="str">
        <f t="shared" si="299"/>
        <v>black male</v>
      </c>
      <c r="KF193" s="4" t="str">
        <f t="shared" si="300"/>
        <v>black female</v>
      </c>
      <c r="KG193" s="4" t="str">
        <f t="shared" si="301"/>
        <v>black female</v>
      </c>
      <c r="KH193" s="4" t="str">
        <f t="shared" si="302"/>
        <v>black female</v>
      </c>
      <c r="KI193" s="4" t="str">
        <f t="shared" si="268"/>
        <v>black male</v>
      </c>
      <c r="KJ193" s="4" t="str">
        <f t="shared" si="269"/>
        <v>black male</v>
      </c>
      <c r="KK193" s="4" t="str">
        <f t="shared" si="270"/>
        <v>black male</v>
      </c>
      <c r="KL193" s="4" t="str">
        <f t="shared" si="271"/>
        <v>black female</v>
      </c>
      <c r="KM193" s="4" t="str">
        <f t="shared" si="272"/>
        <v>black male</v>
      </c>
      <c r="KN193" s="4" t="str">
        <f t="shared" si="273"/>
        <v>black female</v>
      </c>
      <c r="KO193" s="4" t="str">
        <f t="shared" si="274"/>
        <v>black male</v>
      </c>
      <c r="KP193" s="4" t="str">
        <f t="shared" si="275"/>
        <v>black male</v>
      </c>
      <c r="KQ193" s="4" t="str">
        <f t="shared" si="276"/>
        <v>black male</v>
      </c>
      <c r="KR193" s="4" t="str">
        <f t="shared" si="277"/>
        <v>black female</v>
      </c>
      <c r="KS193" s="4" t="str">
        <f t="shared" si="278"/>
        <v>black female</v>
      </c>
      <c r="KT193" s="4" t="str">
        <f t="shared" si="279"/>
        <v>black male</v>
      </c>
      <c r="KU193" s="4" t="str">
        <f t="shared" si="280"/>
        <v>black female</v>
      </c>
      <c r="KV193" s="4" t="str">
        <f t="shared" si="281"/>
        <v>black male</v>
      </c>
      <c r="KW193" s="4" t="str">
        <f t="shared" si="282"/>
        <v>black male</v>
      </c>
      <c r="KX193" s="4" t="str">
        <f t="shared" si="283"/>
        <v>black female</v>
      </c>
      <c r="KY193" s="4" t="str">
        <f t="shared" si="284"/>
        <v>black female</v>
      </c>
      <c r="KZ193" s="4" t="str">
        <f t="shared" si="285"/>
        <v>brown male</v>
      </c>
      <c r="LA193" s="4" t="str">
        <f t="shared" si="286"/>
        <v>black male</v>
      </c>
      <c r="LB193" s="4" t="str">
        <f t="shared" si="287"/>
        <v>black male</v>
      </c>
      <c r="LC193" s="4" t="str">
        <f t="shared" si="288"/>
        <v>black female</v>
      </c>
      <c r="LD193" s="4" t="str">
        <f t="shared" si="289"/>
        <v>black male</v>
      </c>
      <c r="LE193" s="4" t="str">
        <f t="shared" si="290"/>
        <v>black male</v>
      </c>
      <c r="LF193" s="4" t="str">
        <f t="shared" si="291"/>
        <v>black female</v>
      </c>
      <c r="LG193" s="4" t="str">
        <f t="shared" si="292"/>
        <v>black male</v>
      </c>
    </row>
    <row r="194" spans="2:319" x14ac:dyDescent="0.3">
      <c r="B194" s="4">
        <v>193</v>
      </c>
      <c r="C194" s="4">
        <v>5</v>
      </c>
      <c r="D194" s="51" t="s">
        <v>1444</v>
      </c>
      <c r="E194" s="4" t="s">
        <v>564</v>
      </c>
      <c r="F194" s="4" t="str">
        <f>VLOOKUP(E194,populations!C:E,3,FALSE)</f>
        <v>5 million</v>
      </c>
      <c r="G194" s="4" t="s">
        <v>564</v>
      </c>
      <c r="H194" s="4">
        <f>COUNTIF(ethnicities!C:C,countries!G194)</f>
        <v>1</v>
      </c>
      <c r="I194" s="4">
        <f>VLOOKUP($G194,ethnicities!$C:$I,3,FALSE)</f>
        <v>2</v>
      </c>
      <c r="J194" s="4">
        <f>VLOOKUP($G194,ethnicities!$C:$I,4,FALSE)</f>
        <v>1</v>
      </c>
      <c r="K194" s="4">
        <f>VLOOKUP($G194,ethnicities!$C:$I,5,FALSE)</f>
        <v>3</v>
      </c>
      <c r="L194" s="4">
        <f>VLOOKUP($G194,ethnicities!$C:$I,6,FALSE)</f>
        <v>94</v>
      </c>
      <c r="M194" s="4">
        <f>VLOOKUP($G194,ethnicities!$C:$I,7,FALSE)</f>
        <v>100</v>
      </c>
      <c r="N194" s="4" t="s">
        <v>1357</v>
      </c>
      <c r="O194" s="4">
        <f>COUNTIF(male_names!E:E,countries!N194)</f>
        <v>1</v>
      </c>
      <c r="P194" s="4" t="str">
        <f>VLOOKUP(N194,male_names!E:G,3,FALSE)</f>
        <v>Manuel</v>
      </c>
      <c r="Q194" s="4" t="s">
        <v>1357</v>
      </c>
      <c r="R194" s="4">
        <f>COUNTIF(female_names!E:E,countries!Q194)</f>
        <v>1</v>
      </c>
      <c r="S194" s="4" t="str">
        <f>VLOOKUP(Q194,female_names!E:G,3,FALSE)</f>
        <v>Maria</v>
      </c>
      <c r="T194" s="4">
        <v>3.2402312402059708E-2</v>
      </c>
      <c r="U194" s="4">
        <v>0.1198442984990119</v>
      </c>
      <c r="V194" s="4">
        <v>0.16852387689296866</v>
      </c>
      <c r="W194" s="4">
        <v>0.84823945715126914</v>
      </c>
      <c r="X194" s="4">
        <v>0.99085855799443756</v>
      </c>
      <c r="Y194" s="4">
        <v>0.9907777644243525</v>
      </c>
      <c r="Z194" s="4">
        <v>0.14657531506374766</v>
      </c>
      <c r="AA194" s="4">
        <v>0.55297614334718304</v>
      </c>
      <c r="AB194" s="4">
        <v>0.66079912953535691</v>
      </c>
      <c r="AC194" s="4">
        <v>0.22684397398867973</v>
      </c>
      <c r="AD194" s="4">
        <v>0.47612510068673686</v>
      </c>
      <c r="AE194" s="4">
        <v>0.89981483372562565</v>
      </c>
      <c r="AF194" s="4">
        <v>0.4453010018247765</v>
      </c>
      <c r="AG194" s="4">
        <v>0.32513622768855599</v>
      </c>
      <c r="AH194" s="4">
        <v>4.9645059017558002E-2</v>
      </c>
      <c r="AI194" s="4">
        <v>0.92879527399269624</v>
      </c>
      <c r="AJ194" s="4">
        <v>0.84802122247340983</v>
      </c>
      <c r="AK194" s="4">
        <v>0.55429740205125588</v>
      </c>
      <c r="AL194" s="4">
        <v>3.0555150192338454E-2</v>
      </c>
      <c r="AM194" s="4">
        <v>0.49215419262946736</v>
      </c>
      <c r="AN194" s="4">
        <v>0.35411463394928899</v>
      </c>
      <c r="AO194" s="4">
        <v>0.52363827264466578</v>
      </c>
      <c r="AP194" s="4">
        <v>0.19941800621647121</v>
      </c>
      <c r="AQ194" s="4">
        <v>0.56415197400270267</v>
      </c>
      <c r="AR194" s="4">
        <v>0.92874785255903336</v>
      </c>
      <c r="AS194" s="4">
        <v>0.60335718272444927</v>
      </c>
      <c r="AT194" s="4">
        <v>0.98341482510551481</v>
      </c>
      <c r="AU194" s="4">
        <v>7.3222930660834407E-2</v>
      </c>
      <c r="AV194" s="4">
        <v>0.15905581607852992</v>
      </c>
      <c r="AW194" s="4">
        <v>0.99370299832835218</v>
      </c>
      <c r="AX194" s="4">
        <v>0.3572864067285193</v>
      </c>
      <c r="AY194" s="4">
        <v>0.52797758101715508</v>
      </c>
      <c r="AZ194" s="4">
        <v>0.7110824360609499</v>
      </c>
      <c r="BA194" s="4">
        <v>0.24854971220247202</v>
      </c>
      <c r="BB194" s="4">
        <v>2.7990803120247487E-2</v>
      </c>
      <c r="BC194" s="4">
        <v>0.84546527745440991</v>
      </c>
      <c r="BD194" s="4">
        <v>0.9938910935422316</v>
      </c>
      <c r="BE194" s="4">
        <v>0.54446385602639191</v>
      </c>
      <c r="BF194" s="4">
        <v>0.19920695047030335</v>
      </c>
      <c r="BG194" s="4">
        <v>0.62630893476350336</v>
      </c>
      <c r="BH194" s="4">
        <v>0.84119274131720889</v>
      </c>
      <c r="BI194" s="4">
        <v>0.31339242541138257</v>
      </c>
      <c r="BJ194" s="4">
        <v>0.95680085991075814</v>
      </c>
      <c r="BK194" s="4">
        <v>0.34612447522303791</v>
      </c>
      <c r="BL194" s="4">
        <v>0.17525041836427058</v>
      </c>
      <c r="BM194" s="4">
        <v>0.32420335116752019</v>
      </c>
      <c r="BN194" s="4">
        <v>0.81484434395532745</v>
      </c>
      <c r="BO194" s="4">
        <v>0.47902544388005164</v>
      </c>
      <c r="BP194" s="4">
        <v>0.83304951240335123</v>
      </c>
      <c r="BQ194" s="4">
        <v>0.8353483156771917</v>
      </c>
      <c r="BR194" s="4">
        <v>6.418926474079989E-2</v>
      </c>
      <c r="BS194" s="4">
        <v>0.60669148191256916</v>
      </c>
      <c r="BT194" s="4">
        <v>0.87947928205520709</v>
      </c>
      <c r="BU194" s="4">
        <v>6.3071480715224282E-2</v>
      </c>
      <c r="BV194" s="4">
        <v>0.91948362170454145</v>
      </c>
      <c r="BW194" s="4">
        <v>0.28435472336366019</v>
      </c>
      <c r="BX194" s="4">
        <v>0.65291220535535399</v>
      </c>
      <c r="BY194" s="4">
        <v>7.9429769427026953E-2</v>
      </c>
      <c r="BZ194" s="4">
        <v>0.24780591785860184</v>
      </c>
      <c r="CA194" s="4">
        <v>0.55675658110648285</v>
      </c>
      <c r="CB194" s="4">
        <v>0.2071134102292207</v>
      </c>
      <c r="CC194" s="4">
        <v>0.23508676134709505</v>
      </c>
      <c r="CD194" s="4">
        <v>7.1355282699657741E-3</v>
      </c>
      <c r="CE194" s="4">
        <v>0.66824897236802305</v>
      </c>
      <c r="CF194" s="4">
        <v>0.65763443214960082</v>
      </c>
      <c r="CG194" s="4">
        <v>0.93030466524958888</v>
      </c>
      <c r="CH194" s="4">
        <v>0.54691863459089918</v>
      </c>
      <c r="CI194" s="4">
        <v>0.28701148742417992</v>
      </c>
      <c r="CJ194" s="4">
        <v>0.3378585414272276</v>
      </c>
      <c r="CK194" s="4">
        <v>0.6827485118519262</v>
      </c>
      <c r="CL194" s="4">
        <v>0.76554861412821185</v>
      </c>
      <c r="CM194" s="4">
        <v>0.77024741717356859</v>
      </c>
      <c r="CN194" s="4">
        <v>0.65532795525492726</v>
      </c>
      <c r="CO194" s="4">
        <v>8.9521436118088271E-2</v>
      </c>
      <c r="CP194" s="4">
        <v>0.21578747488327299</v>
      </c>
      <c r="CQ194" s="4">
        <v>0.59553497571913383</v>
      </c>
      <c r="CR194" s="4">
        <v>0.13878066553369928</v>
      </c>
      <c r="CS194" s="4">
        <v>0.67515651819562483</v>
      </c>
      <c r="CT194" s="4">
        <v>0.220536422409782</v>
      </c>
      <c r="CU194" s="4">
        <v>1.6724399544014723E-3</v>
      </c>
      <c r="CV194" s="4">
        <v>0.57467213972902997</v>
      </c>
      <c r="CW194" s="4">
        <v>0.64814921717112828</v>
      </c>
      <c r="CX194" s="4">
        <v>0.30036306020987491</v>
      </c>
      <c r="CY194" s="4">
        <v>0.7707210877980657</v>
      </c>
      <c r="CZ194" s="4">
        <v>0.20907452212472555</v>
      </c>
      <c r="DA194" s="4">
        <v>0.80773623476939105</v>
      </c>
      <c r="DB194" s="4">
        <v>0.32946557020165246</v>
      </c>
      <c r="DC194" s="4">
        <v>0.59380220890887248</v>
      </c>
      <c r="DD194" s="4">
        <v>0.55798006240373976</v>
      </c>
      <c r="DE194" s="4">
        <v>0.48691677814426448</v>
      </c>
      <c r="DF194" s="4">
        <v>0.25657518813446789</v>
      </c>
      <c r="DG194" s="4">
        <v>0.12321150875542641</v>
      </c>
      <c r="DH194" s="4">
        <v>0.59404398739872699</v>
      </c>
      <c r="DI194" s="4">
        <v>0.88838245448957842</v>
      </c>
      <c r="DJ194" s="4">
        <v>0.96564327310170039</v>
      </c>
      <c r="DK194" s="4">
        <v>0.66914880484059303</v>
      </c>
      <c r="DL194" s="4">
        <v>0.36156686698392915</v>
      </c>
      <c r="DM194" s="4">
        <v>0.57923684443264756</v>
      </c>
      <c r="DN194" s="4">
        <v>4.2023919990373471E-2</v>
      </c>
      <c r="DO194" s="4">
        <v>0.49691498738557738</v>
      </c>
      <c r="DP194" s="4">
        <v>96</v>
      </c>
      <c r="DQ194" s="4">
        <v>88</v>
      </c>
      <c r="DR194" s="4">
        <v>83</v>
      </c>
      <c r="DS194" s="4">
        <v>15</v>
      </c>
      <c r="DT194" s="4">
        <v>3</v>
      </c>
      <c r="DU194" s="4">
        <v>4</v>
      </c>
      <c r="DV194" s="4">
        <v>85</v>
      </c>
      <c r="DW194" s="4">
        <v>48</v>
      </c>
      <c r="DX194" s="4">
        <v>31</v>
      </c>
      <c r="DY194" s="4">
        <v>75</v>
      </c>
      <c r="DZ194" s="4">
        <v>57</v>
      </c>
      <c r="EA194" s="4">
        <v>12</v>
      </c>
      <c r="EB194" s="4">
        <v>58</v>
      </c>
      <c r="EC194" s="4">
        <v>65</v>
      </c>
      <c r="ED194" s="4">
        <v>94</v>
      </c>
      <c r="EE194" s="4">
        <v>9</v>
      </c>
      <c r="EF194" s="4">
        <v>16</v>
      </c>
      <c r="EG194" s="4">
        <v>47</v>
      </c>
      <c r="EH194" s="4">
        <v>97</v>
      </c>
      <c r="EI194" s="4">
        <v>54</v>
      </c>
      <c r="EJ194" s="4">
        <v>61</v>
      </c>
      <c r="EK194" s="4">
        <v>52</v>
      </c>
      <c r="EL194" s="4">
        <v>80</v>
      </c>
      <c r="EM194" s="4">
        <v>44</v>
      </c>
      <c r="EN194" s="4">
        <v>10</v>
      </c>
      <c r="EO194" s="4">
        <v>38</v>
      </c>
      <c r="EP194" s="4">
        <v>5</v>
      </c>
      <c r="EQ194" s="4">
        <v>91</v>
      </c>
      <c r="ER194" s="4">
        <v>84</v>
      </c>
      <c r="ES194" s="4">
        <v>2</v>
      </c>
      <c r="ET194" s="4">
        <v>60</v>
      </c>
      <c r="EU194" s="4">
        <v>51</v>
      </c>
      <c r="EV194" s="4">
        <v>26</v>
      </c>
      <c r="EW194" s="4">
        <v>72</v>
      </c>
      <c r="EX194" s="4">
        <v>98</v>
      </c>
      <c r="EY194" s="4">
        <v>17</v>
      </c>
      <c r="EZ194" s="4">
        <v>1</v>
      </c>
      <c r="FA194" s="4">
        <v>50</v>
      </c>
      <c r="FB194" s="4">
        <v>81</v>
      </c>
      <c r="FC194" s="4">
        <v>36</v>
      </c>
      <c r="FD194" s="4">
        <v>18</v>
      </c>
      <c r="FE194" s="4">
        <v>67</v>
      </c>
      <c r="FF194" s="4">
        <v>7</v>
      </c>
      <c r="FG194" s="4">
        <v>62</v>
      </c>
      <c r="FH194" s="4">
        <v>82</v>
      </c>
      <c r="FI194" s="4">
        <v>66</v>
      </c>
      <c r="FJ194" s="4">
        <v>21</v>
      </c>
      <c r="FK194" s="4">
        <v>56</v>
      </c>
      <c r="FL194" s="4">
        <v>20</v>
      </c>
      <c r="FM194" s="4">
        <v>19</v>
      </c>
      <c r="FN194" s="4">
        <v>92</v>
      </c>
      <c r="FO194" s="4">
        <v>37</v>
      </c>
      <c r="FP194" s="4">
        <v>14</v>
      </c>
      <c r="FQ194" s="4">
        <v>93</v>
      </c>
      <c r="FR194" s="4">
        <v>11</v>
      </c>
      <c r="FS194" s="4">
        <v>70</v>
      </c>
      <c r="FT194" s="4">
        <v>34</v>
      </c>
      <c r="FU194" s="4">
        <v>90</v>
      </c>
      <c r="FV194" s="4">
        <v>73</v>
      </c>
      <c r="FW194" s="4">
        <v>46</v>
      </c>
      <c r="FX194" s="4">
        <v>79</v>
      </c>
      <c r="FY194" s="4">
        <v>74</v>
      </c>
      <c r="FZ194" s="4">
        <v>99</v>
      </c>
      <c r="GA194" s="4">
        <v>30</v>
      </c>
      <c r="GB194" s="4">
        <v>32</v>
      </c>
      <c r="GC194" s="4">
        <v>8</v>
      </c>
      <c r="GD194" s="4">
        <v>49</v>
      </c>
      <c r="GE194" s="4">
        <v>69</v>
      </c>
      <c r="GF194" s="4">
        <v>63</v>
      </c>
      <c r="GG194" s="4">
        <v>27</v>
      </c>
      <c r="GH194" s="4">
        <v>25</v>
      </c>
      <c r="GI194" s="4">
        <v>24</v>
      </c>
      <c r="GJ194" s="4">
        <v>33</v>
      </c>
      <c r="GK194" s="4">
        <v>89</v>
      </c>
      <c r="GL194" s="4">
        <v>77</v>
      </c>
      <c r="GM194" s="4">
        <v>39</v>
      </c>
      <c r="GN194" s="4">
        <v>86</v>
      </c>
      <c r="GO194" s="4">
        <v>28</v>
      </c>
      <c r="GP194" s="4">
        <v>76</v>
      </c>
      <c r="GQ194" s="4">
        <v>100</v>
      </c>
      <c r="GR194" s="4">
        <v>43</v>
      </c>
      <c r="GS194" s="4">
        <v>35</v>
      </c>
      <c r="GT194" s="4">
        <v>68</v>
      </c>
      <c r="GU194" s="4">
        <v>23</v>
      </c>
      <c r="GV194" s="4">
        <v>78</v>
      </c>
      <c r="GW194" s="4">
        <v>22</v>
      </c>
      <c r="GX194" s="4">
        <v>64</v>
      </c>
      <c r="GY194" s="4">
        <v>41</v>
      </c>
      <c r="GZ194" s="4">
        <v>45</v>
      </c>
      <c r="HA194" s="4">
        <v>55</v>
      </c>
      <c r="HB194" s="4">
        <v>71</v>
      </c>
      <c r="HC194" s="4">
        <v>87</v>
      </c>
      <c r="HD194" s="4">
        <v>40</v>
      </c>
      <c r="HE194" s="4">
        <v>13</v>
      </c>
      <c r="HF194" s="4">
        <v>6</v>
      </c>
      <c r="HG194" s="4">
        <v>29</v>
      </c>
      <c r="HH194" s="4">
        <v>59</v>
      </c>
      <c r="HI194" s="4">
        <v>42</v>
      </c>
      <c r="HJ194" s="4">
        <v>95</v>
      </c>
      <c r="HK194" s="4">
        <v>53</v>
      </c>
      <c r="HL194" s="4" t="str">
        <f t="shared" si="203"/>
        <v>black male</v>
      </c>
      <c r="HM194" s="4" t="str">
        <f t="shared" si="205"/>
        <v>black male</v>
      </c>
      <c r="HN194" s="4" t="str">
        <f t="shared" si="206"/>
        <v>black male</v>
      </c>
      <c r="HO194" s="4" t="str">
        <f t="shared" si="207"/>
        <v>black female</v>
      </c>
      <c r="HP194" s="4" t="str">
        <f t="shared" si="208"/>
        <v>yellow male</v>
      </c>
      <c r="HQ194" s="4" t="str">
        <f t="shared" si="209"/>
        <v>brown female</v>
      </c>
      <c r="HR194" s="4" t="str">
        <f t="shared" si="210"/>
        <v>black male</v>
      </c>
      <c r="HS194" s="4" t="str">
        <f t="shared" si="211"/>
        <v>black female</v>
      </c>
      <c r="HT194" s="4" t="str">
        <f t="shared" si="212"/>
        <v>black female</v>
      </c>
      <c r="HU194" s="4" t="str">
        <f t="shared" si="213"/>
        <v>black male</v>
      </c>
      <c r="HV194" s="4" t="str">
        <f t="shared" si="214"/>
        <v>black male</v>
      </c>
      <c r="HW194" s="4" t="str">
        <f t="shared" si="215"/>
        <v>black female</v>
      </c>
      <c r="HX194" s="4" t="str">
        <f t="shared" si="216"/>
        <v>black male</v>
      </c>
      <c r="HY194" s="4" t="str">
        <f t="shared" si="217"/>
        <v>black male</v>
      </c>
      <c r="HZ194" s="4" t="str">
        <f t="shared" si="218"/>
        <v>black male</v>
      </c>
      <c r="IA194" s="4" t="str">
        <f t="shared" si="219"/>
        <v>black female</v>
      </c>
      <c r="IB194" s="4" t="str">
        <f t="shared" si="220"/>
        <v>black female</v>
      </c>
      <c r="IC194" s="4" t="str">
        <f t="shared" si="221"/>
        <v>black female</v>
      </c>
      <c r="ID194" s="4" t="str">
        <f t="shared" si="222"/>
        <v>black male</v>
      </c>
      <c r="IE194" s="4" t="str">
        <f t="shared" si="223"/>
        <v>black male</v>
      </c>
      <c r="IF194" s="4" t="str">
        <f t="shared" si="224"/>
        <v>black male</v>
      </c>
      <c r="IG194" s="4" t="str">
        <f t="shared" si="225"/>
        <v>black female</v>
      </c>
      <c r="IH194" s="4" t="str">
        <f t="shared" si="226"/>
        <v>black male</v>
      </c>
      <c r="II194" s="4" t="str">
        <f t="shared" si="227"/>
        <v>black female</v>
      </c>
      <c r="IJ194" s="4" t="str">
        <f t="shared" si="228"/>
        <v>black female</v>
      </c>
      <c r="IK194" s="4" t="str">
        <f t="shared" si="229"/>
        <v>black female</v>
      </c>
      <c r="IL194" s="4" t="str">
        <f t="shared" si="230"/>
        <v>brown male</v>
      </c>
      <c r="IM194" s="4" t="str">
        <f t="shared" si="231"/>
        <v>black male</v>
      </c>
      <c r="IN194" s="4" t="str">
        <f t="shared" si="232"/>
        <v>black male</v>
      </c>
      <c r="IO194" s="4" t="str">
        <f t="shared" si="233"/>
        <v>white male</v>
      </c>
      <c r="IP194" s="4" t="str">
        <f t="shared" si="234"/>
        <v>black male</v>
      </c>
      <c r="IQ194" s="4" t="str">
        <f t="shared" si="235"/>
        <v>black female</v>
      </c>
      <c r="IR194" s="4" t="str">
        <f t="shared" si="236"/>
        <v>black female</v>
      </c>
      <c r="IS194" s="4" t="str">
        <f t="shared" si="237"/>
        <v>black male</v>
      </c>
      <c r="IT194" s="4" t="str">
        <f t="shared" si="238"/>
        <v>black male</v>
      </c>
      <c r="IU194" s="4" t="str">
        <f t="shared" si="239"/>
        <v>black female</v>
      </c>
      <c r="IV194" s="4" t="str">
        <f t="shared" si="240"/>
        <v>white female</v>
      </c>
      <c r="IW194" s="4" t="str">
        <f t="shared" si="241"/>
        <v>black female</v>
      </c>
      <c r="IX194" s="4" t="str">
        <f t="shared" si="242"/>
        <v>black male</v>
      </c>
      <c r="IY194" s="4" t="str">
        <f t="shared" si="243"/>
        <v>black female</v>
      </c>
      <c r="IZ194" s="4" t="str">
        <f t="shared" si="244"/>
        <v>black female</v>
      </c>
      <c r="JA194" s="4" t="str">
        <f t="shared" si="245"/>
        <v>black male</v>
      </c>
      <c r="JB194" s="4" t="str">
        <f t="shared" si="246"/>
        <v>black female</v>
      </c>
      <c r="JC194" s="4" t="str">
        <f t="shared" si="247"/>
        <v>black male</v>
      </c>
      <c r="JD194" s="4" t="str">
        <f t="shared" si="248"/>
        <v>black male</v>
      </c>
      <c r="JE194" s="4" t="str">
        <f t="shared" si="249"/>
        <v>black male</v>
      </c>
      <c r="JF194" s="4" t="str">
        <f t="shared" si="250"/>
        <v>black female</v>
      </c>
      <c r="JG194" s="4" t="str">
        <f t="shared" si="251"/>
        <v>black male</v>
      </c>
      <c r="JH194" s="4" t="str">
        <f t="shared" si="252"/>
        <v>black female</v>
      </c>
      <c r="JI194" s="4" t="str">
        <f t="shared" si="253"/>
        <v>black female</v>
      </c>
      <c r="JJ194" s="4" t="str">
        <f t="shared" si="254"/>
        <v>black male</v>
      </c>
      <c r="JK194" s="4" t="str">
        <f t="shared" si="255"/>
        <v>black female</v>
      </c>
      <c r="JL194" s="4" t="str">
        <f t="shared" si="256"/>
        <v>black female</v>
      </c>
      <c r="JM194" s="4" t="str">
        <f t="shared" si="257"/>
        <v>black male</v>
      </c>
      <c r="JN194" s="4" t="str">
        <f t="shared" si="258"/>
        <v>black female</v>
      </c>
      <c r="JO194" s="4" t="str">
        <f t="shared" si="259"/>
        <v>black male</v>
      </c>
      <c r="JP194" s="4" t="str">
        <f t="shared" si="260"/>
        <v>black female</v>
      </c>
      <c r="JQ194" s="4" t="str">
        <f t="shared" si="261"/>
        <v>black male</v>
      </c>
      <c r="JR194" s="4" t="str">
        <f t="shared" si="262"/>
        <v>black male</v>
      </c>
      <c r="JS194" s="4" t="str">
        <f t="shared" si="263"/>
        <v>black female</v>
      </c>
      <c r="JT194" s="4" t="str">
        <f t="shared" si="264"/>
        <v>black male</v>
      </c>
      <c r="JU194" s="4" t="str">
        <f t="shared" si="265"/>
        <v>black male</v>
      </c>
      <c r="JV194" s="4" t="str">
        <f t="shared" si="266"/>
        <v>black male</v>
      </c>
      <c r="JW194" s="4" t="str">
        <f t="shared" si="267"/>
        <v>black female</v>
      </c>
      <c r="JX194" s="4" t="str">
        <f t="shared" si="204"/>
        <v>black female</v>
      </c>
      <c r="JY194" s="4" t="str">
        <f t="shared" si="293"/>
        <v>black female</v>
      </c>
      <c r="JZ194" s="4" t="str">
        <f t="shared" si="294"/>
        <v>black female</v>
      </c>
      <c r="KA194" s="4" t="str">
        <f t="shared" si="295"/>
        <v>black male</v>
      </c>
      <c r="KB194" s="4" t="str">
        <f t="shared" si="296"/>
        <v>black male</v>
      </c>
      <c r="KC194" s="4" t="str">
        <f t="shared" si="297"/>
        <v>black female</v>
      </c>
      <c r="KD194" s="4" t="str">
        <f t="shared" si="298"/>
        <v>black female</v>
      </c>
      <c r="KE194" s="4" t="str">
        <f t="shared" si="299"/>
        <v>black female</v>
      </c>
      <c r="KF194" s="4" t="str">
        <f t="shared" si="300"/>
        <v>black female</v>
      </c>
      <c r="KG194" s="4" t="str">
        <f t="shared" si="301"/>
        <v>black male</v>
      </c>
      <c r="KH194" s="4" t="str">
        <f t="shared" si="302"/>
        <v>black male</v>
      </c>
      <c r="KI194" s="4" t="str">
        <f t="shared" si="268"/>
        <v>black female</v>
      </c>
      <c r="KJ194" s="4" t="str">
        <f t="shared" si="269"/>
        <v>black male</v>
      </c>
      <c r="KK194" s="4" t="str">
        <f t="shared" si="270"/>
        <v>black female</v>
      </c>
      <c r="KL194" s="4" t="str">
        <f t="shared" si="271"/>
        <v>black male</v>
      </c>
      <c r="KM194" s="4" t="str">
        <f t="shared" si="272"/>
        <v>black male</v>
      </c>
      <c r="KN194" s="4" t="str">
        <f t="shared" si="273"/>
        <v>black female</v>
      </c>
      <c r="KO194" s="4" t="str">
        <f t="shared" si="274"/>
        <v>black female</v>
      </c>
      <c r="KP194" s="4" t="str">
        <f t="shared" si="275"/>
        <v>black male</v>
      </c>
      <c r="KQ194" s="4" t="str">
        <f t="shared" si="276"/>
        <v>black female</v>
      </c>
      <c r="KR194" s="4" t="str">
        <f t="shared" si="277"/>
        <v>black male</v>
      </c>
      <c r="KS194" s="4" t="str">
        <f t="shared" si="278"/>
        <v>black female</v>
      </c>
      <c r="KT194" s="4" t="str">
        <f t="shared" si="279"/>
        <v>black male</v>
      </c>
      <c r="KU194" s="4" t="str">
        <f t="shared" si="280"/>
        <v>black female</v>
      </c>
      <c r="KV194" s="4" t="str">
        <f t="shared" si="281"/>
        <v>black female</v>
      </c>
      <c r="KW194" s="4" t="str">
        <f t="shared" si="282"/>
        <v>black male</v>
      </c>
      <c r="KX194" s="4" t="str">
        <f t="shared" si="283"/>
        <v>black male</v>
      </c>
      <c r="KY194" s="4" t="str">
        <f t="shared" si="284"/>
        <v>black male</v>
      </c>
      <c r="KZ194" s="4" t="str">
        <f t="shared" si="285"/>
        <v>black female</v>
      </c>
      <c r="LA194" s="4" t="str">
        <f t="shared" si="286"/>
        <v>black female</v>
      </c>
      <c r="LB194" s="4" t="str">
        <f t="shared" si="287"/>
        <v>brown male</v>
      </c>
      <c r="LC194" s="4" t="str">
        <f t="shared" si="288"/>
        <v>black female</v>
      </c>
      <c r="LD194" s="4" t="str">
        <f t="shared" si="289"/>
        <v>black male</v>
      </c>
      <c r="LE194" s="4" t="str">
        <f t="shared" si="290"/>
        <v>black female</v>
      </c>
      <c r="LF194" s="4" t="str">
        <f t="shared" si="291"/>
        <v>black male</v>
      </c>
      <c r="LG194" s="4" t="str">
        <f t="shared" si="292"/>
        <v>black female</v>
      </c>
    </row>
    <row r="195" spans="2:319" x14ac:dyDescent="0.3">
      <c r="B195" s="4">
        <v>194</v>
      </c>
      <c r="C195" s="4">
        <v>5</v>
      </c>
      <c r="D195" s="51" t="s">
        <v>1444</v>
      </c>
      <c r="E195" s="4" t="s">
        <v>566</v>
      </c>
      <c r="F195" s="4" t="str">
        <f>VLOOKUP(E195,populations!C:E,3,FALSE)</f>
        <v>104 million</v>
      </c>
      <c r="G195" s="4" t="s">
        <v>566</v>
      </c>
      <c r="H195" s="4">
        <f>COUNTIF(ethnicities!C:C,countries!G195)</f>
        <v>1</v>
      </c>
      <c r="I195" s="4">
        <f>VLOOKUP($G195,ethnicities!$C:$I,3,FALSE)</f>
        <v>1</v>
      </c>
      <c r="J195" s="4">
        <f>VLOOKUP($G195,ethnicities!$C:$I,4,FALSE)</f>
        <v>1</v>
      </c>
      <c r="K195" s="4">
        <f>VLOOKUP($G195,ethnicities!$C:$I,5,FALSE)</f>
        <v>1</v>
      </c>
      <c r="L195" s="4">
        <f>VLOOKUP($G195,ethnicities!$C:$I,6,FALSE)</f>
        <v>97</v>
      </c>
      <c r="M195" s="4">
        <f>VLOOKUP($G195,ethnicities!$C:$I,7,FALSE)</f>
        <v>100</v>
      </c>
      <c r="N195" s="4" t="s">
        <v>1357</v>
      </c>
      <c r="O195" s="4">
        <f>COUNTIF(male_names!E:E,countries!N195)</f>
        <v>1</v>
      </c>
      <c r="P195" s="4" t="str">
        <f>VLOOKUP(N195,male_names!E:G,3,FALSE)</f>
        <v>Manuel</v>
      </c>
      <c r="Q195" s="4" t="s">
        <v>1357</v>
      </c>
      <c r="R195" s="4">
        <f>COUNTIF(female_names!E:E,countries!Q195)</f>
        <v>1</v>
      </c>
      <c r="S195" s="4" t="str">
        <f>VLOOKUP(Q195,female_names!E:G,3,FALSE)</f>
        <v>Maria</v>
      </c>
      <c r="T195" s="4">
        <v>0.73535130049687103</v>
      </c>
      <c r="U195" s="4">
        <v>1.6435145545064311E-2</v>
      </c>
      <c r="V195" s="4">
        <v>0.45264341395051333</v>
      </c>
      <c r="W195" s="4">
        <v>5.0600014987828956E-2</v>
      </c>
      <c r="X195" s="4">
        <v>0.56920503304577719</v>
      </c>
      <c r="Y195" s="4">
        <v>0.56492525186253451</v>
      </c>
      <c r="Z195" s="4">
        <v>0.4140044564192531</v>
      </c>
      <c r="AA195" s="4">
        <v>0.58779002548486281</v>
      </c>
      <c r="AB195" s="4">
        <v>0.75676410857046217</v>
      </c>
      <c r="AC195" s="4">
        <v>0.50330059880753786</v>
      </c>
      <c r="AD195" s="4">
        <v>0.24416170368666856</v>
      </c>
      <c r="AE195" s="4">
        <v>0.38047800886599215</v>
      </c>
      <c r="AF195" s="4">
        <v>0.11176737218784771</v>
      </c>
      <c r="AG195" s="4">
        <v>0.93681531866154943</v>
      </c>
      <c r="AH195" s="4">
        <v>0.80500136122850408</v>
      </c>
      <c r="AI195" s="4">
        <v>0.63295533526400227</v>
      </c>
      <c r="AJ195" s="4">
        <v>5.7748746775782789E-2</v>
      </c>
      <c r="AK195" s="4">
        <v>3.5484319521656649E-2</v>
      </c>
      <c r="AL195" s="4">
        <v>0.50173163861192094</v>
      </c>
      <c r="AM195" s="4">
        <v>0.72765512080581396</v>
      </c>
      <c r="AN195" s="4">
        <v>0.87003673277601568</v>
      </c>
      <c r="AO195" s="4">
        <v>0.21856673799306825</v>
      </c>
      <c r="AP195" s="4">
        <v>0.22208114409843349</v>
      </c>
      <c r="AQ195" s="4">
        <v>0.78498515002539937</v>
      </c>
      <c r="AR195" s="4">
        <v>0.48207936555801889</v>
      </c>
      <c r="AS195" s="4">
        <v>0.26883660367225881</v>
      </c>
      <c r="AT195" s="4">
        <v>0.93453691370240644</v>
      </c>
      <c r="AU195" s="4">
        <v>0.48187648709914899</v>
      </c>
      <c r="AV195" s="4">
        <v>0.71140706879488347</v>
      </c>
      <c r="AW195" s="4">
        <v>0.7225304970006361</v>
      </c>
      <c r="AX195" s="4">
        <v>0.87571423597844045</v>
      </c>
      <c r="AY195" s="4">
        <v>5.2553629192198414E-2</v>
      </c>
      <c r="AZ195" s="4">
        <v>0.45561767562138911</v>
      </c>
      <c r="BA195" s="4">
        <v>0.78757718839143165</v>
      </c>
      <c r="BB195" s="4">
        <v>0.1864330458355633</v>
      </c>
      <c r="BC195" s="4">
        <v>3.1536262195507092E-2</v>
      </c>
      <c r="BD195" s="4">
        <v>0.56702136660353175</v>
      </c>
      <c r="BE195" s="4">
        <v>5.7661446588340493E-2</v>
      </c>
      <c r="BF195" s="4">
        <v>0.10251094155015394</v>
      </c>
      <c r="BG195" s="4">
        <v>0.66235289920808715</v>
      </c>
      <c r="BH195" s="4">
        <v>0.79254240721019642</v>
      </c>
      <c r="BI195" s="4">
        <v>0.42907837606077037</v>
      </c>
      <c r="BJ195" s="4">
        <v>0.82127765712761469</v>
      </c>
      <c r="BK195" s="4">
        <v>0.74725217941954492</v>
      </c>
      <c r="BL195" s="4">
        <v>0.37830003911761101</v>
      </c>
      <c r="BM195" s="4">
        <v>0.25146137699352189</v>
      </c>
      <c r="BN195" s="4">
        <v>0.2424099240750982</v>
      </c>
      <c r="BO195" s="4">
        <v>0.56580364120821813</v>
      </c>
      <c r="BP195" s="4">
        <v>0.92872621467288119</v>
      </c>
      <c r="BQ195" s="4">
        <v>6.9862623699568083E-3</v>
      </c>
      <c r="BR195" s="4">
        <v>9.9938755585966876E-2</v>
      </c>
      <c r="BS195" s="4">
        <v>0.71854704644333012</v>
      </c>
      <c r="BT195" s="4">
        <v>0.63948346907556886</v>
      </c>
      <c r="BU195" s="4">
        <v>0.84598459090647704</v>
      </c>
      <c r="BV195" s="4">
        <v>0.86846727423652526</v>
      </c>
      <c r="BW195" s="4">
        <v>0.54649280465957861</v>
      </c>
      <c r="BX195" s="4">
        <v>0.15426185820922755</v>
      </c>
      <c r="BY195" s="4">
        <v>0.99602607969864665</v>
      </c>
      <c r="BZ195" s="4">
        <v>0.10072336150546612</v>
      </c>
      <c r="CA195" s="4">
        <v>0.9477282609856571</v>
      </c>
      <c r="CB195" s="4">
        <v>0.19910944620663829</v>
      </c>
      <c r="CC195" s="4">
        <v>0.16104182284439439</v>
      </c>
      <c r="CD195" s="4">
        <v>0.76941011439820672</v>
      </c>
      <c r="CE195" s="4">
        <v>0.27060893725341462</v>
      </c>
      <c r="CF195" s="4">
        <v>5.624547824252335E-2</v>
      </c>
      <c r="CG195" s="4">
        <v>2.6358606508705251E-2</v>
      </c>
      <c r="CH195" s="4">
        <v>0.81257649760354134</v>
      </c>
      <c r="CI195" s="4">
        <v>0.99222034342496523</v>
      </c>
      <c r="CJ195" s="4">
        <v>8.4231340324125825E-2</v>
      </c>
      <c r="CK195" s="4">
        <v>0.87944452946158436</v>
      </c>
      <c r="CL195" s="4">
        <v>0.77980051594842359</v>
      </c>
      <c r="CM195" s="4">
        <v>0.51026549350012784</v>
      </c>
      <c r="CN195" s="4">
        <v>0.69677934703399835</v>
      </c>
      <c r="CO195" s="4">
        <v>0.49697618878053251</v>
      </c>
      <c r="CP195" s="4">
        <v>0.13989583925253446</v>
      </c>
      <c r="CQ195" s="4">
        <v>0.16947316751980612</v>
      </c>
      <c r="CR195" s="4">
        <v>0.94945519532547928</v>
      </c>
      <c r="CS195" s="4">
        <v>0.44125321397389572</v>
      </c>
      <c r="CT195" s="4">
        <v>0.19489210187508965</v>
      </c>
      <c r="CU195" s="4">
        <v>0.41323236107700601</v>
      </c>
      <c r="CV195" s="4">
        <v>0.63765163129988101</v>
      </c>
      <c r="CW195" s="4">
        <v>0.56318714958912408</v>
      </c>
      <c r="CX195" s="4">
        <v>0.56715239017419605</v>
      </c>
      <c r="CY195" s="4">
        <v>0.55800527598815008</v>
      </c>
      <c r="CZ195" s="4">
        <v>0.30790640396262692</v>
      </c>
      <c r="DA195" s="4">
        <v>0.3077969470584716</v>
      </c>
      <c r="DB195" s="4">
        <v>0.11957872888760046</v>
      </c>
      <c r="DC195" s="4">
        <v>0.55715942503021265</v>
      </c>
      <c r="DD195" s="4">
        <v>0.10679000958400886</v>
      </c>
      <c r="DE195" s="4">
        <v>0.58297365167114434</v>
      </c>
      <c r="DF195" s="4">
        <v>0.12764557449221692</v>
      </c>
      <c r="DG195" s="4">
        <v>0.82934566924173836</v>
      </c>
      <c r="DH195" s="4">
        <v>0.6788105387579555</v>
      </c>
      <c r="DI195" s="4">
        <v>0.88761603592797333</v>
      </c>
      <c r="DJ195" s="4">
        <v>0.50468305486087306</v>
      </c>
      <c r="DK195" s="4">
        <v>0.43298727038750984</v>
      </c>
      <c r="DL195" s="4">
        <v>0.34074320802837965</v>
      </c>
      <c r="DM195" s="4">
        <v>0.47616599743206489</v>
      </c>
      <c r="DN195" s="4">
        <v>0.54364565759551109</v>
      </c>
      <c r="DO195" s="4">
        <v>0.35994417634597664</v>
      </c>
      <c r="DP195" s="4">
        <v>25</v>
      </c>
      <c r="DQ195" s="4">
        <v>99</v>
      </c>
      <c r="DR195" s="4">
        <v>57</v>
      </c>
      <c r="DS195" s="4">
        <v>95</v>
      </c>
      <c r="DT195" s="4">
        <v>38</v>
      </c>
      <c r="DU195" s="4">
        <v>42</v>
      </c>
      <c r="DV195" s="4">
        <v>61</v>
      </c>
      <c r="DW195" s="4">
        <v>36</v>
      </c>
      <c r="DX195" s="4">
        <v>23</v>
      </c>
      <c r="DY195" s="4">
        <v>50</v>
      </c>
      <c r="DZ195" s="4">
        <v>72</v>
      </c>
      <c r="EA195" s="4">
        <v>63</v>
      </c>
      <c r="EB195" s="4">
        <v>85</v>
      </c>
      <c r="EC195" s="4">
        <v>5</v>
      </c>
      <c r="ED195" s="4">
        <v>17</v>
      </c>
      <c r="EE195" s="4">
        <v>35</v>
      </c>
      <c r="EF195" s="4">
        <v>91</v>
      </c>
      <c r="EG195" s="4">
        <v>96</v>
      </c>
      <c r="EH195" s="4">
        <v>51</v>
      </c>
      <c r="EI195" s="4">
        <v>26</v>
      </c>
      <c r="EJ195" s="4">
        <v>11</v>
      </c>
      <c r="EK195" s="4">
        <v>75</v>
      </c>
      <c r="EL195" s="4">
        <v>74</v>
      </c>
      <c r="EM195" s="4">
        <v>20</v>
      </c>
      <c r="EN195" s="4">
        <v>53</v>
      </c>
      <c r="EO195" s="4">
        <v>70</v>
      </c>
      <c r="EP195" s="4">
        <v>6</v>
      </c>
      <c r="EQ195" s="4">
        <v>54</v>
      </c>
      <c r="ER195" s="4">
        <v>29</v>
      </c>
      <c r="ES195" s="4">
        <v>27</v>
      </c>
      <c r="ET195" s="4">
        <v>10</v>
      </c>
      <c r="EU195" s="4">
        <v>94</v>
      </c>
      <c r="EV195" s="4">
        <v>56</v>
      </c>
      <c r="EW195" s="4">
        <v>19</v>
      </c>
      <c r="EX195" s="4">
        <v>78</v>
      </c>
      <c r="EY195" s="4">
        <v>97</v>
      </c>
      <c r="EZ195" s="4">
        <v>40</v>
      </c>
      <c r="FA195" s="4">
        <v>92</v>
      </c>
      <c r="FB195" s="4">
        <v>87</v>
      </c>
      <c r="FC195" s="4">
        <v>32</v>
      </c>
      <c r="FD195" s="4">
        <v>18</v>
      </c>
      <c r="FE195" s="4">
        <v>60</v>
      </c>
      <c r="FF195" s="4">
        <v>15</v>
      </c>
      <c r="FG195" s="4">
        <v>24</v>
      </c>
      <c r="FH195" s="4">
        <v>64</v>
      </c>
      <c r="FI195" s="4">
        <v>71</v>
      </c>
      <c r="FJ195" s="4">
        <v>73</v>
      </c>
      <c r="FK195" s="4">
        <v>41</v>
      </c>
      <c r="FL195" s="4">
        <v>7</v>
      </c>
      <c r="FM195" s="4">
        <v>100</v>
      </c>
      <c r="FN195" s="4">
        <v>89</v>
      </c>
      <c r="FO195" s="4">
        <v>28</v>
      </c>
      <c r="FP195" s="4">
        <v>33</v>
      </c>
      <c r="FQ195" s="4">
        <v>13</v>
      </c>
      <c r="FR195" s="4">
        <v>12</v>
      </c>
      <c r="FS195" s="4">
        <v>46</v>
      </c>
      <c r="FT195" s="4">
        <v>81</v>
      </c>
      <c r="FU195" s="4">
        <v>1</v>
      </c>
      <c r="FV195" s="4">
        <v>88</v>
      </c>
      <c r="FW195" s="4">
        <v>4</v>
      </c>
      <c r="FX195" s="4">
        <v>76</v>
      </c>
      <c r="FY195" s="4">
        <v>80</v>
      </c>
      <c r="FZ195" s="4">
        <v>22</v>
      </c>
      <c r="GA195" s="4">
        <v>69</v>
      </c>
      <c r="GB195" s="4">
        <v>93</v>
      </c>
      <c r="GC195" s="4">
        <v>98</v>
      </c>
      <c r="GD195" s="4">
        <v>16</v>
      </c>
      <c r="GE195" s="4">
        <v>2</v>
      </c>
      <c r="GF195" s="4">
        <v>90</v>
      </c>
      <c r="GG195" s="4">
        <v>9</v>
      </c>
      <c r="GH195" s="4">
        <v>21</v>
      </c>
      <c r="GI195" s="4">
        <v>48</v>
      </c>
      <c r="GJ195" s="4">
        <v>30</v>
      </c>
      <c r="GK195" s="4">
        <v>52</v>
      </c>
      <c r="GL195" s="4">
        <v>82</v>
      </c>
      <c r="GM195" s="4">
        <v>79</v>
      </c>
      <c r="GN195" s="4">
        <v>3</v>
      </c>
      <c r="GO195" s="4">
        <v>58</v>
      </c>
      <c r="GP195" s="4">
        <v>77</v>
      </c>
      <c r="GQ195" s="4">
        <v>62</v>
      </c>
      <c r="GR195" s="4">
        <v>34</v>
      </c>
      <c r="GS195" s="4">
        <v>43</v>
      </c>
      <c r="GT195" s="4">
        <v>39</v>
      </c>
      <c r="GU195" s="4">
        <v>44</v>
      </c>
      <c r="GV195" s="4">
        <v>67</v>
      </c>
      <c r="GW195" s="4">
        <v>68</v>
      </c>
      <c r="GX195" s="4">
        <v>84</v>
      </c>
      <c r="GY195" s="4">
        <v>45</v>
      </c>
      <c r="GZ195" s="4">
        <v>86</v>
      </c>
      <c r="HA195" s="4">
        <v>37</v>
      </c>
      <c r="HB195" s="4">
        <v>83</v>
      </c>
      <c r="HC195" s="4">
        <v>14</v>
      </c>
      <c r="HD195" s="4">
        <v>31</v>
      </c>
      <c r="HE195" s="4">
        <v>8</v>
      </c>
      <c r="HF195" s="4">
        <v>49</v>
      </c>
      <c r="HG195" s="4">
        <v>59</v>
      </c>
      <c r="HH195" s="4">
        <v>66</v>
      </c>
      <c r="HI195" s="4">
        <v>55</v>
      </c>
      <c r="HJ195" s="4">
        <v>47</v>
      </c>
      <c r="HK195" s="4">
        <v>65</v>
      </c>
      <c r="HL195" s="4" t="str">
        <f t="shared" ref="HL195:HL258" si="303">IFERROR(IF(DP195&lt;=$I195/2,$I$1&amp;" female",IF(DP195&lt;=$I195,$I$1&amp;" male",IF(DP195&lt;=($I195+$J195/2),$J$1&amp;" female",IF(DP195&lt;=($I195+$J195),$J$1&amp;" male",IF(DP195&lt;=($I195+$J195+$K195/2),$K$1&amp;" female",IF(DP195&lt;=($I195+$J195+$K195),$K$1&amp; " male",IF(DP195&lt;=($I195+$J195+$K195+$L195/2),$L$1&amp;" female",$L$1&amp;" male"))))))),"NULL")</f>
        <v>black female</v>
      </c>
      <c r="HM195" s="4" t="str">
        <f t="shared" si="205"/>
        <v>black male</v>
      </c>
      <c r="HN195" s="4" t="str">
        <f t="shared" si="206"/>
        <v>black male</v>
      </c>
      <c r="HO195" s="4" t="str">
        <f t="shared" si="207"/>
        <v>black male</v>
      </c>
      <c r="HP195" s="4" t="str">
        <f t="shared" si="208"/>
        <v>black female</v>
      </c>
      <c r="HQ195" s="4" t="str">
        <f t="shared" si="209"/>
        <v>black female</v>
      </c>
      <c r="HR195" s="4" t="str">
        <f t="shared" si="210"/>
        <v>black male</v>
      </c>
      <c r="HS195" s="4" t="str">
        <f t="shared" si="211"/>
        <v>black female</v>
      </c>
      <c r="HT195" s="4" t="str">
        <f t="shared" si="212"/>
        <v>black female</v>
      </c>
      <c r="HU195" s="4" t="str">
        <f t="shared" si="213"/>
        <v>black female</v>
      </c>
      <c r="HV195" s="4" t="str">
        <f t="shared" si="214"/>
        <v>black male</v>
      </c>
      <c r="HW195" s="4" t="str">
        <f t="shared" si="215"/>
        <v>black male</v>
      </c>
      <c r="HX195" s="4" t="str">
        <f t="shared" si="216"/>
        <v>black male</v>
      </c>
      <c r="HY195" s="4" t="str">
        <f t="shared" si="217"/>
        <v>black female</v>
      </c>
      <c r="HZ195" s="4" t="str">
        <f t="shared" si="218"/>
        <v>black female</v>
      </c>
      <c r="IA195" s="4" t="str">
        <f t="shared" si="219"/>
        <v>black female</v>
      </c>
      <c r="IB195" s="4" t="str">
        <f t="shared" si="220"/>
        <v>black male</v>
      </c>
      <c r="IC195" s="4" t="str">
        <f t="shared" si="221"/>
        <v>black male</v>
      </c>
      <c r="ID195" s="4" t="str">
        <f t="shared" si="222"/>
        <v>black female</v>
      </c>
      <c r="IE195" s="4" t="str">
        <f t="shared" si="223"/>
        <v>black female</v>
      </c>
      <c r="IF195" s="4" t="str">
        <f t="shared" si="224"/>
        <v>black female</v>
      </c>
      <c r="IG195" s="4" t="str">
        <f t="shared" si="225"/>
        <v>black male</v>
      </c>
      <c r="IH195" s="4" t="str">
        <f t="shared" si="226"/>
        <v>black male</v>
      </c>
      <c r="II195" s="4" t="str">
        <f t="shared" si="227"/>
        <v>black female</v>
      </c>
      <c r="IJ195" s="4" t="str">
        <f t="shared" si="228"/>
        <v>black male</v>
      </c>
      <c r="IK195" s="4" t="str">
        <f t="shared" si="229"/>
        <v>black male</v>
      </c>
      <c r="IL195" s="4" t="str">
        <f t="shared" si="230"/>
        <v>black female</v>
      </c>
      <c r="IM195" s="4" t="str">
        <f t="shared" si="231"/>
        <v>black male</v>
      </c>
      <c r="IN195" s="4" t="str">
        <f t="shared" si="232"/>
        <v>black female</v>
      </c>
      <c r="IO195" s="4" t="str">
        <f t="shared" si="233"/>
        <v>black female</v>
      </c>
      <c r="IP195" s="4" t="str">
        <f t="shared" si="234"/>
        <v>black female</v>
      </c>
      <c r="IQ195" s="4" t="str">
        <f t="shared" si="235"/>
        <v>black male</v>
      </c>
      <c r="IR195" s="4" t="str">
        <f t="shared" si="236"/>
        <v>black male</v>
      </c>
      <c r="IS195" s="4" t="str">
        <f t="shared" si="237"/>
        <v>black female</v>
      </c>
      <c r="IT195" s="4" t="str">
        <f t="shared" si="238"/>
        <v>black male</v>
      </c>
      <c r="IU195" s="4" t="str">
        <f t="shared" si="239"/>
        <v>black male</v>
      </c>
      <c r="IV195" s="4" t="str">
        <f t="shared" si="240"/>
        <v>black female</v>
      </c>
      <c r="IW195" s="4" t="str">
        <f t="shared" si="241"/>
        <v>black male</v>
      </c>
      <c r="IX195" s="4" t="str">
        <f t="shared" si="242"/>
        <v>black male</v>
      </c>
      <c r="IY195" s="4" t="str">
        <f t="shared" si="243"/>
        <v>black female</v>
      </c>
      <c r="IZ195" s="4" t="str">
        <f t="shared" si="244"/>
        <v>black female</v>
      </c>
      <c r="JA195" s="4" t="str">
        <f t="shared" si="245"/>
        <v>black male</v>
      </c>
      <c r="JB195" s="4" t="str">
        <f t="shared" si="246"/>
        <v>black female</v>
      </c>
      <c r="JC195" s="4" t="str">
        <f t="shared" si="247"/>
        <v>black female</v>
      </c>
      <c r="JD195" s="4" t="str">
        <f t="shared" si="248"/>
        <v>black male</v>
      </c>
      <c r="JE195" s="4" t="str">
        <f t="shared" si="249"/>
        <v>black male</v>
      </c>
      <c r="JF195" s="4" t="str">
        <f t="shared" si="250"/>
        <v>black male</v>
      </c>
      <c r="JG195" s="4" t="str">
        <f t="shared" si="251"/>
        <v>black female</v>
      </c>
      <c r="JH195" s="4" t="str">
        <f t="shared" si="252"/>
        <v>black female</v>
      </c>
      <c r="JI195" s="4" t="str">
        <f t="shared" si="253"/>
        <v>black male</v>
      </c>
      <c r="JJ195" s="4" t="str">
        <f t="shared" si="254"/>
        <v>black male</v>
      </c>
      <c r="JK195" s="4" t="str">
        <f t="shared" si="255"/>
        <v>black female</v>
      </c>
      <c r="JL195" s="4" t="str">
        <f t="shared" si="256"/>
        <v>black female</v>
      </c>
      <c r="JM195" s="4" t="str">
        <f t="shared" si="257"/>
        <v>black female</v>
      </c>
      <c r="JN195" s="4" t="str">
        <f t="shared" si="258"/>
        <v>black female</v>
      </c>
      <c r="JO195" s="4" t="str">
        <f t="shared" si="259"/>
        <v>black female</v>
      </c>
      <c r="JP195" s="4" t="str">
        <f t="shared" si="260"/>
        <v>black male</v>
      </c>
      <c r="JQ195" s="4" t="str">
        <f t="shared" si="261"/>
        <v>white male</v>
      </c>
      <c r="JR195" s="4" t="str">
        <f t="shared" si="262"/>
        <v>black male</v>
      </c>
      <c r="JS195" s="4" t="str">
        <f t="shared" si="263"/>
        <v>black female</v>
      </c>
      <c r="JT195" s="4" t="str">
        <f t="shared" si="264"/>
        <v>black male</v>
      </c>
      <c r="JU195" s="4" t="str">
        <f t="shared" si="265"/>
        <v>black male</v>
      </c>
      <c r="JV195" s="4" t="str">
        <f t="shared" si="266"/>
        <v>black female</v>
      </c>
      <c r="JW195" s="4" t="str">
        <f t="shared" si="267"/>
        <v>black male</v>
      </c>
      <c r="JX195" s="4" t="str">
        <f t="shared" si="204"/>
        <v>black male</v>
      </c>
      <c r="JY195" s="4" t="str">
        <f t="shared" si="293"/>
        <v>black male</v>
      </c>
      <c r="JZ195" s="4" t="str">
        <f t="shared" si="294"/>
        <v>black female</v>
      </c>
      <c r="KA195" s="4" t="str">
        <f t="shared" si="295"/>
        <v>yellow male</v>
      </c>
      <c r="KB195" s="4" t="str">
        <f t="shared" si="296"/>
        <v>black male</v>
      </c>
      <c r="KC195" s="4" t="str">
        <f t="shared" si="297"/>
        <v>black female</v>
      </c>
      <c r="KD195" s="4" t="str">
        <f t="shared" si="298"/>
        <v>black female</v>
      </c>
      <c r="KE195" s="4" t="str">
        <f t="shared" si="299"/>
        <v>black female</v>
      </c>
      <c r="KF195" s="4" t="str">
        <f t="shared" si="300"/>
        <v>black female</v>
      </c>
      <c r="KG195" s="4" t="str">
        <f t="shared" si="301"/>
        <v>black male</v>
      </c>
      <c r="KH195" s="4" t="str">
        <f t="shared" si="302"/>
        <v>black male</v>
      </c>
      <c r="KI195" s="4" t="str">
        <f t="shared" si="268"/>
        <v>black male</v>
      </c>
      <c r="KJ195" s="4" t="str">
        <f t="shared" si="269"/>
        <v>brown male</v>
      </c>
      <c r="KK195" s="4" t="str">
        <f t="shared" si="270"/>
        <v>black male</v>
      </c>
      <c r="KL195" s="4" t="str">
        <f t="shared" si="271"/>
        <v>black male</v>
      </c>
      <c r="KM195" s="4" t="str">
        <f t="shared" si="272"/>
        <v>black male</v>
      </c>
      <c r="KN195" s="4" t="str">
        <f t="shared" si="273"/>
        <v>black female</v>
      </c>
      <c r="KO195" s="4" t="str">
        <f t="shared" si="274"/>
        <v>black female</v>
      </c>
      <c r="KP195" s="4" t="str">
        <f t="shared" si="275"/>
        <v>black female</v>
      </c>
      <c r="KQ195" s="4" t="str">
        <f t="shared" si="276"/>
        <v>black female</v>
      </c>
      <c r="KR195" s="4" t="str">
        <f t="shared" si="277"/>
        <v>black male</v>
      </c>
      <c r="KS195" s="4" t="str">
        <f t="shared" si="278"/>
        <v>black male</v>
      </c>
      <c r="KT195" s="4" t="str">
        <f t="shared" si="279"/>
        <v>black male</v>
      </c>
      <c r="KU195" s="4" t="str">
        <f t="shared" si="280"/>
        <v>black female</v>
      </c>
      <c r="KV195" s="4" t="str">
        <f t="shared" si="281"/>
        <v>black male</v>
      </c>
      <c r="KW195" s="4" t="str">
        <f t="shared" si="282"/>
        <v>black female</v>
      </c>
      <c r="KX195" s="4" t="str">
        <f t="shared" si="283"/>
        <v>black male</v>
      </c>
      <c r="KY195" s="4" t="str">
        <f t="shared" si="284"/>
        <v>black female</v>
      </c>
      <c r="KZ195" s="4" t="str">
        <f t="shared" si="285"/>
        <v>black female</v>
      </c>
      <c r="LA195" s="4" t="str">
        <f t="shared" si="286"/>
        <v>black female</v>
      </c>
      <c r="LB195" s="4" t="str">
        <f t="shared" si="287"/>
        <v>black female</v>
      </c>
      <c r="LC195" s="4" t="str">
        <f t="shared" si="288"/>
        <v>black male</v>
      </c>
      <c r="LD195" s="4" t="str">
        <f t="shared" si="289"/>
        <v>black male</v>
      </c>
      <c r="LE195" s="4" t="str">
        <f t="shared" si="290"/>
        <v>black male</v>
      </c>
      <c r="LF195" s="4" t="str">
        <f t="shared" si="291"/>
        <v>black female</v>
      </c>
      <c r="LG195" s="4" t="str">
        <f t="shared" si="292"/>
        <v>black male</v>
      </c>
    </row>
    <row r="196" spans="2:319" x14ac:dyDescent="0.3">
      <c r="B196" s="4">
        <v>195</v>
      </c>
      <c r="C196" s="4">
        <v>5</v>
      </c>
      <c r="D196" s="51" t="s">
        <v>1444</v>
      </c>
      <c r="E196" s="4" t="s">
        <v>1446</v>
      </c>
      <c r="F196" s="81" t="s">
        <v>3569</v>
      </c>
      <c r="G196" s="4" t="s">
        <v>1367</v>
      </c>
      <c r="H196" s="4">
        <f>COUNTIF(ethnicities!C:C,countries!G196)</f>
        <v>1</v>
      </c>
      <c r="I196" s="4">
        <f>VLOOKUP($G196,ethnicities!$C:$I,3,FALSE)</f>
        <v>2</v>
      </c>
      <c r="J196" s="4">
        <f>VLOOKUP($G196,ethnicities!$C:$I,4,FALSE)</f>
        <v>2</v>
      </c>
      <c r="K196" s="4">
        <f>VLOOKUP($G196,ethnicities!$C:$I,5,FALSE)</f>
        <v>86</v>
      </c>
      <c r="L196" s="4">
        <f>VLOOKUP($G196,ethnicities!$C:$I,6,FALSE)</f>
        <v>10</v>
      </c>
      <c r="M196" s="4">
        <f>VLOOKUP($G196,ethnicities!$C:$I,7,FALSE)</f>
        <v>100</v>
      </c>
      <c r="N196" s="4" t="s">
        <v>569</v>
      </c>
      <c r="O196" s="4">
        <f>COUNTIF(male_names!E:E,countries!N196)</f>
        <v>1</v>
      </c>
      <c r="P196" s="4" t="str">
        <f>VLOOKUP(N196,male_names!E:G,3,FALSE)</f>
        <v>Gabriel</v>
      </c>
      <c r="Q196" s="4" t="s">
        <v>569</v>
      </c>
      <c r="R196" s="4">
        <f>COUNTIF(female_names!E:E,countries!Q196)</f>
        <v>1</v>
      </c>
      <c r="S196" s="4" t="str">
        <f>VLOOKUP(Q196,female_names!E:G,3,FALSE)</f>
        <v>Louise</v>
      </c>
      <c r="T196" s="4">
        <v>0.45684408005049015</v>
      </c>
      <c r="U196" s="4">
        <v>0.56132468338546049</v>
      </c>
      <c r="V196" s="4">
        <v>0.94366203197347953</v>
      </c>
      <c r="W196" s="4">
        <v>0.2983700466349356</v>
      </c>
      <c r="X196" s="4">
        <v>0.39001953887979313</v>
      </c>
      <c r="Y196" s="4">
        <v>5.7735010988571034E-2</v>
      </c>
      <c r="Z196" s="4">
        <v>0.56270702063672384</v>
      </c>
      <c r="AA196" s="4">
        <v>0.32867735661436714</v>
      </c>
      <c r="AB196" s="4">
        <v>7.4185836194037513E-2</v>
      </c>
      <c r="AC196" s="4">
        <v>4.8880847441464814E-2</v>
      </c>
      <c r="AD196" s="4">
        <v>0.90722370827531962</v>
      </c>
      <c r="AE196" s="4">
        <v>0.36866624588350727</v>
      </c>
      <c r="AF196" s="4">
        <v>0.78896186165435656</v>
      </c>
      <c r="AG196" s="4">
        <v>5.9905924948383316E-2</v>
      </c>
      <c r="AH196" s="4">
        <v>0.46215354405408116</v>
      </c>
      <c r="AI196" s="4">
        <v>7.9134205599017959E-2</v>
      </c>
      <c r="AJ196" s="4">
        <v>0.31212985337466281</v>
      </c>
      <c r="AK196" s="4">
        <v>0.60111680808809298</v>
      </c>
      <c r="AL196" s="4">
        <v>0.67430265084924756</v>
      </c>
      <c r="AM196" s="4">
        <v>0.78871817385203569</v>
      </c>
      <c r="AN196" s="4">
        <v>0.6501728365622691</v>
      </c>
      <c r="AO196" s="4">
        <v>0.69385638134535399</v>
      </c>
      <c r="AP196" s="4">
        <v>0.52179132660837579</v>
      </c>
      <c r="AQ196" s="4">
        <v>0.59205604843989956</v>
      </c>
      <c r="AR196" s="4">
        <v>0.96684660192652161</v>
      </c>
      <c r="AS196" s="4">
        <v>0.27711161695532049</v>
      </c>
      <c r="AT196" s="4">
        <v>0.29440897884593065</v>
      </c>
      <c r="AU196" s="4">
        <v>0.12929217044147534</v>
      </c>
      <c r="AV196" s="4">
        <v>0.54054569347652792</v>
      </c>
      <c r="AW196" s="4">
        <v>7.2424596141099973E-2</v>
      </c>
      <c r="AX196" s="4">
        <v>0.97789145646215858</v>
      </c>
      <c r="AY196" s="4">
        <v>0.62885070535874954</v>
      </c>
      <c r="AZ196" s="4">
        <v>2.2855970513255608E-2</v>
      </c>
      <c r="BA196" s="4">
        <v>0.19087341632422494</v>
      </c>
      <c r="BB196" s="4">
        <v>0.12976891275151958</v>
      </c>
      <c r="BC196" s="4">
        <v>0.48461956196575173</v>
      </c>
      <c r="BD196" s="4">
        <v>0.7113443782489699</v>
      </c>
      <c r="BE196" s="4">
        <v>0.78692507112595211</v>
      </c>
      <c r="BF196" s="4">
        <v>5.3684749432221235E-3</v>
      </c>
      <c r="BG196" s="4">
        <v>0.1536928830026798</v>
      </c>
      <c r="BH196" s="4">
        <v>0.7198293672212942</v>
      </c>
      <c r="BI196" s="4">
        <v>0.27219576417204394</v>
      </c>
      <c r="BJ196" s="4">
        <v>6.6343711929897076E-3</v>
      </c>
      <c r="BK196" s="4">
        <v>0.18404483175146646</v>
      </c>
      <c r="BL196" s="4">
        <v>0.39666432577840482</v>
      </c>
      <c r="BM196" s="4">
        <v>0.80764211726906854</v>
      </c>
      <c r="BN196" s="4">
        <v>0.12329685339450547</v>
      </c>
      <c r="BO196" s="4">
        <v>0.7605236461018462</v>
      </c>
      <c r="BP196" s="4">
        <v>0.48517036531885682</v>
      </c>
      <c r="BQ196" s="4">
        <v>0.5099203074458134</v>
      </c>
      <c r="BR196" s="4">
        <v>7.1567172038505933E-2</v>
      </c>
      <c r="BS196" s="4">
        <v>2.5944418615116982E-3</v>
      </c>
      <c r="BT196" s="4">
        <v>0.24859347220039596</v>
      </c>
      <c r="BU196" s="4">
        <v>0.73277352321119138</v>
      </c>
      <c r="BV196" s="4">
        <v>0.69590831626278893</v>
      </c>
      <c r="BW196" s="4">
        <v>0.70800575374608232</v>
      </c>
      <c r="BX196" s="4">
        <v>0.41537176041120993</v>
      </c>
      <c r="BY196" s="4">
        <v>0.99996298554305962</v>
      </c>
      <c r="BZ196" s="4">
        <v>0.64316292949545462</v>
      </c>
      <c r="CA196" s="4">
        <v>0.79313378291897585</v>
      </c>
      <c r="CB196" s="4">
        <v>0.91914193303101988</v>
      </c>
      <c r="CC196" s="4">
        <v>0.67776462586880881</v>
      </c>
      <c r="CD196" s="4">
        <v>0.3733164341207591</v>
      </c>
      <c r="CE196" s="4">
        <v>0.98790333271716457</v>
      </c>
      <c r="CF196" s="4">
        <v>0.30732119074631337</v>
      </c>
      <c r="CG196" s="4">
        <v>0.27041914027817548</v>
      </c>
      <c r="CH196" s="4">
        <v>0.52424112748555207</v>
      </c>
      <c r="CI196" s="4">
        <v>0.57696758418490945</v>
      </c>
      <c r="CJ196" s="4">
        <v>0.93517486347850165</v>
      </c>
      <c r="CK196" s="4">
        <v>0.50931772813217469</v>
      </c>
      <c r="CL196" s="4">
        <v>0.48363231797043249</v>
      </c>
      <c r="CM196" s="4">
        <v>0.48160711016649926</v>
      </c>
      <c r="CN196" s="4">
        <v>0.84873313530956096</v>
      </c>
      <c r="CO196" s="4">
        <v>0.36573342804399867</v>
      </c>
      <c r="CP196" s="4">
        <v>0.41640085070774624</v>
      </c>
      <c r="CQ196" s="4">
        <v>2.6671603296452906E-2</v>
      </c>
      <c r="CR196" s="4">
        <v>0.22464822730750078</v>
      </c>
      <c r="CS196" s="4">
        <v>0.33542684638396758</v>
      </c>
      <c r="CT196" s="4">
        <v>5.0396247241525027E-2</v>
      </c>
      <c r="CU196" s="4">
        <v>0.903887552048805</v>
      </c>
      <c r="CV196" s="4">
        <v>0.9759726369523174</v>
      </c>
      <c r="CW196" s="4">
        <v>0.70394287259832466</v>
      </c>
      <c r="CX196" s="4">
        <v>0.95027658918177504</v>
      </c>
      <c r="CY196" s="4">
        <v>0.99039956469728618</v>
      </c>
      <c r="CZ196" s="4">
        <v>0.83924950494793915</v>
      </c>
      <c r="DA196" s="4">
        <v>0.40909667384229564</v>
      </c>
      <c r="DB196" s="4">
        <v>0.14766890748974137</v>
      </c>
      <c r="DC196" s="4">
        <v>0.91949560506959516</v>
      </c>
      <c r="DD196" s="4">
        <v>1.6496023876071408E-3</v>
      </c>
      <c r="DE196" s="4">
        <v>0.42040012730534115</v>
      </c>
      <c r="DF196" s="4">
        <v>0.21002538653689118</v>
      </c>
      <c r="DG196" s="4">
        <v>0.61432537603100235</v>
      </c>
      <c r="DH196" s="4">
        <v>0.4714815741296956</v>
      </c>
      <c r="DI196" s="4">
        <v>0.12811099304609186</v>
      </c>
      <c r="DJ196" s="4">
        <v>0.28250831092721396</v>
      </c>
      <c r="DK196" s="4">
        <v>0.77437103946836716</v>
      </c>
      <c r="DL196" s="4">
        <v>0.18233510507384254</v>
      </c>
      <c r="DM196" s="4">
        <v>0.72653396452804886</v>
      </c>
      <c r="DN196" s="4">
        <v>0.8850303299147454</v>
      </c>
      <c r="DO196" s="4">
        <v>0.77956401162757638</v>
      </c>
      <c r="DP196" s="4">
        <v>55</v>
      </c>
      <c r="DQ196" s="4">
        <v>43</v>
      </c>
      <c r="DR196" s="4">
        <v>8</v>
      </c>
      <c r="DS196" s="4">
        <v>69</v>
      </c>
      <c r="DT196" s="4">
        <v>61</v>
      </c>
      <c r="DU196" s="4">
        <v>92</v>
      </c>
      <c r="DV196" s="4">
        <v>42</v>
      </c>
      <c r="DW196" s="4">
        <v>66</v>
      </c>
      <c r="DX196" s="4">
        <v>88</v>
      </c>
      <c r="DY196" s="4">
        <v>94</v>
      </c>
      <c r="DZ196" s="4">
        <v>12</v>
      </c>
      <c r="EA196" s="4">
        <v>63</v>
      </c>
      <c r="EB196" s="4">
        <v>19</v>
      </c>
      <c r="EC196" s="4">
        <v>91</v>
      </c>
      <c r="ED196" s="4">
        <v>54</v>
      </c>
      <c r="EE196" s="4">
        <v>87</v>
      </c>
      <c r="EF196" s="4">
        <v>67</v>
      </c>
      <c r="EG196" s="4">
        <v>39</v>
      </c>
      <c r="EH196" s="4">
        <v>34</v>
      </c>
      <c r="EI196" s="4">
        <v>20</v>
      </c>
      <c r="EJ196" s="4">
        <v>35</v>
      </c>
      <c r="EK196" s="4">
        <v>32</v>
      </c>
      <c r="EL196" s="4">
        <v>46</v>
      </c>
      <c r="EM196" s="4">
        <v>40</v>
      </c>
      <c r="EN196" s="4">
        <v>6</v>
      </c>
      <c r="EO196" s="4">
        <v>72</v>
      </c>
      <c r="EP196" s="4">
        <v>70</v>
      </c>
      <c r="EQ196" s="4">
        <v>84</v>
      </c>
      <c r="ER196" s="4">
        <v>44</v>
      </c>
      <c r="ES196" s="4">
        <v>89</v>
      </c>
      <c r="ET196" s="4">
        <v>4</v>
      </c>
      <c r="EU196" s="4">
        <v>37</v>
      </c>
      <c r="EV196" s="4">
        <v>96</v>
      </c>
      <c r="EW196" s="4">
        <v>78</v>
      </c>
      <c r="EX196" s="4">
        <v>83</v>
      </c>
      <c r="EY196" s="4">
        <v>50</v>
      </c>
      <c r="EZ196" s="4">
        <v>28</v>
      </c>
      <c r="FA196" s="4">
        <v>21</v>
      </c>
      <c r="FB196" s="4">
        <v>98</v>
      </c>
      <c r="FC196" s="4">
        <v>81</v>
      </c>
      <c r="FD196" s="4">
        <v>27</v>
      </c>
      <c r="FE196" s="4">
        <v>73</v>
      </c>
      <c r="FF196" s="4">
        <v>97</v>
      </c>
      <c r="FG196" s="4">
        <v>79</v>
      </c>
      <c r="FH196" s="4">
        <v>60</v>
      </c>
      <c r="FI196" s="4">
        <v>17</v>
      </c>
      <c r="FJ196" s="4">
        <v>86</v>
      </c>
      <c r="FK196" s="4">
        <v>24</v>
      </c>
      <c r="FL196" s="4">
        <v>49</v>
      </c>
      <c r="FM196" s="4">
        <v>47</v>
      </c>
      <c r="FN196" s="4">
        <v>90</v>
      </c>
      <c r="FO196" s="4">
        <v>99</v>
      </c>
      <c r="FP196" s="4">
        <v>75</v>
      </c>
      <c r="FQ196" s="4">
        <v>25</v>
      </c>
      <c r="FR196" s="4">
        <v>31</v>
      </c>
      <c r="FS196" s="4">
        <v>29</v>
      </c>
      <c r="FT196" s="4">
        <v>58</v>
      </c>
      <c r="FU196" s="4">
        <v>1</v>
      </c>
      <c r="FV196" s="4">
        <v>36</v>
      </c>
      <c r="FW196" s="4">
        <v>18</v>
      </c>
      <c r="FX196" s="4">
        <v>11</v>
      </c>
      <c r="FY196" s="4">
        <v>33</v>
      </c>
      <c r="FZ196" s="4">
        <v>62</v>
      </c>
      <c r="GA196" s="4">
        <v>3</v>
      </c>
      <c r="GB196" s="4">
        <v>68</v>
      </c>
      <c r="GC196" s="4">
        <v>74</v>
      </c>
      <c r="GD196" s="4">
        <v>45</v>
      </c>
      <c r="GE196" s="4">
        <v>41</v>
      </c>
      <c r="GF196" s="4">
        <v>9</v>
      </c>
      <c r="GG196" s="4">
        <v>48</v>
      </c>
      <c r="GH196" s="4">
        <v>51</v>
      </c>
      <c r="GI196" s="4">
        <v>52</v>
      </c>
      <c r="GJ196" s="4">
        <v>15</v>
      </c>
      <c r="GK196" s="4">
        <v>64</v>
      </c>
      <c r="GL196" s="4">
        <v>57</v>
      </c>
      <c r="GM196" s="4">
        <v>95</v>
      </c>
      <c r="GN196" s="4">
        <v>76</v>
      </c>
      <c r="GO196" s="4">
        <v>65</v>
      </c>
      <c r="GP196" s="4">
        <v>93</v>
      </c>
      <c r="GQ196" s="4">
        <v>13</v>
      </c>
      <c r="GR196" s="4">
        <v>5</v>
      </c>
      <c r="GS196" s="4">
        <v>30</v>
      </c>
      <c r="GT196" s="4">
        <v>7</v>
      </c>
      <c r="GU196" s="4">
        <v>2</v>
      </c>
      <c r="GV196" s="4">
        <v>16</v>
      </c>
      <c r="GW196" s="4">
        <v>59</v>
      </c>
      <c r="GX196" s="4">
        <v>82</v>
      </c>
      <c r="GY196" s="4">
        <v>10</v>
      </c>
      <c r="GZ196" s="4">
        <v>100</v>
      </c>
      <c r="HA196" s="4">
        <v>56</v>
      </c>
      <c r="HB196" s="4">
        <v>77</v>
      </c>
      <c r="HC196" s="4">
        <v>38</v>
      </c>
      <c r="HD196" s="4">
        <v>53</v>
      </c>
      <c r="HE196" s="4">
        <v>85</v>
      </c>
      <c r="HF196" s="4">
        <v>71</v>
      </c>
      <c r="HG196" s="4">
        <v>23</v>
      </c>
      <c r="HH196" s="4">
        <v>80</v>
      </c>
      <c r="HI196" s="4">
        <v>26</v>
      </c>
      <c r="HJ196" s="4">
        <v>14</v>
      </c>
      <c r="HK196" s="4">
        <v>22</v>
      </c>
      <c r="HL196" s="4" t="str">
        <f t="shared" si="303"/>
        <v>brown male</v>
      </c>
      <c r="HM196" s="4" t="str">
        <f t="shared" si="205"/>
        <v>brown female</v>
      </c>
      <c r="HN196" s="4" t="str">
        <f t="shared" si="206"/>
        <v>brown female</v>
      </c>
      <c r="HO196" s="4" t="str">
        <f t="shared" si="207"/>
        <v>brown male</v>
      </c>
      <c r="HP196" s="4" t="str">
        <f t="shared" si="208"/>
        <v>brown male</v>
      </c>
      <c r="HQ196" s="4" t="str">
        <f t="shared" si="209"/>
        <v>black female</v>
      </c>
      <c r="HR196" s="4" t="str">
        <f t="shared" si="210"/>
        <v>brown female</v>
      </c>
      <c r="HS196" s="4" t="str">
        <f t="shared" si="211"/>
        <v>brown male</v>
      </c>
      <c r="HT196" s="4" t="str">
        <f t="shared" si="212"/>
        <v>brown male</v>
      </c>
      <c r="HU196" s="4" t="str">
        <f t="shared" si="213"/>
        <v>black female</v>
      </c>
      <c r="HV196" s="4" t="str">
        <f t="shared" si="214"/>
        <v>brown female</v>
      </c>
      <c r="HW196" s="4" t="str">
        <f t="shared" si="215"/>
        <v>brown male</v>
      </c>
      <c r="HX196" s="4" t="str">
        <f t="shared" si="216"/>
        <v>brown female</v>
      </c>
      <c r="HY196" s="4" t="str">
        <f t="shared" si="217"/>
        <v>black female</v>
      </c>
      <c r="HZ196" s="4" t="str">
        <f t="shared" si="218"/>
        <v>brown male</v>
      </c>
      <c r="IA196" s="4" t="str">
        <f t="shared" si="219"/>
        <v>brown male</v>
      </c>
      <c r="IB196" s="4" t="str">
        <f t="shared" si="220"/>
        <v>brown male</v>
      </c>
      <c r="IC196" s="4" t="str">
        <f t="shared" si="221"/>
        <v>brown female</v>
      </c>
      <c r="ID196" s="4" t="str">
        <f t="shared" si="222"/>
        <v>brown female</v>
      </c>
      <c r="IE196" s="4" t="str">
        <f t="shared" si="223"/>
        <v>brown female</v>
      </c>
      <c r="IF196" s="4" t="str">
        <f t="shared" si="224"/>
        <v>brown female</v>
      </c>
      <c r="IG196" s="4" t="str">
        <f t="shared" si="225"/>
        <v>brown female</v>
      </c>
      <c r="IH196" s="4" t="str">
        <f t="shared" si="226"/>
        <v>brown female</v>
      </c>
      <c r="II196" s="4" t="str">
        <f t="shared" si="227"/>
        <v>brown female</v>
      </c>
      <c r="IJ196" s="4" t="str">
        <f t="shared" si="228"/>
        <v>brown female</v>
      </c>
      <c r="IK196" s="4" t="str">
        <f t="shared" si="229"/>
        <v>brown male</v>
      </c>
      <c r="IL196" s="4" t="str">
        <f t="shared" si="230"/>
        <v>brown male</v>
      </c>
      <c r="IM196" s="4" t="str">
        <f t="shared" si="231"/>
        <v>brown male</v>
      </c>
      <c r="IN196" s="4" t="str">
        <f t="shared" si="232"/>
        <v>brown female</v>
      </c>
      <c r="IO196" s="4" t="str">
        <f t="shared" si="233"/>
        <v>brown male</v>
      </c>
      <c r="IP196" s="4" t="str">
        <f t="shared" si="234"/>
        <v>yellow male</v>
      </c>
      <c r="IQ196" s="4" t="str">
        <f t="shared" si="235"/>
        <v>brown female</v>
      </c>
      <c r="IR196" s="4" t="str">
        <f t="shared" si="236"/>
        <v>black male</v>
      </c>
      <c r="IS196" s="4" t="str">
        <f t="shared" si="237"/>
        <v>brown male</v>
      </c>
      <c r="IT196" s="4" t="str">
        <f t="shared" si="238"/>
        <v>brown male</v>
      </c>
      <c r="IU196" s="4" t="str">
        <f t="shared" si="239"/>
        <v>brown male</v>
      </c>
      <c r="IV196" s="4" t="str">
        <f t="shared" si="240"/>
        <v>brown female</v>
      </c>
      <c r="IW196" s="4" t="str">
        <f t="shared" si="241"/>
        <v>brown female</v>
      </c>
      <c r="IX196" s="4" t="str">
        <f t="shared" si="242"/>
        <v>black male</v>
      </c>
      <c r="IY196" s="4" t="str">
        <f t="shared" si="243"/>
        <v>brown male</v>
      </c>
      <c r="IZ196" s="4" t="str">
        <f t="shared" si="244"/>
        <v>brown female</v>
      </c>
      <c r="JA196" s="4" t="str">
        <f t="shared" si="245"/>
        <v>brown male</v>
      </c>
      <c r="JB196" s="4" t="str">
        <f t="shared" si="246"/>
        <v>black male</v>
      </c>
      <c r="JC196" s="4" t="str">
        <f t="shared" si="247"/>
        <v>brown male</v>
      </c>
      <c r="JD196" s="4" t="str">
        <f t="shared" si="248"/>
        <v>brown male</v>
      </c>
      <c r="JE196" s="4" t="str">
        <f t="shared" si="249"/>
        <v>brown female</v>
      </c>
      <c r="JF196" s="4" t="str">
        <f t="shared" si="250"/>
        <v>brown male</v>
      </c>
      <c r="JG196" s="4" t="str">
        <f t="shared" si="251"/>
        <v>brown female</v>
      </c>
      <c r="JH196" s="4" t="str">
        <f t="shared" si="252"/>
        <v>brown male</v>
      </c>
      <c r="JI196" s="4" t="str">
        <f t="shared" si="253"/>
        <v>brown female</v>
      </c>
      <c r="JJ196" s="4" t="str">
        <f t="shared" si="254"/>
        <v>brown male</v>
      </c>
      <c r="JK196" s="4" t="str">
        <f t="shared" si="255"/>
        <v>black male</v>
      </c>
      <c r="JL196" s="4" t="str">
        <f t="shared" si="256"/>
        <v>brown male</v>
      </c>
      <c r="JM196" s="4" t="str">
        <f t="shared" si="257"/>
        <v>brown female</v>
      </c>
      <c r="JN196" s="4" t="str">
        <f t="shared" si="258"/>
        <v>brown female</v>
      </c>
      <c r="JO196" s="4" t="str">
        <f t="shared" si="259"/>
        <v>brown female</v>
      </c>
      <c r="JP196" s="4" t="str">
        <f t="shared" si="260"/>
        <v>brown male</v>
      </c>
      <c r="JQ196" s="4" t="str">
        <f t="shared" si="261"/>
        <v>white female</v>
      </c>
      <c r="JR196" s="4" t="str">
        <f t="shared" si="262"/>
        <v>brown female</v>
      </c>
      <c r="JS196" s="4" t="str">
        <f t="shared" si="263"/>
        <v>brown female</v>
      </c>
      <c r="JT196" s="4" t="str">
        <f t="shared" si="264"/>
        <v>brown female</v>
      </c>
      <c r="JU196" s="4" t="str">
        <f t="shared" si="265"/>
        <v>brown female</v>
      </c>
      <c r="JV196" s="4" t="str">
        <f t="shared" si="266"/>
        <v>brown male</v>
      </c>
      <c r="JW196" s="4" t="str">
        <f t="shared" si="267"/>
        <v>yellow female</v>
      </c>
      <c r="JX196" s="4" t="str">
        <f t="shared" si="204"/>
        <v>brown male</v>
      </c>
      <c r="JY196" s="4" t="str">
        <f t="shared" si="293"/>
        <v>brown male</v>
      </c>
      <c r="JZ196" s="4" t="str">
        <f t="shared" si="294"/>
        <v>brown female</v>
      </c>
      <c r="KA196" s="4" t="str">
        <f t="shared" si="295"/>
        <v>brown female</v>
      </c>
      <c r="KB196" s="4" t="str">
        <f t="shared" si="296"/>
        <v>brown female</v>
      </c>
      <c r="KC196" s="4" t="str">
        <f t="shared" si="297"/>
        <v>brown male</v>
      </c>
      <c r="KD196" s="4" t="str">
        <f t="shared" si="298"/>
        <v>brown male</v>
      </c>
      <c r="KE196" s="4" t="str">
        <f t="shared" si="299"/>
        <v>brown male</v>
      </c>
      <c r="KF196" s="4" t="str">
        <f t="shared" si="300"/>
        <v>brown female</v>
      </c>
      <c r="KG196" s="4" t="str">
        <f t="shared" si="301"/>
        <v>brown male</v>
      </c>
      <c r="KH196" s="4" t="str">
        <f t="shared" si="302"/>
        <v>brown male</v>
      </c>
      <c r="KI196" s="4" t="str">
        <f t="shared" si="268"/>
        <v>black female</v>
      </c>
      <c r="KJ196" s="4" t="str">
        <f t="shared" si="269"/>
        <v>brown male</v>
      </c>
      <c r="KK196" s="4" t="str">
        <f t="shared" si="270"/>
        <v>brown male</v>
      </c>
      <c r="KL196" s="4" t="str">
        <f t="shared" si="271"/>
        <v>black female</v>
      </c>
      <c r="KM196" s="4" t="str">
        <f t="shared" si="272"/>
        <v>brown female</v>
      </c>
      <c r="KN196" s="4" t="str">
        <f t="shared" si="273"/>
        <v>brown female</v>
      </c>
      <c r="KO196" s="4" t="str">
        <f t="shared" si="274"/>
        <v>brown female</v>
      </c>
      <c r="KP196" s="4" t="str">
        <f t="shared" si="275"/>
        <v>brown female</v>
      </c>
      <c r="KQ196" s="4" t="str">
        <f t="shared" si="276"/>
        <v>white male</v>
      </c>
      <c r="KR196" s="4" t="str">
        <f t="shared" si="277"/>
        <v>brown female</v>
      </c>
      <c r="KS196" s="4" t="str">
        <f t="shared" si="278"/>
        <v>brown male</v>
      </c>
      <c r="KT196" s="4" t="str">
        <f t="shared" si="279"/>
        <v>brown male</v>
      </c>
      <c r="KU196" s="4" t="str">
        <f t="shared" si="280"/>
        <v>brown female</v>
      </c>
      <c r="KV196" s="4" t="str">
        <f t="shared" si="281"/>
        <v>black male</v>
      </c>
      <c r="KW196" s="4" t="str">
        <f t="shared" si="282"/>
        <v>brown male</v>
      </c>
      <c r="KX196" s="4" t="str">
        <f t="shared" si="283"/>
        <v>brown male</v>
      </c>
      <c r="KY196" s="4" t="str">
        <f t="shared" si="284"/>
        <v>brown female</v>
      </c>
      <c r="KZ196" s="4" t="str">
        <f t="shared" si="285"/>
        <v>brown male</v>
      </c>
      <c r="LA196" s="4" t="str">
        <f t="shared" si="286"/>
        <v>brown male</v>
      </c>
      <c r="LB196" s="4" t="str">
        <f t="shared" si="287"/>
        <v>brown male</v>
      </c>
      <c r="LC196" s="4" t="str">
        <f t="shared" si="288"/>
        <v>brown female</v>
      </c>
      <c r="LD196" s="4" t="str">
        <f t="shared" si="289"/>
        <v>brown male</v>
      </c>
      <c r="LE196" s="4" t="str">
        <f t="shared" si="290"/>
        <v>brown female</v>
      </c>
      <c r="LF196" s="4" t="str">
        <f t="shared" si="291"/>
        <v>brown female</v>
      </c>
      <c r="LG196" s="4" t="str">
        <f t="shared" si="292"/>
        <v>brown female</v>
      </c>
    </row>
    <row r="197" spans="2:319" x14ac:dyDescent="0.3">
      <c r="B197" s="4">
        <v>196</v>
      </c>
      <c r="C197" s="4">
        <v>5</v>
      </c>
      <c r="D197" s="51" t="s">
        <v>1444</v>
      </c>
      <c r="E197" s="4" t="s">
        <v>594</v>
      </c>
      <c r="F197" s="4" t="str">
        <f>VLOOKUP(E197,populations!C:E,3,FALSE)</f>
        <v>49 million</v>
      </c>
      <c r="G197" s="4" t="s">
        <v>594</v>
      </c>
      <c r="H197" s="4">
        <f>COUNTIF(ethnicities!C:C,countries!G197)</f>
        <v>1</v>
      </c>
      <c r="I197" s="4">
        <f>VLOOKUP($G197,ethnicities!$C:$I,3,FALSE)</f>
        <v>1</v>
      </c>
      <c r="J197" s="4">
        <f>VLOOKUP($G197,ethnicities!$C:$I,4,FALSE)</f>
        <v>1</v>
      </c>
      <c r="K197" s="4">
        <f>VLOOKUP($G197,ethnicities!$C:$I,5,FALSE)</f>
        <v>1</v>
      </c>
      <c r="L197" s="4">
        <f>VLOOKUP($G197,ethnicities!$C:$I,6,FALSE)</f>
        <v>97</v>
      </c>
      <c r="M197" s="4">
        <f>VLOOKUP($G197,ethnicities!$C:$I,7,FALSE)</f>
        <v>100</v>
      </c>
      <c r="N197" s="4" t="s">
        <v>1357</v>
      </c>
      <c r="O197" s="4">
        <f>COUNTIF(male_names!E:E,countries!N197)</f>
        <v>1</v>
      </c>
      <c r="P197" s="4" t="str">
        <f>VLOOKUP(N197,male_names!E:G,3,FALSE)</f>
        <v>Manuel</v>
      </c>
      <c r="Q197" s="4" t="s">
        <v>1357</v>
      </c>
      <c r="R197" s="4">
        <f>COUNTIF(female_names!E:E,countries!Q197)</f>
        <v>1</v>
      </c>
      <c r="S197" s="4" t="str">
        <f>VLOOKUP(Q197,female_names!E:G,3,FALSE)</f>
        <v>Maria</v>
      </c>
      <c r="T197" s="4">
        <v>0.91871097438051752</v>
      </c>
      <c r="U197" s="4">
        <v>0.22080636277874932</v>
      </c>
      <c r="V197" s="4">
        <v>0.40543714052378421</v>
      </c>
      <c r="W197" s="4">
        <v>0.29907810213890196</v>
      </c>
      <c r="X197" s="4">
        <v>0.64103089924337009</v>
      </c>
      <c r="Y197" s="4">
        <v>0.39110467961299711</v>
      </c>
      <c r="Z197" s="4">
        <v>0.57915538931376442</v>
      </c>
      <c r="AA197" s="4">
        <v>0.34597370230710911</v>
      </c>
      <c r="AB197" s="4">
        <v>0.66039593863881974</v>
      </c>
      <c r="AC197" s="4">
        <v>0.48165630820582606</v>
      </c>
      <c r="AD197" s="4">
        <v>0.94773459169788343</v>
      </c>
      <c r="AE197" s="4">
        <v>0.26159941291523281</v>
      </c>
      <c r="AF197" s="4">
        <v>0.56714188667078302</v>
      </c>
      <c r="AG197" s="4">
        <v>0.39533205849420372</v>
      </c>
      <c r="AH197" s="4">
        <v>0.96098808074797659</v>
      </c>
      <c r="AI197" s="4">
        <v>0.41414826673180327</v>
      </c>
      <c r="AJ197" s="4">
        <v>3.0002351581749243E-2</v>
      </c>
      <c r="AK197" s="4">
        <v>0.13229116499204641</v>
      </c>
      <c r="AL197" s="4">
        <v>0.74319301655605652</v>
      </c>
      <c r="AM197" s="4">
        <v>0.10745746240551801</v>
      </c>
      <c r="AN197" s="4">
        <v>0.80019001820011892</v>
      </c>
      <c r="AO197" s="4">
        <v>0.8336373027136208</v>
      </c>
      <c r="AP197" s="4">
        <v>0.21065595044176533</v>
      </c>
      <c r="AQ197" s="4">
        <v>0.98762466036054575</v>
      </c>
      <c r="AR197" s="4">
        <v>0.38666700473212801</v>
      </c>
      <c r="AS197" s="4">
        <v>0.71977869580959764</v>
      </c>
      <c r="AT197" s="4">
        <v>0.7928718179496218</v>
      </c>
      <c r="AU197" s="4">
        <v>0.10392114014965059</v>
      </c>
      <c r="AV197" s="4">
        <v>0.18910333014439451</v>
      </c>
      <c r="AW197" s="4">
        <v>0.71150294107182877</v>
      </c>
      <c r="AX197" s="4">
        <v>0.18483692084602321</v>
      </c>
      <c r="AY197" s="4">
        <v>0.69084196910807272</v>
      </c>
      <c r="AZ197" s="4">
        <v>0.15759743635446122</v>
      </c>
      <c r="BA197" s="4">
        <v>0.56906006238387052</v>
      </c>
      <c r="BB197" s="4">
        <v>0.46067311688340806</v>
      </c>
      <c r="BC197" s="4">
        <v>0.77322232882796404</v>
      </c>
      <c r="BD197" s="4">
        <v>0.56861725672104335</v>
      </c>
      <c r="BE197" s="4">
        <v>0.20072873661761814</v>
      </c>
      <c r="BF197" s="4">
        <v>0.12119464838149396</v>
      </c>
      <c r="BG197" s="4">
        <v>0.723959213132921</v>
      </c>
      <c r="BH197" s="4">
        <v>0.85920256574344112</v>
      </c>
      <c r="BI197" s="4">
        <v>0.22432247274891803</v>
      </c>
      <c r="BJ197" s="4">
        <v>0.84763815807684273</v>
      </c>
      <c r="BK197" s="4">
        <v>0.91604486491854964</v>
      </c>
      <c r="BL197" s="4">
        <v>2.3823507688949697E-2</v>
      </c>
      <c r="BM197" s="4">
        <v>0.8780091261871743</v>
      </c>
      <c r="BN197" s="4">
        <v>0.94395208896374105</v>
      </c>
      <c r="BO197" s="4">
        <v>0.94328057376078478</v>
      </c>
      <c r="BP197" s="4">
        <v>0.91631858699368662</v>
      </c>
      <c r="BQ197" s="4">
        <v>0.2953487610618728</v>
      </c>
      <c r="BR197" s="4">
        <v>0.76664519877758985</v>
      </c>
      <c r="BS197" s="4">
        <v>0.78709022399010975</v>
      </c>
      <c r="BT197" s="4">
        <v>0.45066903061794694</v>
      </c>
      <c r="BU197" s="4">
        <v>3.5801350444997215E-2</v>
      </c>
      <c r="BV197" s="4">
        <v>7.0807543778002691E-2</v>
      </c>
      <c r="BW197" s="4">
        <v>0.39069330343447206</v>
      </c>
      <c r="BX197" s="4">
        <v>0.89456155717524666</v>
      </c>
      <c r="BY197" s="4">
        <v>0.69045912467586712</v>
      </c>
      <c r="BZ197" s="4">
        <v>0.75047390782620227</v>
      </c>
      <c r="CA197" s="4">
        <v>0.89895807051520404</v>
      </c>
      <c r="CB197" s="4">
        <v>0.52976031275666047</v>
      </c>
      <c r="CC197" s="4">
        <v>0.58858265242465857</v>
      </c>
      <c r="CD197" s="4">
        <v>0.74392391051972651</v>
      </c>
      <c r="CE197" s="4">
        <v>0.93680532147059992</v>
      </c>
      <c r="CF197" s="4">
        <v>0.96186298355945754</v>
      </c>
      <c r="CG197" s="4">
        <v>1.7196466187104575E-2</v>
      </c>
      <c r="CH197" s="4">
        <v>0.4506054508268984</v>
      </c>
      <c r="CI197" s="4">
        <v>0.71694320738408068</v>
      </c>
      <c r="CJ197" s="4">
        <v>0.3418636259422515</v>
      </c>
      <c r="CK197" s="4">
        <v>0.4312670931306235</v>
      </c>
      <c r="CL197" s="4">
        <v>0.35979680435852024</v>
      </c>
      <c r="CM197" s="4">
        <v>0.88529599891737121</v>
      </c>
      <c r="CN197" s="4">
        <v>0.53604752195481475</v>
      </c>
      <c r="CO197" s="4">
        <v>0.66468789828786978</v>
      </c>
      <c r="CP197" s="4">
        <v>8.2025633590434466E-2</v>
      </c>
      <c r="CQ197" s="4">
        <v>0.78285267729307473</v>
      </c>
      <c r="CR197" s="4">
        <v>0.4468168607326416</v>
      </c>
      <c r="CS197" s="4">
        <v>0.95981749516372961</v>
      </c>
      <c r="CT197" s="4">
        <v>0.74747095927367879</v>
      </c>
      <c r="CU197" s="4">
        <v>0.67574609273693209</v>
      </c>
      <c r="CV197" s="4">
        <v>0.52444651012528509</v>
      </c>
      <c r="CW197" s="4">
        <v>0.39142337648333447</v>
      </c>
      <c r="CX197" s="4">
        <v>0.47961735411529782</v>
      </c>
      <c r="CY197" s="4">
        <v>0.61428423046071667</v>
      </c>
      <c r="CZ197" s="4">
        <v>0.10006920744637671</v>
      </c>
      <c r="DA197" s="4">
        <v>0.12096012549817547</v>
      </c>
      <c r="DB197" s="4">
        <v>0.60802630322093398</v>
      </c>
      <c r="DC197" s="4">
        <v>0.26065843447507042</v>
      </c>
      <c r="DD197" s="4">
        <v>0.79672253885879196</v>
      </c>
      <c r="DE197" s="4">
        <v>0.40364467195895437</v>
      </c>
      <c r="DF197" s="4">
        <v>0.82646792671665914</v>
      </c>
      <c r="DG197" s="4">
        <v>0.73584613661944365</v>
      </c>
      <c r="DH197" s="4">
        <v>2.9382727517734519E-2</v>
      </c>
      <c r="DI197" s="4">
        <v>0.96240627316477845</v>
      </c>
      <c r="DJ197" s="4">
        <v>0.87219723286229489</v>
      </c>
      <c r="DK197" s="4">
        <v>0.31746324704517159</v>
      </c>
      <c r="DL197" s="4">
        <v>0.70184547169903477</v>
      </c>
      <c r="DM197" s="4">
        <v>0.68215736804799143</v>
      </c>
      <c r="DN197" s="4">
        <v>0.5485352954036451</v>
      </c>
      <c r="DO197" s="4">
        <v>0.92350824792624664</v>
      </c>
      <c r="DP197" s="4">
        <v>11</v>
      </c>
      <c r="DQ197" s="4">
        <v>82</v>
      </c>
      <c r="DR197" s="4">
        <v>66</v>
      </c>
      <c r="DS197" s="4">
        <v>77</v>
      </c>
      <c r="DT197" s="4">
        <v>46</v>
      </c>
      <c r="DU197" s="4">
        <v>70</v>
      </c>
      <c r="DV197" s="4">
        <v>50</v>
      </c>
      <c r="DW197" s="4">
        <v>74</v>
      </c>
      <c r="DX197" s="4">
        <v>45</v>
      </c>
      <c r="DY197" s="4">
        <v>58</v>
      </c>
      <c r="DZ197" s="4">
        <v>6</v>
      </c>
      <c r="EA197" s="4">
        <v>79</v>
      </c>
      <c r="EB197" s="4">
        <v>53</v>
      </c>
      <c r="EC197" s="4">
        <v>68</v>
      </c>
      <c r="ED197" s="4">
        <v>4</v>
      </c>
      <c r="EE197" s="4">
        <v>65</v>
      </c>
      <c r="EF197" s="4">
        <v>97</v>
      </c>
      <c r="EG197" s="4">
        <v>88</v>
      </c>
      <c r="EH197" s="4">
        <v>33</v>
      </c>
      <c r="EI197" s="4">
        <v>91</v>
      </c>
      <c r="EJ197" s="4">
        <v>23</v>
      </c>
      <c r="EK197" s="4">
        <v>21</v>
      </c>
      <c r="EL197" s="4">
        <v>83</v>
      </c>
      <c r="EM197" s="4">
        <v>1</v>
      </c>
      <c r="EN197" s="4">
        <v>72</v>
      </c>
      <c r="EO197" s="4">
        <v>36</v>
      </c>
      <c r="EP197" s="4">
        <v>25</v>
      </c>
      <c r="EQ197" s="4">
        <v>92</v>
      </c>
      <c r="ER197" s="4">
        <v>85</v>
      </c>
      <c r="ES197" s="4">
        <v>38</v>
      </c>
      <c r="ET197" s="4">
        <v>86</v>
      </c>
      <c r="EU197" s="4">
        <v>40</v>
      </c>
      <c r="EV197" s="4">
        <v>87</v>
      </c>
      <c r="EW197" s="4">
        <v>51</v>
      </c>
      <c r="EX197" s="4">
        <v>60</v>
      </c>
      <c r="EY197" s="4">
        <v>28</v>
      </c>
      <c r="EZ197" s="4">
        <v>52</v>
      </c>
      <c r="FA197" s="4">
        <v>84</v>
      </c>
      <c r="FB197" s="4">
        <v>89</v>
      </c>
      <c r="FC197" s="4">
        <v>35</v>
      </c>
      <c r="FD197" s="4">
        <v>19</v>
      </c>
      <c r="FE197" s="4">
        <v>81</v>
      </c>
      <c r="FF197" s="4">
        <v>20</v>
      </c>
      <c r="FG197" s="4">
        <v>13</v>
      </c>
      <c r="FH197" s="4">
        <v>99</v>
      </c>
      <c r="FI197" s="4">
        <v>17</v>
      </c>
      <c r="FJ197" s="4">
        <v>7</v>
      </c>
      <c r="FK197" s="4">
        <v>8</v>
      </c>
      <c r="FL197" s="4">
        <v>12</v>
      </c>
      <c r="FM197" s="4">
        <v>78</v>
      </c>
      <c r="FN197" s="4">
        <v>29</v>
      </c>
      <c r="FO197" s="4">
        <v>26</v>
      </c>
      <c r="FP197" s="4">
        <v>61</v>
      </c>
      <c r="FQ197" s="4">
        <v>96</v>
      </c>
      <c r="FR197" s="4">
        <v>95</v>
      </c>
      <c r="FS197" s="4">
        <v>71</v>
      </c>
      <c r="FT197" s="4">
        <v>15</v>
      </c>
      <c r="FU197" s="4">
        <v>41</v>
      </c>
      <c r="FV197" s="4">
        <v>30</v>
      </c>
      <c r="FW197" s="4">
        <v>14</v>
      </c>
      <c r="FX197" s="4">
        <v>56</v>
      </c>
      <c r="FY197" s="4">
        <v>49</v>
      </c>
      <c r="FZ197" s="4">
        <v>32</v>
      </c>
      <c r="GA197" s="4">
        <v>9</v>
      </c>
      <c r="GB197" s="4">
        <v>3</v>
      </c>
      <c r="GC197" s="4">
        <v>100</v>
      </c>
      <c r="GD197" s="4">
        <v>62</v>
      </c>
      <c r="GE197" s="4">
        <v>37</v>
      </c>
      <c r="GF197" s="4">
        <v>75</v>
      </c>
      <c r="GG197" s="4">
        <v>64</v>
      </c>
      <c r="GH197" s="4">
        <v>73</v>
      </c>
      <c r="GI197" s="4">
        <v>16</v>
      </c>
      <c r="GJ197" s="4">
        <v>55</v>
      </c>
      <c r="GK197" s="4">
        <v>44</v>
      </c>
      <c r="GL197" s="4">
        <v>94</v>
      </c>
      <c r="GM197" s="4">
        <v>27</v>
      </c>
      <c r="GN197" s="4">
        <v>63</v>
      </c>
      <c r="GO197" s="4">
        <v>5</v>
      </c>
      <c r="GP197" s="4">
        <v>31</v>
      </c>
      <c r="GQ197" s="4">
        <v>43</v>
      </c>
      <c r="GR197" s="4">
        <v>57</v>
      </c>
      <c r="GS197" s="4">
        <v>69</v>
      </c>
      <c r="GT197" s="4">
        <v>59</v>
      </c>
      <c r="GU197" s="4">
        <v>47</v>
      </c>
      <c r="GV197" s="4">
        <v>93</v>
      </c>
      <c r="GW197" s="4">
        <v>90</v>
      </c>
      <c r="GX197" s="4">
        <v>48</v>
      </c>
      <c r="GY197" s="4">
        <v>80</v>
      </c>
      <c r="GZ197" s="4">
        <v>24</v>
      </c>
      <c r="HA197" s="4">
        <v>67</v>
      </c>
      <c r="HB197" s="4">
        <v>22</v>
      </c>
      <c r="HC197" s="4">
        <v>34</v>
      </c>
      <c r="HD197" s="4">
        <v>98</v>
      </c>
      <c r="HE197" s="4">
        <v>2</v>
      </c>
      <c r="HF197" s="4">
        <v>18</v>
      </c>
      <c r="HG197" s="4">
        <v>76</v>
      </c>
      <c r="HH197" s="4">
        <v>39</v>
      </c>
      <c r="HI197" s="4">
        <v>42</v>
      </c>
      <c r="HJ197" s="4">
        <v>54</v>
      </c>
      <c r="HK197" s="4">
        <v>10</v>
      </c>
      <c r="HL197" s="4" t="str">
        <f t="shared" si="303"/>
        <v>black female</v>
      </c>
      <c r="HM197" s="4" t="str">
        <f t="shared" si="205"/>
        <v>black male</v>
      </c>
      <c r="HN197" s="4" t="str">
        <f t="shared" si="206"/>
        <v>black male</v>
      </c>
      <c r="HO197" s="4" t="str">
        <f t="shared" si="207"/>
        <v>black male</v>
      </c>
      <c r="HP197" s="4" t="str">
        <f t="shared" si="208"/>
        <v>black female</v>
      </c>
      <c r="HQ197" s="4" t="str">
        <f t="shared" si="209"/>
        <v>black male</v>
      </c>
      <c r="HR197" s="4" t="str">
        <f t="shared" si="210"/>
        <v>black female</v>
      </c>
      <c r="HS197" s="4" t="str">
        <f t="shared" si="211"/>
        <v>black male</v>
      </c>
      <c r="HT197" s="4" t="str">
        <f t="shared" si="212"/>
        <v>black female</v>
      </c>
      <c r="HU197" s="4" t="str">
        <f t="shared" si="213"/>
        <v>black male</v>
      </c>
      <c r="HV197" s="4" t="str">
        <f t="shared" si="214"/>
        <v>black female</v>
      </c>
      <c r="HW197" s="4" t="str">
        <f t="shared" si="215"/>
        <v>black male</v>
      </c>
      <c r="HX197" s="4" t="str">
        <f t="shared" si="216"/>
        <v>black male</v>
      </c>
      <c r="HY197" s="4" t="str">
        <f t="shared" si="217"/>
        <v>black male</v>
      </c>
      <c r="HZ197" s="4" t="str">
        <f t="shared" si="218"/>
        <v>black female</v>
      </c>
      <c r="IA197" s="4" t="str">
        <f t="shared" si="219"/>
        <v>black male</v>
      </c>
      <c r="IB197" s="4" t="str">
        <f t="shared" si="220"/>
        <v>black male</v>
      </c>
      <c r="IC197" s="4" t="str">
        <f t="shared" si="221"/>
        <v>black male</v>
      </c>
      <c r="ID197" s="4" t="str">
        <f t="shared" si="222"/>
        <v>black female</v>
      </c>
      <c r="IE197" s="4" t="str">
        <f t="shared" si="223"/>
        <v>black male</v>
      </c>
      <c r="IF197" s="4" t="str">
        <f t="shared" si="224"/>
        <v>black female</v>
      </c>
      <c r="IG197" s="4" t="str">
        <f t="shared" si="225"/>
        <v>black female</v>
      </c>
      <c r="IH197" s="4" t="str">
        <f t="shared" si="226"/>
        <v>black male</v>
      </c>
      <c r="II197" s="4" t="str">
        <f t="shared" si="227"/>
        <v>white male</v>
      </c>
      <c r="IJ197" s="4" t="str">
        <f t="shared" si="228"/>
        <v>black male</v>
      </c>
      <c r="IK197" s="4" t="str">
        <f t="shared" si="229"/>
        <v>black female</v>
      </c>
      <c r="IL197" s="4" t="str">
        <f t="shared" si="230"/>
        <v>black female</v>
      </c>
      <c r="IM197" s="4" t="str">
        <f t="shared" si="231"/>
        <v>black male</v>
      </c>
      <c r="IN197" s="4" t="str">
        <f t="shared" si="232"/>
        <v>black male</v>
      </c>
      <c r="IO197" s="4" t="str">
        <f t="shared" si="233"/>
        <v>black female</v>
      </c>
      <c r="IP197" s="4" t="str">
        <f t="shared" si="234"/>
        <v>black male</v>
      </c>
      <c r="IQ197" s="4" t="str">
        <f t="shared" si="235"/>
        <v>black female</v>
      </c>
      <c r="IR197" s="4" t="str">
        <f t="shared" si="236"/>
        <v>black male</v>
      </c>
      <c r="IS197" s="4" t="str">
        <f t="shared" si="237"/>
        <v>black female</v>
      </c>
      <c r="IT197" s="4" t="str">
        <f t="shared" si="238"/>
        <v>black male</v>
      </c>
      <c r="IU197" s="4" t="str">
        <f t="shared" si="239"/>
        <v>black female</v>
      </c>
      <c r="IV197" s="4" t="str">
        <f t="shared" si="240"/>
        <v>black male</v>
      </c>
      <c r="IW197" s="4" t="str">
        <f t="shared" si="241"/>
        <v>black male</v>
      </c>
      <c r="IX197" s="4" t="str">
        <f t="shared" si="242"/>
        <v>black male</v>
      </c>
      <c r="IY197" s="4" t="str">
        <f t="shared" si="243"/>
        <v>black female</v>
      </c>
      <c r="IZ197" s="4" t="str">
        <f t="shared" si="244"/>
        <v>black female</v>
      </c>
      <c r="JA197" s="4" t="str">
        <f t="shared" si="245"/>
        <v>black male</v>
      </c>
      <c r="JB197" s="4" t="str">
        <f t="shared" si="246"/>
        <v>black female</v>
      </c>
      <c r="JC197" s="4" t="str">
        <f t="shared" si="247"/>
        <v>black female</v>
      </c>
      <c r="JD197" s="4" t="str">
        <f t="shared" si="248"/>
        <v>black male</v>
      </c>
      <c r="JE197" s="4" t="str">
        <f t="shared" si="249"/>
        <v>black female</v>
      </c>
      <c r="JF197" s="4" t="str">
        <f t="shared" si="250"/>
        <v>black female</v>
      </c>
      <c r="JG197" s="4" t="str">
        <f t="shared" si="251"/>
        <v>black female</v>
      </c>
      <c r="JH197" s="4" t="str">
        <f t="shared" si="252"/>
        <v>black female</v>
      </c>
      <c r="JI197" s="4" t="str">
        <f t="shared" si="253"/>
        <v>black male</v>
      </c>
      <c r="JJ197" s="4" t="str">
        <f t="shared" si="254"/>
        <v>black female</v>
      </c>
      <c r="JK197" s="4" t="str">
        <f t="shared" si="255"/>
        <v>black female</v>
      </c>
      <c r="JL197" s="4" t="str">
        <f t="shared" si="256"/>
        <v>black male</v>
      </c>
      <c r="JM197" s="4" t="str">
        <f t="shared" si="257"/>
        <v>black male</v>
      </c>
      <c r="JN197" s="4" t="str">
        <f t="shared" si="258"/>
        <v>black male</v>
      </c>
      <c r="JO197" s="4" t="str">
        <f t="shared" si="259"/>
        <v>black male</v>
      </c>
      <c r="JP197" s="4" t="str">
        <f t="shared" si="260"/>
        <v>black female</v>
      </c>
      <c r="JQ197" s="4" t="str">
        <f t="shared" si="261"/>
        <v>black female</v>
      </c>
      <c r="JR197" s="4" t="str">
        <f t="shared" si="262"/>
        <v>black female</v>
      </c>
      <c r="JS197" s="4" t="str">
        <f t="shared" si="263"/>
        <v>black female</v>
      </c>
      <c r="JT197" s="4" t="str">
        <f t="shared" si="264"/>
        <v>black male</v>
      </c>
      <c r="JU197" s="4" t="str">
        <f t="shared" si="265"/>
        <v>black female</v>
      </c>
      <c r="JV197" s="4" t="str">
        <f t="shared" si="266"/>
        <v>black female</v>
      </c>
      <c r="JW197" s="4" t="str">
        <f t="shared" si="267"/>
        <v>black female</v>
      </c>
      <c r="JX197" s="4" t="str">
        <f t="shared" ref="JX197:JX260" si="304">IFERROR(IF(GB197&lt;=$I197/2,$I$1&amp;" female",IF(GB197&lt;=$I197,$I$1&amp;" male",IF(GB197&lt;=($I197+$J197/2),$J$1&amp;" female",IF(GB197&lt;=($I197+$J197),$J$1&amp;" male",IF(GB197&lt;=($I197+$J197+$K197/2),$K$1&amp;" female",IF(GB197&lt;=($I197+$J197+$K197),$K$1&amp; " male",IF(GB197&lt;=($I197+$J197+$K197+$L197/2),$L$1&amp;" female",$L$1&amp;" male"))))))),"NULL")</f>
        <v>brown male</v>
      </c>
      <c r="JY197" s="4" t="str">
        <f t="shared" si="293"/>
        <v>black male</v>
      </c>
      <c r="JZ197" s="4" t="str">
        <f t="shared" si="294"/>
        <v>black male</v>
      </c>
      <c r="KA197" s="4" t="str">
        <f t="shared" si="295"/>
        <v>black female</v>
      </c>
      <c r="KB197" s="4" t="str">
        <f t="shared" si="296"/>
        <v>black male</v>
      </c>
      <c r="KC197" s="4" t="str">
        <f t="shared" si="297"/>
        <v>black male</v>
      </c>
      <c r="KD197" s="4" t="str">
        <f t="shared" si="298"/>
        <v>black male</v>
      </c>
      <c r="KE197" s="4" t="str">
        <f t="shared" si="299"/>
        <v>black female</v>
      </c>
      <c r="KF197" s="4" t="str">
        <f t="shared" si="300"/>
        <v>black male</v>
      </c>
      <c r="KG197" s="4" t="str">
        <f t="shared" si="301"/>
        <v>black female</v>
      </c>
      <c r="KH197" s="4" t="str">
        <f t="shared" si="302"/>
        <v>black male</v>
      </c>
      <c r="KI197" s="4" t="str">
        <f t="shared" si="268"/>
        <v>black female</v>
      </c>
      <c r="KJ197" s="4" t="str">
        <f t="shared" si="269"/>
        <v>black male</v>
      </c>
      <c r="KK197" s="4" t="str">
        <f t="shared" si="270"/>
        <v>black female</v>
      </c>
      <c r="KL197" s="4" t="str">
        <f t="shared" si="271"/>
        <v>black female</v>
      </c>
      <c r="KM197" s="4" t="str">
        <f t="shared" si="272"/>
        <v>black female</v>
      </c>
      <c r="KN197" s="4" t="str">
        <f t="shared" si="273"/>
        <v>black male</v>
      </c>
      <c r="KO197" s="4" t="str">
        <f t="shared" si="274"/>
        <v>black male</v>
      </c>
      <c r="KP197" s="4" t="str">
        <f t="shared" si="275"/>
        <v>black male</v>
      </c>
      <c r="KQ197" s="4" t="str">
        <f t="shared" si="276"/>
        <v>black female</v>
      </c>
      <c r="KR197" s="4" t="str">
        <f t="shared" si="277"/>
        <v>black male</v>
      </c>
      <c r="KS197" s="4" t="str">
        <f t="shared" si="278"/>
        <v>black male</v>
      </c>
      <c r="KT197" s="4" t="str">
        <f t="shared" si="279"/>
        <v>black female</v>
      </c>
      <c r="KU197" s="4" t="str">
        <f t="shared" si="280"/>
        <v>black male</v>
      </c>
      <c r="KV197" s="4" t="str">
        <f t="shared" si="281"/>
        <v>black female</v>
      </c>
      <c r="KW197" s="4" t="str">
        <f t="shared" si="282"/>
        <v>black male</v>
      </c>
      <c r="KX197" s="4" t="str">
        <f t="shared" si="283"/>
        <v>black female</v>
      </c>
      <c r="KY197" s="4" t="str">
        <f t="shared" si="284"/>
        <v>black female</v>
      </c>
      <c r="KZ197" s="4" t="str">
        <f t="shared" si="285"/>
        <v>black male</v>
      </c>
      <c r="LA197" s="4" t="str">
        <f t="shared" si="286"/>
        <v>yellow male</v>
      </c>
      <c r="LB197" s="4" t="str">
        <f t="shared" si="287"/>
        <v>black female</v>
      </c>
      <c r="LC197" s="4" t="str">
        <f t="shared" si="288"/>
        <v>black male</v>
      </c>
      <c r="LD197" s="4" t="str">
        <f t="shared" si="289"/>
        <v>black female</v>
      </c>
      <c r="LE197" s="4" t="str">
        <f t="shared" si="290"/>
        <v>black female</v>
      </c>
      <c r="LF197" s="4" t="str">
        <f t="shared" si="291"/>
        <v>black male</v>
      </c>
      <c r="LG197" s="4" t="str">
        <f t="shared" si="292"/>
        <v>black female</v>
      </c>
    </row>
    <row r="198" spans="2:319" x14ac:dyDescent="0.3">
      <c r="B198" s="4">
        <v>197</v>
      </c>
      <c r="C198" s="4">
        <v>5</v>
      </c>
      <c r="D198" s="51" t="s">
        <v>1444</v>
      </c>
      <c r="E198" s="4" t="s">
        <v>608</v>
      </c>
      <c r="F198" s="4" t="str">
        <f>VLOOKUP(E198,populations!C:E,3,FALSE)</f>
        <v>25 million</v>
      </c>
      <c r="G198" s="4" t="s">
        <v>608</v>
      </c>
      <c r="H198" s="4">
        <f>COUNTIF(ethnicities!C:C,countries!G198)</f>
        <v>1</v>
      </c>
      <c r="I198" s="4">
        <f>VLOOKUP($G198,ethnicities!$C:$I,3,FALSE)</f>
        <v>1</v>
      </c>
      <c r="J198" s="4">
        <f>VLOOKUP($G198,ethnicities!$C:$I,4,FALSE)</f>
        <v>1</v>
      </c>
      <c r="K198" s="4">
        <f>VLOOKUP($G198,ethnicities!$C:$I,5,FALSE)</f>
        <v>49</v>
      </c>
      <c r="L198" s="4">
        <f>VLOOKUP($G198,ethnicities!$C:$I,6,FALSE)</f>
        <v>49</v>
      </c>
      <c r="M198" s="4">
        <f>VLOOKUP($G198,ethnicities!$C:$I,7,FALSE)</f>
        <v>100</v>
      </c>
      <c r="N198" s="4" t="s">
        <v>1357</v>
      </c>
      <c r="O198" s="4">
        <f>COUNTIF(male_names!E:E,countries!N198)</f>
        <v>1</v>
      </c>
      <c r="P198" s="4" t="str">
        <f>VLOOKUP(N198,male_names!E:G,3,FALSE)</f>
        <v>Manuel</v>
      </c>
      <c r="Q198" s="4" t="s">
        <v>1357</v>
      </c>
      <c r="R198" s="4">
        <f>COUNTIF(female_names!E:E,countries!Q198)</f>
        <v>1</v>
      </c>
      <c r="S198" s="4" t="str">
        <f>VLOOKUP(Q198,female_names!E:G,3,FALSE)</f>
        <v>Maria</v>
      </c>
      <c r="T198" s="4">
        <v>1.2747246420212188E-2</v>
      </c>
      <c r="U198" s="4">
        <v>0.86070115420062665</v>
      </c>
      <c r="V198" s="4">
        <v>0.77023666015172065</v>
      </c>
      <c r="W198" s="4">
        <v>0.23402116094749148</v>
      </c>
      <c r="X198" s="4">
        <v>0.69623162834721208</v>
      </c>
      <c r="Y198" s="4">
        <v>0.22602993466772181</v>
      </c>
      <c r="Z198" s="4">
        <v>0.46555563563718849</v>
      </c>
      <c r="AA198" s="4">
        <v>0.81675347771610374</v>
      </c>
      <c r="AB198" s="4">
        <v>9.8963588310633455E-2</v>
      </c>
      <c r="AC198" s="4">
        <v>0.855666533336228</v>
      </c>
      <c r="AD198" s="4">
        <v>0.39881189886663049</v>
      </c>
      <c r="AE198" s="4">
        <v>0.45968334821401002</v>
      </c>
      <c r="AF198" s="4">
        <v>0.6128452398554125</v>
      </c>
      <c r="AG198" s="4">
        <v>0.96550915270089033</v>
      </c>
      <c r="AH198" s="4">
        <v>0.43774762418628399</v>
      </c>
      <c r="AI198" s="4">
        <v>0.92012440713798094</v>
      </c>
      <c r="AJ198" s="4">
        <v>0.67014179333440005</v>
      </c>
      <c r="AK198" s="4">
        <v>0.11600716124405974</v>
      </c>
      <c r="AL198" s="4">
        <v>0.73983335791157578</v>
      </c>
      <c r="AM198" s="4">
        <v>0.81431273509064872</v>
      </c>
      <c r="AN198" s="4">
        <v>0.23728754855013345</v>
      </c>
      <c r="AO198" s="4">
        <v>0.80150496888109357</v>
      </c>
      <c r="AP198" s="4">
        <v>0.57984166434577988</v>
      </c>
      <c r="AQ198" s="4">
        <v>0.72559452734415963</v>
      </c>
      <c r="AR198" s="4">
        <v>0.22525613073631245</v>
      </c>
      <c r="AS198" s="4">
        <v>0.46451797227029068</v>
      </c>
      <c r="AT198" s="4">
        <v>0.14979207354911872</v>
      </c>
      <c r="AU198" s="4">
        <v>0.21057436532241947</v>
      </c>
      <c r="AV198" s="4">
        <v>0.74515261505419828</v>
      </c>
      <c r="AW198" s="4">
        <v>0.12811286345678852</v>
      </c>
      <c r="AX198" s="4">
        <v>0.36687033025572446</v>
      </c>
      <c r="AY198" s="4">
        <v>0.70012311122148962</v>
      </c>
      <c r="AZ198" s="4">
        <v>0.37061227155815724</v>
      </c>
      <c r="BA198" s="4">
        <v>5.8074953191464496E-2</v>
      </c>
      <c r="BB198" s="4">
        <v>0.87989507933576316</v>
      </c>
      <c r="BC198" s="4">
        <v>0.72933922904488102</v>
      </c>
      <c r="BD198" s="4">
        <v>0.56419654427160559</v>
      </c>
      <c r="BE198" s="4">
        <v>9.3872650079780406E-3</v>
      </c>
      <c r="BF198" s="4">
        <v>0.84655314444869723</v>
      </c>
      <c r="BG198" s="4">
        <v>0.90156552935293544</v>
      </c>
      <c r="BH198" s="4">
        <v>0.10200470968864406</v>
      </c>
      <c r="BI198" s="4">
        <v>8.5309296600200257E-2</v>
      </c>
      <c r="BJ198" s="4">
        <v>0.51552357878395838</v>
      </c>
      <c r="BK198" s="4">
        <v>0.26446400124721803</v>
      </c>
      <c r="BL198" s="4">
        <v>0.55348173676273904</v>
      </c>
      <c r="BM198" s="4">
        <v>0.16049141031531733</v>
      </c>
      <c r="BN198" s="4">
        <v>0.77287262576145299</v>
      </c>
      <c r="BO198" s="4">
        <v>0.28124891755815506</v>
      </c>
      <c r="BP198" s="4">
        <v>0.21318022922857582</v>
      </c>
      <c r="BQ198" s="4">
        <v>0.43709057353167524</v>
      </c>
      <c r="BR198" s="4">
        <v>0.45524838270696277</v>
      </c>
      <c r="BS198" s="4">
        <v>0.82564526801893723</v>
      </c>
      <c r="BT198" s="4">
        <v>0.51711800232304406</v>
      </c>
      <c r="BU198" s="4">
        <v>0.76971078835968409</v>
      </c>
      <c r="BV198" s="4">
        <v>0.14315931669007009</v>
      </c>
      <c r="BW198" s="4">
        <v>0.3445139037409134</v>
      </c>
      <c r="BX198" s="4">
        <v>0.55488196099237297</v>
      </c>
      <c r="BY198" s="4">
        <v>0.32619970400009257</v>
      </c>
      <c r="BZ198" s="4">
        <v>0.59954046619390189</v>
      </c>
      <c r="CA198" s="4">
        <v>0.43851713444233553</v>
      </c>
      <c r="CB198" s="4">
        <v>0.54350328042788154</v>
      </c>
      <c r="CC198" s="4">
        <v>2.6585354530193395E-2</v>
      </c>
      <c r="CD198" s="4">
        <v>0.92713785417710515</v>
      </c>
      <c r="CE198" s="4">
        <v>0.84875525577781674</v>
      </c>
      <c r="CF198" s="4">
        <v>0.25710878417745775</v>
      </c>
      <c r="CG198" s="4">
        <v>0.50282074519642894</v>
      </c>
      <c r="CH198" s="4">
        <v>0.205987322283253</v>
      </c>
      <c r="CI198" s="4">
        <v>0.53867807331742723</v>
      </c>
      <c r="CJ198" s="4">
        <v>0.83593583035074259</v>
      </c>
      <c r="CK198" s="4">
        <v>0.123447942545866</v>
      </c>
      <c r="CL198" s="4">
        <v>9.1526163804479643E-2</v>
      </c>
      <c r="CM198" s="4">
        <v>0.63999778784109163</v>
      </c>
      <c r="CN198" s="4">
        <v>0.24836814249448358</v>
      </c>
      <c r="CO198" s="4">
        <v>0.42737030222968719</v>
      </c>
      <c r="CP198" s="4">
        <v>0.16101423425637196</v>
      </c>
      <c r="CQ198" s="4">
        <v>0.16898189836269373</v>
      </c>
      <c r="CR198" s="4">
        <v>0.51238428378308487</v>
      </c>
      <c r="CS198" s="4">
        <v>0.53023257048249783</v>
      </c>
      <c r="CT198" s="4">
        <v>0.64854741979689379</v>
      </c>
      <c r="CU198" s="4">
        <v>0.16240038051365335</v>
      </c>
      <c r="CV198" s="4">
        <v>0.69333803314336728</v>
      </c>
      <c r="CW198" s="4">
        <v>0.39436741912153728</v>
      </c>
      <c r="CX198" s="4">
        <v>0.729154657386202</v>
      </c>
      <c r="CY198" s="4">
        <v>0.92172145884882839</v>
      </c>
      <c r="CZ198" s="4">
        <v>0.33661277233753595</v>
      </c>
      <c r="DA198" s="4">
        <v>0.47751093119831378</v>
      </c>
      <c r="DB198" s="4">
        <v>0.1886808122214565</v>
      </c>
      <c r="DC198" s="4">
        <v>0.6789884097779183</v>
      </c>
      <c r="DD198" s="4">
        <v>3.9971111183401908E-2</v>
      </c>
      <c r="DE198" s="4">
        <v>0.14429655092668781</v>
      </c>
      <c r="DF198" s="4">
        <v>9.6434794741488306E-2</v>
      </c>
      <c r="DG198" s="4">
        <v>0.42499205162097575</v>
      </c>
      <c r="DH198" s="4">
        <v>0.33407764449541533</v>
      </c>
      <c r="DI198" s="4">
        <v>0.61781571893535903</v>
      </c>
      <c r="DJ198" s="4">
        <v>5.1911193006717204E-2</v>
      </c>
      <c r="DK198" s="4">
        <v>6.8540003387990045E-2</v>
      </c>
      <c r="DL198" s="4">
        <v>0.48587162424899311</v>
      </c>
      <c r="DM198" s="4">
        <v>0.72250543563673042</v>
      </c>
      <c r="DN198" s="4">
        <v>0.54885768464135676</v>
      </c>
      <c r="DO198" s="4">
        <v>7.3622915026315239E-2</v>
      </c>
      <c r="DP198" s="4">
        <v>99</v>
      </c>
      <c r="DQ198" s="4">
        <v>7</v>
      </c>
      <c r="DR198" s="4">
        <v>17</v>
      </c>
      <c r="DS198" s="4">
        <v>71</v>
      </c>
      <c r="DT198" s="4">
        <v>26</v>
      </c>
      <c r="DU198" s="4">
        <v>72</v>
      </c>
      <c r="DV198" s="4">
        <v>49</v>
      </c>
      <c r="DW198" s="4">
        <v>13</v>
      </c>
      <c r="DX198" s="4">
        <v>89</v>
      </c>
      <c r="DY198" s="4">
        <v>8</v>
      </c>
      <c r="DZ198" s="4">
        <v>58</v>
      </c>
      <c r="EA198" s="4">
        <v>51</v>
      </c>
      <c r="EB198" s="4">
        <v>33</v>
      </c>
      <c r="EC198" s="4">
        <v>1</v>
      </c>
      <c r="ED198" s="4">
        <v>54</v>
      </c>
      <c r="EE198" s="4">
        <v>4</v>
      </c>
      <c r="EF198" s="4">
        <v>29</v>
      </c>
      <c r="EG198" s="4">
        <v>87</v>
      </c>
      <c r="EH198" s="4">
        <v>20</v>
      </c>
      <c r="EI198" s="4">
        <v>14</v>
      </c>
      <c r="EJ198" s="4">
        <v>70</v>
      </c>
      <c r="EK198" s="4">
        <v>15</v>
      </c>
      <c r="EL198" s="4">
        <v>35</v>
      </c>
      <c r="EM198" s="4">
        <v>23</v>
      </c>
      <c r="EN198" s="4">
        <v>73</v>
      </c>
      <c r="EO198" s="4">
        <v>50</v>
      </c>
      <c r="EP198" s="4">
        <v>82</v>
      </c>
      <c r="EQ198" s="4">
        <v>75</v>
      </c>
      <c r="ER198" s="4">
        <v>19</v>
      </c>
      <c r="ES198" s="4">
        <v>85</v>
      </c>
      <c r="ET198" s="4">
        <v>61</v>
      </c>
      <c r="EU198" s="4">
        <v>25</v>
      </c>
      <c r="EV198" s="4">
        <v>60</v>
      </c>
      <c r="EW198" s="4">
        <v>95</v>
      </c>
      <c r="EX198" s="4">
        <v>6</v>
      </c>
      <c r="EY198" s="4">
        <v>21</v>
      </c>
      <c r="EZ198" s="4">
        <v>36</v>
      </c>
      <c r="FA198" s="4">
        <v>100</v>
      </c>
      <c r="FB198" s="4">
        <v>10</v>
      </c>
      <c r="FC198" s="4">
        <v>5</v>
      </c>
      <c r="FD198" s="4">
        <v>88</v>
      </c>
      <c r="FE198" s="4">
        <v>92</v>
      </c>
      <c r="FF198" s="4">
        <v>44</v>
      </c>
      <c r="FG198" s="4">
        <v>67</v>
      </c>
      <c r="FH198" s="4">
        <v>38</v>
      </c>
      <c r="FI198" s="4">
        <v>81</v>
      </c>
      <c r="FJ198" s="4">
        <v>16</v>
      </c>
      <c r="FK198" s="4">
        <v>66</v>
      </c>
      <c r="FL198" s="4">
        <v>74</v>
      </c>
      <c r="FM198" s="4">
        <v>55</v>
      </c>
      <c r="FN198" s="4">
        <v>52</v>
      </c>
      <c r="FO198" s="4">
        <v>12</v>
      </c>
      <c r="FP198" s="4">
        <v>43</v>
      </c>
      <c r="FQ198" s="4">
        <v>18</v>
      </c>
      <c r="FR198" s="4">
        <v>84</v>
      </c>
      <c r="FS198" s="4">
        <v>62</v>
      </c>
      <c r="FT198" s="4">
        <v>37</v>
      </c>
      <c r="FU198" s="4">
        <v>65</v>
      </c>
      <c r="FV198" s="4">
        <v>34</v>
      </c>
      <c r="FW198" s="4">
        <v>53</v>
      </c>
      <c r="FX198" s="4">
        <v>40</v>
      </c>
      <c r="FY198" s="4">
        <v>98</v>
      </c>
      <c r="FZ198" s="4">
        <v>2</v>
      </c>
      <c r="GA198" s="4">
        <v>9</v>
      </c>
      <c r="GB198" s="4">
        <v>68</v>
      </c>
      <c r="GC198" s="4">
        <v>46</v>
      </c>
      <c r="GD198" s="4">
        <v>76</v>
      </c>
      <c r="GE198" s="4">
        <v>41</v>
      </c>
      <c r="GF198" s="4">
        <v>11</v>
      </c>
      <c r="GG198" s="4">
        <v>86</v>
      </c>
      <c r="GH198" s="4">
        <v>91</v>
      </c>
      <c r="GI198" s="4">
        <v>31</v>
      </c>
      <c r="GJ198" s="4">
        <v>69</v>
      </c>
      <c r="GK198" s="4">
        <v>56</v>
      </c>
      <c r="GL198" s="4">
        <v>80</v>
      </c>
      <c r="GM198" s="4">
        <v>78</v>
      </c>
      <c r="GN198" s="4">
        <v>45</v>
      </c>
      <c r="GO198" s="4">
        <v>42</v>
      </c>
      <c r="GP198" s="4">
        <v>30</v>
      </c>
      <c r="GQ198" s="4">
        <v>79</v>
      </c>
      <c r="GR198" s="4">
        <v>27</v>
      </c>
      <c r="GS198" s="4">
        <v>59</v>
      </c>
      <c r="GT198" s="4">
        <v>22</v>
      </c>
      <c r="GU198" s="4">
        <v>3</v>
      </c>
      <c r="GV198" s="4">
        <v>63</v>
      </c>
      <c r="GW198" s="4">
        <v>48</v>
      </c>
      <c r="GX198" s="4">
        <v>77</v>
      </c>
      <c r="GY198" s="4">
        <v>28</v>
      </c>
      <c r="GZ198" s="4">
        <v>97</v>
      </c>
      <c r="HA198" s="4">
        <v>83</v>
      </c>
      <c r="HB198" s="4">
        <v>90</v>
      </c>
      <c r="HC198" s="4">
        <v>57</v>
      </c>
      <c r="HD198" s="4">
        <v>64</v>
      </c>
      <c r="HE198" s="4">
        <v>32</v>
      </c>
      <c r="HF198" s="4">
        <v>96</v>
      </c>
      <c r="HG198" s="4">
        <v>94</v>
      </c>
      <c r="HH198" s="4">
        <v>47</v>
      </c>
      <c r="HI198" s="4">
        <v>24</v>
      </c>
      <c r="HJ198" s="4">
        <v>39</v>
      </c>
      <c r="HK198" s="4">
        <v>93</v>
      </c>
      <c r="HL198" s="4" t="str">
        <f t="shared" si="303"/>
        <v>black male</v>
      </c>
      <c r="HM198" s="4" t="str">
        <f t="shared" ref="HM198:HM261" si="305">IFERROR(IF(DQ198&lt;=$I198/2,$I$1&amp;" female",IF(DQ198&lt;=$I198,$I$1&amp;" male",IF(DQ198&lt;=($I198+$J198/2),$J$1&amp;" female",IF(DQ198&lt;=($I198+$J198),$J$1&amp;" male",IF(DQ198&lt;=($I198+$J198+$K198/2),$K$1&amp;" female",IF(DQ198&lt;=($I198+$J198+$K198),$K$1&amp; " male",IF(DQ198&lt;=($I198+$J198+$K198+$L198/2),$L$1&amp;" female",$L$1&amp;" male"))))))),"NULL")</f>
        <v>brown female</v>
      </c>
      <c r="HN198" s="4" t="str">
        <f t="shared" ref="HN198:HN261" si="306">IFERROR(IF(DR198&lt;=$I198/2,$I$1&amp;" female",IF(DR198&lt;=$I198,$I$1&amp;" male",IF(DR198&lt;=($I198+$J198/2),$J$1&amp;" female",IF(DR198&lt;=($I198+$J198),$J$1&amp;" male",IF(DR198&lt;=($I198+$J198+$K198/2),$K$1&amp;" female",IF(DR198&lt;=($I198+$J198+$K198),$K$1&amp; " male",IF(DR198&lt;=($I198+$J198+$K198+$L198/2),$L$1&amp;" female",$L$1&amp;" male"))))))),"NULL")</f>
        <v>brown female</v>
      </c>
      <c r="HO198" s="4" t="str">
        <f t="shared" ref="HO198:HO261" si="307">IFERROR(IF(DS198&lt;=$I198/2,$I$1&amp;" female",IF(DS198&lt;=$I198,$I$1&amp;" male",IF(DS198&lt;=($I198+$J198/2),$J$1&amp;" female",IF(DS198&lt;=($I198+$J198),$J$1&amp;" male",IF(DS198&lt;=($I198+$J198+$K198/2),$K$1&amp;" female",IF(DS198&lt;=($I198+$J198+$K198),$K$1&amp; " male",IF(DS198&lt;=($I198+$J198+$K198+$L198/2),$L$1&amp;" female",$L$1&amp;" male"))))))),"NULL")</f>
        <v>black female</v>
      </c>
      <c r="HP198" s="4" t="str">
        <f t="shared" ref="HP198:HP261" si="308">IFERROR(IF(DT198&lt;=$I198/2,$I$1&amp;" female",IF(DT198&lt;=$I198,$I$1&amp;" male",IF(DT198&lt;=($I198+$J198/2),$J$1&amp;" female",IF(DT198&lt;=($I198+$J198),$J$1&amp;" male",IF(DT198&lt;=($I198+$J198+$K198/2),$K$1&amp;" female",IF(DT198&lt;=($I198+$J198+$K198),$K$1&amp; " male",IF(DT198&lt;=($I198+$J198+$K198+$L198/2),$L$1&amp;" female",$L$1&amp;" male"))))))),"NULL")</f>
        <v>brown female</v>
      </c>
      <c r="HQ198" s="4" t="str">
        <f t="shared" ref="HQ198:HQ261" si="309">IFERROR(IF(DU198&lt;=$I198/2,$I$1&amp;" female",IF(DU198&lt;=$I198,$I$1&amp;" male",IF(DU198&lt;=($I198+$J198/2),$J$1&amp;" female",IF(DU198&lt;=($I198+$J198),$J$1&amp;" male",IF(DU198&lt;=($I198+$J198+$K198/2),$K$1&amp;" female",IF(DU198&lt;=($I198+$J198+$K198),$K$1&amp; " male",IF(DU198&lt;=($I198+$J198+$K198+$L198/2),$L$1&amp;" female",$L$1&amp;" male"))))))),"NULL")</f>
        <v>black female</v>
      </c>
      <c r="HR198" s="4" t="str">
        <f t="shared" ref="HR198:HR261" si="310">IFERROR(IF(DV198&lt;=$I198/2,$I$1&amp;" female",IF(DV198&lt;=$I198,$I$1&amp;" male",IF(DV198&lt;=($I198+$J198/2),$J$1&amp;" female",IF(DV198&lt;=($I198+$J198),$J$1&amp;" male",IF(DV198&lt;=($I198+$J198+$K198/2),$K$1&amp;" female",IF(DV198&lt;=($I198+$J198+$K198),$K$1&amp; " male",IF(DV198&lt;=($I198+$J198+$K198+$L198/2),$L$1&amp;" female",$L$1&amp;" male"))))))),"NULL")</f>
        <v>brown male</v>
      </c>
      <c r="HS198" s="4" t="str">
        <f t="shared" ref="HS198:HS261" si="311">IFERROR(IF(DW198&lt;=$I198/2,$I$1&amp;" female",IF(DW198&lt;=$I198,$I$1&amp;" male",IF(DW198&lt;=($I198+$J198/2),$J$1&amp;" female",IF(DW198&lt;=($I198+$J198),$J$1&amp;" male",IF(DW198&lt;=($I198+$J198+$K198/2),$K$1&amp;" female",IF(DW198&lt;=($I198+$J198+$K198),$K$1&amp; " male",IF(DW198&lt;=($I198+$J198+$K198+$L198/2),$L$1&amp;" female",$L$1&amp;" male"))))))),"NULL")</f>
        <v>brown female</v>
      </c>
      <c r="HT198" s="4" t="str">
        <f t="shared" ref="HT198:HT261" si="312">IFERROR(IF(DX198&lt;=$I198/2,$I$1&amp;" female",IF(DX198&lt;=$I198,$I$1&amp;" male",IF(DX198&lt;=($I198+$J198/2),$J$1&amp;" female",IF(DX198&lt;=($I198+$J198),$J$1&amp;" male",IF(DX198&lt;=($I198+$J198+$K198/2),$K$1&amp;" female",IF(DX198&lt;=($I198+$J198+$K198),$K$1&amp; " male",IF(DX198&lt;=($I198+$J198+$K198+$L198/2),$L$1&amp;" female",$L$1&amp;" male"))))))),"NULL")</f>
        <v>black male</v>
      </c>
      <c r="HU198" s="4" t="str">
        <f t="shared" ref="HU198:HU261" si="313">IFERROR(IF(DY198&lt;=$I198/2,$I$1&amp;" female",IF(DY198&lt;=$I198,$I$1&amp;" male",IF(DY198&lt;=($I198+$J198/2),$J$1&amp;" female",IF(DY198&lt;=($I198+$J198),$J$1&amp;" male",IF(DY198&lt;=($I198+$J198+$K198/2),$K$1&amp;" female",IF(DY198&lt;=($I198+$J198+$K198),$K$1&amp; " male",IF(DY198&lt;=($I198+$J198+$K198+$L198/2),$L$1&amp;" female",$L$1&amp;" male"))))))),"NULL")</f>
        <v>brown female</v>
      </c>
      <c r="HV198" s="4" t="str">
        <f t="shared" ref="HV198:HV261" si="314">IFERROR(IF(DZ198&lt;=$I198/2,$I$1&amp;" female",IF(DZ198&lt;=$I198,$I$1&amp;" male",IF(DZ198&lt;=($I198+$J198/2),$J$1&amp;" female",IF(DZ198&lt;=($I198+$J198),$J$1&amp;" male",IF(DZ198&lt;=($I198+$J198+$K198/2),$K$1&amp;" female",IF(DZ198&lt;=($I198+$J198+$K198),$K$1&amp; " male",IF(DZ198&lt;=($I198+$J198+$K198+$L198/2),$L$1&amp;" female",$L$1&amp;" male"))))))),"NULL")</f>
        <v>black female</v>
      </c>
      <c r="HW198" s="4" t="str">
        <f t="shared" ref="HW198:HW261" si="315">IFERROR(IF(EA198&lt;=$I198/2,$I$1&amp;" female",IF(EA198&lt;=$I198,$I$1&amp;" male",IF(EA198&lt;=($I198+$J198/2),$J$1&amp;" female",IF(EA198&lt;=($I198+$J198),$J$1&amp;" male",IF(EA198&lt;=($I198+$J198+$K198/2),$K$1&amp;" female",IF(EA198&lt;=($I198+$J198+$K198),$K$1&amp; " male",IF(EA198&lt;=($I198+$J198+$K198+$L198/2),$L$1&amp;" female",$L$1&amp;" male"))))))),"NULL")</f>
        <v>brown male</v>
      </c>
      <c r="HX198" s="4" t="str">
        <f t="shared" ref="HX198:HX261" si="316">IFERROR(IF(EB198&lt;=$I198/2,$I$1&amp;" female",IF(EB198&lt;=$I198,$I$1&amp;" male",IF(EB198&lt;=($I198+$J198/2),$J$1&amp;" female",IF(EB198&lt;=($I198+$J198),$J$1&amp;" male",IF(EB198&lt;=($I198+$J198+$K198/2),$K$1&amp;" female",IF(EB198&lt;=($I198+$J198+$K198),$K$1&amp; " male",IF(EB198&lt;=($I198+$J198+$K198+$L198/2),$L$1&amp;" female",$L$1&amp;" male"))))))),"NULL")</f>
        <v>brown male</v>
      </c>
      <c r="HY198" s="4" t="str">
        <f t="shared" ref="HY198:HY261" si="317">IFERROR(IF(EC198&lt;=$I198/2,$I$1&amp;" female",IF(EC198&lt;=$I198,$I$1&amp;" male",IF(EC198&lt;=($I198+$J198/2),$J$1&amp;" female",IF(EC198&lt;=($I198+$J198),$J$1&amp;" male",IF(EC198&lt;=($I198+$J198+$K198/2),$K$1&amp;" female",IF(EC198&lt;=($I198+$J198+$K198),$K$1&amp; " male",IF(EC198&lt;=($I198+$J198+$K198+$L198/2),$L$1&amp;" female",$L$1&amp;" male"))))))),"NULL")</f>
        <v>white male</v>
      </c>
      <c r="HZ198" s="4" t="str">
        <f t="shared" ref="HZ198:HZ261" si="318">IFERROR(IF(ED198&lt;=$I198/2,$I$1&amp;" female",IF(ED198&lt;=$I198,$I$1&amp;" male",IF(ED198&lt;=($I198+$J198/2),$J$1&amp;" female",IF(ED198&lt;=($I198+$J198),$J$1&amp;" male",IF(ED198&lt;=($I198+$J198+$K198/2),$K$1&amp;" female",IF(ED198&lt;=($I198+$J198+$K198),$K$1&amp; " male",IF(ED198&lt;=($I198+$J198+$K198+$L198/2),$L$1&amp;" female",$L$1&amp;" male"))))))),"NULL")</f>
        <v>black female</v>
      </c>
      <c r="IA198" s="4" t="str">
        <f t="shared" ref="IA198:IA261" si="319">IFERROR(IF(EE198&lt;=$I198/2,$I$1&amp;" female",IF(EE198&lt;=$I198,$I$1&amp;" male",IF(EE198&lt;=($I198+$J198/2),$J$1&amp;" female",IF(EE198&lt;=($I198+$J198),$J$1&amp;" male",IF(EE198&lt;=($I198+$J198+$K198/2),$K$1&amp;" female",IF(EE198&lt;=($I198+$J198+$K198),$K$1&amp; " male",IF(EE198&lt;=($I198+$J198+$K198+$L198/2),$L$1&amp;" female",$L$1&amp;" male"))))))),"NULL")</f>
        <v>brown female</v>
      </c>
      <c r="IB198" s="4" t="str">
        <f t="shared" ref="IB198:IB261" si="320">IFERROR(IF(EF198&lt;=$I198/2,$I$1&amp;" female",IF(EF198&lt;=$I198,$I$1&amp;" male",IF(EF198&lt;=($I198+$J198/2),$J$1&amp;" female",IF(EF198&lt;=($I198+$J198),$J$1&amp;" male",IF(EF198&lt;=($I198+$J198+$K198/2),$K$1&amp;" female",IF(EF198&lt;=($I198+$J198+$K198),$K$1&amp; " male",IF(EF198&lt;=($I198+$J198+$K198+$L198/2),$L$1&amp;" female",$L$1&amp;" male"))))))),"NULL")</f>
        <v>brown male</v>
      </c>
      <c r="IC198" s="4" t="str">
        <f t="shared" ref="IC198:IC261" si="321">IFERROR(IF(EG198&lt;=$I198/2,$I$1&amp;" female",IF(EG198&lt;=$I198,$I$1&amp;" male",IF(EG198&lt;=($I198+$J198/2),$J$1&amp;" female",IF(EG198&lt;=($I198+$J198),$J$1&amp;" male",IF(EG198&lt;=($I198+$J198+$K198/2),$K$1&amp;" female",IF(EG198&lt;=($I198+$J198+$K198),$K$1&amp; " male",IF(EG198&lt;=($I198+$J198+$K198+$L198/2),$L$1&amp;" female",$L$1&amp;" male"))))))),"NULL")</f>
        <v>black male</v>
      </c>
      <c r="ID198" s="4" t="str">
        <f t="shared" ref="ID198:ID261" si="322">IFERROR(IF(EH198&lt;=$I198/2,$I$1&amp;" female",IF(EH198&lt;=$I198,$I$1&amp;" male",IF(EH198&lt;=($I198+$J198/2),$J$1&amp;" female",IF(EH198&lt;=($I198+$J198),$J$1&amp;" male",IF(EH198&lt;=($I198+$J198+$K198/2),$K$1&amp;" female",IF(EH198&lt;=($I198+$J198+$K198),$K$1&amp; " male",IF(EH198&lt;=($I198+$J198+$K198+$L198/2),$L$1&amp;" female",$L$1&amp;" male"))))))),"NULL")</f>
        <v>brown female</v>
      </c>
      <c r="IE198" s="4" t="str">
        <f t="shared" ref="IE198:IE261" si="323">IFERROR(IF(EI198&lt;=$I198/2,$I$1&amp;" female",IF(EI198&lt;=$I198,$I$1&amp;" male",IF(EI198&lt;=($I198+$J198/2),$J$1&amp;" female",IF(EI198&lt;=($I198+$J198),$J$1&amp;" male",IF(EI198&lt;=($I198+$J198+$K198/2),$K$1&amp;" female",IF(EI198&lt;=($I198+$J198+$K198),$K$1&amp; " male",IF(EI198&lt;=($I198+$J198+$K198+$L198/2),$L$1&amp;" female",$L$1&amp;" male"))))))),"NULL")</f>
        <v>brown female</v>
      </c>
      <c r="IF198" s="4" t="str">
        <f t="shared" ref="IF198:IF261" si="324">IFERROR(IF(EJ198&lt;=$I198/2,$I$1&amp;" female",IF(EJ198&lt;=$I198,$I$1&amp;" male",IF(EJ198&lt;=($I198+$J198/2),$J$1&amp;" female",IF(EJ198&lt;=($I198+$J198),$J$1&amp;" male",IF(EJ198&lt;=($I198+$J198+$K198/2),$K$1&amp;" female",IF(EJ198&lt;=($I198+$J198+$K198),$K$1&amp; " male",IF(EJ198&lt;=($I198+$J198+$K198+$L198/2),$L$1&amp;" female",$L$1&amp;" male"))))))),"NULL")</f>
        <v>black female</v>
      </c>
      <c r="IG198" s="4" t="str">
        <f t="shared" ref="IG198:IG261" si="325">IFERROR(IF(EK198&lt;=$I198/2,$I$1&amp;" female",IF(EK198&lt;=$I198,$I$1&amp;" male",IF(EK198&lt;=($I198+$J198/2),$J$1&amp;" female",IF(EK198&lt;=($I198+$J198),$J$1&amp;" male",IF(EK198&lt;=($I198+$J198+$K198/2),$K$1&amp;" female",IF(EK198&lt;=($I198+$J198+$K198),$K$1&amp; " male",IF(EK198&lt;=($I198+$J198+$K198+$L198/2),$L$1&amp;" female",$L$1&amp;" male"))))))),"NULL")</f>
        <v>brown female</v>
      </c>
      <c r="IH198" s="4" t="str">
        <f t="shared" ref="IH198:IH261" si="326">IFERROR(IF(EL198&lt;=$I198/2,$I$1&amp;" female",IF(EL198&lt;=$I198,$I$1&amp;" male",IF(EL198&lt;=($I198+$J198/2),$J$1&amp;" female",IF(EL198&lt;=($I198+$J198),$J$1&amp;" male",IF(EL198&lt;=($I198+$J198+$K198/2),$K$1&amp;" female",IF(EL198&lt;=($I198+$J198+$K198),$K$1&amp; " male",IF(EL198&lt;=($I198+$J198+$K198+$L198/2),$L$1&amp;" female",$L$1&amp;" male"))))))),"NULL")</f>
        <v>brown male</v>
      </c>
      <c r="II198" s="4" t="str">
        <f t="shared" ref="II198:II261" si="327">IFERROR(IF(EM198&lt;=$I198/2,$I$1&amp;" female",IF(EM198&lt;=$I198,$I$1&amp;" male",IF(EM198&lt;=($I198+$J198/2),$J$1&amp;" female",IF(EM198&lt;=($I198+$J198),$J$1&amp;" male",IF(EM198&lt;=($I198+$J198+$K198/2),$K$1&amp;" female",IF(EM198&lt;=($I198+$J198+$K198),$K$1&amp; " male",IF(EM198&lt;=($I198+$J198+$K198+$L198/2),$L$1&amp;" female",$L$1&amp;" male"))))))),"NULL")</f>
        <v>brown female</v>
      </c>
      <c r="IJ198" s="4" t="str">
        <f t="shared" ref="IJ198:IJ261" si="328">IFERROR(IF(EN198&lt;=$I198/2,$I$1&amp;" female",IF(EN198&lt;=$I198,$I$1&amp;" male",IF(EN198&lt;=($I198+$J198/2),$J$1&amp;" female",IF(EN198&lt;=($I198+$J198),$J$1&amp;" male",IF(EN198&lt;=($I198+$J198+$K198/2),$K$1&amp;" female",IF(EN198&lt;=($I198+$J198+$K198),$K$1&amp; " male",IF(EN198&lt;=($I198+$J198+$K198+$L198/2),$L$1&amp;" female",$L$1&amp;" male"))))))),"NULL")</f>
        <v>black female</v>
      </c>
      <c r="IK198" s="4" t="str">
        <f t="shared" ref="IK198:IK261" si="329">IFERROR(IF(EO198&lt;=$I198/2,$I$1&amp;" female",IF(EO198&lt;=$I198,$I$1&amp;" male",IF(EO198&lt;=($I198+$J198/2),$J$1&amp;" female",IF(EO198&lt;=($I198+$J198),$J$1&amp;" male",IF(EO198&lt;=($I198+$J198+$K198/2),$K$1&amp;" female",IF(EO198&lt;=($I198+$J198+$K198),$K$1&amp; " male",IF(EO198&lt;=($I198+$J198+$K198+$L198/2),$L$1&amp;" female",$L$1&amp;" male"))))))),"NULL")</f>
        <v>brown male</v>
      </c>
      <c r="IL198" s="4" t="str">
        <f t="shared" ref="IL198:IL261" si="330">IFERROR(IF(EP198&lt;=$I198/2,$I$1&amp;" female",IF(EP198&lt;=$I198,$I$1&amp;" male",IF(EP198&lt;=($I198+$J198/2),$J$1&amp;" female",IF(EP198&lt;=($I198+$J198),$J$1&amp;" male",IF(EP198&lt;=($I198+$J198+$K198/2),$K$1&amp;" female",IF(EP198&lt;=($I198+$J198+$K198),$K$1&amp; " male",IF(EP198&lt;=($I198+$J198+$K198+$L198/2),$L$1&amp;" female",$L$1&amp;" male"))))))),"NULL")</f>
        <v>black male</v>
      </c>
      <c r="IM198" s="4" t="str">
        <f t="shared" ref="IM198:IM261" si="331">IFERROR(IF(EQ198&lt;=$I198/2,$I$1&amp;" female",IF(EQ198&lt;=$I198,$I$1&amp;" male",IF(EQ198&lt;=($I198+$J198/2),$J$1&amp;" female",IF(EQ198&lt;=($I198+$J198),$J$1&amp;" male",IF(EQ198&lt;=($I198+$J198+$K198/2),$K$1&amp;" female",IF(EQ198&lt;=($I198+$J198+$K198),$K$1&amp; " male",IF(EQ198&lt;=($I198+$J198+$K198+$L198/2),$L$1&amp;" female",$L$1&amp;" male"))))))),"NULL")</f>
        <v>black female</v>
      </c>
      <c r="IN198" s="4" t="str">
        <f t="shared" ref="IN198:IN261" si="332">IFERROR(IF(ER198&lt;=$I198/2,$I$1&amp;" female",IF(ER198&lt;=$I198,$I$1&amp;" male",IF(ER198&lt;=($I198+$J198/2),$J$1&amp;" female",IF(ER198&lt;=($I198+$J198),$J$1&amp;" male",IF(ER198&lt;=($I198+$J198+$K198/2),$K$1&amp;" female",IF(ER198&lt;=($I198+$J198+$K198),$K$1&amp; " male",IF(ER198&lt;=($I198+$J198+$K198+$L198/2),$L$1&amp;" female",$L$1&amp;" male"))))))),"NULL")</f>
        <v>brown female</v>
      </c>
      <c r="IO198" s="4" t="str">
        <f t="shared" ref="IO198:IO261" si="333">IFERROR(IF(ES198&lt;=$I198/2,$I$1&amp;" female",IF(ES198&lt;=$I198,$I$1&amp;" male",IF(ES198&lt;=($I198+$J198/2),$J$1&amp;" female",IF(ES198&lt;=($I198+$J198),$J$1&amp;" male",IF(ES198&lt;=($I198+$J198+$K198/2),$K$1&amp;" female",IF(ES198&lt;=($I198+$J198+$K198),$K$1&amp; " male",IF(ES198&lt;=($I198+$J198+$K198+$L198/2),$L$1&amp;" female",$L$1&amp;" male"))))))),"NULL")</f>
        <v>black male</v>
      </c>
      <c r="IP198" s="4" t="str">
        <f t="shared" ref="IP198:IP261" si="334">IFERROR(IF(ET198&lt;=$I198/2,$I$1&amp;" female",IF(ET198&lt;=$I198,$I$1&amp;" male",IF(ET198&lt;=($I198+$J198/2),$J$1&amp;" female",IF(ET198&lt;=($I198+$J198),$J$1&amp;" male",IF(ET198&lt;=($I198+$J198+$K198/2),$K$1&amp;" female",IF(ET198&lt;=($I198+$J198+$K198),$K$1&amp; " male",IF(ET198&lt;=($I198+$J198+$K198+$L198/2),$L$1&amp;" female",$L$1&amp;" male"))))))),"NULL")</f>
        <v>black female</v>
      </c>
      <c r="IQ198" s="4" t="str">
        <f t="shared" ref="IQ198:IQ261" si="335">IFERROR(IF(EU198&lt;=$I198/2,$I$1&amp;" female",IF(EU198&lt;=$I198,$I$1&amp;" male",IF(EU198&lt;=($I198+$J198/2),$J$1&amp;" female",IF(EU198&lt;=($I198+$J198),$J$1&amp;" male",IF(EU198&lt;=($I198+$J198+$K198/2),$K$1&amp;" female",IF(EU198&lt;=($I198+$J198+$K198),$K$1&amp; " male",IF(EU198&lt;=($I198+$J198+$K198+$L198/2),$L$1&amp;" female",$L$1&amp;" male"))))))),"NULL")</f>
        <v>brown female</v>
      </c>
      <c r="IR198" s="4" t="str">
        <f t="shared" ref="IR198:IR261" si="336">IFERROR(IF(EV198&lt;=$I198/2,$I$1&amp;" female",IF(EV198&lt;=$I198,$I$1&amp;" male",IF(EV198&lt;=($I198+$J198/2),$J$1&amp;" female",IF(EV198&lt;=($I198+$J198),$J$1&amp;" male",IF(EV198&lt;=($I198+$J198+$K198/2),$K$1&amp;" female",IF(EV198&lt;=($I198+$J198+$K198),$K$1&amp; " male",IF(EV198&lt;=($I198+$J198+$K198+$L198/2),$L$1&amp;" female",$L$1&amp;" male"))))))),"NULL")</f>
        <v>black female</v>
      </c>
      <c r="IS198" s="4" t="str">
        <f t="shared" ref="IS198:IS261" si="337">IFERROR(IF(EW198&lt;=$I198/2,$I$1&amp;" female",IF(EW198&lt;=$I198,$I$1&amp;" male",IF(EW198&lt;=($I198+$J198/2),$J$1&amp;" female",IF(EW198&lt;=($I198+$J198),$J$1&amp;" male",IF(EW198&lt;=($I198+$J198+$K198/2),$K$1&amp;" female",IF(EW198&lt;=($I198+$J198+$K198),$K$1&amp; " male",IF(EW198&lt;=($I198+$J198+$K198+$L198/2),$L$1&amp;" female",$L$1&amp;" male"))))))),"NULL")</f>
        <v>black male</v>
      </c>
      <c r="IT198" s="4" t="str">
        <f t="shared" ref="IT198:IT261" si="338">IFERROR(IF(EX198&lt;=$I198/2,$I$1&amp;" female",IF(EX198&lt;=$I198,$I$1&amp;" male",IF(EX198&lt;=($I198+$J198/2),$J$1&amp;" female",IF(EX198&lt;=($I198+$J198),$J$1&amp;" male",IF(EX198&lt;=($I198+$J198+$K198/2),$K$1&amp;" female",IF(EX198&lt;=($I198+$J198+$K198),$K$1&amp; " male",IF(EX198&lt;=($I198+$J198+$K198+$L198/2),$L$1&amp;" female",$L$1&amp;" male"))))))),"NULL")</f>
        <v>brown female</v>
      </c>
      <c r="IU198" s="4" t="str">
        <f t="shared" ref="IU198:IU261" si="339">IFERROR(IF(EY198&lt;=$I198/2,$I$1&amp;" female",IF(EY198&lt;=$I198,$I$1&amp;" male",IF(EY198&lt;=($I198+$J198/2),$J$1&amp;" female",IF(EY198&lt;=($I198+$J198),$J$1&amp;" male",IF(EY198&lt;=($I198+$J198+$K198/2),$K$1&amp;" female",IF(EY198&lt;=($I198+$J198+$K198),$K$1&amp; " male",IF(EY198&lt;=($I198+$J198+$K198+$L198/2),$L$1&amp;" female",$L$1&amp;" male"))))))),"NULL")</f>
        <v>brown female</v>
      </c>
      <c r="IV198" s="4" t="str">
        <f t="shared" ref="IV198:IV261" si="340">IFERROR(IF(EZ198&lt;=$I198/2,$I$1&amp;" female",IF(EZ198&lt;=$I198,$I$1&amp;" male",IF(EZ198&lt;=($I198+$J198/2),$J$1&amp;" female",IF(EZ198&lt;=($I198+$J198),$J$1&amp;" male",IF(EZ198&lt;=($I198+$J198+$K198/2),$K$1&amp;" female",IF(EZ198&lt;=($I198+$J198+$K198),$K$1&amp; " male",IF(EZ198&lt;=($I198+$J198+$K198+$L198/2),$L$1&amp;" female",$L$1&amp;" male"))))))),"NULL")</f>
        <v>brown male</v>
      </c>
      <c r="IW198" s="4" t="str">
        <f t="shared" ref="IW198:IW261" si="341">IFERROR(IF(FA198&lt;=$I198/2,$I$1&amp;" female",IF(FA198&lt;=$I198,$I$1&amp;" male",IF(FA198&lt;=($I198+$J198/2),$J$1&amp;" female",IF(FA198&lt;=($I198+$J198),$J$1&amp;" male",IF(FA198&lt;=($I198+$J198+$K198/2),$K$1&amp;" female",IF(FA198&lt;=($I198+$J198+$K198),$K$1&amp; " male",IF(FA198&lt;=($I198+$J198+$K198+$L198/2),$L$1&amp;" female",$L$1&amp;" male"))))))),"NULL")</f>
        <v>black male</v>
      </c>
      <c r="IX198" s="4" t="str">
        <f t="shared" ref="IX198:IX261" si="342">IFERROR(IF(FB198&lt;=$I198/2,$I$1&amp;" female",IF(FB198&lt;=$I198,$I$1&amp;" male",IF(FB198&lt;=($I198+$J198/2),$J$1&amp;" female",IF(FB198&lt;=($I198+$J198),$J$1&amp;" male",IF(FB198&lt;=($I198+$J198+$K198/2),$K$1&amp;" female",IF(FB198&lt;=($I198+$J198+$K198),$K$1&amp; " male",IF(FB198&lt;=($I198+$J198+$K198+$L198/2),$L$1&amp;" female",$L$1&amp;" male"))))))),"NULL")</f>
        <v>brown female</v>
      </c>
      <c r="IY198" s="4" t="str">
        <f t="shared" ref="IY198:IY261" si="343">IFERROR(IF(FC198&lt;=$I198/2,$I$1&amp;" female",IF(FC198&lt;=$I198,$I$1&amp;" male",IF(FC198&lt;=($I198+$J198/2),$J$1&amp;" female",IF(FC198&lt;=($I198+$J198),$J$1&amp;" male",IF(FC198&lt;=($I198+$J198+$K198/2),$K$1&amp;" female",IF(FC198&lt;=($I198+$J198+$K198),$K$1&amp; " male",IF(FC198&lt;=($I198+$J198+$K198+$L198/2),$L$1&amp;" female",$L$1&amp;" male"))))))),"NULL")</f>
        <v>brown female</v>
      </c>
      <c r="IZ198" s="4" t="str">
        <f t="shared" ref="IZ198:IZ261" si="344">IFERROR(IF(FD198&lt;=$I198/2,$I$1&amp;" female",IF(FD198&lt;=$I198,$I$1&amp;" male",IF(FD198&lt;=($I198+$J198/2),$J$1&amp;" female",IF(FD198&lt;=($I198+$J198),$J$1&amp;" male",IF(FD198&lt;=($I198+$J198+$K198/2),$K$1&amp;" female",IF(FD198&lt;=($I198+$J198+$K198),$K$1&amp; " male",IF(FD198&lt;=($I198+$J198+$K198+$L198/2),$L$1&amp;" female",$L$1&amp;" male"))))))),"NULL")</f>
        <v>black male</v>
      </c>
      <c r="JA198" s="4" t="str">
        <f t="shared" ref="JA198:JA261" si="345">IFERROR(IF(FE198&lt;=$I198/2,$I$1&amp;" female",IF(FE198&lt;=$I198,$I$1&amp;" male",IF(FE198&lt;=($I198+$J198/2),$J$1&amp;" female",IF(FE198&lt;=($I198+$J198),$J$1&amp;" male",IF(FE198&lt;=($I198+$J198+$K198/2),$K$1&amp;" female",IF(FE198&lt;=($I198+$J198+$K198),$K$1&amp; " male",IF(FE198&lt;=($I198+$J198+$K198+$L198/2),$L$1&amp;" female",$L$1&amp;" male"))))))),"NULL")</f>
        <v>black male</v>
      </c>
      <c r="JB198" s="4" t="str">
        <f t="shared" ref="JB198:JB261" si="346">IFERROR(IF(FF198&lt;=$I198/2,$I$1&amp;" female",IF(FF198&lt;=$I198,$I$1&amp;" male",IF(FF198&lt;=($I198+$J198/2),$J$1&amp;" female",IF(FF198&lt;=($I198+$J198),$J$1&amp;" male",IF(FF198&lt;=($I198+$J198+$K198/2),$K$1&amp;" female",IF(FF198&lt;=($I198+$J198+$K198),$K$1&amp; " male",IF(FF198&lt;=($I198+$J198+$K198+$L198/2),$L$1&amp;" female",$L$1&amp;" male"))))))),"NULL")</f>
        <v>brown male</v>
      </c>
      <c r="JC198" s="4" t="str">
        <f t="shared" ref="JC198:JC261" si="347">IFERROR(IF(FG198&lt;=$I198/2,$I$1&amp;" female",IF(FG198&lt;=$I198,$I$1&amp;" male",IF(FG198&lt;=($I198+$J198/2),$J$1&amp;" female",IF(FG198&lt;=($I198+$J198),$J$1&amp;" male",IF(FG198&lt;=($I198+$J198+$K198/2),$K$1&amp;" female",IF(FG198&lt;=($I198+$J198+$K198),$K$1&amp; " male",IF(FG198&lt;=($I198+$J198+$K198+$L198/2),$L$1&amp;" female",$L$1&amp;" male"))))))),"NULL")</f>
        <v>black female</v>
      </c>
      <c r="JD198" s="4" t="str">
        <f t="shared" ref="JD198:JD261" si="348">IFERROR(IF(FH198&lt;=$I198/2,$I$1&amp;" female",IF(FH198&lt;=$I198,$I$1&amp;" male",IF(FH198&lt;=($I198+$J198/2),$J$1&amp;" female",IF(FH198&lt;=($I198+$J198),$J$1&amp;" male",IF(FH198&lt;=($I198+$J198+$K198/2),$K$1&amp;" female",IF(FH198&lt;=($I198+$J198+$K198),$K$1&amp; " male",IF(FH198&lt;=($I198+$J198+$K198+$L198/2),$L$1&amp;" female",$L$1&amp;" male"))))))),"NULL")</f>
        <v>brown male</v>
      </c>
      <c r="JE198" s="4" t="str">
        <f t="shared" ref="JE198:JE261" si="349">IFERROR(IF(FI198&lt;=$I198/2,$I$1&amp;" female",IF(FI198&lt;=$I198,$I$1&amp;" male",IF(FI198&lt;=($I198+$J198/2),$J$1&amp;" female",IF(FI198&lt;=($I198+$J198),$J$1&amp;" male",IF(FI198&lt;=($I198+$J198+$K198/2),$K$1&amp;" female",IF(FI198&lt;=($I198+$J198+$K198),$K$1&amp; " male",IF(FI198&lt;=($I198+$J198+$K198+$L198/2),$L$1&amp;" female",$L$1&amp;" male"))))))),"NULL")</f>
        <v>black male</v>
      </c>
      <c r="JF198" s="4" t="str">
        <f t="shared" ref="JF198:JF261" si="350">IFERROR(IF(FJ198&lt;=$I198/2,$I$1&amp;" female",IF(FJ198&lt;=$I198,$I$1&amp;" male",IF(FJ198&lt;=($I198+$J198/2),$J$1&amp;" female",IF(FJ198&lt;=($I198+$J198),$J$1&amp;" male",IF(FJ198&lt;=($I198+$J198+$K198/2),$K$1&amp;" female",IF(FJ198&lt;=($I198+$J198+$K198),$K$1&amp; " male",IF(FJ198&lt;=($I198+$J198+$K198+$L198/2),$L$1&amp;" female",$L$1&amp;" male"))))))),"NULL")</f>
        <v>brown female</v>
      </c>
      <c r="JG198" s="4" t="str">
        <f t="shared" ref="JG198:JG261" si="351">IFERROR(IF(FK198&lt;=$I198/2,$I$1&amp;" female",IF(FK198&lt;=$I198,$I$1&amp;" male",IF(FK198&lt;=($I198+$J198/2),$J$1&amp;" female",IF(FK198&lt;=($I198+$J198),$J$1&amp;" male",IF(FK198&lt;=($I198+$J198+$K198/2),$K$1&amp;" female",IF(FK198&lt;=($I198+$J198+$K198),$K$1&amp; " male",IF(FK198&lt;=($I198+$J198+$K198+$L198/2),$L$1&amp;" female",$L$1&amp;" male"))))))),"NULL")</f>
        <v>black female</v>
      </c>
      <c r="JH198" s="4" t="str">
        <f t="shared" ref="JH198:JH261" si="352">IFERROR(IF(FL198&lt;=$I198/2,$I$1&amp;" female",IF(FL198&lt;=$I198,$I$1&amp;" male",IF(FL198&lt;=($I198+$J198/2),$J$1&amp;" female",IF(FL198&lt;=($I198+$J198),$J$1&amp;" male",IF(FL198&lt;=($I198+$J198+$K198/2),$K$1&amp;" female",IF(FL198&lt;=($I198+$J198+$K198),$K$1&amp; " male",IF(FL198&lt;=($I198+$J198+$K198+$L198/2),$L$1&amp;" female",$L$1&amp;" male"))))))),"NULL")</f>
        <v>black female</v>
      </c>
      <c r="JI198" s="4" t="str">
        <f t="shared" ref="JI198:JI261" si="353">IFERROR(IF(FM198&lt;=$I198/2,$I$1&amp;" female",IF(FM198&lt;=$I198,$I$1&amp;" male",IF(FM198&lt;=($I198+$J198/2),$J$1&amp;" female",IF(FM198&lt;=($I198+$J198),$J$1&amp;" male",IF(FM198&lt;=($I198+$J198+$K198/2),$K$1&amp;" female",IF(FM198&lt;=($I198+$J198+$K198),$K$1&amp; " male",IF(FM198&lt;=($I198+$J198+$K198+$L198/2),$L$1&amp;" female",$L$1&amp;" male"))))))),"NULL")</f>
        <v>black female</v>
      </c>
      <c r="JJ198" s="4" t="str">
        <f t="shared" ref="JJ198:JJ261" si="354">IFERROR(IF(FN198&lt;=$I198/2,$I$1&amp;" female",IF(FN198&lt;=$I198,$I$1&amp;" male",IF(FN198&lt;=($I198+$J198/2),$J$1&amp;" female",IF(FN198&lt;=($I198+$J198),$J$1&amp;" male",IF(FN198&lt;=($I198+$J198+$K198/2),$K$1&amp;" female",IF(FN198&lt;=($I198+$J198+$K198),$K$1&amp; " male",IF(FN198&lt;=($I198+$J198+$K198+$L198/2),$L$1&amp;" female",$L$1&amp;" male"))))))),"NULL")</f>
        <v>black female</v>
      </c>
      <c r="JK198" s="4" t="str">
        <f t="shared" ref="JK198:JK261" si="355">IFERROR(IF(FO198&lt;=$I198/2,$I$1&amp;" female",IF(FO198&lt;=$I198,$I$1&amp;" male",IF(FO198&lt;=($I198+$J198/2),$J$1&amp;" female",IF(FO198&lt;=($I198+$J198),$J$1&amp;" male",IF(FO198&lt;=($I198+$J198+$K198/2),$K$1&amp;" female",IF(FO198&lt;=($I198+$J198+$K198),$K$1&amp; " male",IF(FO198&lt;=($I198+$J198+$K198+$L198/2),$L$1&amp;" female",$L$1&amp;" male"))))))),"NULL")</f>
        <v>brown female</v>
      </c>
      <c r="JL198" s="4" t="str">
        <f t="shared" ref="JL198:JL261" si="356">IFERROR(IF(FP198&lt;=$I198/2,$I$1&amp;" female",IF(FP198&lt;=$I198,$I$1&amp;" male",IF(FP198&lt;=($I198+$J198/2),$J$1&amp;" female",IF(FP198&lt;=($I198+$J198),$J$1&amp;" male",IF(FP198&lt;=($I198+$J198+$K198/2),$K$1&amp;" female",IF(FP198&lt;=($I198+$J198+$K198),$K$1&amp; " male",IF(FP198&lt;=($I198+$J198+$K198+$L198/2),$L$1&amp;" female",$L$1&amp;" male"))))))),"NULL")</f>
        <v>brown male</v>
      </c>
      <c r="JM198" s="4" t="str">
        <f t="shared" ref="JM198:JM261" si="357">IFERROR(IF(FQ198&lt;=$I198/2,$I$1&amp;" female",IF(FQ198&lt;=$I198,$I$1&amp;" male",IF(FQ198&lt;=($I198+$J198/2),$J$1&amp;" female",IF(FQ198&lt;=($I198+$J198),$J$1&amp;" male",IF(FQ198&lt;=($I198+$J198+$K198/2),$K$1&amp;" female",IF(FQ198&lt;=($I198+$J198+$K198),$K$1&amp; " male",IF(FQ198&lt;=($I198+$J198+$K198+$L198/2),$L$1&amp;" female",$L$1&amp;" male"))))))),"NULL")</f>
        <v>brown female</v>
      </c>
      <c r="JN198" s="4" t="str">
        <f t="shared" ref="JN198:JN261" si="358">IFERROR(IF(FR198&lt;=$I198/2,$I$1&amp;" female",IF(FR198&lt;=$I198,$I$1&amp;" male",IF(FR198&lt;=($I198+$J198/2),$J$1&amp;" female",IF(FR198&lt;=($I198+$J198),$J$1&amp;" male",IF(FR198&lt;=($I198+$J198+$K198/2),$K$1&amp;" female",IF(FR198&lt;=($I198+$J198+$K198),$K$1&amp; " male",IF(FR198&lt;=($I198+$J198+$K198+$L198/2),$L$1&amp;" female",$L$1&amp;" male"))))))),"NULL")</f>
        <v>black male</v>
      </c>
      <c r="JO198" s="4" t="str">
        <f t="shared" ref="JO198:JO261" si="359">IFERROR(IF(FS198&lt;=$I198/2,$I$1&amp;" female",IF(FS198&lt;=$I198,$I$1&amp;" male",IF(FS198&lt;=($I198+$J198/2),$J$1&amp;" female",IF(FS198&lt;=($I198+$J198),$J$1&amp;" male",IF(FS198&lt;=($I198+$J198+$K198/2),$K$1&amp;" female",IF(FS198&lt;=($I198+$J198+$K198),$K$1&amp; " male",IF(FS198&lt;=($I198+$J198+$K198+$L198/2),$L$1&amp;" female",$L$1&amp;" male"))))))),"NULL")</f>
        <v>black female</v>
      </c>
      <c r="JP198" s="4" t="str">
        <f t="shared" ref="JP198:JP261" si="360">IFERROR(IF(FT198&lt;=$I198/2,$I$1&amp;" female",IF(FT198&lt;=$I198,$I$1&amp;" male",IF(FT198&lt;=($I198+$J198/2),$J$1&amp;" female",IF(FT198&lt;=($I198+$J198),$J$1&amp;" male",IF(FT198&lt;=($I198+$J198+$K198/2),$K$1&amp;" female",IF(FT198&lt;=($I198+$J198+$K198),$K$1&amp; " male",IF(FT198&lt;=($I198+$J198+$K198+$L198/2),$L$1&amp;" female",$L$1&amp;" male"))))))),"NULL")</f>
        <v>brown male</v>
      </c>
      <c r="JQ198" s="4" t="str">
        <f t="shared" ref="JQ198:JQ261" si="361">IFERROR(IF(FU198&lt;=$I198/2,$I$1&amp;" female",IF(FU198&lt;=$I198,$I$1&amp;" male",IF(FU198&lt;=($I198+$J198/2),$J$1&amp;" female",IF(FU198&lt;=($I198+$J198),$J$1&amp;" male",IF(FU198&lt;=($I198+$J198+$K198/2),$K$1&amp;" female",IF(FU198&lt;=($I198+$J198+$K198),$K$1&amp; " male",IF(FU198&lt;=($I198+$J198+$K198+$L198/2),$L$1&amp;" female",$L$1&amp;" male"))))))),"NULL")</f>
        <v>black female</v>
      </c>
      <c r="JR198" s="4" t="str">
        <f t="shared" ref="JR198:JR261" si="362">IFERROR(IF(FV198&lt;=$I198/2,$I$1&amp;" female",IF(FV198&lt;=$I198,$I$1&amp;" male",IF(FV198&lt;=($I198+$J198/2),$J$1&amp;" female",IF(FV198&lt;=($I198+$J198),$J$1&amp;" male",IF(FV198&lt;=($I198+$J198+$K198/2),$K$1&amp;" female",IF(FV198&lt;=($I198+$J198+$K198),$K$1&amp; " male",IF(FV198&lt;=($I198+$J198+$K198+$L198/2),$L$1&amp;" female",$L$1&amp;" male"))))))),"NULL")</f>
        <v>brown male</v>
      </c>
      <c r="JS198" s="4" t="str">
        <f t="shared" ref="JS198:JS261" si="363">IFERROR(IF(FW198&lt;=$I198/2,$I$1&amp;" female",IF(FW198&lt;=$I198,$I$1&amp;" male",IF(FW198&lt;=($I198+$J198/2),$J$1&amp;" female",IF(FW198&lt;=($I198+$J198),$J$1&amp;" male",IF(FW198&lt;=($I198+$J198+$K198/2),$K$1&amp;" female",IF(FW198&lt;=($I198+$J198+$K198),$K$1&amp; " male",IF(FW198&lt;=($I198+$J198+$K198+$L198/2),$L$1&amp;" female",$L$1&amp;" male"))))))),"NULL")</f>
        <v>black female</v>
      </c>
      <c r="JT198" s="4" t="str">
        <f t="shared" ref="JT198:JT261" si="364">IFERROR(IF(FX198&lt;=$I198/2,$I$1&amp;" female",IF(FX198&lt;=$I198,$I$1&amp;" male",IF(FX198&lt;=($I198+$J198/2),$J$1&amp;" female",IF(FX198&lt;=($I198+$J198),$J$1&amp;" male",IF(FX198&lt;=($I198+$J198+$K198/2),$K$1&amp;" female",IF(FX198&lt;=($I198+$J198+$K198),$K$1&amp; " male",IF(FX198&lt;=($I198+$J198+$K198+$L198/2),$L$1&amp;" female",$L$1&amp;" male"))))))),"NULL")</f>
        <v>brown male</v>
      </c>
      <c r="JU198" s="4" t="str">
        <f t="shared" ref="JU198:JU261" si="365">IFERROR(IF(FY198&lt;=$I198/2,$I$1&amp;" female",IF(FY198&lt;=$I198,$I$1&amp;" male",IF(FY198&lt;=($I198+$J198/2),$J$1&amp;" female",IF(FY198&lt;=($I198+$J198),$J$1&amp;" male",IF(FY198&lt;=($I198+$J198+$K198/2),$K$1&amp;" female",IF(FY198&lt;=($I198+$J198+$K198),$K$1&amp; " male",IF(FY198&lt;=($I198+$J198+$K198+$L198/2),$L$1&amp;" female",$L$1&amp;" male"))))))),"NULL")</f>
        <v>black male</v>
      </c>
      <c r="JV198" s="4" t="str">
        <f t="shared" ref="JV198:JV261" si="366">IFERROR(IF(FZ198&lt;=$I198/2,$I$1&amp;" female",IF(FZ198&lt;=$I198,$I$1&amp;" male",IF(FZ198&lt;=($I198+$J198/2),$J$1&amp;" female",IF(FZ198&lt;=($I198+$J198),$J$1&amp;" male",IF(FZ198&lt;=($I198+$J198+$K198/2),$K$1&amp;" female",IF(FZ198&lt;=($I198+$J198+$K198),$K$1&amp; " male",IF(FZ198&lt;=($I198+$J198+$K198+$L198/2),$L$1&amp;" female",$L$1&amp;" male"))))))),"NULL")</f>
        <v>yellow male</v>
      </c>
      <c r="JW198" s="4" t="str">
        <f t="shared" ref="JW198:JW261" si="367">IFERROR(IF(GA198&lt;=$I198/2,$I$1&amp;" female",IF(GA198&lt;=$I198,$I$1&amp;" male",IF(GA198&lt;=($I198+$J198/2),$J$1&amp;" female",IF(GA198&lt;=($I198+$J198),$J$1&amp;" male",IF(GA198&lt;=($I198+$J198+$K198/2),$K$1&amp;" female",IF(GA198&lt;=($I198+$J198+$K198),$K$1&amp; " male",IF(GA198&lt;=($I198+$J198+$K198+$L198/2),$L$1&amp;" female",$L$1&amp;" male"))))))),"NULL")</f>
        <v>brown female</v>
      </c>
      <c r="JX198" s="4" t="str">
        <f t="shared" si="304"/>
        <v>black female</v>
      </c>
      <c r="JY198" s="4" t="str">
        <f t="shared" si="293"/>
        <v>brown male</v>
      </c>
      <c r="JZ198" s="4" t="str">
        <f t="shared" si="294"/>
        <v>black male</v>
      </c>
      <c r="KA198" s="4" t="str">
        <f t="shared" si="295"/>
        <v>brown male</v>
      </c>
      <c r="KB198" s="4" t="str">
        <f t="shared" si="296"/>
        <v>brown female</v>
      </c>
      <c r="KC198" s="4" t="str">
        <f t="shared" si="297"/>
        <v>black male</v>
      </c>
      <c r="KD198" s="4" t="str">
        <f t="shared" si="298"/>
        <v>black male</v>
      </c>
      <c r="KE198" s="4" t="str">
        <f t="shared" si="299"/>
        <v>brown male</v>
      </c>
      <c r="KF198" s="4" t="str">
        <f t="shared" si="300"/>
        <v>black female</v>
      </c>
      <c r="KG198" s="4" t="str">
        <f t="shared" si="301"/>
        <v>black female</v>
      </c>
      <c r="KH198" s="4" t="str">
        <f t="shared" si="302"/>
        <v>black male</v>
      </c>
      <c r="KI198" s="4" t="str">
        <f t="shared" si="268"/>
        <v>black male</v>
      </c>
      <c r="KJ198" s="4" t="str">
        <f t="shared" si="269"/>
        <v>brown male</v>
      </c>
      <c r="KK198" s="4" t="str">
        <f t="shared" si="270"/>
        <v>brown male</v>
      </c>
      <c r="KL198" s="4" t="str">
        <f t="shared" si="271"/>
        <v>brown male</v>
      </c>
      <c r="KM198" s="4" t="str">
        <f t="shared" si="272"/>
        <v>black male</v>
      </c>
      <c r="KN198" s="4" t="str">
        <f t="shared" si="273"/>
        <v>brown male</v>
      </c>
      <c r="KO198" s="4" t="str">
        <f t="shared" si="274"/>
        <v>black female</v>
      </c>
      <c r="KP198" s="4" t="str">
        <f t="shared" si="275"/>
        <v>brown female</v>
      </c>
      <c r="KQ198" s="4" t="str">
        <f t="shared" si="276"/>
        <v>brown female</v>
      </c>
      <c r="KR198" s="4" t="str">
        <f t="shared" si="277"/>
        <v>black female</v>
      </c>
      <c r="KS198" s="4" t="str">
        <f t="shared" si="278"/>
        <v>brown male</v>
      </c>
      <c r="KT198" s="4" t="str">
        <f t="shared" si="279"/>
        <v>black male</v>
      </c>
      <c r="KU198" s="4" t="str">
        <f t="shared" si="280"/>
        <v>brown male</v>
      </c>
      <c r="KV198" s="4" t="str">
        <f t="shared" si="281"/>
        <v>black male</v>
      </c>
      <c r="KW198" s="4" t="str">
        <f t="shared" si="282"/>
        <v>black male</v>
      </c>
      <c r="KX198" s="4" t="str">
        <f t="shared" si="283"/>
        <v>black male</v>
      </c>
      <c r="KY198" s="4" t="str">
        <f t="shared" si="284"/>
        <v>black female</v>
      </c>
      <c r="KZ198" s="4" t="str">
        <f t="shared" si="285"/>
        <v>black female</v>
      </c>
      <c r="LA198" s="4" t="str">
        <f t="shared" si="286"/>
        <v>brown male</v>
      </c>
      <c r="LB198" s="4" t="str">
        <f t="shared" si="287"/>
        <v>black male</v>
      </c>
      <c r="LC198" s="4" t="str">
        <f t="shared" si="288"/>
        <v>black male</v>
      </c>
      <c r="LD198" s="4" t="str">
        <f t="shared" si="289"/>
        <v>brown male</v>
      </c>
      <c r="LE198" s="4" t="str">
        <f t="shared" si="290"/>
        <v>brown female</v>
      </c>
      <c r="LF198" s="4" t="str">
        <f t="shared" si="291"/>
        <v>brown male</v>
      </c>
      <c r="LG198" s="4" t="str">
        <f t="shared" si="292"/>
        <v>black male</v>
      </c>
    </row>
    <row r="199" spans="2:319" x14ac:dyDescent="0.3">
      <c r="B199" s="4">
        <v>198</v>
      </c>
      <c r="C199" s="4">
        <v>5</v>
      </c>
      <c r="D199" s="51" t="s">
        <v>1444</v>
      </c>
      <c r="E199" s="4" t="s">
        <v>609</v>
      </c>
      <c r="F199" s="4" t="str">
        <f>VLOOKUP(E199,populations!C:E,3,FALSE)</f>
        <v>18 million</v>
      </c>
      <c r="G199" s="4" t="s">
        <v>609</v>
      </c>
      <c r="H199" s="4">
        <f>COUNTIF(ethnicities!C:C,countries!G199)</f>
        <v>1</v>
      </c>
      <c r="I199" s="4">
        <f>VLOOKUP($G199,ethnicities!$C:$I,3,FALSE)</f>
        <v>1</v>
      </c>
      <c r="J199" s="4">
        <f>VLOOKUP($G199,ethnicities!$C:$I,4,FALSE)</f>
        <v>1</v>
      </c>
      <c r="K199" s="4">
        <f>VLOOKUP($G199,ethnicities!$C:$I,5,FALSE)</f>
        <v>1</v>
      </c>
      <c r="L199" s="4">
        <f>VLOOKUP($G199,ethnicities!$C:$I,6,FALSE)</f>
        <v>97</v>
      </c>
      <c r="M199" s="4">
        <f>VLOOKUP($G199,ethnicities!$C:$I,7,FALSE)</f>
        <v>100</v>
      </c>
      <c r="N199" s="4" t="s">
        <v>1357</v>
      </c>
      <c r="O199" s="4">
        <f>COUNTIF(male_names!E:E,countries!N199)</f>
        <v>1</v>
      </c>
      <c r="P199" s="4" t="str">
        <f>VLOOKUP(N199,male_names!E:G,3,FALSE)</f>
        <v>Manuel</v>
      </c>
      <c r="Q199" s="4" t="s">
        <v>1357</v>
      </c>
      <c r="R199" s="4">
        <f>COUNTIF(female_names!E:E,countries!Q199)</f>
        <v>1</v>
      </c>
      <c r="S199" s="4" t="str">
        <f>VLOOKUP(Q199,female_names!E:G,3,FALSE)</f>
        <v>Maria</v>
      </c>
      <c r="T199" s="4">
        <v>0.50071888914084706</v>
      </c>
      <c r="U199" s="4">
        <v>0.14385251517930175</v>
      </c>
      <c r="V199" s="4">
        <v>8.8266846809541444E-2</v>
      </c>
      <c r="W199" s="4">
        <v>0.70276627147949033</v>
      </c>
      <c r="X199" s="4">
        <v>4.8449787995227922E-2</v>
      </c>
      <c r="Y199" s="4">
        <v>0.12822398191348472</v>
      </c>
      <c r="Z199" s="4">
        <v>0.97716906328452058</v>
      </c>
      <c r="AA199" s="4">
        <v>0.50387679815901565</v>
      </c>
      <c r="AB199" s="4">
        <v>0.30151539314654785</v>
      </c>
      <c r="AC199" s="4">
        <v>0.78993050323380731</v>
      </c>
      <c r="AD199" s="4">
        <v>0.32287410678586626</v>
      </c>
      <c r="AE199" s="4">
        <v>0.55923262773956273</v>
      </c>
      <c r="AF199" s="4">
        <v>0.83151755037342467</v>
      </c>
      <c r="AG199" s="4">
        <v>0.91397437888604638</v>
      </c>
      <c r="AH199" s="4">
        <v>0.46384520387117434</v>
      </c>
      <c r="AI199" s="4">
        <v>0.29463299967271728</v>
      </c>
      <c r="AJ199" s="4">
        <v>0.67758473893743409</v>
      </c>
      <c r="AK199" s="4">
        <v>0.47568957889346719</v>
      </c>
      <c r="AL199" s="4">
        <v>0.2440364019206771</v>
      </c>
      <c r="AM199" s="4">
        <v>5.7988405759512585E-2</v>
      </c>
      <c r="AN199" s="4">
        <v>0.85774178069294638</v>
      </c>
      <c r="AO199" s="4">
        <v>0.71182030666944174</v>
      </c>
      <c r="AP199" s="4">
        <v>0.55942828738174344</v>
      </c>
      <c r="AQ199" s="4">
        <v>0.8869040551330799</v>
      </c>
      <c r="AR199" s="4">
        <v>0.11021181364169452</v>
      </c>
      <c r="AS199" s="4">
        <v>0.67817973515882968</v>
      </c>
      <c r="AT199" s="4">
        <v>0.92969397497526107</v>
      </c>
      <c r="AU199" s="4">
        <v>8.5171577905382434E-2</v>
      </c>
      <c r="AV199" s="4">
        <v>0.55395116955550316</v>
      </c>
      <c r="AW199" s="4">
        <v>0.35552638738548936</v>
      </c>
      <c r="AX199" s="4">
        <v>0.76491428672877049</v>
      </c>
      <c r="AY199" s="4">
        <v>0.73130655559612523</v>
      </c>
      <c r="AZ199" s="4">
        <v>0.67970746706382712</v>
      </c>
      <c r="BA199" s="4">
        <v>0.32087712106815802</v>
      </c>
      <c r="BB199" s="4">
        <v>2.0156956786935964E-2</v>
      </c>
      <c r="BC199" s="4">
        <v>0.75378574098902185</v>
      </c>
      <c r="BD199" s="4">
        <v>0.72537479916236469</v>
      </c>
      <c r="BE199" s="4">
        <v>0.741617564168921</v>
      </c>
      <c r="BF199" s="4">
        <v>0.34073784738620327</v>
      </c>
      <c r="BG199" s="4">
        <v>0.69893604364198214</v>
      </c>
      <c r="BH199" s="4">
        <v>0.80301844041315407</v>
      </c>
      <c r="BI199" s="4">
        <v>0.98742570800959018</v>
      </c>
      <c r="BJ199" s="4">
        <v>6.2488076958857719E-2</v>
      </c>
      <c r="BK199" s="4">
        <v>0.93444578837272696</v>
      </c>
      <c r="BL199" s="4">
        <v>0.88896215778650067</v>
      </c>
      <c r="BM199" s="4">
        <v>0.82956404002127326</v>
      </c>
      <c r="BN199" s="4">
        <v>0.57997388242796655</v>
      </c>
      <c r="BO199" s="4">
        <v>0.24080618190274894</v>
      </c>
      <c r="BP199" s="4">
        <v>0.42986963540024514</v>
      </c>
      <c r="BQ199" s="4">
        <v>0.81659181264555569</v>
      </c>
      <c r="BR199" s="4">
        <v>0.20704869272019277</v>
      </c>
      <c r="BS199" s="4">
        <v>0.68862286453149546</v>
      </c>
      <c r="BT199" s="4">
        <v>0.35180649127399544</v>
      </c>
      <c r="BU199" s="4">
        <v>0.60257818894921822</v>
      </c>
      <c r="BV199" s="4">
        <v>3.2634358138003638E-2</v>
      </c>
      <c r="BW199" s="4">
        <v>0.64091103672871075</v>
      </c>
      <c r="BX199" s="4">
        <v>0.37447340259131245</v>
      </c>
      <c r="BY199" s="4">
        <v>8.4368053175534974E-2</v>
      </c>
      <c r="BZ199" s="4">
        <v>0.65681316348535035</v>
      </c>
      <c r="CA199" s="4">
        <v>1.9380606523141775E-2</v>
      </c>
      <c r="CB199" s="4">
        <v>0.43033371099419493</v>
      </c>
      <c r="CC199" s="4">
        <v>0.11510401033467654</v>
      </c>
      <c r="CD199" s="4">
        <v>0.10110682800344895</v>
      </c>
      <c r="CE199" s="4">
        <v>0.24312135524073286</v>
      </c>
      <c r="CF199" s="4">
        <v>0.43075182898006759</v>
      </c>
      <c r="CG199" s="4">
        <v>0.63775553565410115</v>
      </c>
      <c r="CH199" s="4">
        <v>0.8279472537876722</v>
      </c>
      <c r="CI199" s="4">
        <v>0.82051583485470214</v>
      </c>
      <c r="CJ199" s="4">
        <v>0.55800638414038883</v>
      </c>
      <c r="CK199" s="4">
        <v>0.19911559551042357</v>
      </c>
      <c r="CL199" s="4">
        <v>0.61824163318849235</v>
      </c>
      <c r="CM199" s="4">
        <v>0.37841713767116403</v>
      </c>
      <c r="CN199" s="4">
        <v>0.31398266403604747</v>
      </c>
      <c r="CO199" s="4">
        <v>0.36527015884302128</v>
      </c>
      <c r="CP199" s="4">
        <v>0.86804266535635144</v>
      </c>
      <c r="CQ199" s="4">
        <v>0.17051035122060099</v>
      </c>
      <c r="CR199" s="4">
        <v>0.35824835661982157</v>
      </c>
      <c r="CS199" s="4">
        <v>0.61740502057234758</v>
      </c>
      <c r="CT199" s="4">
        <v>0.60475540516263759</v>
      </c>
      <c r="CU199" s="4">
        <v>0.72203091010961795</v>
      </c>
      <c r="CV199" s="4">
        <v>0.85991945876656051</v>
      </c>
      <c r="CW199" s="4">
        <v>0.68337464028978256</v>
      </c>
      <c r="CX199" s="4">
        <v>0.57690215936417355</v>
      </c>
      <c r="CY199" s="4">
        <v>0.38014876959610178</v>
      </c>
      <c r="CZ199" s="4">
        <v>0.26413934582977316</v>
      </c>
      <c r="DA199" s="4">
        <v>7.6833759542868085E-2</v>
      </c>
      <c r="DB199" s="4">
        <v>0.69498974470559405</v>
      </c>
      <c r="DC199" s="4">
        <v>7.1032535944605457E-2</v>
      </c>
      <c r="DD199" s="4">
        <v>0.6606038301453887</v>
      </c>
      <c r="DE199" s="4">
        <v>0.83465985475955384</v>
      </c>
      <c r="DF199" s="4">
        <v>0.23273821742815659</v>
      </c>
      <c r="DG199" s="4">
        <v>0.25964062008628519</v>
      </c>
      <c r="DH199" s="4">
        <v>0.45657136429191947</v>
      </c>
      <c r="DI199" s="4">
        <v>0.90945158497984757</v>
      </c>
      <c r="DJ199" s="4">
        <v>0.97461067793519418</v>
      </c>
      <c r="DK199" s="4">
        <v>0.64270408365026255</v>
      </c>
      <c r="DL199" s="4">
        <v>0.63143116073732908</v>
      </c>
      <c r="DM199" s="4">
        <v>0.31891821092009975</v>
      </c>
      <c r="DN199" s="4">
        <v>0.87431708870621838</v>
      </c>
      <c r="DO199" s="4">
        <v>0.81807886903939442</v>
      </c>
      <c r="DP199" s="4">
        <v>55</v>
      </c>
      <c r="DQ199" s="4">
        <v>85</v>
      </c>
      <c r="DR199" s="4">
        <v>90</v>
      </c>
      <c r="DS199" s="4">
        <v>30</v>
      </c>
      <c r="DT199" s="4">
        <v>97</v>
      </c>
      <c r="DU199" s="4">
        <v>86</v>
      </c>
      <c r="DV199" s="4">
        <v>2</v>
      </c>
      <c r="DW199" s="4">
        <v>54</v>
      </c>
      <c r="DX199" s="4">
        <v>74</v>
      </c>
      <c r="DY199" s="4">
        <v>22</v>
      </c>
      <c r="DZ199" s="4">
        <v>70</v>
      </c>
      <c r="EA199" s="4">
        <v>51</v>
      </c>
      <c r="EB199" s="4">
        <v>15</v>
      </c>
      <c r="EC199" s="4">
        <v>6</v>
      </c>
      <c r="ED199" s="4">
        <v>57</v>
      </c>
      <c r="EE199" s="4">
        <v>75</v>
      </c>
      <c r="EF199" s="4">
        <v>37</v>
      </c>
      <c r="EG199" s="4">
        <v>56</v>
      </c>
      <c r="EH199" s="4">
        <v>78</v>
      </c>
      <c r="EI199" s="4">
        <v>96</v>
      </c>
      <c r="EJ199" s="4">
        <v>13</v>
      </c>
      <c r="EK199" s="4">
        <v>29</v>
      </c>
      <c r="EL199" s="4">
        <v>50</v>
      </c>
      <c r="EM199" s="4">
        <v>9</v>
      </c>
      <c r="EN199" s="4">
        <v>88</v>
      </c>
      <c r="EO199" s="4">
        <v>36</v>
      </c>
      <c r="EP199" s="4">
        <v>5</v>
      </c>
      <c r="EQ199" s="4">
        <v>91</v>
      </c>
      <c r="ER199" s="4">
        <v>53</v>
      </c>
      <c r="ES199" s="4">
        <v>67</v>
      </c>
      <c r="ET199" s="4">
        <v>23</v>
      </c>
      <c r="EU199" s="4">
        <v>26</v>
      </c>
      <c r="EV199" s="4">
        <v>35</v>
      </c>
      <c r="EW199" s="4">
        <v>71</v>
      </c>
      <c r="EX199" s="4">
        <v>99</v>
      </c>
      <c r="EY199" s="4">
        <v>24</v>
      </c>
      <c r="EZ199" s="4">
        <v>27</v>
      </c>
      <c r="FA199" s="4">
        <v>25</v>
      </c>
      <c r="FB199" s="4">
        <v>69</v>
      </c>
      <c r="FC199" s="4">
        <v>31</v>
      </c>
      <c r="FD199" s="4">
        <v>21</v>
      </c>
      <c r="FE199" s="4">
        <v>1</v>
      </c>
      <c r="FF199" s="4">
        <v>95</v>
      </c>
      <c r="FG199" s="4">
        <v>4</v>
      </c>
      <c r="FH199" s="4">
        <v>8</v>
      </c>
      <c r="FI199" s="4">
        <v>16</v>
      </c>
      <c r="FJ199" s="4">
        <v>48</v>
      </c>
      <c r="FK199" s="4">
        <v>80</v>
      </c>
      <c r="FL199" s="4">
        <v>61</v>
      </c>
      <c r="FM199" s="4">
        <v>20</v>
      </c>
      <c r="FN199" s="4">
        <v>82</v>
      </c>
      <c r="FO199" s="4">
        <v>33</v>
      </c>
      <c r="FP199" s="4">
        <v>68</v>
      </c>
      <c r="FQ199" s="4">
        <v>47</v>
      </c>
      <c r="FR199" s="4">
        <v>98</v>
      </c>
      <c r="FS199" s="4">
        <v>41</v>
      </c>
      <c r="FT199" s="4">
        <v>64</v>
      </c>
      <c r="FU199" s="4">
        <v>92</v>
      </c>
      <c r="FV199" s="4">
        <v>39</v>
      </c>
      <c r="FW199" s="4">
        <v>100</v>
      </c>
      <c r="FX199" s="4">
        <v>60</v>
      </c>
      <c r="FY199" s="4">
        <v>87</v>
      </c>
      <c r="FZ199" s="4">
        <v>89</v>
      </c>
      <c r="GA199" s="4">
        <v>79</v>
      </c>
      <c r="GB199" s="4">
        <v>59</v>
      </c>
      <c r="GC199" s="4">
        <v>42</v>
      </c>
      <c r="GD199" s="4">
        <v>17</v>
      </c>
      <c r="GE199" s="4">
        <v>18</v>
      </c>
      <c r="GF199" s="4">
        <v>52</v>
      </c>
      <c r="GG199" s="4">
        <v>83</v>
      </c>
      <c r="GH199" s="4">
        <v>44</v>
      </c>
      <c r="GI199" s="4">
        <v>63</v>
      </c>
      <c r="GJ199" s="4">
        <v>73</v>
      </c>
      <c r="GK199" s="4">
        <v>65</v>
      </c>
      <c r="GL199" s="4">
        <v>11</v>
      </c>
      <c r="GM199" s="4">
        <v>84</v>
      </c>
      <c r="GN199" s="4">
        <v>66</v>
      </c>
      <c r="GO199" s="4">
        <v>45</v>
      </c>
      <c r="GP199" s="4">
        <v>46</v>
      </c>
      <c r="GQ199" s="4">
        <v>28</v>
      </c>
      <c r="GR199" s="4">
        <v>12</v>
      </c>
      <c r="GS199" s="4">
        <v>34</v>
      </c>
      <c r="GT199" s="4">
        <v>49</v>
      </c>
      <c r="GU199" s="4">
        <v>62</v>
      </c>
      <c r="GV199" s="4">
        <v>76</v>
      </c>
      <c r="GW199" s="4">
        <v>93</v>
      </c>
      <c r="GX199" s="4">
        <v>32</v>
      </c>
      <c r="GY199" s="4">
        <v>94</v>
      </c>
      <c r="GZ199" s="4">
        <v>38</v>
      </c>
      <c r="HA199" s="4">
        <v>14</v>
      </c>
      <c r="HB199" s="4">
        <v>81</v>
      </c>
      <c r="HC199" s="4">
        <v>77</v>
      </c>
      <c r="HD199" s="4">
        <v>58</v>
      </c>
      <c r="HE199" s="4">
        <v>7</v>
      </c>
      <c r="HF199" s="4">
        <v>3</v>
      </c>
      <c r="HG199" s="4">
        <v>40</v>
      </c>
      <c r="HH199" s="4">
        <v>43</v>
      </c>
      <c r="HI199" s="4">
        <v>72</v>
      </c>
      <c r="HJ199" s="4">
        <v>10</v>
      </c>
      <c r="HK199" s="4">
        <v>19</v>
      </c>
      <c r="HL199" s="4" t="str">
        <f t="shared" si="303"/>
        <v>black male</v>
      </c>
      <c r="HM199" s="4" t="str">
        <f t="shared" si="305"/>
        <v>black male</v>
      </c>
      <c r="HN199" s="4" t="str">
        <f t="shared" si="306"/>
        <v>black male</v>
      </c>
      <c r="HO199" s="4" t="str">
        <f t="shared" si="307"/>
        <v>black female</v>
      </c>
      <c r="HP199" s="4" t="str">
        <f t="shared" si="308"/>
        <v>black male</v>
      </c>
      <c r="HQ199" s="4" t="str">
        <f t="shared" si="309"/>
        <v>black male</v>
      </c>
      <c r="HR199" s="4" t="str">
        <f t="shared" si="310"/>
        <v>yellow male</v>
      </c>
      <c r="HS199" s="4" t="str">
        <f t="shared" si="311"/>
        <v>black male</v>
      </c>
      <c r="HT199" s="4" t="str">
        <f t="shared" si="312"/>
        <v>black male</v>
      </c>
      <c r="HU199" s="4" t="str">
        <f t="shared" si="313"/>
        <v>black female</v>
      </c>
      <c r="HV199" s="4" t="str">
        <f t="shared" si="314"/>
        <v>black male</v>
      </c>
      <c r="HW199" s="4" t="str">
        <f t="shared" si="315"/>
        <v>black female</v>
      </c>
      <c r="HX199" s="4" t="str">
        <f t="shared" si="316"/>
        <v>black female</v>
      </c>
      <c r="HY199" s="4" t="str">
        <f t="shared" si="317"/>
        <v>black female</v>
      </c>
      <c r="HZ199" s="4" t="str">
        <f t="shared" si="318"/>
        <v>black male</v>
      </c>
      <c r="IA199" s="4" t="str">
        <f t="shared" si="319"/>
        <v>black male</v>
      </c>
      <c r="IB199" s="4" t="str">
        <f t="shared" si="320"/>
        <v>black female</v>
      </c>
      <c r="IC199" s="4" t="str">
        <f t="shared" si="321"/>
        <v>black male</v>
      </c>
      <c r="ID199" s="4" t="str">
        <f t="shared" si="322"/>
        <v>black male</v>
      </c>
      <c r="IE199" s="4" t="str">
        <f t="shared" si="323"/>
        <v>black male</v>
      </c>
      <c r="IF199" s="4" t="str">
        <f t="shared" si="324"/>
        <v>black female</v>
      </c>
      <c r="IG199" s="4" t="str">
        <f t="shared" si="325"/>
        <v>black female</v>
      </c>
      <c r="IH199" s="4" t="str">
        <f t="shared" si="326"/>
        <v>black female</v>
      </c>
      <c r="II199" s="4" t="str">
        <f t="shared" si="327"/>
        <v>black female</v>
      </c>
      <c r="IJ199" s="4" t="str">
        <f t="shared" si="328"/>
        <v>black male</v>
      </c>
      <c r="IK199" s="4" t="str">
        <f t="shared" si="329"/>
        <v>black female</v>
      </c>
      <c r="IL199" s="4" t="str">
        <f t="shared" si="330"/>
        <v>black female</v>
      </c>
      <c r="IM199" s="4" t="str">
        <f t="shared" si="331"/>
        <v>black male</v>
      </c>
      <c r="IN199" s="4" t="str">
        <f t="shared" si="332"/>
        <v>black male</v>
      </c>
      <c r="IO199" s="4" t="str">
        <f t="shared" si="333"/>
        <v>black male</v>
      </c>
      <c r="IP199" s="4" t="str">
        <f t="shared" si="334"/>
        <v>black female</v>
      </c>
      <c r="IQ199" s="4" t="str">
        <f t="shared" si="335"/>
        <v>black female</v>
      </c>
      <c r="IR199" s="4" t="str">
        <f t="shared" si="336"/>
        <v>black female</v>
      </c>
      <c r="IS199" s="4" t="str">
        <f t="shared" si="337"/>
        <v>black male</v>
      </c>
      <c r="IT199" s="4" t="str">
        <f t="shared" si="338"/>
        <v>black male</v>
      </c>
      <c r="IU199" s="4" t="str">
        <f t="shared" si="339"/>
        <v>black female</v>
      </c>
      <c r="IV199" s="4" t="str">
        <f t="shared" si="340"/>
        <v>black female</v>
      </c>
      <c r="IW199" s="4" t="str">
        <f t="shared" si="341"/>
        <v>black female</v>
      </c>
      <c r="IX199" s="4" t="str">
        <f t="shared" si="342"/>
        <v>black male</v>
      </c>
      <c r="IY199" s="4" t="str">
        <f t="shared" si="343"/>
        <v>black female</v>
      </c>
      <c r="IZ199" s="4" t="str">
        <f t="shared" si="344"/>
        <v>black female</v>
      </c>
      <c r="JA199" s="4" t="str">
        <f t="shared" si="345"/>
        <v>white male</v>
      </c>
      <c r="JB199" s="4" t="str">
        <f t="shared" si="346"/>
        <v>black male</v>
      </c>
      <c r="JC199" s="4" t="str">
        <f t="shared" si="347"/>
        <v>black female</v>
      </c>
      <c r="JD199" s="4" t="str">
        <f t="shared" si="348"/>
        <v>black female</v>
      </c>
      <c r="JE199" s="4" t="str">
        <f t="shared" si="349"/>
        <v>black female</v>
      </c>
      <c r="JF199" s="4" t="str">
        <f t="shared" si="350"/>
        <v>black female</v>
      </c>
      <c r="JG199" s="4" t="str">
        <f t="shared" si="351"/>
        <v>black male</v>
      </c>
      <c r="JH199" s="4" t="str">
        <f t="shared" si="352"/>
        <v>black male</v>
      </c>
      <c r="JI199" s="4" t="str">
        <f t="shared" si="353"/>
        <v>black female</v>
      </c>
      <c r="JJ199" s="4" t="str">
        <f t="shared" si="354"/>
        <v>black male</v>
      </c>
      <c r="JK199" s="4" t="str">
        <f t="shared" si="355"/>
        <v>black female</v>
      </c>
      <c r="JL199" s="4" t="str">
        <f t="shared" si="356"/>
        <v>black male</v>
      </c>
      <c r="JM199" s="4" t="str">
        <f t="shared" si="357"/>
        <v>black female</v>
      </c>
      <c r="JN199" s="4" t="str">
        <f t="shared" si="358"/>
        <v>black male</v>
      </c>
      <c r="JO199" s="4" t="str">
        <f t="shared" si="359"/>
        <v>black female</v>
      </c>
      <c r="JP199" s="4" t="str">
        <f t="shared" si="360"/>
        <v>black male</v>
      </c>
      <c r="JQ199" s="4" t="str">
        <f t="shared" si="361"/>
        <v>black male</v>
      </c>
      <c r="JR199" s="4" t="str">
        <f t="shared" si="362"/>
        <v>black female</v>
      </c>
      <c r="JS199" s="4" t="str">
        <f t="shared" si="363"/>
        <v>black male</v>
      </c>
      <c r="JT199" s="4" t="str">
        <f t="shared" si="364"/>
        <v>black male</v>
      </c>
      <c r="JU199" s="4" t="str">
        <f t="shared" si="365"/>
        <v>black male</v>
      </c>
      <c r="JV199" s="4" t="str">
        <f t="shared" si="366"/>
        <v>black male</v>
      </c>
      <c r="JW199" s="4" t="str">
        <f t="shared" si="367"/>
        <v>black male</v>
      </c>
      <c r="JX199" s="4" t="str">
        <f t="shared" si="304"/>
        <v>black male</v>
      </c>
      <c r="JY199" s="4" t="str">
        <f t="shared" si="293"/>
        <v>black female</v>
      </c>
      <c r="JZ199" s="4" t="str">
        <f t="shared" si="294"/>
        <v>black female</v>
      </c>
      <c r="KA199" s="4" t="str">
        <f t="shared" si="295"/>
        <v>black female</v>
      </c>
      <c r="KB199" s="4" t="str">
        <f t="shared" si="296"/>
        <v>black male</v>
      </c>
      <c r="KC199" s="4" t="str">
        <f t="shared" si="297"/>
        <v>black male</v>
      </c>
      <c r="KD199" s="4" t="str">
        <f t="shared" si="298"/>
        <v>black female</v>
      </c>
      <c r="KE199" s="4" t="str">
        <f t="shared" si="299"/>
        <v>black male</v>
      </c>
      <c r="KF199" s="4" t="str">
        <f t="shared" si="300"/>
        <v>black male</v>
      </c>
      <c r="KG199" s="4" t="str">
        <f t="shared" si="301"/>
        <v>black male</v>
      </c>
      <c r="KH199" s="4" t="str">
        <f t="shared" si="302"/>
        <v>black female</v>
      </c>
      <c r="KI199" s="4" t="str">
        <f t="shared" si="268"/>
        <v>black male</v>
      </c>
      <c r="KJ199" s="4" t="str">
        <f t="shared" si="269"/>
        <v>black male</v>
      </c>
      <c r="KK199" s="4" t="str">
        <f t="shared" si="270"/>
        <v>black female</v>
      </c>
      <c r="KL199" s="4" t="str">
        <f t="shared" si="271"/>
        <v>black female</v>
      </c>
      <c r="KM199" s="4" t="str">
        <f t="shared" si="272"/>
        <v>black female</v>
      </c>
      <c r="KN199" s="4" t="str">
        <f t="shared" si="273"/>
        <v>black female</v>
      </c>
      <c r="KO199" s="4" t="str">
        <f t="shared" si="274"/>
        <v>black female</v>
      </c>
      <c r="KP199" s="4" t="str">
        <f t="shared" si="275"/>
        <v>black female</v>
      </c>
      <c r="KQ199" s="4" t="str">
        <f t="shared" si="276"/>
        <v>black male</v>
      </c>
      <c r="KR199" s="4" t="str">
        <f t="shared" si="277"/>
        <v>black male</v>
      </c>
      <c r="KS199" s="4" t="str">
        <f t="shared" si="278"/>
        <v>black male</v>
      </c>
      <c r="KT199" s="4" t="str">
        <f t="shared" si="279"/>
        <v>black female</v>
      </c>
      <c r="KU199" s="4" t="str">
        <f t="shared" si="280"/>
        <v>black male</v>
      </c>
      <c r="KV199" s="4" t="str">
        <f t="shared" si="281"/>
        <v>black female</v>
      </c>
      <c r="KW199" s="4" t="str">
        <f t="shared" si="282"/>
        <v>black female</v>
      </c>
      <c r="KX199" s="4" t="str">
        <f t="shared" si="283"/>
        <v>black male</v>
      </c>
      <c r="KY199" s="4" t="str">
        <f t="shared" si="284"/>
        <v>black male</v>
      </c>
      <c r="KZ199" s="4" t="str">
        <f t="shared" si="285"/>
        <v>black male</v>
      </c>
      <c r="LA199" s="4" t="str">
        <f t="shared" si="286"/>
        <v>black female</v>
      </c>
      <c r="LB199" s="4" t="str">
        <f t="shared" si="287"/>
        <v>brown male</v>
      </c>
      <c r="LC199" s="4" t="str">
        <f t="shared" si="288"/>
        <v>black female</v>
      </c>
      <c r="LD199" s="4" t="str">
        <f t="shared" si="289"/>
        <v>black female</v>
      </c>
      <c r="LE199" s="4" t="str">
        <f t="shared" si="290"/>
        <v>black male</v>
      </c>
      <c r="LF199" s="4" t="str">
        <f t="shared" si="291"/>
        <v>black female</v>
      </c>
      <c r="LG199" s="4" t="str">
        <f t="shared" si="292"/>
        <v>black female</v>
      </c>
    </row>
    <row r="200" spans="2:319" x14ac:dyDescent="0.3">
      <c r="B200" s="4">
        <v>199</v>
      </c>
      <c r="C200" s="4">
        <v>5</v>
      </c>
      <c r="D200" s="51" t="s">
        <v>1444</v>
      </c>
      <c r="E200" s="4" t="s">
        <v>616</v>
      </c>
      <c r="F200" s="4" t="str">
        <f>VLOOKUP(E200,populations!C:E,3,FALSE)</f>
        <v>1 million</v>
      </c>
      <c r="G200" s="4" t="s">
        <v>616</v>
      </c>
      <c r="H200" s="4">
        <f>COUNTIF(ethnicities!C:C,countries!G200)</f>
        <v>1</v>
      </c>
      <c r="I200" s="4">
        <f>VLOOKUP($G200,ethnicities!$C:$I,3,FALSE)</f>
        <v>1</v>
      </c>
      <c r="J200" s="4">
        <f>VLOOKUP($G200,ethnicities!$C:$I,4,FALSE)</f>
        <v>1</v>
      </c>
      <c r="K200" s="4">
        <f>VLOOKUP($G200,ethnicities!$C:$I,5,FALSE)</f>
        <v>97</v>
      </c>
      <c r="L200" s="4">
        <f>VLOOKUP($G200,ethnicities!$C:$I,6,FALSE)</f>
        <v>1</v>
      </c>
      <c r="M200" s="4">
        <f>VLOOKUP($G200,ethnicities!$C:$I,7,FALSE)</f>
        <v>100</v>
      </c>
      <c r="N200" s="4" t="s">
        <v>1357</v>
      </c>
      <c r="O200" s="4">
        <f>COUNTIF(male_names!E:E,countries!N200)</f>
        <v>1</v>
      </c>
      <c r="P200" s="4" t="str">
        <f>VLOOKUP(N200,male_names!E:G,3,FALSE)</f>
        <v>Manuel</v>
      </c>
      <c r="Q200" s="4" t="s">
        <v>1357</v>
      </c>
      <c r="R200" s="4">
        <f>COUNTIF(female_names!E:E,countries!Q200)</f>
        <v>1</v>
      </c>
      <c r="S200" s="4" t="str">
        <f>VLOOKUP(Q200,female_names!E:G,3,FALSE)</f>
        <v>Maria</v>
      </c>
      <c r="T200" s="4">
        <v>0.60613845435144353</v>
      </c>
      <c r="U200" s="4">
        <v>0.96425149459662474</v>
      </c>
      <c r="V200" s="4">
        <v>0.3377980143925019</v>
      </c>
      <c r="W200" s="4">
        <v>0.88473175511268143</v>
      </c>
      <c r="X200" s="4">
        <v>0.77311444481381042</v>
      </c>
      <c r="Y200" s="4">
        <v>0.80734834200734951</v>
      </c>
      <c r="Z200" s="4">
        <v>0.82046961926116835</v>
      </c>
      <c r="AA200" s="4">
        <v>0.51488445153439333</v>
      </c>
      <c r="AB200" s="4">
        <v>0.60332916512287271</v>
      </c>
      <c r="AC200" s="4">
        <v>0.65665853477631275</v>
      </c>
      <c r="AD200" s="4">
        <v>0.92055994998427104</v>
      </c>
      <c r="AE200" s="4">
        <v>0.52740268961837111</v>
      </c>
      <c r="AF200" s="4">
        <v>0.23513815744482724</v>
      </c>
      <c r="AG200" s="4">
        <v>0.43452070148899236</v>
      </c>
      <c r="AH200" s="4">
        <v>0.90528997757296237</v>
      </c>
      <c r="AI200" s="4">
        <v>0.83489422415531733</v>
      </c>
      <c r="AJ200" s="4">
        <v>0.91878634517342428</v>
      </c>
      <c r="AK200" s="4">
        <v>0.29455376398564326</v>
      </c>
      <c r="AL200" s="4">
        <v>0.94738080196222718</v>
      </c>
      <c r="AM200" s="4">
        <v>0.3269021850365057</v>
      </c>
      <c r="AN200" s="4">
        <v>0.24533366558887382</v>
      </c>
      <c r="AO200" s="4">
        <v>0.2149283122539194</v>
      </c>
      <c r="AP200" s="4">
        <v>0.92529990317334287</v>
      </c>
      <c r="AQ200" s="4">
        <v>5.5006417814935871E-2</v>
      </c>
      <c r="AR200" s="4">
        <v>0.90916717964410676</v>
      </c>
      <c r="AS200" s="4">
        <v>0.94388340961336903</v>
      </c>
      <c r="AT200" s="4">
        <v>0.53821237619249873</v>
      </c>
      <c r="AU200" s="4">
        <v>0.34949095102757621</v>
      </c>
      <c r="AV200" s="4">
        <v>0.58622869772355823</v>
      </c>
      <c r="AW200" s="4">
        <v>0.19267569436161058</v>
      </c>
      <c r="AX200" s="4">
        <v>0.4255357078748091</v>
      </c>
      <c r="AY200" s="4">
        <v>0.75932858073295828</v>
      </c>
      <c r="AZ200" s="4">
        <v>0.87617925617314674</v>
      </c>
      <c r="BA200" s="4">
        <v>0.44198366092612906</v>
      </c>
      <c r="BB200" s="4">
        <v>0.33054432712063897</v>
      </c>
      <c r="BC200" s="4">
        <v>0.31186120714965226</v>
      </c>
      <c r="BD200" s="4">
        <v>0.73991848314944453</v>
      </c>
      <c r="BE200" s="4">
        <v>0.14137350696619855</v>
      </c>
      <c r="BF200" s="4">
        <v>0.52191638437617283</v>
      </c>
      <c r="BG200" s="4">
        <v>0.39628696471567415</v>
      </c>
      <c r="BH200" s="4">
        <v>0.31124350111556742</v>
      </c>
      <c r="BI200" s="4">
        <v>0.60811387493585134</v>
      </c>
      <c r="BJ200" s="4">
        <v>0.27010044633374508</v>
      </c>
      <c r="BK200" s="4">
        <v>0.91922243879285537</v>
      </c>
      <c r="BL200" s="4">
        <v>0.27336105777710884</v>
      </c>
      <c r="BM200" s="4">
        <v>0.20178783723279059</v>
      </c>
      <c r="BN200" s="4">
        <v>0.67296892030025468</v>
      </c>
      <c r="BO200" s="4">
        <v>0.53850991948646265</v>
      </c>
      <c r="BP200" s="4">
        <v>0.9600979129246644</v>
      </c>
      <c r="BQ200" s="4">
        <v>0.24357194120860048</v>
      </c>
      <c r="BR200" s="4">
        <v>0.9764101413442321</v>
      </c>
      <c r="BS200" s="4">
        <v>0.59884387635904879</v>
      </c>
      <c r="BT200" s="4">
        <v>0.81552142585198173</v>
      </c>
      <c r="BU200" s="4">
        <v>0.94401559987186612</v>
      </c>
      <c r="BV200" s="4">
        <v>2.2260758866724739E-2</v>
      </c>
      <c r="BW200" s="4">
        <v>0.7269908443321641</v>
      </c>
      <c r="BX200" s="4">
        <v>0.88114846643412925</v>
      </c>
      <c r="BY200" s="4">
        <v>0.34036833937554611</v>
      </c>
      <c r="BZ200" s="4">
        <v>0.35504854348364612</v>
      </c>
      <c r="CA200" s="4">
        <v>0.90439858942883578</v>
      </c>
      <c r="CB200" s="4">
        <v>0.63976651998675549</v>
      </c>
      <c r="CC200" s="4">
        <v>2.1561894962394357E-2</v>
      </c>
      <c r="CD200" s="4">
        <v>0.65954381373736981</v>
      </c>
      <c r="CE200" s="4">
        <v>0.55147231238230154</v>
      </c>
      <c r="CF200" s="4">
        <v>0.75007718534932599</v>
      </c>
      <c r="CG200" s="4">
        <v>0.62288296270102039</v>
      </c>
      <c r="CH200" s="4">
        <v>0.25952803081047271</v>
      </c>
      <c r="CI200" s="4">
        <v>0.27882251286614157</v>
      </c>
      <c r="CJ200" s="4">
        <v>0.94226595023964732</v>
      </c>
      <c r="CK200" s="4">
        <v>0.24790246520282988</v>
      </c>
      <c r="CL200" s="4">
        <v>0.95309664287951068</v>
      </c>
      <c r="CM200" s="4">
        <v>0.3386010875132951</v>
      </c>
      <c r="CN200" s="4">
        <v>7.1770855623034202E-2</v>
      </c>
      <c r="CO200" s="4">
        <v>0.78111731399281492</v>
      </c>
      <c r="CP200" s="4">
        <v>0.73888055360003035</v>
      </c>
      <c r="CQ200" s="4">
        <v>0.54886120774678637</v>
      </c>
      <c r="CR200" s="4">
        <v>0.5578586699891892</v>
      </c>
      <c r="CS200" s="4">
        <v>0.35705318358070703</v>
      </c>
      <c r="CT200" s="4">
        <v>0.42673205352050791</v>
      </c>
      <c r="CU200" s="4">
        <v>0.68822446838385742</v>
      </c>
      <c r="CV200" s="4">
        <v>0.11428825058909409</v>
      </c>
      <c r="CW200" s="4">
        <v>0.86068279571419892</v>
      </c>
      <c r="CX200" s="4">
        <v>0.14455897559761299</v>
      </c>
      <c r="CY200" s="4">
        <v>0.86280007187830077</v>
      </c>
      <c r="CZ200" s="4">
        <v>0.44526277914616907</v>
      </c>
      <c r="DA200" s="4">
        <v>0.68621600015012407</v>
      </c>
      <c r="DB200" s="4">
        <v>0.27472292648204477</v>
      </c>
      <c r="DC200" s="4">
        <v>0.85453884247562906</v>
      </c>
      <c r="DD200" s="4">
        <v>0.95720022472555144</v>
      </c>
      <c r="DE200" s="4">
        <v>0.37288498775075718</v>
      </c>
      <c r="DF200" s="4">
        <v>0.21002974129640462</v>
      </c>
      <c r="DG200" s="4">
        <v>7.065326286705198E-3</v>
      </c>
      <c r="DH200" s="4">
        <v>0.75496745202386217</v>
      </c>
      <c r="DI200" s="4">
        <v>0.54241196326232866</v>
      </c>
      <c r="DJ200" s="4">
        <v>0.88710234722754822</v>
      </c>
      <c r="DK200" s="4">
        <v>0.36098480620771445</v>
      </c>
      <c r="DL200" s="4">
        <v>0.17240845590071263</v>
      </c>
      <c r="DM200" s="4">
        <v>0.78358103065014484</v>
      </c>
      <c r="DN200" s="4">
        <v>1.3515191673635019E-2</v>
      </c>
      <c r="DO200" s="4">
        <v>0.73163056869288012</v>
      </c>
      <c r="DP200" s="4">
        <v>46</v>
      </c>
      <c r="DQ200" s="4">
        <v>2</v>
      </c>
      <c r="DR200" s="4">
        <v>72</v>
      </c>
      <c r="DS200" s="4">
        <v>18</v>
      </c>
      <c r="DT200" s="4">
        <v>30</v>
      </c>
      <c r="DU200" s="4">
        <v>27</v>
      </c>
      <c r="DV200" s="4">
        <v>25</v>
      </c>
      <c r="DW200" s="4">
        <v>58</v>
      </c>
      <c r="DX200" s="4">
        <v>47</v>
      </c>
      <c r="DY200" s="4">
        <v>42</v>
      </c>
      <c r="DZ200" s="4">
        <v>11</v>
      </c>
      <c r="EA200" s="4">
        <v>56</v>
      </c>
      <c r="EB200" s="4">
        <v>86</v>
      </c>
      <c r="EC200" s="4">
        <v>61</v>
      </c>
      <c r="ED200" s="4">
        <v>15</v>
      </c>
      <c r="EE200" s="4">
        <v>24</v>
      </c>
      <c r="EF200" s="4">
        <v>13</v>
      </c>
      <c r="EG200" s="4">
        <v>77</v>
      </c>
      <c r="EH200" s="4">
        <v>6</v>
      </c>
      <c r="EI200" s="4">
        <v>74</v>
      </c>
      <c r="EJ200" s="4">
        <v>84</v>
      </c>
      <c r="EK200" s="4">
        <v>87</v>
      </c>
      <c r="EL200" s="4">
        <v>10</v>
      </c>
      <c r="EM200" s="4">
        <v>96</v>
      </c>
      <c r="EN200" s="4">
        <v>14</v>
      </c>
      <c r="EO200" s="4">
        <v>8</v>
      </c>
      <c r="EP200" s="4">
        <v>55</v>
      </c>
      <c r="EQ200" s="4">
        <v>69</v>
      </c>
      <c r="ER200" s="4">
        <v>49</v>
      </c>
      <c r="ES200" s="4">
        <v>90</v>
      </c>
      <c r="ET200" s="4">
        <v>63</v>
      </c>
      <c r="EU200" s="4">
        <v>31</v>
      </c>
      <c r="EV200" s="4">
        <v>20</v>
      </c>
      <c r="EW200" s="4">
        <v>60</v>
      </c>
      <c r="EX200" s="4">
        <v>73</v>
      </c>
      <c r="EY200" s="4">
        <v>75</v>
      </c>
      <c r="EZ200" s="4">
        <v>34</v>
      </c>
      <c r="FA200" s="4">
        <v>93</v>
      </c>
      <c r="FB200" s="4">
        <v>57</v>
      </c>
      <c r="FC200" s="4">
        <v>64</v>
      </c>
      <c r="FD200" s="4">
        <v>76</v>
      </c>
      <c r="FE200" s="4">
        <v>45</v>
      </c>
      <c r="FF200" s="4">
        <v>81</v>
      </c>
      <c r="FG200" s="4">
        <v>12</v>
      </c>
      <c r="FH200" s="4">
        <v>80</v>
      </c>
      <c r="FI200" s="4">
        <v>89</v>
      </c>
      <c r="FJ200" s="4">
        <v>40</v>
      </c>
      <c r="FK200" s="4">
        <v>54</v>
      </c>
      <c r="FL200" s="4">
        <v>3</v>
      </c>
      <c r="FM200" s="4">
        <v>85</v>
      </c>
      <c r="FN200" s="4">
        <v>1</v>
      </c>
      <c r="FO200" s="4">
        <v>48</v>
      </c>
      <c r="FP200" s="4">
        <v>26</v>
      </c>
      <c r="FQ200" s="4">
        <v>7</v>
      </c>
      <c r="FR200" s="4">
        <v>97</v>
      </c>
      <c r="FS200" s="4">
        <v>37</v>
      </c>
      <c r="FT200" s="4">
        <v>19</v>
      </c>
      <c r="FU200" s="4">
        <v>70</v>
      </c>
      <c r="FV200" s="4">
        <v>68</v>
      </c>
      <c r="FW200" s="4">
        <v>16</v>
      </c>
      <c r="FX200" s="4">
        <v>43</v>
      </c>
      <c r="FY200" s="4">
        <v>98</v>
      </c>
      <c r="FZ200" s="4">
        <v>41</v>
      </c>
      <c r="GA200" s="4">
        <v>51</v>
      </c>
      <c r="GB200" s="4">
        <v>33</v>
      </c>
      <c r="GC200" s="4">
        <v>44</v>
      </c>
      <c r="GD200" s="4">
        <v>82</v>
      </c>
      <c r="GE200" s="4">
        <v>78</v>
      </c>
      <c r="GF200" s="4">
        <v>9</v>
      </c>
      <c r="GG200" s="4">
        <v>83</v>
      </c>
      <c r="GH200" s="4">
        <v>5</v>
      </c>
      <c r="GI200" s="4">
        <v>71</v>
      </c>
      <c r="GJ200" s="4">
        <v>95</v>
      </c>
      <c r="GK200" s="4">
        <v>29</v>
      </c>
      <c r="GL200" s="4">
        <v>35</v>
      </c>
      <c r="GM200" s="4">
        <v>52</v>
      </c>
      <c r="GN200" s="4">
        <v>50</v>
      </c>
      <c r="GO200" s="4">
        <v>67</v>
      </c>
      <c r="GP200" s="4">
        <v>62</v>
      </c>
      <c r="GQ200" s="4">
        <v>38</v>
      </c>
      <c r="GR200" s="4">
        <v>94</v>
      </c>
      <c r="GS200" s="4">
        <v>22</v>
      </c>
      <c r="GT200" s="4">
        <v>92</v>
      </c>
      <c r="GU200" s="4">
        <v>21</v>
      </c>
      <c r="GV200" s="4">
        <v>59</v>
      </c>
      <c r="GW200" s="4">
        <v>39</v>
      </c>
      <c r="GX200" s="4">
        <v>79</v>
      </c>
      <c r="GY200" s="4">
        <v>23</v>
      </c>
      <c r="GZ200" s="4">
        <v>4</v>
      </c>
      <c r="HA200" s="4">
        <v>65</v>
      </c>
      <c r="HB200" s="4">
        <v>88</v>
      </c>
      <c r="HC200" s="4">
        <v>100</v>
      </c>
      <c r="HD200" s="4">
        <v>32</v>
      </c>
      <c r="HE200" s="4">
        <v>53</v>
      </c>
      <c r="HF200" s="4">
        <v>17</v>
      </c>
      <c r="HG200" s="4">
        <v>66</v>
      </c>
      <c r="HH200" s="4">
        <v>91</v>
      </c>
      <c r="HI200" s="4">
        <v>28</v>
      </c>
      <c r="HJ200" s="4">
        <v>99</v>
      </c>
      <c r="HK200" s="4">
        <v>36</v>
      </c>
      <c r="HL200" s="4" t="str">
        <f t="shared" si="303"/>
        <v>brown female</v>
      </c>
      <c r="HM200" s="4" t="str">
        <f t="shared" si="305"/>
        <v>yellow male</v>
      </c>
      <c r="HN200" s="4" t="str">
        <f t="shared" si="306"/>
        <v>brown male</v>
      </c>
      <c r="HO200" s="4" t="str">
        <f t="shared" si="307"/>
        <v>brown female</v>
      </c>
      <c r="HP200" s="4" t="str">
        <f t="shared" si="308"/>
        <v>brown female</v>
      </c>
      <c r="HQ200" s="4" t="str">
        <f t="shared" si="309"/>
        <v>brown female</v>
      </c>
      <c r="HR200" s="4" t="str">
        <f t="shared" si="310"/>
        <v>brown female</v>
      </c>
      <c r="HS200" s="4" t="str">
        <f t="shared" si="311"/>
        <v>brown male</v>
      </c>
      <c r="HT200" s="4" t="str">
        <f t="shared" si="312"/>
        <v>brown female</v>
      </c>
      <c r="HU200" s="4" t="str">
        <f t="shared" si="313"/>
        <v>brown female</v>
      </c>
      <c r="HV200" s="4" t="str">
        <f t="shared" si="314"/>
        <v>brown female</v>
      </c>
      <c r="HW200" s="4" t="str">
        <f t="shared" si="315"/>
        <v>brown male</v>
      </c>
      <c r="HX200" s="4" t="str">
        <f t="shared" si="316"/>
        <v>brown male</v>
      </c>
      <c r="HY200" s="4" t="str">
        <f t="shared" si="317"/>
        <v>brown male</v>
      </c>
      <c r="HZ200" s="4" t="str">
        <f t="shared" si="318"/>
        <v>brown female</v>
      </c>
      <c r="IA200" s="4" t="str">
        <f t="shared" si="319"/>
        <v>brown female</v>
      </c>
      <c r="IB200" s="4" t="str">
        <f t="shared" si="320"/>
        <v>brown female</v>
      </c>
      <c r="IC200" s="4" t="str">
        <f t="shared" si="321"/>
        <v>brown male</v>
      </c>
      <c r="ID200" s="4" t="str">
        <f t="shared" si="322"/>
        <v>brown female</v>
      </c>
      <c r="IE200" s="4" t="str">
        <f t="shared" si="323"/>
        <v>brown male</v>
      </c>
      <c r="IF200" s="4" t="str">
        <f t="shared" si="324"/>
        <v>brown male</v>
      </c>
      <c r="IG200" s="4" t="str">
        <f t="shared" si="325"/>
        <v>brown male</v>
      </c>
      <c r="IH200" s="4" t="str">
        <f t="shared" si="326"/>
        <v>brown female</v>
      </c>
      <c r="II200" s="4" t="str">
        <f t="shared" si="327"/>
        <v>brown male</v>
      </c>
      <c r="IJ200" s="4" t="str">
        <f t="shared" si="328"/>
        <v>brown female</v>
      </c>
      <c r="IK200" s="4" t="str">
        <f t="shared" si="329"/>
        <v>brown female</v>
      </c>
      <c r="IL200" s="4" t="str">
        <f t="shared" si="330"/>
        <v>brown male</v>
      </c>
      <c r="IM200" s="4" t="str">
        <f t="shared" si="331"/>
        <v>brown male</v>
      </c>
      <c r="IN200" s="4" t="str">
        <f t="shared" si="332"/>
        <v>brown female</v>
      </c>
      <c r="IO200" s="4" t="str">
        <f t="shared" si="333"/>
        <v>brown male</v>
      </c>
      <c r="IP200" s="4" t="str">
        <f t="shared" si="334"/>
        <v>brown male</v>
      </c>
      <c r="IQ200" s="4" t="str">
        <f t="shared" si="335"/>
        <v>brown female</v>
      </c>
      <c r="IR200" s="4" t="str">
        <f t="shared" si="336"/>
        <v>brown female</v>
      </c>
      <c r="IS200" s="4" t="str">
        <f t="shared" si="337"/>
        <v>brown male</v>
      </c>
      <c r="IT200" s="4" t="str">
        <f t="shared" si="338"/>
        <v>brown male</v>
      </c>
      <c r="IU200" s="4" t="str">
        <f t="shared" si="339"/>
        <v>brown male</v>
      </c>
      <c r="IV200" s="4" t="str">
        <f t="shared" si="340"/>
        <v>brown female</v>
      </c>
      <c r="IW200" s="4" t="str">
        <f t="shared" si="341"/>
        <v>brown male</v>
      </c>
      <c r="IX200" s="4" t="str">
        <f t="shared" si="342"/>
        <v>brown male</v>
      </c>
      <c r="IY200" s="4" t="str">
        <f t="shared" si="343"/>
        <v>brown male</v>
      </c>
      <c r="IZ200" s="4" t="str">
        <f t="shared" si="344"/>
        <v>brown male</v>
      </c>
      <c r="JA200" s="4" t="str">
        <f t="shared" si="345"/>
        <v>brown female</v>
      </c>
      <c r="JB200" s="4" t="str">
        <f t="shared" si="346"/>
        <v>brown male</v>
      </c>
      <c r="JC200" s="4" t="str">
        <f t="shared" si="347"/>
        <v>brown female</v>
      </c>
      <c r="JD200" s="4" t="str">
        <f t="shared" si="348"/>
        <v>brown male</v>
      </c>
      <c r="JE200" s="4" t="str">
        <f t="shared" si="349"/>
        <v>brown male</v>
      </c>
      <c r="JF200" s="4" t="str">
        <f t="shared" si="350"/>
        <v>brown female</v>
      </c>
      <c r="JG200" s="4" t="str">
        <f t="shared" si="351"/>
        <v>brown male</v>
      </c>
      <c r="JH200" s="4" t="str">
        <f t="shared" si="352"/>
        <v>brown female</v>
      </c>
      <c r="JI200" s="4" t="str">
        <f t="shared" si="353"/>
        <v>brown male</v>
      </c>
      <c r="JJ200" s="4" t="str">
        <f t="shared" si="354"/>
        <v>white male</v>
      </c>
      <c r="JK200" s="4" t="str">
        <f t="shared" si="355"/>
        <v>brown female</v>
      </c>
      <c r="JL200" s="4" t="str">
        <f t="shared" si="356"/>
        <v>brown female</v>
      </c>
      <c r="JM200" s="4" t="str">
        <f t="shared" si="357"/>
        <v>brown female</v>
      </c>
      <c r="JN200" s="4" t="str">
        <f t="shared" si="358"/>
        <v>brown male</v>
      </c>
      <c r="JO200" s="4" t="str">
        <f t="shared" si="359"/>
        <v>brown female</v>
      </c>
      <c r="JP200" s="4" t="str">
        <f t="shared" si="360"/>
        <v>brown female</v>
      </c>
      <c r="JQ200" s="4" t="str">
        <f t="shared" si="361"/>
        <v>brown male</v>
      </c>
      <c r="JR200" s="4" t="str">
        <f t="shared" si="362"/>
        <v>brown male</v>
      </c>
      <c r="JS200" s="4" t="str">
        <f t="shared" si="363"/>
        <v>brown female</v>
      </c>
      <c r="JT200" s="4" t="str">
        <f t="shared" si="364"/>
        <v>brown female</v>
      </c>
      <c r="JU200" s="4" t="str">
        <f t="shared" si="365"/>
        <v>brown male</v>
      </c>
      <c r="JV200" s="4" t="str">
        <f t="shared" si="366"/>
        <v>brown female</v>
      </c>
      <c r="JW200" s="4" t="str">
        <f t="shared" si="367"/>
        <v>brown male</v>
      </c>
      <c r="JX200" s="4" t="str">
        <f t="shared" si="304"/>
        <v>brown female</v>
      </c>
      <c r="JY200" s="4" t="str">
        <f t="shared" si="293"/>
        <v>brown female</v>
      </c>
      <c r="JZ200" s="4" t="str">
        <f t="shared" si="294"/>
        <v>brown male</v>
      </c>
      <c r="KA200" s="4" t="str">
        <f t="shared" si="295"/>
        <v>brown male</v>
      </c>
      <c r="KB200" s="4" t="str">
        <f t="shared" si="296"/>
        <v>brown female</v>
      </c>
      <c r="KC200" s="4" t="str">
        <f t="shared" si="297"/>
        <v>brown male</v>
      </c>
      <c r="KD200" s="4" t="str">
        <f t="shared" si="298"/>
        <v>brown female</v>
      </c>
      <c r="KE200" s="4" t="str">
        <f t="shared" si="299"/>
        <v>brown male</v>
      </c>
      <c r="KF200" s="4" t="str">
        <f t="shared" si="300"/>
        <v>brown male</v>
      </c>
      <c r="KG200" s="4" t="str">
        <f t="shared" si="301"/>
        <v>brown female</v>
      </c>
      <c r="KH200" s="4" t="str">
        <f t="shared" si="302"/>
        <v>brown female</v>
      </c>
      <c r="KI200" s="4" t="str">
        <f t="shared" si="268"/>
        <v>brown male</v>
      </c>
      <c r="KJ200" s="4" t="str">
        <f t="shared" si="269"/>
        <v>brown female</v>
      </c>
      <c r="KK200" s="4" t="str">
        <f t="shared" si="270"/>
        <v>brown male</v>
      </c>
      <c r="KL200" s="4" t="str">
        <f t="shared" si="271"/>
        <v>brown male</v>
      </c>
      <c r="KM200" s="4" t="str">
        <f t="shared" si="272"/>
        <v>brown female</v>
      </c>
      <c r="KN200" s="4" t="str">
        <f t="shared" si="273"/>
        <v>brown male</v>
      </c>
      <c r="KO200" s="4" t="str">
        <f t="shared" si="274"/>
        <v>brown female</v>
      </c>
      <c r="KP200" s="4" t="str">
        <f t="shared" si="275"/>
        <v>brown male</v>
      </c>
      <c r="KQ200" s="4" t="str">
        <f t="shared" si="276"/>
        <v>brown female</v>
      </c>
      <c r="KR200" s="4" t="str">
        <f t="shared" si="277"/>
        <v>brown male</v>
      </c>
      <c r="KS200" s="4" t="str">
        <f t="shared" si="278"/>
        <v>brown female</v>
      </c>
      <c r="KT200" s="4" t="str">
        <f t="shared" si="279"/>
        <v>brown male</v>
      </c>
      <c r="KU200" s="4" t="str">
        <f t="shared" si="280"/>
        <v>brown female</v>
      </c>
      <c r="KV200" s="4" t="str">
        <f t="shared" si="281"/>
        <v>brown female</v>
      </c>
      <c r="KW200" s="4" t="str">
        <f t="shared" si="282"/>
        <v>brown male</v>
      </c>
      <c r="KX200" s="4" t="str">
        <f t="shared" si="283"/>
        <v>brown male</v>
      </c>
      <c r="KY200" s="4" t="str">
        <f t="shared" si="284"/>
        <v>black male</v>
      </c>
      <c r="KZ200" s="4" t="str">
        <f t="shared" si="285"/>
        <v>brown female</v>
      </c>
      <c r="LA200" s="4" t="str">
        <f t="shared" si="286"/>
        <v>brown male</v>
      </c>
      <c r="LB200" s="4" t="str">
        <f t="shared" si="287"/>
        <v>brown female</v>
      </c>
      <c r="LC200" s="4" t="str">
        <f t="shared" si="288"/>
        <v>brown male</v>
      </c>
      <c r="LD200" s="4" t="str">
        <f t="shared" si="289"/>
        <v>brown male</v>
      </c>
      <c r="LE200" s="4" t="str">
        <f t="shared" si="290"/>
        <v>brown female</v>
      </c>
      <c r="LF200" s="4" t="str">
        <f t="shared" si="291"/>
        <v>brown male</v>
      </c>
      <c r="LG200" s="4" t="str">
        <f t="shared" si="292"/>
        <v>brown female</v>
      </c>
    </row>
    <row r="201" spans="2:319" x14ac:dyDescent="0.3">
      <c r="B201" s="4">
        <v>200</v>
      </c>
      <c r="C201" s="4">
        <v>5</v>
      </c>
      <c r="D201" s="51" t="s">
        <v>1444</v>
      </c>
      <c r="E201" s="4" t="s">
        <v>1447</v>
      </c>
      <c r="F201" s="4" t="str">
        <f>VLOOKUP(E201,populations!C:E,3,FALSE)</f>
        <v>250 thousand</v>
      </c>
      <c r="G201" s="4" t="s">
        <v>1367</v>
      </c>
      <c r="H201" s="4">
        <f>COUNTIF(ethnicities!C:C,countries!G201)</f>
        <v>1</v>
      </c>
      <c r="I201" s="4">
        <f>VLOOKUP($G201,ethnicities!$C:$I,3,FALSE)</f>
        <v>2</v>
      </c>
      <c r="J201" s="4">
        <f>VLOOKUP($G201,ethnicities!$C:$I,4,FALSE)</f>
        <v>2</v>
      </c>
      <c r="K201" s="4">
        <f>VLOOKUP($G201,ethnicities!$C:$I,5,FALSE)</f>
        <v>86</v>
      </c>
      <c r="L201" s="4">
        <f>VLOOKUP($G201,ethnicities!$C:$I,6,FALSE)</f>
        <v>10</v>
      </c>
      <c r="M201" s="4">
        <f>VLOOKUP($G201,ethnicities!$C:$I,7,FALSE)</f>
        <v>100</v>
      </c>
      <c r="N201" s="4" t="s">
        <v>569</v>
      </c>
      <c r="O201" s="4">
        <f>COUNTIF(male_names!E:E,countries!N201)</f>
        <v>1</v>
      </c>
      <c r="P201" s="4" t="str">
        <f>VLOOKUP(N201,male_names!E:G,3,FALSE)</f>
        <v>Gabriel</v>
      </c>
      <c r="Q201" s="4" t="s">
        <v>569</v>
      </c>
      <c r="R201" s="4">
        <f>COUNTIF(female_names!E:E,countries!Q201)</f>
        <v>1</v>
      </c>
      <c r="S201" s="4" t="str">
        <f>VLOOKUP(Q201,female_names!E:G,3,FALSE)</f>
        <v>Louise</v>
      </c>
      <c r="T201" s="4">
        <v>0.88618240082813504</v>
      </c>
      <c r="U201" s="4">
        <v>0.64769558558086582</v>
      </c>
      <c r="V201" s="4">
        <v>5.3059335723593892E-2</v>
      </c>
      <c r="W201" s="4">
        <v>0.82217022873272072</v>
      </c>
      <c r="X201" s="4">
        <v>0.48518115386380467</v>
      </c>
      <c r="Y201" s="4">
        <v>0.63850758459776025</v>
      </c>
      <c r="Z201" s="4">
        <v>0.99391154960041939</v>
      </c>
      <c r="AA201" s="4">
        <v>0.62019540585354294</v>
      </c>
      <c r="AB201" s="4">
        <v>0.2395953622207726</v>
      </c>
      <c r="AC201" s="4">
        <v>0.40704303277164111</v>
      </c>
      <c r="AD201" s="4">
        <v>3.6833224130748965E-2</v>
      </c>
      <c r="AE201" s="4">
        <v>0.64962311367039527</v>
      </c>
      <c r="AF201" s="4">
        <v>0.70622284498618548</v>
      </c>
      <c r="AG201" s="4">
        <v>6.1295899886512073E-2</v>
      </c>
      <c r="AH201" s="4">
        <v>0.73296947924556988</v>
      </c>
      <c r="AI201" s="4">
        <v>9.5719569768403234E-2</v>
      </c>
      <c r="AJ201" s="4">
        <v>0.51846067617362801</v>
      </c>
      <c r="AK201" s="4">
        <v>0.65805336489398969</v>
      </c>
      <c r="AL201" s="4">
        <v>0.45231384684629206</v>
      </c>
      <c r="AM201" s="4">
        <v>0.88176521059805768</v>
      </c>
      <c r="AN201" s="4">
        <v>0.85443344728191517</v>
      </c>
      <c r="AO201" s="4">
        <v>4.0828109378316157E-2</v>
      </c>
      <c r="AP201" s="4">
        <v>0.53656097247700396</v>
      </c>
      <c r="AQ201" s="4">
        <v>0.65748295907663479</v>
      </c>
      <c r="AR201" s="4">
        <v>0.14250474995713092</v>
      </c>
      <c r="AS201" s="4">
        <v>0.77094137205959812</v>
      </c>
      <c r="AT201" s="4">
        <v>0.51069376383122611</v>
      </c>
      <c r="AU201" s="4">
        <v>0.69276498684100551</v>
      </c>
      <c r="AV201" s="4">
        <v>0.71671208260819841</v>
      </c>
      <c r="AW201" s="4">
        <v>0.52899022266009255</v>
      </c>
      <c r="AX201" s="4">
        <v>6.6757238647196848E-2</v>
      </c>
      <c r="AY201" s="4">
        <v>0.57276436760571015</v>
      </c>
      <c r="AZ201" s="4">
        <v>0.85214322358645311</v>
      </c>
      <c r="BA201" s="4">
        <v>0.68132521379478006</v>
      </c>
      <c r="BB201" s="4">
        <v>0.18488103970830616</v>
      </c>
      <c r="BC201" s="4">
        <v>0.33671903547569793</v>
      </c>
      <c r="BD201" s="4">
        <v>0.552783556554585</v>
      </c>
      <c r="BE201" s="4">
        <v>0.99004608478578782</v>
      </c>
      <c r="BF201" s="4">
        <v>0.54078265232031009</v>
      </c>
      <c r="BG201" s="4">
        <v>0.83418120261244277</v>
      </c>
      <c r="BH201" s="4">
        <v>0.89780834319321412</v>
      </c>
      <c r="BI201" s="4">
        <v>0.2125851914478265</v>
      </c>
      <c r="BJ201" s="4">
        <v>0.84094273886746551</v>
      </c>
      <c r="BK201" s="4">
        <v>4.4825702310807847E-2</v>
      </c>
      <c r="BL201" s="4">
        <v>0.46702062686610457</v>
      </c>
      <c r="BM201" s="4">
        <v>3.2200626540046184E-2</v>
      </c>
      <c r="BN201" s="4">
        <v>0.34990928117348774</v>
      </c>
      <c r="BO201" s="4">
        <v>0.88466246254462555</v>
      </c>
      <c r="BP201" s="4">
        <v>9.3513492809227383E-4</v>
      </c>
      <c r="BQ201" s="4">
        <v>0.21490827275597746</v>
      </c>
      <c r="BR201" s="4">
        <v>0.16730079352830218</v>
      </c>
      <c r="BS201" s="4">
        <v>0.75971428418386444</v>
      </c>
      <c r="BT201" s="4">
        <v>0.21612540324052243</v>
      </c>
      <c r="BU201" s="4">
        <v>0.22498594550583906</v>
      </c>
      <c r="BV201" s="4">
        <v>0.1731209235569996</v>
      </c>
      <c r="BW201" s="4">
        <v>0.46468501278257324</v>
      </c>
      <c r="BX201" s="4">
        <v>0.86341817669983656</v>
      </c>
      <c r="BY201" s="4">
        <v>0.8950060033020909</v>
      </c>
      <c r="BZ201" s="4">
        <v>0.30747029130550274</v>
      </c>
      <c r="CA201" s="4">
        <v>0.77887668626952344</v>
      </c>
      <c r="CB201" s="4">
        <v>0.4524749866578951</v>
      </c>
      <c r="CC201" s="4">
        <v>0.15240246290227033</v>
      </c>
      <c r="CD201" s="4">
        <v>0.83560680007086141</v>
      </c>
      <c r="CE201" s="4">
        <v>0.8524613910480312</v>
      </c>
      <c r="CF201" s="4">
        <v>0.13852049409159239</v>
      </c>
      <c r="CG201" s="4">
        <v>0.30065742045408717</v>
      </c>
      <c r="CH201" s="4">
        <v>0.26124597024766205</v>
      </c>
      <c r="CI201" s="4">
        <v>0.77703570782143427</v>
      </c>
      <c r="CJ201" s="4">
        <v>0.55309847241226429</v>
      </c>
      <c r="CK201" s="4">
        <v>0.63981777055468347</v>
      </c>
      <c r="CL201" s="4">
        <v>0.84342638322592733</v>
      </c>
      <c r="CM201" s="4">
        <v>0.38502156803642018</v>
      </c>
      <c r="CN201" s="4">
        <v>0.33536828436342236</v>
      </c>
      <c r="CO201" s="4">
        <v>0.92062662062262868</v>
      </c>
      <c r="CP201" s="4">
        <v>0.2142303022949108</v>
      </c>
      <c r="CQ201" s="4">
        <v>0.92609882132446664</v>
      </c>
      <c r="CR201" s="4">
        <v>0.36526064986540852</v>
      </c>
      <c r="CS201" s="4">
        <v>0.23350447977551048</v>
      </c>
      <c r="CT201" s="4">
        <v>0.79441717137232526</v>
      </c>
      <c r="CU201" s="4">
        <v>5.4094762333678492E-2</v>
      </c>
      <c r="CV201" s="4">
        <v>0.86511291238372423</v>
      </c>
      <c r="CW201" s="4">
        <v>0.16206181842416056</v>
      </c>
      <c r="CX201" s="4">
        <v>0.56232065749649274</v>
      </c>
      <c r="CY201" s="4">
        <v>0.83004753983334501</v>
      </c>
      <c r="CZ201" s="4">
        <v>3.5207431922823496E-3</v>
      </c>
      <c r="DA201" s="4">
        <v>0.16059770410035579</v>
      </c>
      <c r="DB201" s="4">
        <v>0.13599660790318491</v>
      </c>
      <c r="DC201" s="4">
        <v>0.43242787388618154</v>
      </c>
      <c r="DD201" s="4">
        <v>0.61116152770016463</v>
      </c>
      <c r="DE201" s="4">
        <v>0.79650968442816572</v>
      </c>
      <c r="DF201" s="4">
        <v>0.7688513286649693</v>
      </c>
      <c r="DG201" s="4">
        <v>0.89361537596116314</v>
      </c>
      <c r="DH201" s="4">
        <v>0.89926142602844283</v>
      </c>
      <c r="DI201" s="4">
        <v>0.77395409413549932</v>
      </c>
      <c r="DJ201" s="4">
        <v>0.62036707661319668</v>
      </c>
      <c r="DK201" s="4">
        <v>0.2295401982896581</v>
      </c>
      <c r="DL201" s="4">
        <v>0.15367585248864535</v>
      </c>
      <c r="DM201" s="4">
        <v>0.74147390136396008</v>
      </c>
      <c r="DN201" s="4">
        <v>0.14420433144198685</v>
      </c>
      <c r="DO201" s="4">
        <v>0.36044872034973596</v>
      </c>
      <c r="DP201" s="4">
        <v>9</v>
      </c>
      <c r="DQ201" s="4">
        <v>40</v>
      </c>
      <c r="DR201" s="4">
        <v>94</v>
      </c>
      <c r="DS201" s="4">
        <v>22</v>
      </c>
      <c r="DT201" s="4">
        <v>55</v>
      </c>
      <c r="DU201" s="4">
        <v>42</v>
      </c>
      <c r="DV201" s="4">
        <v>1</v>
      </c>
      <c r="DW201" s="4">
        <v>44</v>
      </c>
      <c r="DX201" s="4">
        <v>71</v>
      </c>
      <c r="DY201" s="4">
        <v>61</v>
      </c>
      <c r="DZ201" s="4">
        <v>97</v>
      </c>
      <c r="EA201" s="4">
        <v>39</v>
      </c>
      <c r="EB201" s="4">
        <v>34</v>
      </c>
      <c r="EC201" s="4">
        <v>92</v>
      </c>
      <c r="ED201" s="4">
        <v>32</v>
      </c>
      <c r="EE201" s="4">
        <v>90</v>
      </c>
      <c r="EF201" s="4">
        <v>53</v>
      </c>
      <c r="EG201" s="4">
        <v>37</v>
      </c>
      <c r="EH201" s="4">
        <v>59</v>
      </c>
      <c r="EI201" s="4">
        <v>11</v>
      </c>
      <c r="EJ201" s="4">
        <v>14</v>
      </c>
      <c r="EK201" s="4">
        <v>96</v>
      </c>
      <c r="EL201" s="4">
        <v>51</v>
      </c>
      <c r="EM201" s="4">
        <v>38</v>
      </c>
      <c r="EN201" s="4">
        <v>87</v>
      </c>
      <c r="EO201" s="4">
        <v>28</v>
      </c>
      <c r="EP201" s="4">
        <v>54</v>
      </c>
      <c r="EQ201" s="4">
        <v>35</v>
      </c>
      <c r="ER201" s="4">
        <v>33</v>
      </c>
      <c r="ES201" s="4">
        <v>52</v>
      </c>
      <c r="ET201" s="4">
        <v>91</v>
      </c>
      <c r="EU201" s="4">
        <v>46</v>
      </c>
      <c r="EV201" s="4">
        <v>16</v>
      </c>
      <c r="EW201" s="4">
        <v>36</v>
      </c>
      <c r="EX201" s="4">
        <v>79</v>
      </c>
      <c r="EY201" s="4">
        <v>66</v>
      </c>
      <c r="EZ201" s="4">
        <v>49</v>
      </c>
      <c r="FA201" s="4">
        <v>2</v>
      </c>
      <c r="FB201" s="4">
        <v>50</v>
      </c>
      <c r="FC201" s="4">
        <v>20</v>
      </c>
      <c r="FD201" s="4">
        <v>6</v>
      </c>
      <c r="FE201" s="4">
        <v>78</v>
      </c>
      <c r="FF201" s="4">
        <v>18</v>
      </c>
      <c r="FG201" s="4">
        <v>95</v>
      </c>
      <c r="FH201" s="4">
        <v>56</v>
      </c>
      <c r="FI201" s="4">
        <v>98</v>
      </c>
      <c r="FJ201" s="4">
        <v>65</v>
      </c>
      <c r="FK201" s="4">
        <v>10</v>
      </c>
      <c r="FL201" s="4">
        <v>100</v>
      </c>
      <c r="FM201" s="4">
        <v>76</v>
      </c>
      <c r="FN201" s="4">
        <v>81</v>
      </c>
      <c r="FO201" s="4">
        <v>30</v>
      </c>
      <c r="FP201" s="4">
        <v>75</v>
      </c>
      <c r="FQ201" s="4">
        <v>74</v>
      </c>
      <c r="FR201" s="4">
        <v>80</v>
      </c>
      <c r="FS201" s="4">
        <v>57</v>
      </c>
      <c r="FT201" s="4">
        <v>13</v>
      </c>
      <c r="FU201" s="4">
        <v>7</v>
      </c>
      <c r="FV201" s="4">
        <v>68</v>
      </c>
      <c r="FW201" s="4">
        <v>25</v>
      </c>
      <c r="FX201" s="4">
        <v>58</v>
      </c>
      <c r="FY201" s="4">
        <v>85</v>
      </c>
      <c r="FZ201" s="4">
        <v>19</v>
      </c>
      <c r="GA201" s="4">
        <v>15</v>
      </c>
      <c r="GB201" s="4">
        <v>88</v>
      </c>
      <c r="GC201" s="4">
        <v>69</v>
      </c>
      <c r="GD201" s="4">
        <v>70</v>
      </c>
      <c r="GE201" s="4">
        <v>26</v>
      </c>
      <c r="GF201" s="4">
        <v>48</v>
      </c>
      <c r="GG201" s="4">
        <v>41</v>
      </c>
      <c r="GH201" s="4">
        <v>17</v>
      </c>
      <c r="GI201" s="4">
        <v>62</v>
      </c>
      <c r="GJ201" s="4">
        <v>67</v>
      </c>
      <c r="GK201" s="4">
        <v>4</v>
      </c>
      <c r="GL201" s="4">
        <v>77</v>
      </c>
      <c r="GM201" s="4">
        <v>3</v>
      </c>
      <c r="GN201" s="4">
        <v>63</v>
      </c>
      <c r="GO201" s="4">
        <v>72</v>
      </c>
      <c r="GP201" s="4">
        <v>24</v>
      </c>
      <c r="GQ201" s="4">
        <v>93</v>
      </c>
      <c r="GR201" s="4">
        <v>12</v>
      </c>
      <c r="GS201" s="4">
        <v>82</v>
      </c>
      <c r="GT201" s="4">
        <v>47</v>
      </c>
      <c r="GU201" s="4">
        <v>21</v>
      </c>
      <c r="GV201" s="4">
        <v>99</v>
      </c>
      <c r="GW201" s="4">
        <v>83</v>
      </c>
      <c r="GX201" s="4">
        <v>89</v>
      </c>
      <c r="GY201" s="4">
        <v>60</v>
      </c>
      <c r="GZ201" s="4">
        <v>45</v>
      </c>
      <c r="HA201" s="4">
        <v>23</v>
      </c>
      <c r="HB201" s="4">
        <v>29</v>
      </c>
      <c r="HC201" s="4">
        <v>8</v>
      </c>
      <c r="HD201" s="4">
        <v>5</v>
      </c>
      <c r="HE201" s="4">
        <v>27</v>
      </c>
      <c r="HF201" s="4">
        <v>43</v>
      </c>
      <c r="HG201" s="4">
        <v>73</v>
      </c>
      <c r="HH201" s="4">
        <v>84</v>
      </c>
      <c r="HI201" s="4">
        <v>31</v>
      </c>
      <c r="HJ201" s="4">
        <v>86</v>
      </c>
      <c r="HK201" s="4">
        <v>64</v>
      </c>
      <c r="HL201" s="4" t="str">
        <f t="shared" si="303"/>
        <v>brown female</v>
      </c>
      <c r="HM201" s="4" t="str">
        <f t="shared" si="305"/>
        <v>brown female</v>
      </c>
      <c r="HN201" s="4" t="str">
        <f t="shared" si="306"/>
        <v>black female</v>
      </c>
      <c r="HO201" s="4" t="str">
        <f t="shared" si="307"/>
        <v>brown female</v>
      </c>
      <c r="HP201" s="4" t="str">
        <f t="shared" si="308"/>
        <v>brown male</v>
      </c>
      <c r="HQ201" s="4" t="str">
        <f t="shared" si="309"/>
        <v>brown female</v>
      </c>
      <c r="HR201" s="4" t="str">
        <f t="shared" si="310"/>
        <v>white female</v>
      </c>
      <c r="HS201" s="4" t="str">
        <f t="shared" si="311"/>
        <v>brown female</v>
      </c>
      <c r="HT201" s="4" t="str">
        <f t="shared" si="312"/>
        <v>brown male</v>
      </c>
      <c r="HU201" s="4" t="str">
        <f t="shared" si="313"/>
        <v>brown male</v>
      </c>
      <c r="HV201" s="4" t="str">
        <f t="shared" si="314"/>
        <v>black male</v>
      </c>
      <c r="HW201" s="4" t="str">
        <f t="shared" si="315"/>
        <v>brown female</v>
      </c>
      <c r="HX201" s="4" t="str">
        <f t="shared" si="316"/>
        <v>brown female</v>
      </c>
      <c r="HY201" s="4" t="str">
        <f t="shared" si="317"/>
        <v>black female</v>
      </c>
      <c r="HZ201" s="4" t="str">
        <f t="shared" si="318"/>
        <v>brown female</v>
      </c>
      <c r="IA201" s="4" t="str">
        <f t="shared" si="319"/>
        <v>brown male</v>
      </c>
      <c r="IB201" s="4" t="str">
        <f t="shared" si="320"/>
        <v>brown male</v>
      </c>
      <c r="IC201" s="4" t="str">
        <f t="shared" si="321"/>
        <v>brown female</v>
      </c>
      <c r="ID201" s="4" t="str">
        <f t="shared" si="322"/>
        <v>brown male</v>
      </c>
      <c r="IE201" s="4" t="str">
        <f t="shared" si="323"/>
        <v>brown female</v>
      </c>
      <c r="IF201" s="4" t="str">
        <f t="shared" si="324"/>
        <v>brown female</v>
      </c>
      <c r="IG201" s="4" t="str">
        <f t="shared" si="325"/>
        <v>black male</v>
      </c>
      <c r="IH201" s="4" t="str">
        <f t="shared" si="326"/>
        <v>brown male</v>
      </c>
      <c r="II201" s="4" t="str">
        <f t="shared" si="327"/>
        <v>brown female</v>
      </c>
      <c r="IJ201" s="4" t="str">
        <f t="shared" si="328"/>
        <v>brown male</v>
      </c>
      <c r="IK201" s="4" t="str">
        <f t="shared" si="329"/>
        <v>brown female</v>
      </c>
      <c r="IL201" s="4" t="str">
        <f t="shared" si="330"/>
        <v>brown male</v>
      </c>
      <c r="IM201" s="4" t="str">
        <f t="shared" si="331"/>
        <v>brown female</v>
      </c>
      <c r="IN201" s="4" t="str">
        <f t="shared" si="332"/>
        <v>brown female</v>
      </c>
      <c r="IO201" s="4" t="str">
        <f t="shared" si="333"/>
        <v>brown male</v>
      </c>
      <c r="IP201" s="4" t="str">
        <f t="shared" si="334"/>
        <v>black female</v>
      </c>
      <c r="IQ201" s="4" t="str">
        <f t="shared" si="335"/>
        <v>brown female</v>
      </c>
      <c r="IR201" s="4" t="str">
        <f t="shared" si="336"/>
        <v>brown female</v>
      </c>
      <c r="IS201" s="4" t="str">
        <f t="shared" si="337"/>
        <v>brown female</v>
      </c>
      <c r="IT201" s="4" t="str">
        <f t="shared" si="338"/>
        <v>brown male</v>
      </c>
      <c r="IU201" s="4" t="str">
        <f t="shared" si="339"/>
        <v>brown male</v>
      </c>
      <c r="IV201" s="4" t="str">
        <f t="shared" si="340"/>
        <v>brown male</v>
      </c>
      <c r="IW201" s="4" t="str">
        <f t="shared" si="341"/>
        <v>white male</v>
      </c>
      <c r="IX201" s="4" t="str">
        <f t="shared" si="342"/>
        <v>brown male</v>
      </c>
      <c r="IY201" s="4" t="str">
        <f t="shared" si="343"/>
        <v>brown female</v>
      </c>
      <c r="IZ201" s="4" t="str">
        <f t="shared" si="344"/>
        <v>brown female</v>
      </c>
      <c r="JA201" s="4" t="str">
        <f t="shared" si="345"/>
        <v>brown male</v>
      </c>
      <c r="JB201" s="4" t="str">
        <f t="shared" si="346"/>
        <v>brown female</v>
      </c>
      <c r="JC201" s="4" t="str">
        <f t="shared" si="347"/>
        <v>black female</v>
      </c>
      <c r="JD201" s="4" t="str">
        <f t="shared" si="348"/>
        <v>brown male</v>
      </c>
      <c r="JE201" s="4" t="str">
        <f t="shared" si="349"/>
        <v>black male</v>
      </c>
      <c r="JF201" s="4" t="str">
        <f t="shared" si="350"/>
        <v>brown male</v>
      </c>
      <c r="JG201" s="4" t="str">
        <f t="shared" si="351"/>
        <v>brown female</v>
      </c>
      <c r="JH201" s="4" t="str">
        <f t="shared" si="352"/>
        <v>black male</v>
      </c>
      <c r="JI201" s="4" t="str">
        <f t="shared" si="353"/>
        <v>brown male</v>
      </c>
      <c r="JJ201" s="4" t="str">
        <f t="shared" si="354"/>
        <v>brown male</v>
      </c>
      <c r="JK201" s="4" t="str">
        <f t="shared" si="355"/>
        <v>brown female</v>
      </c>
      <c r="JL201" s="4" t="str">
        <f t="shared" si="356"/>
        <v>brown male</v>
      </c>
      <c r="JM201" s="4" t="str">
        <f t="shared" si="357"/>
        <v>brown male</v>
      </c>
      <c r="JN201" s="4" t="str">
        <f t="shared" si="358"/>
        <v>brown male</v>
      </c>
      <c r="JO201" s="4" t="str">
        <f t="shared" si="359"/>
        <v>brown male</v>
      </c>
      <c r="JP201" s="4" t="str">
        <f t="shared" si="360"/>
        <v>brown female</v>
      </c>
      <c r="JQ201" s="4" t="str">
        <f t="shared" si="361"/>
        <v>brown female</v>
      </c>
      <c r="JR201" s="4" t="str">
        <f t="shared" si="362"/>
        <v>brown male</v>
      </c>
      <c r="JS201" s="4" t="str">
        <f t="shared" si="363"/>
        <v>brown female</v>
      </c>
      <c r="JT201" s="4" t="str">
        <f t="shared" si="364"/>
        <v>brown male</v>
      </c>
      <c r="JU201" s="4" t="str">
        <f t="shared" si="365"/>
        <v>brown male</v>
      </c>
      <c r="JV201" s="4" t="str">
        <f t="shared" si="366"/>
        <v>brown female</v>
      </c>
      <c r="JW201" s="4" t="str">
        <f t="shared" si="367"/>
        <v>brown female</v>
      </c>
      <c r="JX201" s="4" t="str">
        <f t="shared" si="304"/>
        <v>brown male</v>
      </c>
      <c r="JY201" s="4" t="str">
        <f t="shared" si="293"/>
        <v>brown male</v>
      </c>
      <c r="JZ201" s="4" t="str">
        <f t="shared" si="294"/>
        <v>brown male</v>
      </c>
      <c r="KA201" s="4" t="str">
        <f t="shared" si="295"/>
        <v>brown female</v>
      </c>
      <c r="KB201" s="4" t="str">
        <f t="shared" si="296"/>
        <v>brown male</v>
      </c>
      <c r="KC201" s="4" t="str">
        <f t="shared" si="297"/>
        <v>brown female</v>
      </c>
      <c r="KD201" s="4" t="str">
        <f t="shared" si="298"/>
        <v>brown female</v>
      </c>
      <c r="KE201" s="4" t="str">
        <f t="shared" si="299"/>
        <v>brown male</v>
      </c>
      <c r="KF201" s="4" t="str">
        <f t="shared" si="300"/>
        <v>brown male</v>
      </c>
      <c r="KG201" s="4" t="str">
        <f t="shared" si="301"/>
        <v>yellow male</v>
      </c>
      <c r="KH201" s="4" t="str">
        <f t="shared" si="302"/>
        <v>brown male</v>
      </c>
      <c r="KI201" s="4" t="str">
        <f t="shared" ref="KI201:KI264" si="368">IFERROR(IF(GM201&lt;=$I201/2,$I$1&amp;" female",IF(GM201&lt;=$I201,$I$1&amp;" male",IF(GM201&lt;=($I201+$J201/2),$J$1&amp;" female",IF(GM201&lt;=($I201+$J201),$J$1&amp;" male",IF(GM201&lt;=($I201+$J201+$K201/2),$K$1&amp;" female",IF(GM201&lt;=($I201+$J201+$K201),$K$1&amp; " male",IF(GM201&lt;=($I201+$J201+$K201+$L201/2),$L$1&amp;" female",$L$1&amp;" male"))))))),"NULL")</f>
        <v>yellow female</v>
      </c>
      <c r="KJ201" s="4" t="str">
        <f t="shared" ref="KJ201:KJ264" si="369">IFERROR(IF(GN201&lt;=$I201/2,$I$1&amp;" female",IF(GN201&lt;=$I201,$I$1&amp;" male",IF(GN201&lt;=($I201+$J201/2),$J$1&amp;" female",IF(GN201&lt;=($I201+$J201),$J$1&amp;" male",IF(GN201&lt;=($I201+$J201+$K201/2),$K$1&amp;" female",IF(GN201&lt;=($I201+$J201+$K201),$K$1&amp; " male",IF(GN201&lt;=($I201+$J201+$K201+$L201/2),$L$1&amp;" female",$L$1&amp;" male"))))))),"NULL")</f>
        <v>brown male</v>
      </c>
      <c r="KK201" s="4" t="str">
        <f t="shared" ref="KK201:KK264" si="370">IFERROR(IF(GO201&lt;=$I201/2,$I$1&amp;" female",IF(GO201&lt;=$I201,$I$1&amp;" male",IF(GO201&lt;=($I201+$J201/2),$J$1&amp;" female",IF(GO201&lt;=($I201+$J201),$J$1&amp;" male",IF(GO201&lt;=($I201+$J201+$K201/2),$K$1&amp;" female",IF(GO201&lt;=($I201+$J201+$K201),$K$1&amp; " male",IF(GO201&lt;=($I201+$J201+$K201+$L201/2),$L$1&amp;" female",$L$1&amp;" male"))))))),"NULL")</f>
        <v>brown male</v>
      </c>
      <c r="KL201" s="4" t="str">
        <f t="shared" ref="KL201:KL264" si="371">IFERROR(IF(GP201&lt;=$I201/2,$I$1&amp;" female",IF(GP201&lt;=$I201,$I$1&amp;" male",IF(GP201&lt;=($I201+$J201/2),$J$1&amp;" female",IF(GP201&lt;=($I201+$J201),$J$1&amp;" male",IF(GP201&lt;=($I201+$J201+$K201/2),$K$1&amp;" female",IF(GP201&lt;=($I201+$J201+$K201),$K$1&amp; " male",IF(GP201&lt;=($I201+$J201+$K201+$L201/2),$L$1&amp;" female",$L$1&amp;" male"))))))),"NULL")</f>
        <v>brown female</v>
      </c>
      <c r="KM201" s="4" t="str">
        <f t="shared" ref="KM201:KM264" si="372">IFERROR(IF(GQ201&lt;=$I201/2,$I$1&amp;" female",IF(GQ201&lt;=$I201,$I$1&amp;" male",IF(GQ201&lt;=($I201+$J201/2),$J$1&amp;" female",IF(GQ201&lt;=($I201+$J201),$J$1&amp;" male",IF(GQ201&lt;=($I201+$J201+$K201/2),$K$1&amp;" female",IF(GQ201&lt;=($I201+$J201+$K201),$K$1&amp; " male",IF(GQ201&lt;=($I201+$J201+$K201+$L201/2),$L$1&amp;" female",$L$1&amp;" male"))))))),"NULL")</f>
        <v>black female</v>
      </c>
      <c r="KN201" s="4" t="str">
        <f t="shared" ref="KN201:KN264" si="373">IFERROR(IF(GR201&lt;=$I201/2,$I$1&amp;" female",IF(GR201&lt;=$I201,$I$1&amp;" male",IF(GR201&lt;=($I201+$J201/2),$J$1&amp;" female",IF(GR201&lt;=($I201+$J201),$J$1&amp;" male",IF(GR201&lt;=($I201+$J201+$K201/2),$K$1&amp;" female",IF(GR201&lt;=($I201+$J201+$K201),$K$1&amp; " male",IF(GR201&lt;=($I201+$J201+$K201+$L201/2),$L$1&amp;" female",$L$1&amp;" male"))))))),"NULL")</f>
        <v>brown female</v>
      </c>
      <c r="KO201" s="4" t="str">
        <f t="shared" ref="KO201:KO264" si="374">IFERROR(IF(GS201&lt;=$I201/2,$I$1&amp;" female",IF(GS201&lt;=$I201,$I$1&amp;" male",IF(GS201&lt;=($I201+$J201/2),$J$1&amp;" female",IF(GS201&lt;=($I201+$J201),$J$1&amp;" male",IF(GS201&lt;=($I201+$J201+$K201/2),$K$1&amp;" female",IF(GS201&lt;=($I201+$J201+$K201),$K$1&amp; " male",IF(GS201&lt;=($I201+$J201+$K201+$L201/2),$L$1&amp;" female",$L$1&amp;" male"))))))),"NULL")</f>
        <v>brown male</v>
      </c>
      <c r="KP201" s="4" t="str">
        <f t="shared" ref="KP201:KP264" si="375">IFERROR(IF(GT201&lt;=$I201/2,$I$1&amp;" female",IF(GT201&lt;=$I201,$I$1&amp;" male",IF(GT201&lt;=($I201+$J201/2),$J$1&amp;" female",IF(GT201&lt;=($I201+$J201),$J$1&amp;" male",IF(GT201&lt;=($I201+$J201+$K201/2),$K$1&amp;" female",IF(GT201&lt;=($I201+$J201+$K201),$K$1&amp; " male",IF(GT201&lt;=($I201+$J201+$K201+$L201/2),$L$1&amp;" female",$L$1&amp;" male"))))))),"NULL")</f>
        <v>brown female</v>
      </c>
      <c r="KQ201" s="4" t="str">
        <f t="shared" ref="KQ201:KQ264" si="376">IFERROR(IF(GU201&lt;=$I201/2,$I$1&amp;" female",IF(GU201&lt;=$I201,$I$1&amp;" male",IF(GU201&lt;=($I201+$J201/2),$J$1&amp;" female",IF(GU201&lt;=($I201+$J201),$J$1&amp;" male",IF(GU201&lt;=($I201+$J201+$K201/2),$K$1&amp;" female",IF(GU201&lt;=($I201+$J201+$K201),$K$1&amp; " male",IF(GU201&lt;=($I201+$J201+$K201+$L201/2),$L$1&amp;" female",$L$1&amp;" male"))))))),"NULL")</f>
        <v>brown female</v>
      </c>
      <c r="KR201" s="4" t="str">
        <f t="shared" ref="KR201:KR264" si="377">IFERROR(IF(GV201&lt;=$I201/2,$I$1&amp;" female",IF(GV201&lt;=$I201,$I$1&amp;" male",IF(GV201&lt;=($I201+$J201/2),$J$1&amp;" female",IF(GV201&lt;=($I201+$J201),$J$1&amp;" male",IF(GV201&lt;=($I201+$J201+$K201/2),$K$1&amp;" female",IF(GV201&lt;=($I201+$J201+$K201),$K$1&amp; " male",IF(GV201&lt;=($I201+$J201+$K201+$L201/2),$L$1&amp;" female",$L$1&amp;" male"))))))),"NULL")</f>
        <v>black male</v>
      </c>
      <c r="KS201" s="4" t="str">
        <f t="shared" ref="KS201:KS264" si="378">IFERROR(IF(GW201&lt;=$I201/2,$I$1&amp;" female",IF(GW201&lt;=$I201,$I$1&amp;" male",IF(GW201&lt;=($I201+$J201/2),$J$1&amp;" female",IF(GW201&lt;=($I201+$J201),$J$1&amp;" male",IF(GW201&lt;=($I201+$J201+$K201/2),$K$1&amp;" female",IF(GW201&lt;=($I201+$J201+$K201),$K$1&amp; " male",IF(GW201&lt;=($I201+$J201+$K201+$L201/2),$L$1&amp;" female",$L$1&amp;" male"))))))),"NULL")</f>
        <v>brown male</v>
      </c>
      <c r="KT201" s="4" t="str">
        <f t="shared" ref="KT201:KT264" si="379">IFERROR(IF(GX201&lt;=$I201/2,$I$1&amp;" female",IF(GX201&lt;=$I201,$I$1&amp;" male",IF(GX201&lt;=($I201+$J201/2),$J$1&amp;" female",IF(GX201&lt;=($I201+$J201),$J$1&amp;" male",IF(GX201&lt;=($I201+$J201+$K201/2),$K$1&amp;" female",IF(GX201&lt;=($I201+$J201+$K201),$K$1&amp; " male",IF(GX201&lt;=($I201+$J201+$K201+$L201/2),$L$1&amp;" female",$L$1&amp;" male"))))))),"NULL")</f>
        <v>brown male</v>
      </c>
      <c r="KU201" s="4" t="str">
        <f t="shared" ref="KU201:KU264" si="380">IFERROR(IF(GY201&lt;=$I201/2,$I$1&amp;" female",IF(GY201&lt;=$I201,$I$1&amp;" male",IF(GY201&lt;=($I201+$J201/2),$J$1&amp;" female",IF(GY201&lt;=($I201+$J201),$J$1&amp;" male",IF(GY201&lt;=($I201+$J201+$K201/2),$K$1&amp;" female",IF(GY201&lt;=($I201+$J201+$K201),$K$1&amp; " male",IF(GY201&lt;=($I201+$J201+$K201+$L201/2),$L$1&amp;" female",$L$1&amp;" male"))))))),"NULL")</f>
        <v>brown male</v>
      </c>
      <c r="KV201" s="4" t="str">
        <f t="shared" ref="KV201:KV264" si="381">IFERROR(IF(GZ201&lt;=$I201/2,$I$1&amp;" female",IF(GZ201&lt;=$I201,$I$1&amp;" male",IF(GZ201&lt;=($I201+$J201/2),$J$1&amp;" female",IF(GZ201&lt;=($I201+$J201),$J$1&amp;" male",IF(GZ201&lt;=($I201+$J201+$K201/2),$K$1&amp;" female",IF(GZ201&lt;=($I201+$J201+$K201),$K$1&amp; " male",IF(GZ201&lt;=($I201+$J201+$K201+$L201/2),$L$1&amp;" female",$L$1&amp;" male"))))))),"NULL")</f>
        <v>brown female</v>
      </c>
      <c r="KW201" s="4" t="str">
        <f t="shared" ref="KW201:KW264" si="382">IFERROR(IF(HA201&lt;=$I201/2,$I$1&amp;" female",IF(HA201&lt;=$I201,$I$1&amp;" male",IF(HA201&lt;=($I201+$J201/2),$J$1&amp;" female",IF(HA201&lt;=($I201+$J201),$J$1&amp;" male",IF(HA201&lt;=($I201+$J201+$K201/2),$K$1&amp;" female",IF(HA201&lt;=($I201+$J201+$K201),$K$1&amp; " male",IF(HA201&lt;=($I201+$J201+$K201+$L201/2),$L$1&amp;" female",$L$1&amp;" male"))))))),"NULL")</f>
        <v>brown female</v>
      </c>
      <c r="KX201" s="4" t="str">
        <f t="shared" ref="KX201:KX264" si="383">IFERROR(IF(HB201&lt;=$I201/2,$I$1&amp;" female",IF(HB201&lt;=$I201,$I$1&amp;" male",IF(HB201&lt;=($I201+$J201/2),$J$1&amp;" female",IF(HB201&lt;=($I201+$J201),$J$1&amp;" male",IF(HB201&lt;=($I201+$J201+$K201/2),$K$1&amp;" female",IF(HB201&lt;=($I201+$J201+$K201),$K$1&amp; " male",IF(HB201&lt;=($I201+$J201+$K201+$L201/2),$L$1&amp;" female",$L$1&amp;" male"))))))),"NULL")</f>
        <v>brown female</v>
      </c>
      <c r="KY201" s="4" t="str">
        <f t="shared" ref="KY201:KY264" si="384">IFERROR(IF(HC201&lt;=$I201/2,$I$1&amp;" female",IF(HC201&lt;=$I201,$I$1&amp;" male",IF(HC201&lt;=($I201+$J201/2),$J$1&amp;" female",IF(HC201&lt;=($I201+$J201),$J$1&amp;" male",IF(HC201&lt;=($I201+$J201+$K201/2),$K$1&amp;" female",IF(HC201&lt;=($I201+$J201+$K201),$K$1&amp; " male",IF(HC201&lt;=($I201+$J201+$K201+$L201/2),$L$1&amp;" female",$L$1&amp;" male"))))))),"NULL")</f>
        <v>brown female</v>
      </c>
      <c r="KZ201" s="4" t="str">
        <f t="shared" ref="KZ201:KZ264" si="385">IFERROR(IF(HD201&lt;=$I201/2,$I$1&amp;" female",IF(HD201&lt;=$I201,$I$1&amp;" male",IF(HD201&lt;=($I201+$J201/2),$J$1&amp;" female",IF(HD201&lt;=($I201+$J201),$J$1&amp;" male",IF(HD201&lt;=($I201+$J201+$K201/2),$K$1&amp;" female",IF(HD201&lt;=($I201+$J201+$K201),$K$1&amp; " male",IF(HD201&lt;=($I201+$J201+$K201+$L201/2),$L$1&amp;" female",$L$1&amp;" male"))))))),"NULL")</f>
        <v>brown female</v>
      </c>
      <c r="LA201" s="4" t="str">
        <f t="shared" ref="LA201:LA264" si="386">IFERROR(IF(HE201&lt;=$I201/2,$I$1&amp;" female",IF(HE201&lt;=$I201,$I$1&amp;" male",IF(HE201&lt;=($I201+$J201/2),$J$1&amp;" female",IF(HE201&lt;=($I201+$J201),$J$1&amp;" male",IF(HE201&lt;=($I201+$J201+$K201/2),$K$1&amp;" female",IF(HE201&lt;=($I201+$J201+$K201),$K$1&amp; " male",IF(HE201&lt;=($I201+$J201+$K201+$L201/2),$L$1&amp;" female",$L$1&amp;" male"))))))),"NULL")</f>
        <v>brown female</v>
      </c>
      <c r="LB201" s="4" t="str">
        <f t="shared" ref="LB201:LB264" si="387">IFERROR(IF(HF201&lt;=$I201/2,$I$1&amp;" female",IF(HF201&lt;=$I201,$I$1&amp;" male",IF(HF201&lt;=($I201+$J201/2),$J$1&amp;" female",IF(HF201&lt;=($I201+$J201),$J$1&amp;" male",IF(HF201&lt;=($I201+$J201+$K201/2),$K$1&amp;" female",IF(HF201&lt;=($I201+$J201+$K201),$K$1&amp; " male",IF(HF201&lt;=($I201+$J201+$K201+$L201/2),$L$1&amp;" female",$L$1&amp;" male"))))))),"NULL")</f>
        <v>brown female</v>
      </c>
      <c r="LC201" s="4" t="str">
        <f t="shared" ref="LC201:LC264" si="388">IFERROR(IF(HG201&lt;=$I201/2,$I$1&amp;" female",IF(HG201&lt;=$I201,$I$1&amp;" male",IF(HG201&lt;=($I201+$J201/2),$J$1&amp;" female",IF(HG201&lt;=($I201+$J201),$J$1&amp;" male",IF(HG201&lt;=($I201+$J201+$K201/2),$K$1&amp;" female",IF(HG201&lt;=($I201+$J201+$K201),$K$1&amp; " male",IF(HG201&lt;=($I201+$J201+$K201+$L201/2),$L$1&amp;" female",$L$1&amp;" male"))))))),"NULL")</f>
        <v>brown male</v>
      </c>
      <c r="LD201" s="4" t="str">
        <f t="shared" ref="LD201:LD264" si="389">IFERROR(IF(HH201&lt;=$I201/2,$I$1&amp;" female",IF(HH201&lt;=$I201,$I$1&amp;" male",IF(HH201&lt;=($I201+$J201/2),$J$1&amp;" female",IF(HH201&lt;=($I201+$J201),$J$1&amp;" male",IF(HH201&lt;=($I201+$J201+$K201/2),$K$1&amp;" female",IF(HH201&lt;=($I201+$J201+$K201),$K$1&amp; " male",IF(HH201&lt;=($I201+$J201+$K201+$L201/2),$L$1&amp;" female",$L$1&amp;" male"))))))),"NULL")</f>
        <v>brown male</v>
      </c>
      <c r="LE201" s="4" t="str">
        <f t="shared" ref="LE201:LE264" si="390">IFERROR(IF(HI201&lt;=$I201/2,$I$1&amp;" female",IF(HI201&lt;=$I201,$I$1&amp;" male",IF(HI201&lt;=($I201+$J201/2),$J$1&amp;" female",IF(HI201&lt;=($I201+$J201),$J$1&amp;" male",IF(HI201&lt;=($I201+$J201+$K201/2),$K$1&amp;" female",IF(HI201&lt;=($I201+$J201+$K201),$K$1&amp; " male",IF(HI201&lt;=($I201+$J201+$K201+$L201/2),$L$1&amp;" female",$L$1&amp;" male"))))))),"NULL")</f>
        <v>brown female</v>
      </c>
      <c r="LF201" s="4" t="str">
        <f t="shared" ref="LF201:LF264" si="391">IFERROR(IF(HJ201&lt;=$I201/2,$I$1&amp;" female",IF(HJ201&lt;=$I201,$I$1&amp;" male",IF(HJ201&lt;=($I201+$J201/2),$J$1&amp;" female",IF(HJ201&lt;=($I201+$J201),$J$1&amp;" male",IF(HJ201&lt;=($I201+$J201+$K201/2),$K$1&amp;" female",IF(HJ201&lt;=($I201+$J201+$K201),$K$1&amp; " male",IF(HJ201&lt;=($I201+$J201+$K201+$L201/2),$L$1&amp;" female",$L$1&amp;" male"))))))),"NULL")</f>
        <v>brown male</v>
      </c>
      <c r="LG201" s="4" t="str">
        <f t="shared" ref="LG201:LG264" si="392">IFERROR(IF(HK201&lt;=$I201/2,$I$1&amp;" female",IF(HK201&lt;=$I201,$I$1&amp;" male",IF(HK201&lt;=($I201+$J201/2),$J$1&amp;" female",IF(HK201&lt;=($I201+$J201),$J$1&amp;" male",IF(HK201&lt;=($I201+$J201+$K201/2),$K$1&amp;" female",IF(HK201&lt;=($I201+$J201+$K201),$K$1&amp; " male",IF(HK201&lt;=($I201+$J201+$K201+$L201/2),$L$1&amp;" female",$L$1&amp;" male"))))))),"NULL")</f>
        <v>brown male</v>
      </c>
    </row>
    <row r="202" spans="2:319" x14ac:dyDescent="0.3">
      <c r="B202" s="4">
        <v>201</v>
      </c>
      <c r="C202" s="4">
        <v>5</v>
      </c>
      <c r="D202" s="51" t="s">
        <v>1444</v>
      </c>
      <c r="E202" s="4" t="s">
        <v>622</v>
      </c>
      <c r="F202" s="4" t="str">
        <f>VLOOKUP(E202,populations!C:E,3,FALSE)</f>
        <v>29 million</v>
      </c>
      <c r="G202" s="4" t="s">
        <v>622</v>
      </c>
      <c r="H202" s="4">
        <f>COUNTIF(ethnicities!C:C,countries!G202)</f>
        <v>1</v>
      </c>
      <c r="I202" s="4">
        <f>VLOOKUP($G202,ethnicities!$C:$I,3,FALSE)</f>
        <v>1</v>
      </c>
      <c r="J202" s="4">
        <f>VLOOKUP($G202,ethnicities!$C:$I,4,FALSE)</f>
        <v>1</v>
      </c>
      <c r="K202" s="4">
        <f>VLOOKUP($G202,ethnicities!$C:$I,5,FALSE)</f>
        <v>1</v>
      </c>
      <c r="L202" s="4">
        <f>VLOOKUP($G202,ethnicities!$C:$I,6,FALSE)</f>
        <v>97</v>
      </c>
      <c r="M202" s="4">
        <f>VLOOKUP($G202,ethnicities!$C:$I,7,FALSE)</f>
        <v>100</v>
      </c>
      <c r="N202" s="4" t="s">
        <v>1357</v>
      </c>
      <c r="O202" s="4">
        <f>COUNTIF(male_names!E:E,countries!N202)</f>
        <v>1</v>
      </c>
      <c r="P202" s="4" t="str">
        <f>VLOOKUP(N202,male_names!E:G,3,FALSE)</f>
        <v>Manuel</v>
      </c>
      <c r="Q202" s="4" t="s">
        <v>1357</v>
      </c>
      <c r="R202" s="4">
        <f>COUNTIF(female_names!E:E,countries!Q202)</f>
        <v>1</v>
      </c>
      <c r="S202" s="4" t="str">
        <f>VLOOKUP(Q202,female_names!E:G,3,FALSE)</f>
        <v>Maria</v>
      </c>
      <c r="T202" s="4">
        <v>0.21634603701100441</v>
      </c>
      <c r="U202" s="4">
        <v>0.56004501066424228</v>
      </c>
      <c r="V202" s="4">
        <v>9.5266470774817313E-2</v>
      </c>
      <c r="W202" s="4">
        <v>0.47786459912309864</v>
      </c>
      <c r="X202" s="4">
        <v>0.51239889694145846</v>
      </c>
      <c r="Y202" s="4">
        <v>2.3657496211526241E-2</v>
      </c>
      <c r="Z202" s="4">
        <v>0.53944486813783676</v>
      </c>
      <c r="AA202" s="4">
        <v>0.55285629886614851</v>
      </c>
      <c r="AB202" s="4">
        <v>0.90676895178491834</v>
      </c>
      <c r="AC202" s="4">
        <v>4.7257949501844698E-2</v>
      </c>
      <c r="AD202" s="4">
        <v>0.25211955394719221</v>
      </c>
      <c r="AE202" s="4">
        <v>0.38124703979847652</v>
      </c>
      <c r="AF202" s="4">
        <v>0.49439924541265534</v>
      </c>
      <c r="AG202" s="4">
        <v>6.2530299622150953E-2</v>
      </c>
      <c r="AH202" s="4">
        <v>0.2627131198811945</v>
      </c>
      <c r="AI202" s="4">
        <v>0.47568441256344829</v>
      </c>
      <c r="AJ202" s="4">
        <v>0.9633127451277711</v>
      </c>
      <c r="AK202" s="4">
        <v>0.6146591989647765</v>
      </c>
      <c r="AL202" s="4">
        <v>0.75638322983089901</v>
      </c>
      <c r="AM202" s="4">
        <v>0.43859521217111519</v>
      </c>
      <c r="AN202" s="4">
        <v>1.1373246178698615E-3</v>
      </c>
      <c r="AO202" s="4">
        <v>0.14968708393630681</v>
      </c>
      <c r="AP202" s="4">
        <v>0.39975813066230659</v>
      </c>
      <c r="AQ202" s="4">
        <v>0.35772700869795515</v>
      </c>
      <c r="AR202" s="4">
        <v>0.61415640512004011</v>
      </c>
      <c r="AS202" s="4">
        <v>2.8560385215027129E-2</v>
      </c>
      <c r="AT202" s="4">
        <v>0.70275601477065186</v>
      </c>
      <c r="AU202" s="4">
        <v>0.30721363446732308</v>
      </c>
      <c r="AV202" s="4">
        <v>0.13630640990681342</v>
      </c>
      <c r="AW202" s="4">
        <v>0.31516460991738704</v>
      </c>
      <c r="AX202" s="4">
        <v>0.21397224110207402</v>
      </c>
      <c r="AY202" s="4">
        <v>0.65765676582770938</v>
      </c>
      <c r="AZ202" s="4">
        <v>0.27694834152178471</v>
      </c>
      <c r="BA202" s="4">
        <v>0.86506749153414431</v>
      </c>
      <c r="BB202" s="4">
        <v>0.56839948488025516</v>
      </c>
      <c r="BC202" s="4">
        <v>0.80051859639763912</v>
      </c>
      <c r="BD202" s="4">
        <v>0.58655162339756728</v>
      </c>
      <c r="BE202" s="4">
        <v>0.99812405379655578</v>
      </c>
      <c r="BF202" s="4">
        <v>0.1944051981770224</v>
      </c>
      <c r="BG202" s="4">
        <v>0.52313184000458768</v>
      </c>
      <c r="BH202" s="4">
        <v>0.12092260598478188</v>
      </c>
      <c r="BI202" s="4">
        <v>0.49332388837888352</v>
      </c>
      <c r="BJ202" s="4">
        <v>0.46298307911184511</v>
      </c>
      <c r="BK202" s="4">
        <v>0.75305912402846442</v>
      </c>
      <c r="BL202" s="4">
        <v>4.2653530830228159E-2</v>
      </c>
      <c r="BM202" s="4">
        <v>0.37761657808479998</v>
      </c>
      <c r="BN202" s="4">
        <v>0.13070214055660156</v>
      </c>
      <c r="BO202" s="4">
        <v>0.71920531823297218</v>
      </c>
      <c r="BP202" s="4">
        <v>0.51920533618124343</v>
      </c>
      <c r="BQ202" s="4">
        <v>0.39180186513962445</v>
      </c>
      <c r="BR202" s="4">
        <v>0.61236567037450762</v>
      </c>
      <c r="BS202" s="4">
        <v>0.48921996203549456</v>
      </c>
      <c r="BT202" s="4">
        <v>0.56684191992656385</v>
      </c>
      <c r="BU202" s="4">
        <v>0.14895182421721676</v>
      </c>
      <c r="BV202" s="4">
        <v>0.75953253283007527</v>
      </c>
      <c r="BW202" s="4">
        <v>0.21125968759293057</v>
      </c>
      <c r="BX202" s="4">
        <v>0.95173878804280843</v>
      </c>
      <c r="BY202" s="4">
        <v>0.30781320594159001</v>
      </c>
      <c r="BZ202" s="4">
        <v>0.23653978098661488</v>
      </c>
      <c r="CA202" s="4">
        <v>0.42202770212348195</v>
      </c>
      <c r="CB202" s="4">
        <v>0.82485537308374546</v>
      </c>
      <c r="CC202" s="4">
        <v>0.23007984609255372</v>
      </c>
      <c r="CD202" s="4">
        <v>7.9460433721065815E-3</v>
      </c>
      <c r="CE202" s="4">
        <v>0.70471175647106066</v>
      </c>
      <c r="CF202" s="4">
        <v>0.49909331679944935</v>
      </c>
      <c r="CG202" s="4">
        <v>0.73975526727862639</v>
      </c>
      <c r="CH202" s="4">
        <v>0.57372035005619937</v>
      </c>
      <c r="CI202" s="4">
        <v>0.2467077242883291</v>
      </c>
      <c r="CJ202" s="4">
        <v>0.9153987443439886</v>
      </c>
      <c r="CK202" s="4">
        <v>0.43495593639357011</v>
      </c>
      <c r="CL202" s="4">
        <v>0.1751804075107255</v>
      </c>
      <c r="CM202" s="4">
        <v>0.14437241514039223</v>
      </c>
      <c r="CN202" s="4">
        <v>0.12777652079648416</v>
      </c>
      <c r="CO202" s="4">
        <v>0.5104667128178737</v>
      </c>
      <c r="CP202" s="4">
        <v>0.76534917194721708</v>
      </c>
      <c r="CQ202" s="4">
        <v>0.94621913431412352</v>
      </c>
      <c r="CR202" s="4">
        <v>0.78845368149560646</v>
      </c>
      <c r="CS202" s="4">
        <v>0.19519118172385541</v>
      </c>
      <c r="CT202" s="4">
        <v>0.15408300023273969</v>
      </c>
      <c r="CU202" s="4">
        <v>6.9569021692917565E-2</v>
      </c>
      <c r="CV202" s="4">
        <v>0.78990650408120222</v>
      </c>
      <c r="CW202" s="4">
        <v>0.94163362394780714</v>
      </c>
      <c r="CX202" s="4">
        <v>0.64118215182355076</v>
      </c>
      <c r="CY202" s="4">
        <v>0.65127072425549759</v>
      </c>
      <c r="CZ202" s="4">
        <v>0.29731206166186175</v>
      </c>
      <c r="DA202" s="4">
        <v>5.1882282484805975E-2</v>
      </c>
      <c r="DB202" s="4">
        <v>5.7632327175542786E-2</v>
      </c>
      <c r="DC202" s="4">
        <v>0.52475361579916768</v>
      </c>
      <c r="DD202" s="4">
        <v>0.64663384655252953</v>
      </c>
      <c r="DE202" s="4">
        <v>0.54979407143423664</v>
      </c>
      <c r="DF202" s="4">
        <v>0.12838687974467189</v>
      </c>
      <c r="DG202" s="4">
        <v>0.27887644040750192</v>
      </c>
      <c r="DH202" s="4">
        <v>0.39797638958240744</v>
      </c>
      <c r="DI202" s="4">
        <v>0.95908021061602688</v>
      </c>
      <c r="DJ202" s="4">
        <v>0.87639246765271483</v>
      </c>
      <c r="DK202" s="4">
        <v>0.13138654689876228</v>
      </c>
      <c r="DL202" s="4">
        <v>0.55636301174050906</v>
      </c>
      <c r="DM202" s="4">
        <v>0.35162059330983919</v>
      </c>
      <c r="DN202" s="4">
        <v>0.12930580118610779</v>
      </c>
      <c r="DO202" s="4">
        <v>0.46167507345182079</v>
      </c>
      <c r="DP202" s="4">
        <v>73</v>
      </c>
      <c r="DQ202" s="4">
        <v>34</v>
      </c>
      <c r="DR202" s="4">
        <v>90</v>
      </c>
      <c r="DS202" s="4">
        <v>48</v>
      </c>
      <c r="DT202" s="4">
        <v>42</v>
      </c>
      <c r="DU202" s="4">
        <v>98</v>
      </c>
      <c r="DV202" s="4">
        <v>38</v>
      </c>
      <c r="DW202" s="4">
        <v>36</v>
      </c>
      <c r="DX202" s="4">
        <v>8</v>
      </c>
      <c r="DY202" s="4">
        <v>95</v>
      </c>
      <c r="DZ202" s="4">
        <v>69</v>
      </c>
      <c r="EA202" s="4">
        <v>58</v>
      </c>
      <c r="EB202" s="4">
        <v>45</v>
      </c>
      <c r="EC202" s="4">
        <v>92</v>
      </c>
      <c r="ED202" s="4">
        <v>68</v>
      </c>
      <c r="EE202" s="4">
        <v>49</v>
      </c>
      <c r="EF202" s="4">
        <v>2</v>
      </c>
      <c r="EG202" s="4">
        <v>27</v>
      </c>
      <c r="EH202" s="4">
        <v>17</v>
      </c>
      <c r="EI202" s="4">
        <v>52</v>
      </c>
      <c r="EJ202" s="4">
        <v>100</v>
      </c>
      <c r="EK202" s="4">
        <v>80</v>
      </c>
      <c r="EL202" s="4">
        <v>55</v>
      </c>
      <c r="EM202" s="4">
        <v>60</v>
      </c>
      <c r="EN202" s="4">
        <v>28</v>
      </c>
      <c r="EO202" s="4">
        <v>97</v>
      </c>
      <c r="EP202" s="4">
        <v>22</v>
      </c>
      <c r="EQ202" s="4">
        <v>64</v>
      </c>
      <c r="ER202" s="4">
        <v>83</v>
      </c>
      <c r="ES202" s="4">
        <v>62</v>
      </c>
      <c r="ET202" s="4">
        <v>74</v>
      </c>
      <c r="EU202" s="4">
        <v>23</v>
      </c>
      <c r="EV202" s="4">
        <v>67</v>
      </c>
      <c r="EW202" s="4">
        <v>10</v>
      </c>
      <c r="EX202" s="4">
        <v>32</v>
      </c>
      <c r="EY202" s="4">
        <v>12</v>
      </c>
      <c r="EZ202" s="4">
        <v>30</v>
      </c>
      <c r="FA202" s="4">
        <v>1</v>
      </c>
      <c r="FB202" s="4">
        <v>77</v>
      </c>
      <c r="FC202" s="4">
        <v>40</v>
      </c>
      <c r="FD202" s="4">
        <v>89</v>
      </c>
      <c r="FE202" s="4">
        <v>46</v>
      </c>
      <c r="FF202" s="4">
        <v>50</v>
      </c>
      <c r="FG202" s="4">
        <v>18</v>
      </c>
      <c r="FH202" s="4">
        <v>96</v>
      </c>
      <c r="FI202" s="4">
        <v>59</v>
      </c>
      <c r="FJ202" s="4">
        <v>85</v>
      </c>
      <c r="FK202" s="4">
        <v>20</v>
      </c>
      <c r="FL202" s="4">
        <v>41</v>
      </c>
      <c r="FM202" s="4">
        <v>57</v>
      </c>
      <c r="FN202" s="4">
        <v>29</v>
      </c>
      <c r="FO202" s="4">
        <v>47</v>
      </c>
      <c r="FP202" s="4">
        <v>33</v>
      </c>
      <c r="FQ202" s="4">
        <v>81</v>
      </c>
      <c r="FR202" s="4">
        <v>16</v>
      </c>
      <c r="FS202" s="4">
        <v>75</v>
      </c>
      <c r="FT202" s="4">
        <v>4</v>
      </c>
      <c r="FU202" s="4">
        <v>63</v>
      </c>
      <c r="FV202" s="4">
        <v>71</v>
      </c>
      <c r="FW202" s="4">
        <v>54</v>
      </c>
      <c r="FX202" s="4">
        <v>11</v>
      </c>
      <c r="FY202" s="4">
        <v>72</v>
      </c>
      <c r="FZ202" s="4">
        <v>99</v>
      </c>
      <c r="GA202" s="4">
        <v>21</v>
      </c>
      <c r="GB202" s="4">
        <v>44</v>
      </c>
      <c r="GC202" s="4">
        <v>19</v>
      </c>
      <c r="GD202" s="4">
        <v>31</v>
      </c>
      <c r="GE202" s="4">
        <v>70</v>
      </c>
      <c r="GF202" s="4">
        <v>7</v>
      </c>
      <c r="GG202" s="4">
        <v>53</v>
      </c>
      <c r="GH202" s="4">
        <v>78</v>
      </c>
      <c r="GI202" s="4">
        <v>82</v>
      </c>
      <c r="GJ202" s="4">
        <v>88</v>
      </c>
      <c r="GK202" s="4">
        <v>43</v>
      </c>
      <c r="GL202" s="4">
        <v>15</v>
      </c>
      <c r="GM202" s="4">
        <v>5</v>
      </c>
      <c r="GN202" s="4">
        <v>14</v>
      </c>
      <c r="GO202" s="4">
        <v>76</v>
      </c>
      <c r="GP202" s="4">
        <v>79</v>
      </c>
      <c r="GQ202" s="4">
        <v>91</v>
      </c>
      <c r="GR202" s="4">
        <v>13</v>
      </c>
      <c r="GS202" s="4">
        <v>6</v>
      </c>
      <c r="GT202" s="4">
        <v>26</v>
      </c>
      <c r="GU202" s="4">
        <v>24</v>
      </c>
      <c r="GV202" s="4">
        <v>65</v>
      </c>
      <c r="GW202" s="4">
        <v>94</v>
      </c>
      <c r="GX202" s="4">
        <v>93</v>
      </c>
      <c r="GY202" s="4">
        <v>39</v>
      </c>
      <c r="GZ202" s="4">
        <v>25</v>
      </c>
      <c r="HA202" s="4">
        <v>37</v>
      </c>
      <c r="HB202" s="4">
        <v>87</v>
      </c>
      <c r="HC202" s="4">
        <v>66</v>
      </c>
      <c r="HD202" s="4">
        <v>56</v>
      </c>
      <c r="HE202" s="4">
        <v>3</v>
      </c>
      <c r="HF202" s="4">
        <v>9</v>
      </c>
      <c r="HG202" s="4">
        <v>84</v>
      </c>
      <c r="HH202" s="4">
        <v>35</v>
      </c>
      <c r="HI202" s="4">
        <v>61</v>
      </c>
      <c r="HJ202" s="4">
        <v>86</v>
      </c>
      <c r="HK202" s="4">
        <v>51</v>
      </c>
      <c r="HL202" s="4" t="str">
        <f t="shared" si="303"/>
        <v>black male</v>
      </c>
      <c r="HM202" s="4" t="str">
        <f t="shared" si="305"/>
        <v>black female</v>
      </c>
      <c r="HN202" s="4" t="str">
        <f t="shared" si="306"/>
        <v>black male</v>
      </c>
      <c r="HO202" s="4" t="str">
        <f t="shared" si="307"/>
        <v>black female</v>
      </c>
      <c r="HP202" s="4" t="str">
        <f t="shared" si="308"/>
        <v>black female</v>
      </c>
      <c r="HQ202" s="4" t="str">
        <f t="shared" si="309"/>
        <v>black male</v>
      </c>
      <c r="HR202" s="4" t="str">
        <f t="shared" si="310"/>
        <v>black female</v>
      </c>
      <c r="HS202" s="4" t="str">
        <f t="shared" si="311"/>
        <v>black female</v>
      </c>
      <c r="HT202" s="4" t="str">
        <f t="shared" si="312"/>
        <v>black female</v>
      </c>
      <c r="HU202" s="4" t="str">
        <f t="shared" si="313"/>
        <v>black male</v>
      </c>
      <c r="HV202" s="4" t="str">
        <f t="shared" si="314"/>
        <v>black male</v>
      </c>
      <c r="HW202" s="4" t="str">
        <f t="shared" si="315"/>
        <v>black male</v>
      </c>
      <c r="HX202" s="4" t="str">
        <f t="shared" si="316"/>
        <v>black female</v>
      </c>
      <c r="HY202" s="4" t="str">
        <f t="shared" si="317"/>
        <v>black male</v>
      </c>
      <c r="HZ202" s="4" t="str">
        <f t="shared" si="318"/>
        <v>black male</v>
      </c>
      <c r="IA202" s="4" t="str">
        <f t="shared" si="319"/>
        <v>black female</v>
      </c>
      <c r="IB202" s="4" t="str">
        <f t="shared" si="320"/>
        <v>yellow male</v>
      </c>
      <c r="IC202" s="4" t="str">
        <f t="shared" si="321"/>
        <v>black female</v>
      </c>
      <c r="ID202" s="4" t="str">
        <f t="shared" si="322"/>
        <v>black female</v>
      </c>
      <c r="IE202" s="4" t="str">
        <f t="shared" si="323"/>
        <v>black male</v>
      </c>
      <c r="IF202" s="4" t="str">
        <f t="shared" si="324"/>
        <v>black male</v>
      </c>
      <c r="IG202" s="4" t="str">
        <f t="shared" si="325"/>
        <v>black male</v>
      </c>
      <c r="IH202" s="4" t="str">
        <f t="shared" si="326"/>
        <v>black male</v>
      </c>
      <c r="II202" s="4" t="str">
        <f t="shared" si="327"/>
        <v>black male</v>
      </c>
      <c r="IJ202" s="4" t="str">
        <f t="shared" si="328"/>
        <v>black female</v>
      </c>
      <c r="IK202" s="4" t="str">
        <f t="shared" si="329"/>
        <v>black male</v>
      </c>
      <c r="IL202" s="4" t="str">
        <f t="shared" si="330"/>
        <v>black female</v>
      </c>
      <c r="IM202" s="4" t="str">
        <f t="shared" si="331"/>
        <v>black male</v>
      </c>
      <c r="IN202" s="4" t="str">
        <f t="shared" si="332"/>
        <v>black male</v>
      </c>
      <c r="IO202" s="4" t="str">
        <f t="shared" si="333"/>
        <v>black male</v>
      </c>
      <c r="IP202" s="4" t="str">
        <f t="shared" si="334"/>
        <v>black male</v>
      </c>
      <c r="IQ202" s="4" t="str">
        <f t="shared" si="335"/>
        <v>black female</v>
      </c>
      <c r="IR202" s="4" t="str">
        <f t="shared" si="336"/>
        <v>black male</v>
      </c>
      <c r="IS202" s="4" t="str">
        <f t="shared" si="337"/>
        <v>black female</v>
      </c>
      <c r="IT202" s="4" t="str">
        <f t="shared" si="338"/>
        <v>black female</v>
      </c>
      <c r="IU202" s="4" t="str">
        <f t="shared" si="339"/>
        <v>black female</v>
      </c>
      <c r="IV202" s="4" t="str">
        <f t="shared" si="340"/>
        <v>black female</v>
      </c>
      <c r="IW202" s="4" t="str">
        <f t="shared" si="341"/>
        <v>white male</v>
      </c>
      <c r="IX202" s="4" t="str">
        <f t="shared" si="342"/>
        <v>black male</v>
      </c>
      <c r="IY202" s="4" t="str">
        <f t="shared" si="343"/>
        <v>black female</v>
      </c>
      <c r="IZ202" s="4" t="str">
        <f t="shared" si="344"/>
        <v>black male</v>
      </c>
      <c r="JA202" s="4" t="str">
        <f t="shared" si="345"/>
        <v>black female</v>
      </c>
      <c r="JB202" s="4" t="str">
        <f t="shared" si="346"/>
        <v>black female</v>
      </c>
      <c r="JC202" s="4" t="str">
        <f t="shared" si="347"/>
        <v>black female</v>
      </c>
      <c r="JD202" s="4" t="str">
        <f t="shared" si="348"/>
        <v>black male</v>
      </c>
      <c r="JE202" s="4" t="str">
        <f t="shared" si="349"/>
        <v>black male</v>
      </c>
      <c r="JF202" s="4" t="str">
        <f t="shared" si="350"/>
        <v>black male</v>
      </c>
      <c r="JG202" s="4" t="str">
        <f t="shared" si="351"/>
        <v>black female</v>
      </c>
      <c r="JH202" s="4" t="str">
        <f t="shared" si="352"/>
        <v>black female</v>
      </c>
      <c r="JI202" s="4" t="str">
        <f t="shared" si="353"/>
        <v>black male</v>
      </c>
      <c r="JJ202" s="4" t="str">
        <f t="shared" si="354"/>
        <v>black female</v>
      </c>
      <c r="JK202" s="4" t="str">
        <f t="shared" si="355"/>
        <v>black female</v>
      </c>
      <c r="JL202" s="4" t="str">
        <f t="shared" si="356"/>
        <v>black female</v>
      </c>
      <c r="JM202" s="4" t="str">
        <f t="shared" si="357"/>
        <v>black male</v>
      </c>
      <c r="JN202" s="4" t="str">
        <f t="shared" si="358"/>
        <v>black female</v>
      </c>
      <c r="JO202" s="4" t="str">
        <f t="shared" si="359"/>
        <v>black male</v>
      </c>
      <c r="JP202" s="4" t="str">
        <f t="shared" si="360"/>
        <v>black female</v>
      </c>
      <c r="JQ202" s="4" t="str">
        <f t="shared" si="361"/>
        <v>black male</v>
      </c>
      <c r="JR202" s="4" t="str">
        <f t="shared" si="362"/>
        <v>black male</v>
      </c>
      <c r="JS202" s="4" t="str">
        <f t="shared" si="363"/>
        <v>black male</v>
      </c>
      <c r="JT202" s="4" t="str">
        <f t="shared" si="364"/>
        <v>black female</v>
      </c>
      <c r="JU202" s="4" t="str">
        <f t="shared" si="365"/>
        <v>black male</v>
      </c>
      <c r="JV202" s="4" t="str">
        <f t="shared" si="366"/>
        <v>black male</v>
      </c>
      <c r="JW202" s="4" t="str">
        <f t="shared" si="367"/>
        <v>black female</v>
      </c>
      <c r="JX202" s="4" t="str">
        <f t="shared" si="304"/>
        <v>black female</v>
      </c>
      <c r="JY202" s="4" t="str">
        <f t="shared" ref="JY202:JY265" si="393">IFERROR(IF(GC202&lt;=$I202/2,$I$1&amp;" female",IF(GC202&lt;=$I202,$I$1&amp;" male",IF(GC202&lt;=($I202+$J202/2),$J$1&amp;" female",IF(GC202&lt;=($I202+$J202),$J$1&amp;" male",IF(GC202&lt;=($I202+$J202+$K202/2),$K$1&amp;" female",IF(GC202&lt;=($I202+$J202+$K202),$K$1&amp; " male",IF(GC202&lt;=($I202+$J202+$K202+$L202/2),$L$1&amp;" female",$L$1&amp;" male"))))))),"NULL")</f>
        <v>black female</v>
      </c>
      <c r="JZ202" s="4" t="str">
        <f t="shared" ref="JZ202:JZ265" si="394">IFERROR(IF(GD202&lt;=$I202/2,$I$1&amp;" female",IF(GD202&lt;=$I202,$I$1&amp;" male",IF(GD202&lt;=($I202+$J202/2),$J$1&amp;" female",IF(GD202&lt;=($I202+$J202),$J$1&amp;" male",IF(GD202&lt;=($I202+$J202+$K202/2),$K$1&amp;" female",IF(GD202&lt;=($I202+$J202+$K202),$K$1&amp; " male",IF(GD202&lt;=($I202+$J202+$K202+$L202/2),$L$1&amp;" female",$L$1&amp;" male"))))))),"NULL")</f>
        <v>black female</v>
      </c>
      <c r="KA202" s="4" t="str">
        <f t="shared" ref="KA202:KA265" si="395">IFERROR(IF(GE202&lt;=$I202/2,$I$1&amp;" female",IF(GE202&lt;=$I202,$I$1&amp;" male",IF(GE202&lt;=($I202+$J202/2),$J$1&amp;" female",IF(GE202&lt;=($I202+$J202),$J$1&amp;" male",IF(GE202&lt;=($I202+$J202+$K202/2),$K$1&amp;" female",IF(GE202&lt;=($I202+$J202+$K202),$K$1&amp; " male",IF(GE202&lt;=($I202+$J202+$K202+$L202/2),$L$1&amp;" female",$L$1&amp;" male"))))))),"NULL")</f>
        <v>black male</v>
      </c>
      <c r="KB202" s="4" t="str">
        <f t="shared" ref="KB202:KB265" si="396">IFERROR(IF(GF202&lt;=$I202/2,$I$1&amp;" female",IF(GF202&lt;=$I202,$I$1&amp;" male",IF(GF202&lt;=($I202+$J202/2),$J$1&amp;" female",IF(GF202&lt;=($I202+$J202),$J$1&amp;" male",IF(GF202&lt;=($I202+$J202+$K202/2),$K$1&amp;" female",IF(GF202&lt;=($I202+$J202+$K202),$K$1&amp; " male",IF(GF202&lt;=($I202+$J202+$K202+$L202/2),$L$1&amp;" female",$L$1&amp;" male"))))))),"NULL")</f>
        <v>black female</v>
      </c>
      <c r="KC202" s="4" t="str">
        <f t="shared" ref="KC202:KC265" si="397">IFERROR(IF(GG202&lt;=$I202/2,$I$1&amp;" female",IF(GG202&lt;=$I202,$I$1&amp;" male",IF(GG202&lt;=($I202+$J202/2),$J$1&amp;" female",IF(GG202&lt;=($I202+$J202),$J$1&amp;" male",IF(GG202&lt;=($I202+$J202+$K202/2),$K$1&amp;" female",IF(GG202&lt;=($I202+$J202+$K202),$K$1&amp; " male",IF(GG202&lt;=($I202+$J202+$K202+$L202/2),$L$1&amp;" female",$L$1&amp;" male"))))))),"NULL")</f>
        <v>black male</v>
      </c>
      <c r="KD202" s="4" t="str">
        <f t="shared" ref="KD202:KD265" si="398">IFERROR(IF(GH202&lt;=$I202/2,$I$1&amp;" female",IF(GH202&lt;=$I202,$I$1&amp;" male",IF(GH202&lt;=($I202+$J202/2),$J$1&amp;" female",IF(GH202&lt;=($I202+$J202),$J$1&amp;" male",IF(GH202&lt;=($I202+$J202+$K202/2),$K$1&amp;" female",IF(GH202&lt;=($I202+$J202+$K202),$K$1&amp; " male",IF(GH202&lt;=($I202+$J202+$K202+$L202/2),$L$1&amp;" female",$L$1&amp;" male"))))))),"NULL")</f>
        <v>black male</v>
      </c>
      <c r="KE202" s="4" t="str">
        <f t="shared" ref="KE202:KE265" si="399">IFERROR(IF(GI202&lt;=$I202/2,$I$1&amp;" female",IF(GI202&lt;=$I202,$I$1&amp;" male",IF(GI202&lt;=($I202+$J202/2),$J$1&amp;" female",IF(GI202&lt;=($I202+$J202),$J$1&amp;" male",IF(GI202&lt;=($I202+$J202+$K202/2),$K$1&amp;" female",IF(GI202&lt;=($I202+$J202+$K202),$K$1&amp; " male",IF(GI202&lt;=($I202+$J202+$K202+$L202/2),$L$1&amp;" female",$L$1&amp;" male"))))))),"NULL")</f>
        <v>black male</v>
      </c>
      <c r="KF202" s="4" t="str">
        <f t="shared" ref="KF202:KF265" si="400">IFERROR(IF(GJ202&lt;=$I202/2,$I$1&amp;" female",IF(GJ202&lt;=$I202,$I$1&amp;" male",IF(GJ202&lt;=($I202+$J202/2),$J$1&amp;" female",IF(GJ202&lt;=($I202+$J202),$J$1&amp;" male",IF(GJ202&lt;=($I202+$J202+$K202/2),$K$1&amp;" female",IF(GJ202&lt;=($I202+$J202+$K202),$K$1&amp; " male",IF(GJ202&lt;=($I202+$J202+$K202+$L202/2),$L$1&amp;" female",$L$1&amp;" male"))))))),"NULL")</f>
        <v>black male</v>
      </c>
      <c r="KG202" s="4" t="str">
        <f t="shared" ref="KG202:KG265" si="401">IFERROR(IF(GK202&lt;=$I202/2,$I$1&amp;" female",IF(GK202&lt;=$I202,$I$1&amp;" male",IF(GK202&lt;=($I202+$J202/2),$J$1&amp;" female",IF(GK202&lt;=($I202+$J202),$J$1&amp;" male",IF(GK202&lt;=($I202+$J202+$K202/2),$K$1&amp;" female",IF(GK202&lt;=($I202+$J202+$K202),$K$1&amp; " male",IF(GK202&lt;=($I202+$J202+$K202+$L202/2),$L$1&amp;" female",$L$1&amp;" male"))))))),"NULL")</f>
        <v>black female</v>
      </c>
      <c r="KH202" s="4" t="str">
        <f t="shared" ref="KH202:KH265" si="402">IFERROR(IF(GL202&lt;=$I202/2,$I$1&amp;" female",IF(GL202&lt;=$I202,$I$1&amp;" male",IF(GL202&lt;=($I202+$J202/2),$J$1&amp;" female",IF(GL202&lt;=($I202+$J202),$J$1&amp;" male",IF(GL202&lt;=($I202+$J202+$K202/2),$K$1&amp;" female",IF(GL202&lt;=($I202+$J202+$K202),$K$1&amp; " male",IF(GL202&lt;=($I202+$J202+$K202+$L202/2),$L$1&amp;" female",$L$1&amp;" male"))))))),"NULL")</f>
        <v>black female</v>
      </c>
      <c r="KI202" s="4" t="str">
        <f t="shared" si="368"/>
        <v>black female</v>
      </c>
      <c r="KJ202" s="4" t="str">
        <f t="shared" si="369"/>
        <v>black female</v>
      </c>
      <c r="KK202" s="4" t="str">
        <f t="shared" si="370"/>
        <v>black male</v>
      </c>
      <c r="KL202" s="4" t="str">
        <f t="shared" si="371"/>
        <v>black male</v>
      </c>
      <c r="KM202" s="4" t="str">
        <f t="shared" si="372"/>
        <v>black male</v>
      </c>
      <c r="KN202" s="4" t="str">
        <f t="shared" si="373"/>
        <v>black female</v>
      </c>
      <c r="KO202" s="4" t="str">
        <f t="shared" si="374"/>
        <v>black female</v>
      </c>
      <c r="KP202" s="4" t="str">
        <f t="shared" si="375"/>
        <v>black female</v>
      </c>
      <c r="KQ202" s="4" t="str">
        <f t="shared" si="376"/>
        <v>black female</v>
      </c>
      <c r="KR202" s="4" t="str">
        <f t="shared" si="377"/>
        <v>black male</v>
      </c>
      <c r="KS202" s="4" t="str">
        <f t="shared" si="378"/>
        <v>black male</v>
      </c>
      <c r="KT202" s="4" t="str">
        <f t="shared" si="379"/>
        <v>black male</v>
      </c>
      <c r="KU202" s="4" t="str">
        <f t="shared" si="380"/>
        <v>black female</v>
      </c>
      <c r="KV202" s="4" t="str">
        <f t="shared" si="381"/>
        <v>black female</v>
      </c>
      <c r="KW202" s="4" t="str">
        <f t="shared" si="382"/>
        <v>black female</v>
      </c>
      <c r="KX202" s="4" t="str">
        <f t="shared" si="383"/>
        <v>black male</v>
      </c>
      <c r="KY202" s="4" t="str">
        <f t="shared" si="384"/>
        <v>black male</v>
      </c>
      <c r="KZ202" s="4" t="str">
        <f t="shared" si="385"/>
        <v>black male</v>
      </c>
      <c r="LA202" s="4" t="str">
        <f t="shared" si="386"/>
        <v>brown male</v>
      </c>
      <c r="LB202" s="4" t="str">
        <f t="shared" si="387"/>
        <v>black female</v>
      </c>
      <c r="LC202" s="4" t="str">
        <f t="shared" si="388"/>
        <v>black male</v>
      </c>
      <c r="LD202" s="4" t="str">
        <f t="shared" si="389"/>
        <v>black female</v>
      </c>
      <c r="LE202" s="4" t="str">
        <f t="shared" si="390"/>
        <v>black male</v>
      </c>
      <c r="LF202" s="4" t="str">
        <f t="shared" si="391"/>
        <v>black male</v>
      </c>
      <c r="LG202" s="4" t="str">
        <f t="shared" si="392"/>
        <v>black female</v>
      </c>
    </row>
    <row r="203" spans="2:319" x14ac:dyDescent="0.3">
      <c r="B203" s="4">
        <v>202</v>
      </c>
      <c r="C203" s="4">
        <v>5</v>
      </c>
      <c r="D203" s="51" t="s">
        <v>1444</v>
      </c>
      <c r="E203" s="4" t="s">
        <v>1448</v>
      </c>
      <c r="F203" s="4" t="str">
        <f>VLOOKUP(E203,populations!C:E,3,FALSE)</f>
        <v>880 thousand</v>
      </c>
      <c r="G203" s="4" t="s">
        <v>1367</v>
      </c>
      <c r="H203" s="4">
        <f>COUNTIF(ethnicities!C:C,countries!G203)</f>
        <v>1</v>
      </c>
      <c r="I203" s="4">
        <f>VLOOKUP($G203,ethnicities!$C:$I,3,FALSE)</f>
        <v>2</v>
      </c>
      <c r="J203" s="4">
        <f>VLOOKUP($G203,ethnicities!$C:$I,4,FALSE)</f>
        <v>2</v>
      </c>
      <c r="K203" s="4">
        <f>VLOOKUP($G203,ethnicities!$C:$I,5,FALSE)</f>
        <v>86</v>
      </c>
      <c r="L203" s="4">
        <f>VLOOKUP($G203,ethnicities!$C:$I,6,FALSE)</f>
        <v>10</v>
      </c>
      <c r="M203" s="4">
        <f>VLOOKUP($G203,ethnicities!$C:$I,7,FALSE)</f>
        <v>100</v>
      </c>
      <c r="N203" s="4" t="s">
        <v>569</v>
      </c>
      <c r="O203" s="4">
        <f>COUNTIF(male_names!E:E,countries!N203)</f>
        <v>1</v>
      </c>
      <c r="P203" s="4" t="str">
        <f>VLOOKUP(N203,male_names!E:G,3,FALSE)</f>
        <v>Gabriel</v>
      </c>
      <c r="Q203" s="4" t="s">
        <v>569</v>
      </c>
      <c r="R203" s="4">
        <f>COUNTIF(female_names!E:E,countries!Q203)</f>
        <v>1</v>
      </c>
      <c r="S203" s="4" t="str">
        <f>VLOOKUP(Q203,female_names!E:G,3,FALSE)</f>
        <v>Louise</v>
      </c>
      <c r="T203" s="4">
        <v>0.34384919253133717</v>
      </c>
      <c r="U203" s="4">
        <v>0.63081054725441077</v>
      </c>
      <c r="V203" s="4">
        <v>2.9181998253455577E-2</v>
      </c>
      <c r="W203" s="4">
        <v>0.18329327112121374</v>
      </c>
      <c r="X203" s="4">
        <v>0.92770649050163723</v>
      </c>
      <c r="Y203" s="4">
        <v>0.64413178349124978</v>
      </c>
      <c r="Z203" s="4">
        <v>0.11898403729294627</v>
      </c>
      <c r="AA203" s="4">
        <v>0.72617623270700737</v>
      </c>
      <c r="AB203" s="4">
        <v>0.34929178586134502</v>
      </c>
      <c r="AC203" s="4">
        <v>0.36337149414820324</v>
      </c>
      <c r="AD203" s="4">
        <v>0.75260867191531389</v>
      </c>
      <c r="AE203" s="4">
        <v>0.66742016309422203</v>
      </c>
      <c r="AF203" s="4">
        <v>0.53627707797943491</v>
      </c>
      <c r="AG203" s="4">
        <v>0.66757627323328395</v>
      </c>
      <c r="AH203" s="4">
        <v>0.79011260723680243</v>
      </c>
      <c r="AI203" s="4">
        <v>0.16119963741551568</v>
      </c>
      <c r="AJ203" s="4">
        <v>0.12326526937508731</v>
      </c>
      <c r="AK203" s="4">
        <v>0.17480982746687501</v>
      </c>
      <c r="AL203" s="4">
        <v>0.81477513688667402</v>
      </c>
      <c r="AM203" s="4">
        <v>0.79966598931304189</v>
      </c>
      <c r="AN203" s="4">
        <v>0.9419461082352949</v>
      </c>
      <c r="AO203" s="4">
        <v>0.98456513248073252</v>
      </c>
      <c r="AP203" s="4">
        <v>0.19411867431626573</v>
      </c>
      <c r="AQ203" s="4">
        <v>0.95332039243764199</v>
      </c>
      <c r="AR203" s="4">
        <v>0.94623357494429272</v>
      </c>
      <c r="AS203" s="4">
        <v>0.33800470021784401</v>
      </c>
      <c r="AT203" s="4">
        <v>0.75974193572034432</v>
      </c>
      <c r="AU203" s="4">
        <v>0.50842609170843767</v>
      </c>
      <c r="AV203" s="4">
        <v>0.50573304530007512</v>
      </c>
      <c r="AW203" s="4">
        <v>0.97703648058288495</v>
      </c>
      <c r="AX203" s="4">
        <v>0.40431006529618052</v>
      </c>
      <c r="AY203" s="4">
        <v>0.11224627528439957</v>
      </c>
      <c r="AZ203" s="4">
        <v>8.3646752787985834E-2</v>
      </c>
      <c r="BA203" s="4">
        <v>0.12071479267755725</v>
      </c>
      <c r="BB203" s="4">
        <v>0.86471966704033776</v>
      </c>
      <c r="BC203" s="4">
        <v>0.77153458325201807</v>
      </c>
      <c r="BD203" s="4">
        <v>0.57268463935072322</v>
      </c>
      <c r="BE203" s="4">
        <v>0.28644812699599198</v>
      </c>
      <c r="BF203" s="4">
        <v>0.78577147390328417</v>
      </c>
      <c r="BG203" s="4">
        <v>0.59109793780477371</v>
      </c>
      <c r="BH203" s="4">
        <v>0.74844743377782186</v>
      </c>
      <c r="BI203" s="4">
        <v>0.366269577000646</v>
      </c>
      <c r="BJ203" s="4">
        <v>0.44789480116524516</v>
      </c>
      <c r="BK203" s="4">
        <v>0.29533900775402921</v>
      </c>
      <c r="BL203" s="4">
        <v>0.58625053756344192</v>
      </c>
      <c r="BM203" s="4">
        <v>0.62922520295104423</v>
      </c>
      <c r="BN203" s="4">
        <v>0.45619881717253186</v>
      </c>
      <c r="BO203" s="4">
        <v>0.96349898854921734</v>
      </c>
      <c r="BP203" s="4">
        <v>0.35880995587882014</v>
      </c>
      <c r="BQ203" s="4">
        <v>0.47851788445640286</v>
      </c>
      <c r="BR203" s="4">
        <v>0.46946496829177953</v>
      </c>
      <c r="BS203" s="4">
        <v>3.2257014461342548E-2</v>
      </c>
      <c r="BT203" s="4">
        <v>0.22416682459000115</v>
      </c>
      <c r="BU203" s="4">
        <v>0.37902122015067741</v>
      </c>
      <c r="BV203" s="4">
        <v>5.3186188365518694E-2</v>
      </c>
      <c r="BW203" s="4">
        <v>0.75672161833020379</v>
      </c>
      <c r="BX203" s="4">
        <v>0.67041367233633331</v>
      </c>
      <c r="BY203" s="4">
        <v>0.91158494380977173</v>
      </c>
      <c r="BZ203" s="4">
        <v>0.16620029183137053</v>
      </c>
      <c r="CA203" s="4">
        <v>0.34951739236348578</v>
      </c>
      <c r="CB203" s="4">
        <v>0.20525042508777214</v>
      </c>
      <c r="CC203" s="4">
        <v>0.28982880043011205</v>
      </c>
      <c r="CD203" s="4">
        <v>0.25073180222803304</v>
      </c>
      <c r="CE203" s="4">
        <v>0.71721559977286242</v>
      </c>
      <c r="CF203" s="4">
        <v>0.83978972319743284</v>
      </c>
      <c r="CG203" s="4">
        <v>0.86061849921250255</v>
      </c>
      <c r="CH203" s="4">
        <v>0.49247153464834548</v>
      </c>
      <c r="CI203" s="4">
        <v>0.92470869580685988</v>
      </c>
      <c r="CJ203" s="4">
        <v>0.46951657370864153</v>
      </c>
      <c r="CK203" s="4">
        <v>0.14061041090219784</v>
      </c>
      <c r="CL203" s="4">
        <v>0.3450694765061969</v>
      </c>
      <c r="CM203" s="4">
        <v>0.69114666052243245</v>
      </c>
      <c r="CN203" s="4">
        <v>0.74402294074158326</v>
      </c>
      <c r="CO203" s="4">
        <v>0.39569735185043253</v>
      </c>
      <c r="CP203" s="4">
        <v>8.2007539379233552E-2</v>
      </c>
      <c r="CQ203" s="4">
        <v>0.11378197349236829</v>
      </c>
      <c r="CR203" s="4">
        <v>7.4232420398080312E-2</v>
      </c>
      <c r="CS203" s="4">
        <v>0.51946334871770916</v>
      </c>
      <c r="CT203" s="4">
        <v>0.8250329063350067</v>
      </c>
      <c r="CU203" s="4">
        <v>0.76377595340986559</v>
      </c>
      <c r="CV203" s="4">
        <v>0.78766321178195953</v>
      </c>
      <c r="CW203" s="4">
        <v>0.80624597767466599</v>
      </c>
      <c r="CX203" s="4">
        <v>0.55872230283359814</v>
      </c>
      <c r="CY203" s="4">
        <v>0.2297559211501311</v>
      </c>
      <c r="CZ203" s="4">
        <v>0.90247054614837863</v>
      </c>
      <c r="DA203" s="4">
        <v>2.6673619979581953E-2</v>
      </c>
      <c r="DB203" s="4">
        <v>0.40759555374103984</v>
      </c>
      <c r="DC203" s="4">
        <v>0.58480413493633165</v>
      </c>
      <c r="DD203" s="4">
        <v>4.9994976352419007E-2</v>
      </c>
      <c r="DE203" s="4">
        <v>0.48062639676524399</v>
      </c>
      <c r="DF203" s="4">
        <v>0.93529176994042051</v>
      </c>
      <c r="DG203" s="4">
        <v>0.48898888887507674</v>
      </c>
      <c r="DH203" s="4">
        <v>0.36215356191697412</v>
      </c>
      <c r="DI203" s="4">
        <v>0.26453270124914852</v>
      </c>
      <c r="DJ203" s="4">
        <v>0.32541611580103358</v>
      </c>
      <c r="DK203" s="4">
        <v>0.10943402327830842</v>
      </c>
      <c r="DL203" s="4">
        <v>0.52064706276600548</v>
      </c>
      <c r="DM203" s="4">
        <v>0.87973056709687347</v>
      </c>
      <c r="DN203" s="4">
        <v>0.42129088018169081</v>
      </c>
      <c r="DO203" s="4">
        <v>0.33930551572975909</v>
      </c>
      <c r="DP203" s="4">
        <v>69</v>
      </c>
      <c r="DQ203" s="4">
        <v>37</v>
      </c>
      <c r="DR203" s="4">
        <v>99</v>
      </c>
      <c r="DS203" s="4">
        <v>82</v>
      </c>
      <c r="DT203" s="4">
        <v>8</v>
      </c>
      <c r="DU203" s="4">
        <v>36</v>
      </c>
      <c r="DV203" s="4">
        <v>89</v>
      </c>
      <c r="DW203" s="4">
        <v>30</v>
      </c>
      <c r="DX203" s="4">
        <v>67</v>
      </c>
      <c r="DY203" s="4">
        <v>63</v>
      </c>
      <c r="DZ203" s="4">
        <v>27</v>
      </c>
      <c r="EA203" s="4">
        <v>35</v>
      </c>
      <c r="EB203" s="4">
        <v>44</v>
      </c>
      <c r="EC203" s="4">
        <v>34</v>
      </c>
      <c r="ED203" s="4">
        <v>20</v>
      </c>
      <c r="EE203" s="4">
        <v>85</v>
      </c>
      <c r="EF203" s="4">
        <v>87</v>
      </c>
      <c r="EG203" s="4">
        <v>83</v>
      </c>
      <c r="EH203" s="4">
        <v>17</v>
      </c>
      <c r="EI203" s="4">
        <v>19</v>
      </c>
      <c r="EJ203" s="4">
        <v>6</v>
      </c>
      <c r="EK203" s="4">
        <v>1</v>
      </c>
      <c r="EL203" s="4">
        <v>81</v>
      </c>
      <c r="EM203" s="4">
        <v>4</v>
      </c>
      <c r="EN203" s="4">
        <v>5</v>
      </c>
      <c r="EO203" s="4">
        <v>71</v>
      </c>
      <c r="EP203" s="4">
        <v>25</v>
      </c>
      <c r="EQ203" s="4">
        <v>47</v>
      </c>
      <c r="ER203" s="4">
        <v>48</v>
      </c>
      <c r="ES203" s="4">
        <v>2</v>
      </c>
      <c r="ET203" s="4">
        <v>59</v>
      </c>
      <c r="EU203" s="4">
        <v>91</v>
      </c>
      <c r="EV203" s="4">
        <v>93</v>
      </c>
      <c r="EW203" s="4">
        <v>88</v>
      </c>
      <c r="EX203" s="4">
        <v>13</v>
      </c>
      <c r="EY203" s="4">
        <v>23</v>
      </c>
      <c r="EZ203" s="4">
        <v>42</v>
      </c>
      <c r="FA203" s="4">
        <v>75</v>
      </c>
      <c r="FB203" s="4">
        <v>22</v>
      </c>
      <c r="FC203" s="4">
        <v>39</v>
      </c>
      <c r="FD203" s="4">
        <v>28</v>
      </c>
      <c r="FE203" s="4">
        <v>62</v>
      </c>
      <c r="FF203" s="4">
        <v>56</v>
      </c>
      <c r="FG203" s="4">
        <v>73</v>
      </c>
      <c r="FH203" s="4">
        <v>40</v>
      </c>
      <c r="FI203" s="4">
        <v>38</v>
      </c>
      <c r="FJ203" s="4">
        <v>55</v>
      </c>
      <c r="FK203" s="4">
        <v>3</v>
      </c>
      <c r="FL203" s="4">
        <v>65</v>
      </c>
      <c r="FM203" s="4">
        <v>52</v>
      </c>
      <c r="FN203" s="4">
        <v>54</v>
      </c>
      <c r="FO203" s="4">
        <v>98</v>
      </c>
      <c r="FP203" s="4">
        <v>79</v>
      </c>
      <c r="FQ203" s="4">
        <v>61</v>
      </c>
      <c r="FR203" s="4">
        <v>96</v>
      </c>
      <c r="FS203" s="4">
        <v>26</v>
      </c>
      <c r="FT203" s="4">
        <v>33</v>
      </c>
      <c r="FU203" s="4">
        <v>10</v>
      </c>
      <c r="FV203" s="4">
        <v>84</v>
      </c>
      <c r="FW203" s="4">
        <v>66</v>
      </c>
      <c r="FX203" s="4">
        <v>80</v>
      </c>
      <c r="FY203" s="4">
        <v>74</v>
      </c>
      <c r="FZ203" s="4">
        <v>77</v>
      </c>
      <c r="GA203" s="4">
        <v>31</v>
      </c>
      <c r="GB203" s="4">
        <v>15</v>
      </c>
      <c r="GC203" s="4">
        <v>14</v>
      </c>
      <c r="GD203" s="4">
        <v>49</v>
      </c>
      <c r="GE203" s="4">
        <v>9</v>
      </c>
      <c r="GF203" s="4">
        <v>53</v>
      </c>
      <c r="GG203" s="4">
        <v>86</v>
      </c>
      <c r="GH203" s="4">
        <v>68</v>
      </c>
      <c r="GI203" s="4">
        <v>32</v>
      </c>
      <c r="GJ203" s="4">
        <v>29</v>
      </c>
      <c r="GK203" s="4">
        <v>60</v>
      </c>
      <c r="GL203" s="4">
        <v>94</v>
      </c>
      <c r="GM203" s="4">
        <v>90</v>
      </c>
      <c r="GN203" s="4">
        <v>95</v>
      </c>
      <c r="GO203" s="4">
        <v>46</v>
      </c>
      <c r="GP203" s="4">
        <v>16</v>
      </c>
      <c r="GQ203" s="4">
        <v>24</v>
      </c>
      <c r="GR203" s="4">
        <v>21</v>
      </c>
      <c r="GS203" s="4">
        <v>18</v>
      </c>
      <c r="GT203" s="4">
        <v>43</v>
      </c>
      <c r="GU203" s="4">
        <v>78</v>
      </c>
      <c r="GV203" s="4">
        <v>11</v>
      </c>
      <c r="GW203" s="4">
        <v>100</v>
      </c>
      <c r="GX203" s="4">
        <v>58</v>
      </c>
      <c r="GY203" s="4">
        <v>41</v>
      </c>
      <c r="GZ203" s="4">
        <v>97</v>
      </c>
      <c r="HA203" s="4">
        <v>51</v>
      </c>
      <c r="HB203" s="4">
        <v>7</v>
      </c>
      <c r="HC203" s="4">
        <v>50</v>
      </c>
      <c r="HD203" s="4">
        <v>64</v>
      </c>
      <c r="HE203" s="4">
        <v>76</v>
      </c>
      <c r="HF203" s="4">
        <v>72</v>
      </c>
      <c r="HG203" s="4">
        <v>92</v>
      </c>
      <c r="HH203" s="4">
        <v>45</v>
      </c>
      <c r="HI203" s="4">
        <v>12</v>
      </c>
      <c r="HJ203" s="4">
        <v>57</v>
      </c>
      <c r="HK203" s="4">
        <v>70</v>
      </c>
      <c r="HL203" s="4" t="str">
        <f t="shared" si="303"/>
        <v>brown male</v>
      </c>
      <c r="HM203" s="4" t="str">
        <f t="shared" si="305"/>
        <v>brown female</v>
      </c>
      <c r="HN203" s="4" t="str">
        <f t="shared" si="306"/>
        <v>black male</v>
      </c>
      <c r="HO203" s="4" t="str">
        <f t="shared" si="307"/>
        <v>brown male</v>
      </c>
      <c r="HP203" s="4" t="str">
        <f t="shared" si="308"/>
        <v>brown female</v>
      </c>
      <c r="HQ203" s="4" t="str">
        <f t="shared" si="309"/>
        <v>brown female</v>
      </c>
      <c r="HR203" s="4" t="str">
        <f t="shared" si="310"/>
        <v>brown male</v>
      </c>
      <c r="HS203" s="4" t="str">
        <f t="shared" si="311"/>
        <v>brown female</v>
      </c>
      <c r="HT203" s="4" t="str">
        <f t="shared" si="312"/>
        <v>brown male</v>
      </c>
      <c r="HU203" s="4" t="str">
        <f t="shared" si="313"/>
        <v>brown male</v>
      </c>
      <c r="HV203" s="4" t="str">
        <f t="shared" si="314"/>
        <v>brown female</v>
      </c>
      <c r="HW203" s="4" t="str">
        <f t="shared" si="315"/>
        <v>brown female</v>
      </c>
      <c r="HX203" s="4" t="str">
        <f t="shared" si="316"/>
        <v>brown female</v>
      </c>
      <c r="HY203" s="4" t="str">
        <f t="shared" si="317"/>
        <v>brown female</v>
      </c>
      <c r="HZ203" s="4" t="str">
        <f t="shared" si="318"/>
        <v>brown female</v>
      </c>
      <c r="IA203" s="4" t="str">
        <f t="shared" si="319"/>
        <v>brown male</v>
      </c>
      <c r="IB203" s="4" t="str">
        <f t="shared" si="320"/>
        <v>brown male</v>
      </c>
      <c r="IC203" s="4" t="str">
        <f t="shared" si="321"/>
        <v>brown male</v>
      </c>
      <c r="ID203" s="4" t="str">
        <f t="shared" si="322"/>
        <v>brown female</v>
      </c>
      <c r="IE203" s="4" t="str">
        <f t="shared" si="323"/>
        <v>brown female</v>
      </c>
      <c r="IF203" s="4" t="str">
        <f t="shared" si="324"/>
        <v>brown female</v>
      </c>
      <c r="IG203" s="4" t="str">
        <f t="shared" si="325"/>
        <v>white female</v>
      </c>
      <c r="IH203" s="4" t="str">
        <f t="shared" si="326"/>
        <v>brown male</v>
      </c>
      <c r="II203" s="4" t="str">
        <f t="shared" si="327"/>
        <v>yellow male</v>
      </c>
      <c r="IJ203" s="4" t="str">
        <f t="shared" si="328"/>
        <v>brown female</v>
      </c>
      <c r="IK203" s="4" t="str">
        <f t="shared" si="329"/>
        <v>brown male</v>
      </c>
      <c r="IL203" s="4" t="str">
        <f t="shared" si="330"/>
        <v>brown female</v>
      </c>
      <c r="IM203" s="4" t="str">
        <f t="shared" si="331"/>
        <v>brown female</v>
      </c>
      <c r="IN203" s="4" t="str">
        <f t="shared" si="332"/>
        <v>brown male</v>
      </c>
      <c r="IO203" s="4" t="str">
        <f t="shared" si="333"/>
        <v>white male</v>
      </c>
      <c r="IP203" s="4" t="str">
        <f t="shared" si="334"/>
        <v>brown male</v>
      </c>
      <c r="IQ203" s="4" t="str">
        <f t="shared" si="335"/>
        <v>black female</v>
      </c>
      <c r="IR203" s="4" t="str">
        <f t="shared" si="336"/>
        <v>black female</v>
      </c>
      <c r="IS203" s="4" t="str">
        <f t="shared" si="337"/>
        <v>brown male</v>
      </c>
      <c r="IT203" s="4" t="str">
        <f t="shared" si="338"/>
        <v>brown female</v>
      </c>
      <c r="IU203" s="4" t="str">
        <f t="shared" si="339"/>
        <v>brown female</v>
      </c>
      <c r="IV203" s="4" t="str">
        <f t="shared" si="340"/>
        <v>brown female</v>
      </c>
      <c r="IW203" s="4" t="str">
        <f t="shared" si="341"/>
        <v>brown male</v>
      </c>
      <c r="IX203" s="4" t="str">
        <f t="shared" si="342"/>
        <v>brown female</v>
      </c>
      <c r="IY203" s="4" t="str">
        <f t="shared" si="343"/>
        <v>brown female</v>
      </c>
      <c r="IZ203" s="4" t="str">
        <f t="shared" si="344"/>
        <v>brown female</v>
      </c>
      <c r="JA203" s="4" t="str">
        <f t="shared" si="345"/>
        <v>brown male</v>
      </c>
      <c r="JB203" s="4" t="str">
        <f t="shared" si="346"/>
        <v>brown male</v>
      </c>
      <c r="JC203" s="4" t="str">
        <f t="shared" si="347"/>
        <v>brown male</v>
      </c>
      <c r="JD203" s="4" t="str">
        <f t="shared" si="348"/>
        <v>brown female</v>
      </c>
      <c r="JE203" s="4" t="str">
        <f t="shared" si="349"/>
        <v>brown female</v>
      </c>
      <c r="JF203" s="4" t="str">
        <f t="shared" si="350"/>
        <v>brown male</v>
      </c>
      <c r="JG203" s="4" t="str">
        <f t="shared" si="351"/>
        <v>yellow female</v>
      </c>
      <c r="JH203" s="4" t="str">
        <f t="shared" si="352"/>
        <v>brown male</v>
      </c>
      <c r="JI203" s="4" t="str">
        <f t="shared" si="353"/>
        <v>brown male</v>
      </c>
      <c r="JJ203" s="4" t="str">
        <f t="shared" si="354"/>
        <v>brown male</v>
      </c>
      <c r="JK203" s="4" t="str">
        <f t="shared" si="355"/>
        <v>black male</v>
      </c>
      <c r="JL203" s="4" t="str">
        <f t="shared" si="356"/>
        <v>brown male</v>
      </c>
      <c r="JM203" s="4" t="str">
        <f t="shared" si="357"/>
        <v>brown male</v>
      </c>
      <c r="JN203" s="4" t="str">
        <f t="shared" si="358"/>
        <v>black male</v>
      </c>
      <c r="JO203" s="4" t="str">
        <f t="shared" si="359"/>
        <v>brown female</v>
      </c>
      <c r="JP203" s="4" t="str">
        <f t="shared" si="360"/>
        <v>brown female</v>
      </c>
      <c r="JQ203" s="4" t="str">
        <f t="shared" si="361"/>
        <v>brown female</v>
      </c>
      <c r="JR203" s="4" t="str">
        <f t="shared" si="362"/>
        <v>brown male</v>
      </c>
      <c r="JS203" s="4" t="str">
        <f t="shared" si="363"/>
        <v>brown male</v>
      </c>
      <c r="JT203" s="4" t="str">
        <f t="shared" si="364"/>
        <v>brown male</v>
      </c>
      <c r="JU203" s="4" t="str">
        <f t="shared" si="365"/>
        <v>brown male</v>
      </c>
      <c r="JV203" s="4" t="str">
        <f t="shared" si="366"/>
        <v>brown male</v>
      </c>
      <c r="JW203" s="4" t="str">
        <f t="shared" si="367"/>
        <v>brown female</v>
      </c>
      <c r="JX203" s="4" t="str">
        <f t="shared" si="304"/>
        <v>brown female</v>
      </c>
      <c r="JY203" s="4" t="str">
        <f t="shared" si="393"/>
        <v>brown female</v>
      </c>
      <c r="JZ203" s="4" t="str">
        <f t="shared" si="394"/>
        <v>brown male</v>
      </c>
      <c r="KA203" s="4" t="str">
        <f t="shared" si="395"/>
        <v>brown female</v>
      </c>
      <c r="KB203" s="4" t="str">
        <f t="shared" si="396"/>
        <v>brown male</v>
      </c>
      <c r="KC203" s="4" t="str">
        <f t="shared" si="397"/>
        <v>brown male</v>
      </c>
      <c r="KD203" s="4" t="str">
        <f t="shared" si="398"/>
        <v>brown male</v>
      </c>
      <c r="KE203" s="4" t="str">
        <f t="shared" si="399"/>
        <v>brown female</v>
      </c>
      <c r="KF203" s="4" t="str">
        <f t="shared" si="400"/>
        <v>brown female</v>
      </c>
      <c r="KG203" s="4" t="str">
        <f t="shared" si="401"/>
        <v>brown male</v>
      </c>
      <c r="KH203" s="4" t="str">
        <f t="shared" si="402"/>
        <v>black female</v>
      </c>
      <c r="KI203" s="4" t="str">
        <f t="shared" si="368"/>
        <v>brown male</v>
      </c>
      <c r="KJ203" s="4" t="str">
        <f t="shared" si="369"/>
        <v>black female</v>
      </c>
      <c r="KK203" s="4" t="str">
        <f t="shared" si="370"/>
        <v>brown female</v>
      </c>
      <c r="KL203" s="4" t="str">
        <f t="shared" si="371"/>
        <v>brown female</v>
      </c>
      <c r="KM203" s="4" t="str">
        <f t="shared" si="372"/>
        <v>brown female</v>
      </c>
      <c r="KN203" s="4" t="str">
        <f t="shared" si="373"/>
        <v>brown female</v>
      </c>
      <c r="KO203" s="4" t="str">
        <f t="shared" si="374"/>
        <v>brown female</v>
      </c>
      <c r="KP203" s="4" t="str">
        <f t="shared" si="375"/>
        <v>brown female</v>
      </c>
      <c r="KQ203" s="4" t="str">
        <f t="shared" si="376"/>
        <v>brown male</v>
      </c>
      <c r="KR203" s="4" t="str">
        <f t="shared" si="377"/>
        <v>brown female</v>
      </c>
      <c r="KS203" s="4" t="str">
        <f t="shared" si="378"/>
        <v>black male</v>
      </c>
      <c r="KT203" s="4" t="str">
        <f t="shared" si="379"/>
        <v>brown male</v>
      </c>
      <c r="KU203" s="4" t="str">
        <f t="shared" si="380"/>
        <v>brown female</v>
      </c>
      <c r="KV203" s="4" t="str">
        <f t="shared" si="381"/>
        <v>black male</v>
      </c>
      <c r="KW203" s="4" t="str">
        <f t="shared" si="382"/>
        <v>brown male</v>
      </c>
      <c r="KX203" s="4" t="str">
        <f t="shared" si="383"/>
        <v>brown female</v>
      </c>
      <c r="KY203" s="4" t="str">
        <f t="shared" si="384"/>
        <v>brown male</v>
      </c>
      <c r="KZ203" s="4" t="str">
        <f t="shared" si="385"/>
        <v>brown male</v>
      </c>
      <c r="LA203" s="4" t="str">
        <f t="shared" si="386"/>
        <v>brown male</v>
      </c>
      <c r="LB203" s="4" t="str">
        <f t="shared" si="387"/>
        <v>brown male</v>
      </c>
      <c r="LC203" s="4" t="str">
        <f t="shared" si="388"/>
        <v>black female</v>
      </c>
      <c r="LD203" s="4" t="str">
        <f t="shared" si="389"/>
        <v>brown female</v>
      </c>
      <c r="LE203" s="4" t="str">
        <f t="shared" si="390"/>
        <v>brown female</v>
      </c>
      <c r="LF203" s="4" t="str">
        <f t="shared" si="391"/>
        <v>brown male</v>
      </c>
      <c r="LG203" s="4" t="str">
        <f t="shared" si="392"/>
        <v>brown male</v>
      </c>
    </row>
    <row r="204" spans="2:319" x14ac:dyDescent="0.3">
      <c r="B204" s="4">
        <v>203</v>
      </c>
      <c r="C204" s="4">
        <v>5</v>
      </c>
      <c r="D204" s="51" t="s">
        <v>1444</v>
      </c>
      <c r="E204" s="4" t="s">
        <v>643</v>
      </c>
      <c r="F204" s="4" t="str">
        <f>VLOOKUP(E204,populations!C:E,3,FALSE)</f>
        <v>12 million</v>
      </c>
      <c r="G204" s="4" t="s">
        <v>643</v>
      </c>
      <c r="H204" s="4">
        <f>COUNTIF(ethnicities!C:C,countries!G204)</f>
        <v>1</v>
      </c>
      <c r="I204" s="4">
        <f>VLOOKUP($G204,ethnicities!$C:$I,3,FALSE)</f>
        <v>1</v>
      </c>
      <c r="J204" s="4">
        <f>VLOOKUP($G204,ethnicities!$C:$I,4,FALSE)</f>
        <v>1</v>
      </c>
      <c r="K204" s="4">
        <f>VLOOKUP($G204,ethnicities!$C:$I,5,FALSE)</f>
        <v>1</v>
      </c>
      <c r="L204" s="4">
        <f>VLOOKUP($G204,ethnicities!$C:$I,6,FALSE)</f>
        <v>97</v>
      </c>
      <c r="M204" s="4">
        <f>VLOOKUP($G204,ethnicities!$C:$I,7,FALSE)</f>
        <v>100</v>
      </c>
      <c r="N204" s="4" t="s">
        <v>1357</v>
      </c>
      <c r="O204" s="4">
        <f>COUNTIF(male_names!E:E,countries!N204)</f>
        <v>1</v>
      </c>
      <c r="P204" s="4" t="str">
        <f>VLOOKUP(N204,male_names!E:G,3,FALSE)</f>
        <v>Manuel</v>
      </c>
      <c r="Q204" s="4" t="s">
        <v>1357</v>
      </c>
      <c r="R204" s="4">
        <f>COUNTIF(female_names!E:E,countries!Q204)</f>
        <v>1</v>
      </c>
      <c r="S204" s="4" t="str">
        <f>VLOOKUP(Q204,female_names!E:G,3,FALSE)</f>
        <v>Maria</v>
      </c>
      <c r="T204" s="4">
        <v>0.76634652802583458</v>
      </c>
      <c r="U204" s="4">
        <v>9.9517874505211212E-2</v>
      </c>
      <c r="V204" s="4">
        <v>0.78667804194677271</v>
      </c>
      <c r="W204" s="4">
        <v>0.10391061597276607</v>
      </c>
      <c r="X204" s="4">
        <v>0.95870049132009227</v>
      </c>
      <c r="Y204" s="4">
        <v>0.89289337196078988</v>
      </c>
      <c r="Z204" s="4">
        <v>0.82243825494277301</v>
      </c>
      <c r="AA204" s="4">
        <v>0.92647774632631708</v>
      </c>
      <c r="AB204" s="4">
        <v>0.37077050699234027</v>
      </c>
      <c r="AC204" s="4">
        <v>0.9965385493457386</v>
      </c>
      <c r="AD204" s="4">
        <v>0.9001720932749091</v>
      </c>
      <c r="AE204" s="4">
        <v>0.91197552785330194</v>
      </c>
      <c r="AF204" s="4">
        <v>0.60828812012082079</v>
      </c>
      <c r="AG204" s="4">
        <v>0.36669359708619331</v>
      </c>
      <c r="AH204" s="4">
        <v>0.7126639029703814</v>
      </c>
      <c r="AI204" s="4">
        <v>0.39551660791272214</v>
      </c>
      <c r="AJ204" s="4">
        <v>0.24635806264195026</v>
      </c>
      <c r="AK204" s="4">
        <v>0.23181180005044366</v>
      </c>
      <c r="AL204" s="4">
        <v>0.24423479685358263</v>
      </c>
      <c r="AM204" s="4">
        <v>0.34121096082718649</v>
      </c>
      <c r="AN204" s="4">
        <v>0.58907560395364544</v>
      </c>
      <c r="AO204" s="4">
        <v>0.87858432214284043</v>
      </c>
      <c r="AP204" s="4">
        <v>0.54422891072478574</v>
      </c>
      <c r="AQ204" s="4">
        <v>0.4758910833166955</v>
      </c>
      <c r="AR204" s="4">
        <v>0.58162005741218559</v>
      </c>
      <c r="AS204" s="4">
        <v>0.35438094607891213</v>
      </c>
      <c r="AT204" s="4">
        <v>0.89726949291799474</v>
      </c>
      <c r="AU204" s="4">
        <v>0.61760720086301757</v>
      </c>
      <c r="AV204" s="4">
        <v>0.5306059176571728</v>
      </c>
      <c r="AW204" s="4">
        <v>0.17338107161792549</v>
      </c>
      <c r="AX204" s="4">
        <v>0.3707950616899286</v>
      </c>
      <c r="AY204" s="4">
        <v>0.87785038635988055</v>
      </c>
      <c r="AZ204" s="4">
        <v>0.16477452160709471</v>
      </c>
      <c r="BA204" s="4">
        <v>0.38122609969156762</v>
      </c>
      <c r="BB204" s="4">
        <v>0.32838778787797818</v>
      </c>
      <c r="BC204" s="4">
        <v>7.0027738455839428E-2</v>
      </c>
      <c r="BD204" s="4">
        <v>0.76160288987370961</v>
      </c>
      <c r="BE204" s="4">
        <v>0.39483858539903105</v>
      </c>
      <c r="BF204" s="4">
        <v>0.29490309558494654</v>
      </c>
      <c r="BG204" s="4">
        <v>0.54073091659976114</v>
      </c>
      <c r="BH204" s="4">
        <v>0.45277586131170233</v>
      </c>
      <c r="BI204" s="4">
        <v>0.68027391732719711</v>
      </c>
      <c r="BJ204" s="4">
        <v>0.62716071312538491</v>
      </c>
      <c r="BK204" s="4">
        <v>0.47472279300859221</v>
      </c>
      <c r="BL204" s="4">
        <v>0.98499694445623842</v>
      </c>
      <c r="BM204" s="4">
        <v>0.51813455647940942</v>
      </c>
      <c r="BN204" s="4">
        <v>0.77019280108969468</v>
      </c>
      <c r="BO204" s="4">
        <v>0.6839923913771635</v>
      </c>
      <c r="BP204" s="4">
        <v>0.33888005358290485</v>
      </c>
      <c r="BQ204" s="4">
        <v>0.6437990168383757</v>
      </c>
      <c r="BR204" s="4">
        <v>0.58228160973917753</v>
      </c>
      <c r="BS204" s="4">
        <v>0.99822183103046003</v>
      </c>
      <c r="BT204" s="4">
        <v>6.7593361808485297E-2</v>
      </c>
      <c r="BU204" s="4">
        <v>0.18218580249609417</v>
      </c>
      <c r="BV204" s="4">
        <v>0.16625369568854387</v>
      </c>
      <c r="BW204" s="4">
        <v>0.34585562607555453</v>
      </c>
      <c r="BX204" s="4">
        <v>6.5888089258602678E-2</v>
      </c>
      <c r="BY204" s="4">
        <v>0.96019660277211716</v>
      </c>
      <c r="BZ204" s="4">
        <v>0.68489382617557981</v>
      </c>
      <c r="CA204" s="4">
        <v>0.69787717635459523</v>
      </c>
      <c r="CB204" s="4">
        <v>0.2896858887574183</v>
      </c>
      <c r="CC204" s="4">
        <v>0.96423155106984626</v>
      </c>
      <c r="CD204" s="4">
        <v>5.4031759745077346E-2</v>
      </c>
      <c r="CE204" s="4">
        <v>0.36550515240397818</v>
      </c>
      <c r="CF204" s="4">
        <v>0.51411797440443219</v>
      </c>
      <c r="CG204" s="4">
        <v>0.4003051169589652</v>
      </c>
      <c r="CH204" s="4">
        <v>0.72998673462983732</v>
      </c>
      <c r="CI204" s="4">
        <v>0.26360368567982162</v>
      </c>
      <c r="CJ204" s="4">
        <v>0.87413741865607331</v>
      </c>
      <c r="CK204" s="4">
        <v>0.30783114675203638</v>
      </c>
      <c r="CL204" s="4">
        <v>0.69740570020350179</v>
      </c>
      <c r="CM204" s="4">
        <v>4.9693448098168891E-2</v>
      </c>
      <c r="CN204" s="4">
        <v>0.43881838177865851</v>
      </c>
      <c r="CO204" s="4">
        <v>9.5135140384692507E-2</v>
      </c>
      <c r="CP204" s="4">
        <v>0.30404307447184487</v>
      </c>
      <c r="CQ204" s="4">
        <v>0.6625344469007628</v>
      </c>
      <c r="CR204" s="4">
        <v>0.79633541331455426</v>
      </c>
      <c r="CS204" s="4">
        <v>0.12559764064716905</v>
      </c>
      <c r="CT204" s="4">
        <v>0.3582647362436705</v>
      </c>
      <c r="CU204" s="4">
        <v>0.618041884122292</v>
      </c>
      <c r="CV204" s="4">
        <v>0.92266344328294225</v>
      </c>
      <c r="CW204" s="4">
        <v>0.60323058548753505</v>
      </c>
      <c r="CX204" s="4">
        <v>0.86300022432579859</v>
      </c>
      <c r="CY204" s="4">
        <v>0.74419732199561195</v>
      </c>
      <c r="CZ204" s="4">
        <v>8.9681491628896937E-2</v>
      </c>
      <c r="DA204" s="4">
        <v>0.86074918538660861</v>
      </c>
      <c r="DB204" s="4">
        <v>0.67095955273389762</v>
      </c>
      <c r="DC204" s="4">
        <v>2.7691988814016133E-2</v>
      </c>
      <c r="DD204" s="4">
        <v>0.73622578703210395</v>
      </c>
      <c r="DE204" s="4">
        <v>0.63296969413952664</v>
      </c>
      <c r="DF204" s="4">
        <v>0.20254092887892783</v>
      </c>
      <c r="DG204" s="4">
        <v>0.89669602381313596</v>
      </c>
      <c r="DH204" s="4">
        <v>0.92281253729542045</v>
      </c>
      <c r="DI204" s="4">
        <v>0.25291917091028937</v>
      </c>
      <c r="DJ204" s="4">
        <v>0.85602907111243332</v>
      </c>
      <c r="DK204" s="4">
        <v>6.9708985438654669E-2</v>
      </c>
      <c r="DL204" s="4">
        <v>0.66696684940591755</v>
      </c>
      <c r="DM204" s="4">
        <v>0.32701729619802244</v>
      </c>
      <c r="DN204" s="4">
        <v>0.64776298378634845</v>
      </c>
      <c r="DO204" s="4">
        <v>0.24606627819450999</v>
      </c>
      <c r="DP204" s="4">
        <v>25</v>
      </c>
      <c r="DQ204" s="4">
        <v>91</v>
      </c>
      <c r="DR204" s="4">
        <v>23</v>
      </c>
      <c r="DS204" s="4">
        <v>90</v>
      </c>
      <c r="DT204" s="4">
        <v>6</v>
      </c>
      <c r="DU204" s="4">
        <v>14</v>
      </c>
      <c r="DV204" s="4">
        <v>21</v>
      </c>
      <c r="DW204" s="4">
        <v>7</v>
      </c>
      <c r="DX204" s="4">
        <v>64</v>
      </c>
      <c r="DY204" s="4">
        <v>2</v>
      </c>
      <c r="DZ204" s="4">
        <v>11</v>
      </c>
      <c r="EA204" s="4">
        <v>10</v>
      </c>
      <c r="EB204" s="4">
        <v>45</v>
      </c>
      <c r="EC204" s="4">
        <v>65</v>
      </c>
      <c r="ED204" s="4">
        <v>30</v>
      </c>
      <c r="EE204" s="4">
        <v>60</v>
      </c>
      <c r="EF204" s="4">
        <v>80</v>
      </c>
      <c r="EG204" s="4">
        <v>83</v>
      </c>
      <c r="EH204" s="4">
        <v>82</v>
      </c>
      <c r="EI204" s="4">
        <v>70</v>
      </c>
      <c r="EJ204" s="4">
        <v>47</v>
      </c>
      <c r="EK204" s="4">
        <v>15</v>
      </c>
      <c r="EL204" s="4">
        <v>50</v>
      </c>
      <c r="EM204" s="4">
        <v>55</v>
      </c>
      <c r="EN204" s="4">
        <v>49</v>
      </c>
      <c r="EO204" s="4">
        <v>68</v>
      </c>
      <c r="EP204" s="4">
        <v>12</v>
      </c>
      <c r="EQ204" s="4">
        <v>44</v>
      </c>
      <c r="ER204" s="4">
        <v>52</v>
      </c>
      <c r="ES204" s="4">
        <v>86</v>
      </c>
      <c r="ET204" s="4">
        <v>63</v>
      </c>
      <c r="EU204" s="4">
        <v>16</v>
      </c>
      <c r="EV204" s="4">
        <v>88</v>
      </c>
      <c r="EW204" s="4">
        <v>62</v>
      </c>
      <c r="EX204" s="4">
        <v>72</v>
      </c>
      <c r="EY204" s="4">
        <v>94</v>
      </c>
      <c r="EZ204" s="4">
        <v>26</v>
      </c>
      <c r="FA204" s="4">
        <v>61</v>
      </c>
      <c r="FB204" s="4">
        <v>76</v>
      </c>
      <c r="FC204" s="4">
        <v>51</v>
      </c>
      <c r="FD204" s="4">
        <v>57</v>
      </c>
      <c r="FE204" s="4">
        <v>35</v>
      </c>
      <c r="FF204" s="4">
        <v>42</v>
      </c>
      <c r="FG204" s="4">
        <v>56</v>
      </c>
      <c r="FH204" s="4">
        <v>3</v>
      </c>
      <c r="FI204" s="4">
        <v>53</v>
      </c>
      <c r="FJ204" s="4">
        <v>24</v>
      </c>
      <c r="FK204" s="4">
        <v>34</v>
      </c>
      <c r="FL204" s="4">
        <v>71</v>
      </c>
      <c r="FM204" s="4">
        <v>40</v>
      </c>
      <c r="FN204" s="4">
        <v>48</v>
      </c>
      <c r="FO204" s="4">
        <v>1</v>
      </c>
      <c r="FP204" s="4">
        <v>96</v>
      </c>
      <c r="FQ204" s="4">
        <v>85</v>
      </c>
      <c r="FR204" s="4">
        <v>87</v>
      </c>
      <c r="FS204" s="4">
        <v>69</v>
      </c>
      <c r="FT204" s="4">
        <v>97</v>
      </c>
      <c r="FU204" s="4">
        <v>5</v>
      </c>
      <c r="FV204" s="4">
        <v>33</v>
      </c>
      <c r="FW204" s="4">
        <v>31</v>
      </c>
      <c r="FX204" s="4">
        <v>77</v>
      </c>
      <c r="FY204" s="4">
        <v>4</v>
      </c>
      <c r="FZ204" s="4">
        <v>98</v>
      </c>
      <c r="GA204" s="4">
        <v>66</v>
      </c>
      <c r="GB204" s="4">
        <v>54</v>
      </c>
      <c r="GC204" s="4">
        <v>59</v>
      </c>
      <c r="GD204" s="4">
        <v>29</v>
      </c>
      <c r="GE204" s="4">
        <v>78</v>
      </c>
      <c r="GF204" s="4">
        <v>17</v>
      </c>
      <c r="GG204" s="4">
        <v>74</v>
      </c>
      <c r="GH204" s="4">
        <v>32</v>
      </c>
      <c r="GI204" s="4">
        <v>99</v>
      </c>
      <c r="GJ204" s="4">
        <v>58</v>
      </c>
      <c r="GK204" s="4">
        <v>92</v>
      </c>
      <c r="GL204" s="4">
        <v>75</v>
      </c>
      <c r="GM204" s="4">
        <v>38</v>
      </c>
      <c r="GN204" s="4">
        <v>22</v>
      </c>
      <c r="GO204" s="4">
        <v>89</v>
      </c>
      <c r="GP204" s="4">
        <v>67</v>
      </c>
      <c r="GQ204" s="4">
        <v>43</v>
      </c>
      <c r="GR204" s="4">
        <v>9</v>
      </c>
      <c r="GS204" s="4">
        <v>46</v>
      </c>
      <c r="GT204" s="4">
        <v>18</v>
      </c>
      <c r="GU204" s="4">
        <v>27</v>
      </c>
      <c r="GV204" s="4">
        <v>93</v>
      </c>
      <c r="GW204" s="4">
        <v>19</v>
      </c>
      <c r="GX204" s="4">
        <v>36</v>
      </c>
      <c r="GY204" s="4">
        <v>100</v>
      </c>
      <c r="GZ204" s="4">
        <v>28</v>
      </c>
      <c r="HA204" s="4">
        <v>41</v>
      </c>
      <c r="HB204" s="4">
        <v>84</v>
      </c>
      <c r="HC204" s="4">
        <v>13</v>
      </c>
      <c r="HD204" s="4">
        <v>8</v>
      </c>
      <c r="HE204" s="4">
        <v>79</v>
      </c>
      <c r="HF204" s="4">
        <v>20</v>
      </c>
      <c r="HG204" s="4">
        <v>95</v>
      </c>
      <c r="HH204" s="4">
        <v>37</v>
      </c>
      <c r="HI204" s="4">
        <v>73</v>
      </c>
      <c r="HJ204" s="4">
        <v>39</v>
      </c>
      <c r="HK204" s="4">
        <v>81</v>
      </c>
      <c r="HL204" s="4" t="str">
        <f t="shared" si="303"/>
        <v>black female</v>
      </c>
      <c r="HM204" s="4" t="str">
        <f t="shared" si="305"/>
        <v>black male</v>
      </c>
      <c r="HN204" s="4" t="str">
        <f t="shared" si="306"/>
        <v>black female</v>
      </c>
      <c r="HO204" s="4" t="str">
        <f t="shared" si="307"/>
        <v>black male</v>
      </c>
      <c r="HP204" s="4" t="str">
        <f t="shared" si="308"/>
        <v>black female</v>
      </c>
      <c r="HQ204" s="4" t="str">
        <f t="shared" si="309"/>
        <v>black female</v>
      </c>
      <c r="HR204" s="4" t="str">
        <f t="shared" si="310"/>
        <v>black female</v>
      </c>
      <c r="HS204" s="4" t="str">
        <f t="shared" si="311"/>
        <v>black female</v>
      </c>
      <c r="HT204" s="4" t="str">
        <f t="shared" si="312"/>
        <v>black male</v>
      </c>
      <c r="HU204" s="4" t="str">
        <f t="shared" si="313"/>
        <v>yellow male</v>
      </c>
      <c r="HV204" s="4" t="str">
        <f t="shared" si="314"/>
        <v>black female</v>
      </c>
      <c r="HW204" s="4" t="str">
        <f t="shared" si="315"/>
        <v>black female</v>
      </c>
      <c r="HX204" s="4" t="str">
        <f t="shared" si="316"/>
        <v>black female</v>
      </c>
      <c r="HY204" s="4" t="str">
        <f t="shared" si="317"/>
        <v>black male</v>
      </c>
      <c r="HZ204" s="4" t="str">
        <f t="shared" si="318"/>
        <v>black female</v>
      </c>
      <c r="IA204" s="4" t="str">
        <f t="shared" si="319"/>
        <v>black male</v>
      </c>
      <c r="IB204" s="4" t="str">
        <f t="shared" si="320"/>
        <v>black male</v>
      </c>
      <c r="IC204" s="4" t="str">
        <f t="shared" si="321"/>
        <v>black male</v>
      </c>
      <c r="ID204" s="4" t="str">
        <f t="shared" si="322"/>
        <v>black male</v>
      </c>
      <c r="IE204" s="4" t="str">
        <f t="shared" si="323"/>
        <v>black male</v>
      </c>
      <c r="IF204" s="4" t="str">
        <f t="shared" si="324"/>
        <v>black female</v>
      </c>
      <c r="IG204" s="4" t="str">
        <f t="shared" si="325"/>
        <v>black female</v>
      </c>
      <c r="IH204" s="4" t="str">
        <f t="shared" si="326"/>
        <v>black female</v>
      </c>
      <c r="II204" s="4" t="str">
        <f t="shared" si="327"/>
        <v>black male</v>
      </c>
      <c r="IJ204" s="4" t="str">
        <f t="shared" si="328"/>
        <v>black female</v>
      </c>
      <c r="IK204" s="4" t="str">
        <f t="shared" si="329"/>
        <v>black male</v>
      </c>
      <c r="IL204" s="4" t="str">
        <f t="shared" si="330"/>
        <v>black female</v>
      </c>
      <c r="IM204" s="4" t="str">
        <f t="shared" si="331"/>
        <v>black female</v>
      </c>
      <c r="IN204" s="4" t="str">
        <f t="shared" si="332"/>
        <v>black male</v>
      </c>
      <c r="IO204" s="4" t="str">
        <f t="shared" si="333"/>
        <v>black male</v>
      </c>
      <c r="IP204" s="4" t="str">
        <f t="shared" si="334"/>
        <v>black male</v>
      </c>
      <c r="IQ204" s="4" t="str">
        <f t="shared" si="335"/>
        <v>black female</v>
      </c>
      <c r="IR204" s="4" t="str">
        <f t="shared" si="336"/>
        <v>black male</v>
      </c>
      <c r="IS204" s="4" t="str">
        <f t="shared" si="337"/>
        <v>black male</v>
      </c>
      <c r="IT204" s="4" t="str">
        <f t="shared" si="338"/>
        <v>black male</v>
      </c>
      <c r="IU204" s="4" t="str">
        <f t="shared" si="339"/>
        <v>black male</v>
      </c>
      <c r="IV204" s="4" t="str">
        <f t="shared" si="340"/>
        <v>black female</v>
      </c>
      <c r="IW204" s="4" t="str">
        <f t="shared" si="341"/>
        <v>black male</v>
      </c>
      <c r="IX204" s="4" t="str">
        <f t="shared" si="342"/>
        <v>black male</v>
      </c>
      <c r="IY204" s="4" t="str">
        <f t="shared" si="343"/>
        <v>black female</v>
      </c>
      <c r="IZ204" s="4" t="str">
        <f t="shared" si="344"/>
        <v>black male</v>
      </c>
      <c r="JA204" s="4" t="str">
        <f t="shared" si="345"/>
        <v>black female</v>
      </c>
      <c r="JB204" s="4" t="str">
        <f t="shared" si="346"/>
        <v>black female</v>
      </c>
      <c r="JC204" s="4" t="str">
        <f t="shared" si="347"/>
        <v>black male</v>
      </c>
      <c r="JD204" s="4" t="str">
        <f t="shared" si="348"/>
        <v>brown male</v>
      </c>
      <c r="JE204" s="4" t="str">
        <f t="shared" si="349"/>
        <v>black male</v>
      </c>
      <c r="JF204" s="4" t="str">
        <f t="shared" si="350"/>
        <v>black female</v>
      </c>
      <c r="JG204" s="4" t="str">
        <f t="shared" si="351"/>
        <v>black female</v>
      </c>
      <c r="JH204" s="4" t="str">
        <f t="shared" si="352"/>
        <v>black male</v>
      </c>
      <c r="JI204" s="4" t="str">
        <f t="shared" si="353"/>
        <v>black female</v>
      </c>
      <c r="JJ204" s="4" t="str">
        <f t="shared" si="354"/>
        <v>black female</v>
      </c>
      <c r="JK204" s="4" t="str">
        <f t="shared" si="355"/>
        <v>white male</v>
      </c>
      <c r="JL204" s="4" t="str">
        <f t="shared" si="356"/>
        <v>black male</v>
      </c>
      <c r="JM204" s="4" t="str">
        <f t="shared" si="357"/>
        <v>black male</v>
      </c>
      <c r="JN204" s="4" t="str">
        <f t="shared" si="358"/>
        <v>black male</v>
      </c>
      <c r="JO204" s="4" t="str">
        <f t="shared" si="359"/>
        <v>black male</v>
      </c>
      <c r="JP204" s="4" t="str">
        <f t="shared" si="360"/>
        <v>black male</v>
      </c>
      <c r="JQ204" s="4" t="str">
        <f t="shared" si="361"/>
        <v>black female</v>
      </c>
      <c r="JR204" s="4" t="str">
        <f t="shared" si="362"/>
        <v>black female</v>
      </c>
      <c r="JS204" s="4" t="str">
        <f t="shared" si="363"/>
        <v>black female</v>
      </c>
      <c r="JT204" s="4" t="str">
        <f t="shared" si="364"/>
        <v>black male</v>
      </c>
      <c r="JU204" s="4" t="str">
        <f t="shared" si="365"/>
        <v>black female</v>
      </c>
      <c r="JV204" s="4" t="str">
        <f t="shared" si="366"/>
        <v>black male</v>
      </c>
      <c r="JW204" s="4" t="str">
        <f t="shared" si="367"/>
        <v>black male</v>
      </c>
      <c r="JX204" s="4" t="str">
        <f t="shared" si="304"/>
        <v>black male</v>
      </c>
      <c r="JY204" s="4" t="str">
        <f t="shared" si="393"/>
        <v>black male</v>
      </c>
      <c r="JZ204" s="4" t="str">
        <f t="shared" si="394"/>
        <v>black female</v>
      </c>
      <c r="KA204" s="4" t="str">
        <f t="shared" si="395"/>
        <v>black male</v>
      </c>
      <c r="KB204" s="4" t="str">
        <f t="shared" si="396"/>
        <v>black female</v>
      </c>
      <c r="KC204" s="4" t="str">
        <f t="shared" si="397"/>
        <v>black male</v>
      </c>
      <c r="KD204" s="4" t="str">
        <f t="shared" si="398"/>
        <v>black female</v>
      </c>
      <c r="KE204" s="4" t="str">
        <f t="shared" si="399"/>
        <v>black male</v>
      </c>
      <c r="KF204" s="4" t="str">
        <f t="shared" si="400"/>
        <v>black male</v>
      </c>
      <c r="KG204" s="4" t="str">
        <f t="shared" si="401"/>
        <v>black male</v>
      </c>
      <c r="KH204" s="4" t="str">
        <f t="shared" si="402"/>
        <v>black male</v>
      </c>
      <c r="KI204" s="4" t="str">
        <f t="shared" si="368"/>
        <v>black female</v>
      </c>
      <c r="KJ204" s="4" t="str">
        <f t="shared" si="369"/>
        <v>black female</v>
      </c>
      <c r="KK204" s="4" t="str">
        <f t="shared" si="370"/>
        <v>black male</v>
      </c>
      <c r="KL204" s="4" t="str">
        <f t="shared" si="371"/>
        <v>black male</v>
      </c>
      <c r="KM204" s="4" t="str">
        <f t="shared" si="372"/>
        <v>black female</v>
      </c>
      <c r="KN204" s="4" t="str">
        <f t="shared" si="373"/>
        <v>black female</v>
      </c>
      <c r="KO204" s="4" t="str">
        <f t="shared" si="374"/>
        <v>black female</v>
      </c>
      <c r="KP204" s="4" t="str">
        <f t="shared" si="375"/>
        <v>black female</v>
      </c>
      <c r="KQ204" s="4" t="str">
        <f t="shared" si="376"/>
        <v>black female</v>
      </c>
      <c r="KR204" s="4" t="str">
        <f t="shared" si="377"/>
        <v>black male</v>
      </c>
      <c r="KS204" s="4" t="str">
        <f t="shared" si="378"/>
        <v>black female</v>
      </c>
      <c r="KT204" s="4" t="str">
        <f t="shared" si="379"/>
        <v>black female</v>
      </c>
      <c r="KU204" s="4" t="str">
        <f t="shared" si="380"/>
        <v>black male</v>
      </c>
      <c r="KV204" s="4" t="str">
        <f t="shared" si="381"/>
        <v>black female</v>
      </c>
      <c r="KW204" s="4" t="str">
        <f t="shared" si="382"/>
        <v>black female</v>
      </c>
      <c r="KX204" s="4" t="str">
        <f t="shared" si="383"/>
        <v>black male</v>
      </c>
      <c r="KY204" s="4" t="str">
        <f t="shared" si="384"/>
        <v>black female</v>
      </c>
      <c r="KZ204" s="4" t="str">
        <f t="shared" si="385"/>
        <v>black female</v>
      </c>
      <c r="LA204" s="4" t="str">
        <f t="shared" si="386"/>
        <v>black male</v>
      </c>
      <c r="LB204" s="4" t="str">
        <f t="shared" si="387"/>
        <v>black female</v>
      </c>
      <c r="LC204" s="4" t="str">
        <f t="shared" si="388"/>
        <v>black male</v>
      </c>
      <c r="LD204" s="4" t="str">
        <f t="shared" si="389"/>
        <v>black female</v>
      </c>
      <c r="LE204" s="4" t="str">
        <f t="shared" si="390"/>
        <v>black male</v>
      </c>
      <c r="LF204" s="4" t="str">
        <f t="shared" si="391"/>
        <v>black female</v>
      </c>
      <c r="LG204" s="4" t="str">
        <f t="shared" si="392"/>
        <v>black male</v>
      </c>
    </row>
    <row r="205" spans="2:319" x14ac:dyDescent="0.3">
      <c r="B205" s="4">
        <v>204</v>
      </c>
      <c r="C205" s="4">
        <v>5</v>
      </c>
      <c r="D205" s="51" t="s">
        <v>1444</v>
      </c>
      <c r="E205" s="4" t="s">
        <v>647</v>
      </c>
      <c r="F205" s="4" t="str">
        <f>VLOOKUP(E205,populations!C:E,3,FALSE)</f>
        <v>90 thousand</v>
      </c>
      <c r="G205" s="4" t="s">
        <v>647</v>
      </c>
      <c r="H205" s="4">
        <f>COUNTIF(ethnicities!C:C,countries!G205)</f>
        <v>1</v>
      </c>
      <c r="I205" s="4">
        <f>VLOOKUP($G205,ethnicities!$C:$I,3,FALSE)</f>
        <v>33</v>
      </c>
      <c r="J205" s="4">
        <f>VLOOKUP($G205,ethnicities!$C:$I,4,FALSE)</f>
        <v>13</v>
      </c>
      <c r="K205" s="4">
        <f>VLOOKUP($G205,ethnicities!$C:$I,5,FALSE)</f>
        <v>27</v>
      </c>
      <c r="L205" s="4">
        <f>VLOOKUP($G205,ethnicities!$C:$I,6,FALSE)</f>
        <v>27</v>
      </c>
      <c r="M205" s="4">
        <f>VLOOKUP($G205,ethnicities!$C:$I,7,FALSE)</f>
        <v>100</v>
      </c>
      <c r="N205" s="4" t="s">
        <v>1357</v>
      </c>
      <c r="O205" s="4">
        <f>COUNTIF(male_names!E:E,countries!N205)</f>
        <v>1</v>
      </c>
      <c r="P205" s="4" t="str">
        <f>VLOOKUP(N205,male_names!E:G,3,FALSE)</f>
        <v>Manuel</v>
      </c>
      <c r="Q205" s="4" t="s">
        <v>1357</v>
      </c>
      <c r="R205" s="4">
        <f>COUNTIF(female_names!E:E,countries!Q205)</f>
        <v>1</v>
      </c>
      <c r="S205" s="4" t="str">
        <f>VLOOKUP(Q205,female_names!E:G,3,FALSE)</f>
        <v>Maria</v>
      </c>
      <c r="T205" s="4">
        <v>0.14940051199500259</v>
      </c>
      <c r="U205" s="4">
        <v>0.58283591447953431</v>
      </c>
      <c r="V205" s="4">
        <v>0.22660075517187828</v>
      </c>
      <c r="W205" s="4">
        <v>0.73337212487806214</v>
      </c>
      <c r="X205" s="4">
        <v>0.73806155588581313</v>
      </c>
      <c r="Y205" s="4">
        <v>0.67557970879332729</v>
      </c>
      <c r="Z205" s="4">
        <v>0.24912720087053464</v>
      </c>
      <c r="AA205" s="4">
        <v>0.84318774213840852</v>
      </c>
      <c r="AB205" s="4">
        <v>2.5443338292460815E-2</v>
      </c>
      <c r="AC205" s="4">
        <v>0.93698783406407948</v>
      </c>
      <c r="AD205" s="4">
        <v>0.86710550543233611</v>
      </c>
      <c r="AE205" s="4">
        <v>0.69208687627339616</v>
      </c>
      <c r="AF205" s="4">
        <v>0.3579620812548796</v>
      </c>
      <c r="AG205" s="4">
        <v>0.12261540584428143</v>
      </c>
      <c r="AH205" s="4">
        <v>0.68368914877677067</v>
      </c>
      <c r="AI205" s="4">
        <v>0.41739167446670244</v>
      </c>
      <c r="AJ205" s="4">
        <v>0.14247396305138005</v>
      </c>
      <c r="AK205" s="4">
        <v>0.51181268166071281</v>
      </c>
      <c r="AL205" s="4">
        <v>0.92059915413167859</v>
      </c>
      <c r="AM205" s="4">
        <v>0.89938763352293194</v>
      </c>
      <c r="AN205" s="4">
        <v>0.59982490982271852</v>
      </c>
      <c r="AO205" s="4">
        <v>0.56469256975243554</v>
      </c>
      <c r="AP205" s="4">
        <v>5.1597874546888689E-2</v>
      </c>
      <c r="AQ205" s="4">
        <v>0.18278360132885529</v>
      </c>
      <c r="AR205" s="4">
        <v>0.72366277099061116</v>
      </c>
      <c r="AS205" s="4">
        <v>6.6075588855439849E-2</v>
      </c>
      <c r="AT205" s="4">
        <v>0.99892380859757723</v>
      </c>
      <c r="AU205" s="4">
        <v>0.52291666485371824</v>
      </c>
      <c r="AV205" s="4">
        <v>0.16527415955046265</v>
      </c>
      <c r="AW205" s="4">
        <v>0.49827987589004241</v>
      </c>
      <c r="AX205" s="4">
        <v>0.95351984445001747</v>
      </c>
      <c r="AY205" s="4">
        <v>0.16824911146816657</v>
      </c>
      <c r="AZ205" s="4">
        <v>0.24649518046421248</v>
      </c>
      <c r="BA205" s="4">
        <v>0.15485371777414036</v>
      </c>
      <c r="BB205" s="4">
        <v>0.83520956662142221</v>
      </c>
      <c r="BC205" s="4">
        <v>0.13205612851256532</v>
      </c>
      <c r="BD205" s="4">
        <v>0.92243850175275954</v>
      </c>
      <c r="BE205" s="4">
        <v>0.8943471741606549</v>
      </c>
      <c r="BF205" s="4">
        <v>0.79297335726537876</v>
      </c>
      <c r="BG205" s="4">
        <v>0.84402352751073895</v>
      </c>
      <c r="BH205" s="4">
        <v>0.81199713510758198</v>
      </c>
      <c r="BI205" s="4">
        <v>0.36351268047929908</v>
      </c>
      <c r="BJ205" s="4">
        <v>0.99585581712868831</v>
      </c>
      <c r="BK205" s="4">
        <v>0.45089973014854512</v>
      </c>
      <c r="BL205" s="4">
        <v>0.91448599232028127</v>
      </c>
      <c r="BM205" s="4">
        <v>0.90602156584762572</v>
      </c>
      <c r="BN205" s="4">
        <v>0.55539760589104015</v>
      </c>
      <c r="BO205" s="4">
        <v>0.99677227256221168</v>
      </c>
      <c r="BP205" s="4">
        <v>0.67431848999734256</v>
      </c>
      <c r="BQ205" s="4">
        <v>0.39779997732440164</v>
      </c>
      <c r="BR205" s="4">
        <v>0.77931246274012267</v>
      </c>
      <c r="BS205" s="4">
        <v>0.71409292706334571</v>
      </c>
      <c r="BT205" s="4">
        <v>0.11017449155604009</v>
      </c>
      <c r="BU205" s="4">
        <v>0.68883917963736774</v>
      </c>
      <c r="BV205" s="4">
        <v>0.10581757562355598</v>
      </c>
      <c r="BW205" s="4">
        <v>0.73816638805185086</v>
      </c>
      <c r="BX205" s="4">
        <v>0.42825352097194991</v>
      </c>
      <c r="BY205" s="4">
        <v>0.2676626680512072</v>
      </c>
      <c r="BZ205" s="4">
        <v>0.74509367446381913</v>
      </c>
      <c r="CA205" s="4">
        <v>0.68330603899497577</v>
      </c>
      <c r="CB205" s="4">
        <v>0.50811805079092287</v>
      </c>
      <c r="CC205" s="4">
        <v>0.34265214758125551</v>
      </c>
      <c r="CD205" s="4">
        <v>3.8655639445995482E-2</v>
      </c>
      <c r="CE205" s="4">
        <v>4.6698497115615356E-2</v>
      </c>
      <c r="CF205" s="4">
        <v>0.58585034429666005</v>
      </c>
      <c r="CG205" s="4">
        <v>1.1138224510899963E-2</v>
      </c>
      <c r="CH205" s="4">
        <v>0.68664844235614164</v>
      </c>
      <c r="CI205" s="4">
        <v>0.70419742770503135</v>
      </c>
      <c r="CJ205" s="4">
        <v>0.10517755116355476</v>
      </c>
      <c r="CK205" s="4">
        <v>0.3068136117759489</v>
      </c>
      <c r="CL205" s="4">
        <v>0.9698791051951654</v>
      </c>
      <c r="CM205" s="4">
        <v>5.9799695555331933E-2</v>
      </c>
      <c r="CN205" s="4">
        <v>0.97940733688151294</v>
      </c>
      <c r="CO205" s="4">
        <v>0.82155745405819802</v>
      </c>
      <c r="CP205" s="4">
        <v>1.4188191390340776E-2</v>
      </c>
      <c r="CQ205" s="4">
        <v>0.63340196208120336</v>
      </c>
      <c r="CR205" s="4">
        <v>0.87440472193180918</v>
      </c>
      <c r="CS205" s="4">
        <v>0.83844880554516532</v>
      </c>
      <c r="CT205" s="4">
        <v>0.52737360316647708</v>
      </c>
      <c r="CU205" s="4">
        <v>0.54166669060264649</v>
      </c>
      <c r="CV205" s="4">
        <v>0.28779042210647487</v>
      </c>
      <c r="CW205" s="4">
        <v>0.90934487449082713</v>
      </c>
      <c r="CX205" s="4">
        <v>0.4788198554073102</v>
      </c>
      <c r="CY205" s="4">
        <v>0.86472795558558024</v>
      </c>
      <c r="CZ205" s="4">
        <v>0.41490152527997992</v>
      </c>
      <c r="DA205" s="4">
        <v>0.10060418408786409</v>
      </c>
      <c r="DB205" s="4">
        <v>0.60845419886220797</v>
      </c>
      <c r="DC205" s="4">
        <v>0.77126949597341055</v>
      </c>
      <c r="DD205" s="4">
        <v>0.40803679679541383</v>
      </c>
      <c r="DE205" s="4">
        <v>0.95528637930097438</v>
      </c>
      <c r="DF205" s="4">
        <v>0.11788968565287228</v>
      </c>
      <c r="DG205" s="4">
        <v>0.69774041866974879</v>
      </c>
      <c r="DH205" s="4">
        <v>0.62214665302258998</v>
      </c>
      <c r="DI205" s="4">
        <v>0.31428403024071772</v>
      </c>
      <c r="DJ205" s="4">
        <v>0.49157348364083719</v>
      </c>
      <c r="DK205" s="4">
        <v>0.39338450473518105</v>
      </c>
      <c r="DL205" s="4">
        <v>0.28337147004139529</v>
      </c>
      <c r="DM205" s="4">
        <v>0.9721491349050152</v>
      </c>
      <c r="DN205" s="4">
        <v>0.25380217240854863</v>
      </c>
      <c r="DO205" s="4">
        <v>3.0543543709563581E-2</v>
      </c>
      <c r="DP205" s="4">
        <v>83</v>
      </c>
      <c r="DQ205" s="4">
        <v>49</v>
      </c>
      <c r="DR205" s="4">
        <v>78</v>
      </c>
      <c r="DS205" s="4">
        <v>32</v>
      </c>
      <c r="DT205" s="4">
        <v>31</v>
      </c>
      <c r="DU205" s="4">
        <v>42</v>
      </c>
      <c r="DV205" s="4">
        <v>76</v>
      </c>
      <c r="DW205" s="4">
        <v>21</v>
      </c>
      <c r="DX205" s="4">
        <v>98</v>
      </c>
      <c r="DY205" s="4">
        <v>9</v>
      </c>
      <c r="DZ205" s="4">
        <v>18</v>
      </c>
      <c r="EA205" s="4">
        <v>37</v>
      </c>
      <c r="EB205" s="4">
        <v>68</v>
      </c>
      <c r="EC205" s="4">
        <v>86</v>
      </c>
      <c r="ED205" s="4">
        <v>40</v>
      </c>
      <c r="EE205" s="4">
        <v>62</v>
      </c>
      <c r="EF205" s="4">
        <v>84</v>
      </c>
      <c r="EG205" s="4">
        <v>55</v>
      </c>
      <c r="EH205" s="4">
        <v>11</v>
      </c>
      <c r="EI205" s="4">
        <v>15</v>
      </c>
      <c r="EJ205" s="4">
        <v>47</v>
      </c>
      <c r="EK205" s="4">
        <v>50</v>
      </c>
      <c r="EL205" s="4">
        <v>94</v>
      </c>
      <c r="EM205" s="4">
        <v>79</v>
      </c>
      <c r="EN205" s="4">
        <v>33</v>
      </c>
      <c r="EO205" s="4">
        <v>92</v>
      </c>
      <c r="EP205" s="4">
        <v>1</v>
      </c>
      <c r="EQ205" s="4">
        <v>54</v>
      </c>
      <c r="ER205" s="4">
        <v>81</v>
      </c>
      <c r="ES205" s="4">
        <v>57</v>
      </c>
      <c r="ET205" s="4">
        <v>8</v>
      </c>
      <c r="EU205" s="4">
        <v>80</v>
      </c>
      <c r="EV205" s="4">
        <v>77</v>
      </c>
      <c r="EW205" s="4">
        <v>82</v>
      </c>
      <c r="EX205" s="4">
        <v>23</v>
      </c>
      <c r="EY205" s="4">
        <v>85</v>
      </c>
      <c r="EZ205" s="4">
        <v>10</v>
      </c>
      <c r="FA205" s="4">
        <v>16</v>
      </c>
      <c r="FB205" s="4">
        <v>26</v>
      </c>
      <c r="FC205" s="4">
        <v>20</v>
      </c>
      <c r="FD205" s="4">
        <v>25</v>
      </c>
      <c r="FE205" s="4">
        <v>67</v>
      </c>
      <c r="FF205" s="4">
        <v>3</v>
      </c>
      <c r="FG205" s="4">
        <v>60</v>
      </c>
      <c r="FH205" s="4">
        <v>12</v>
      </c>
      <c r="FI205" s="4">
        <v>14</v>
      </c>
      <c r="FJ205" s="4">
        <v>51</v>
      </c>
      <c r="FK205" s="4">
        <v>2</v>
      </c>
      <c r="FL205" s="4">
        <v>43</v>
      </c>
      <c r="FM205" s="4">
        <v>65</v>
      </c>
      <c r="FN205" s="4">
        <v>27</v>
      </c>
      <c r="FO205" s="4">
        <v>34</v>
      </c>
      <c r="FP205" s="4">
        <v>88</v>
      </c>
      <c r="FQ205" s="4">
        <v>38</v>
      </c>
      <c r="FR205" s="4">
        <v>89</v>
      </c>
      <c r="FS205" s="4">
        <v>30</v>
      </c>
      <c r="FT205" s="4">
        <v>61</v>
      </c>
      <c r="FU205" s="4">
        <v>74</v>
      </c>
      <c r="FV205" s="4">
        <v>29</v>
      </c>
      <c r="FW205" s="4">
        <v>41</v>
      </c>
      <c r="FX205" s="4">
        <v>56</v>
      </c>
      <c r="FY205" s="4">
        <v>69</v>
      </c>
      <c r="FZ205" s="4">
        <v>96</v>
      </c>
      <c r="GA205" s="4">
        <v>95</v>
      </c>
      <c r="GB205" s="4">
        <v>48</v>
      </c>
      <c r="GC205" s="4">
        <v>100</v>
      </c>
      <c r="GD205" s="4">
        <v>39</v>
      </c>
      <c r="GE205" s="4">
        <v>35</v>
      </c>
      <c r="GF205" s="4">
        <v>90</v>
      </c>
      <c r="GG205" s="4">
        <v>71</v>
      </c>
      <c r="GH205" s="4">
        <v>6</v>
      </c>
      <c r="GI205" s="4">
        <v>93</v>
      </c>
      <c r="GJ205" s="4">
        <v>4</v>
      </c>
      <c r="GK205" s="4">
        <v>24</v>
      </c>
      <c r="GL205" s="4">
        <v>99</v>
      </c>
      <c r="GM205" s="4">
        <v>44</v>
      </c>
      <c r="GN205" s="4">
        <v>17</v>
      </c>
      <c r="GO205" s="4">
        <v>22</v>
      </c>
      <c r="GP205" s="4">
        <v>53</v>
      </c>
      <c r="GQ205" s="4">
        <v>52</v>
      </c>
      <c r="GR205" s="4">
        <v>72</v>
      </c>
      <c r="GS205" s="4">
        <v>13</v>
      </c>
      <c r="GT205" s="4">
        <v>59</v>
      </c>
      <c r="GU205" s="4">
        <v>19</v>
      </c>
      <c r="GV205" s="4">
        <v>63</v>
      </c>
      <c r="GW205" s="4">
        <v>91</v>
      </c>
      <c r="GX205" s="4">
        <v>46</v>
      </c>
      <c r="GY205" s="4">
        <v>28</v>
      </c>
      <c r="GZ205" s="4">
        <v>64</v>
      </c>
      <c r="HA205" s="4">
        <v>7</v>
      </c>
      <c r="HB205" s="4">
        <v>87</v>
      </c>
      <c r="HC205" s="4">
        <v>36</v>
      </c>
      <c r="HD205" s="4">
        <v>45</v>
      </c>
      <c r="HE205" s="4">
        <v>70</v>
      </c>
      <c r="HF205" s="4">
        <v>58</v>
      </c>
      <c r="HG205" s="4">
        <v>66</v>
      </c>
      <c r="HH205" s="4">
        <v>73</v>
      </c>
      <c r="HI205" s="4">
        <v>5</v>
      </c>
      <c r="HJ205" s="4">
        <v>75</v>
      </c>
      <c r="HK205" s="4">
        <v>97</v>
      </c>
      <c r="HL205" s="4" t="str">
        <f t="shared" si="303"/>
        <v>black female</v>
      </c>
      <c r="HM205" s="4" t="str">
        <f t="shared" si="305"/>
        <v>brown female</v>
      </c>
      <c r="HN205" s="4" t="str">
        <f t="shared" si="306"/>
        <v>black female</v>
      </c>
      <c r="HO205" s="4" t="str">
        <f t="shared" si="307"/>
        <v>white male</v>
      </c>
      <c r="HP205" s="4" t="str">
        <f t="shared" si="308"/>
        <v>white male</v>
      </c>
      <c r="HQ205" s="4" t="str">
        <f t="shared" si="309"/>
        <v>yellow male</v>
      </c>
      <c r="HR205" s="4" t="str">
        <f t="shared" si="310"/>
        <v>black female</v>
      </c>
      <c r="HS205" s="4" t="str">
        <f t="shared" si="311"/>
        <v>white male</v>
      </c>
      <c r="HT205" s="4" t="str">
        <f t="shared" si="312"/>
        <v>black male</v>
      </c>
      <c r="HU205" s="4" t="str">
        <f t="shared" si="313"/>
        <v>white female</v>
      </c>
      <c r="HV205" s="4" t="str">
        <f t="shared" si="314"/>
        <v>white male</v>
      </c>
      <c r="HW205" s="4" t="str">
        <f t="shared" si="315"/>
        <v>yellow female</v>
      </c>
      <c r="HX205" s="4" t="str">
        <f t="shared" si="316"/>
        <v>brown male</v>
      </c>
      <c r="HY205" s="4" t="str">
        <f t="shared" si="317"/>
        <v>black female</v>
      </c>
      <c r="HZ205" s="4" t="str">
        <f t="shared" si="318"/>
        <v>yellow male</v>
      </c>
      <c r="IA205" s="4" t="str">
        <f t="shared" si="319"/>
        <v>brown male</v>
      </c>
      <c r="IB205" s="4" t="str">
        <f t="shared" si="320"/>
        <v>black female</v>
      </c>
      <c r="IC205" s="4" t="str">
        <f t="shared" si="321"/>
        <v>brown female</v>
      </c>
      <c r="ID205" s="4" t="str">
        <f t="shared" si="322"/>
        <v>white female</v>
      </c>
      <c r="IE205" s="4" t="str">
        <f t="shared" si="323"/>
        <v>white female</v>
      </c>
      <c r="IF205" s="4" t="str">
        <f t="shared" si="324"/>
        <v>brown female</v>
      </c>
      <c r="IG205" s="4" t="str">
        <f t="shared" si="325"/>
        <v>brown female</v>
      </c>
      <c r="IH205" s="4" t="str">
        <f t="shared" si="326"/>
        <v>black male</v>
      </c>
      <c r="II205" s="4" t="str">
        <f t="shared" si="327"/>
        <v>black female</v>
      </c>
      <c r="IJ205" s="4" t="str">
        <f t="shared" si="328"/>
        <v>white male</v>
      </c>
      <c r="IK205" s="4" t="str">
        <f t="shared" si="329"/>
        <v>black male</v>
      </c>
      <c r="IL205" s="4" t="str">
        <f t="shared" si="330"/>
        <v>white female</v>
      </c>
      <c r="IM205" s="4" t="str">
        <f t="shared" si="331"/>
        <v>brown female</v>
      </c>
      <c r="IN205" s="4" t="str">
        <f t="shared" si="332"/>
        <v>black female</v>
      </c>
      <c r="IO205" s="4" t="str">
        <f t="shared" si="333"/>
        <v>brown female</v>
      </c>
      <c r="IP205" s="4" t="str">
        <f t="shared" si="334"/>
        <v>white female</v>
      </c>
      <c r="IQ205" s="4" t="str">
        <f t="shared" si="335"/>
        <v>black female</v>
      </c>
      <c r="IR205" s="4" t="str">
        <f t="shared" si="336"/>
        <v>black female</v>
      </c>
      <c r="IS205" s="4" t="str">
        <f t="shared" si="337"/>
        <v>black female</v>
      </c>
      <c r="IT205" s="4" t="str">
        <f t="shared" si="338"/>
        <v>white male</v>
      </c>
      <c r="IU205" s="4" t="str">
        <f t="shared" si="339"/>
        <v>black female</v>
      </c>
      <c r="IV205" s="4" t="str">
        <f t="shared" si="340"/>
        <v>white female</v>
      </c>
      <c r="IW205" s="4" t="str">
        <f t="shared" si="341"/>
        <v>white female</v>
      </c>
      <c r="IX205" s="4" t="str">
        <f t="shared" si="342"/>
        <v>white male</v>
      </c>
      <c r="IY205" s="4" t="str">
        <f t="shared" si="343"/>
        <v>white male</v>
      </c>
      <c r="IZ205" s="4" t="str">
        <f t="shared" si="344"/>
        <v>white male</v>
      </c>
      <c r="JA205" s="4" t="str">
        <f t="shared" si="345"/>
        <v>brown male</v>
      </c>
      <c r="JB205" s="4" t="str">
        <f t="shared" si="346"/>
        <v>white female</v>
      </c>
      <c r="JC205" s="4" t="str">
        <f t="shared" si="347"/>
        <v>brown male</v>
      </c>
      <c r="JD205" s="4" t="str">
        <f t="shared" si="348"/>
        <v>white female</v>
      </c>
      <c r="JE205" s="4" t="str">
        <f t="shared" si="349"/>
        <v>white female</v>
      </c>
      <c r="JF205" s="4" t="str">
        <f t="shared" si="350"/>
        <v>brown female</v>
      </c>
      <c r="JG205" s="4" t="str">
        <f t="shared" si="351"/>
        <v>white female</v>
      </c>
      <c r="JH205" s="4" t="str">
        <f t="shared" si="352"/>
        <v>yellow male</v>
      </c>
      <c r="JI205" s="4" t="str">
        <f t="shared" si="353"/>
        <v>brown male</v>
      </c>
      <c r="JJ205" s="4" t="str">
        <f t="shared" si="354"/>
        <v>white male</v>
      </c>
      <c r="JK205" s="4" t="str">
        <f t="shared" si="355"/>
        <v>yellow female</v>
      </c>
      <c r="JL205" s="4" t="str">
        <f t="shared" si="356"/>
        <v>black male</v>
      </c>
      <c r="JM205" s="4" t="str">
        <f t="shared" si="357"/>
        <v>yellow female</v>
      </c>
      <c r="JN205" s="4" t="str">
        <f t="shared" si="358"/>
        <v>black male</v>
      </c>
      <c r="JO205" s="4" t="str">
        <f t="shared" si="359"/>
        <v>white male</v>
      </c>
      <c r="JP205" s="4" t="str">
        <f t="shared" si="360"/>
        <v>brown male</v>
      </c>
      <c r="JQ205" s="4" t="str">
        <f t="shared" si="361"/>
        <v>black female</v>
      </c>
      <c r="JR205" s="4" t="str">
        <f t="shared" si="362"/>
        <v>white male</v>
      </c>
      <c r="JS205" s="4" t="str">
        <f t="shared" si="363"/>
        <v>yellow male</v>
      </c>
      <c r="JT205" s="4" t="str">
        <f t="shared" si="364"/>
        <v>brown female</v>
      </c>
      <c r="JU205" s="4" t="str">
        <f t="shared" si="365"/>
        <v>brown male</v>
      </c>
      <c r="JV205" s="4" t="str">
        <f t="shared" si="366"/>
        <v>black male</v>
      </c>
      <c r="JW205" s="4" t="str">
        <f t="shared" si="367"/>
        <v>black male</v>
      </c>
      <c r="JX205" s="4" t="str">
        <f t="shared" si="304"/>
        <v>brown female</v>
      </c>
      <c r="JY205" s="4" t="str">
        <f t="shared" si="393"/>
        <v>black male</v>
      </c>
      <c r="JZ205" s="4" t="str">
        <f t="shared" si="394"/>
        <v>yellow female</v>
      </c>
      <c r="KA205" s="4" t="str">
        <f t="shared" si="395"/>
        <v>yellow female</v>
      </c>
      <c r="KB205" s="4" t="str">
        <f t="shared" si="396"/>
        <v>black male</v>
      </c>
      <c r="KC205" s="4" t="str">
        <f t="shared" si="397"/>
        <v>brown male</v>
      </c>
      <c r="KD205" s="4" t="str">
        <f t="shared" si="398"/>
        <v>white female</v>
      </c>
      <c r="KE205" s="4" t="str">
        <f t="shared" si="399"/>
        <v>black male</v>
      </c>
      <c r="KF205" s="4" t="str">
        <f t="shared" si="400"/>
        <v>white female</v>
      </c>
      <c r="KG205" s="4" t="str">
        <f t="shared" si="401"/>
        <v>white male</v>
      </c>
      <c r="KH205" s="4" t="str">
        <f t="shared" si="402"/>
        <v>black male</v>
      </c>
      <c r="KI205" s="4" t="str">
        <f t="shared" si="368"/>
        <v>yellow male</v>
      </c>
      <c r="KJ205" s="4" t="str">
        <f t="shared" si="369"/>
        <v>white male</v>
      </c>
      <c r="KK205" s="4" t="str">
        <f t="shared" si="370"/>
        <v>white male</v>
      </c>
      <c r="KL205" s="4" t="str">
        <f t="shared" si="371"/>
        <v>brown female</v>
      </c>
      <c r="KM205" s="4" t="str">
        <f t="shared" si="372"/>
        <v>brown female</v>
      </c>
      <c r="KN205" s="4" t="str">
        <f t="shared" si="373"/>
        <v>brown male</v>
      </c>
      <c r="KO205" s="4" t="str">
        <f t="shared" si="374"/>
        <v>white female</v>
      </c>
      <c r="KP205" s="4" t="str">
        <f t="shared" si="375"/>
        <v>brown female</v>
      </c>
      <c r="KQ205" s="4" t="str">
        <f t="shared" si="376"/>
        <v>white male</v>
      </c>
      <c r="KR205" s="4" t="str">
        <f t="shared" si="377"/>
        <v>brown male</v>
      </c>
      <c r="KS205" s="4" t="str">
        <f t="shared" si="378"/>
        <v>black male</v>
      </c>
      <c r="KT205" s="4" t="str">
        <f t="shared" si="379"/>
        <v>yellow male</v>
      </c>
      <c r="KU205" s="4" t="str">
        <f t="shared" si="380"/>
        <v>white male</v>
      </c>
      <c r="KV205" s="4" t="str">
        <f t="shared" si="381"/>
        <v>brown male</v>
      </c>
      <c r="KW205" s="4" t="str">
        <f t="shared" si="382"/>
        <v>white female</v>
      </c>
      <c r="KX205" s="4" t="str">
        <f t="shared" si="383"/>
        <v>black male</v>
      </c>
      <c r="KY205" s="4" t="str">
        <f t="shared" si="384"/>
        <v>yellow female</v>
      </c>
      <c r="KZ205" s="4" t="str">
        <f t="shared" si="385"/>
        <v>yellow male</v>
      </c>
      <c r="LA205" s="4" t="str">
        <f t="shared" si="386"/>
        <v>brown male</v>
      </c>
      <c r="LB205" s="4" t="str">
        <f t="shared" si="387"/>
        <v>brown female</v>
      </c>
      <c r="LC205" s="4" t="str">
        <f t="shared" si="388"/>
        <v>brown male</v>
      </c>
      <c r="LD205" s="4" t="str">
        <f t="shared" si="389"/>
        <v>brown male</v>
      </c>
      <c r="LE205" s="4" t="str">
        <f t="shared" si="390"/>
        <v>white female</v>
      </c>
      <c r="LF205" s="4" t="str">
        <f t="shared" si="391"/>
        <v>black female</v>
      </c>
      <c r="LG205" s="4" t="str">
        <f t="shared" si="392"/>
        <v>black male</v>
      </c>
    </row>
    <row r="206" spans="2:319" x14ac:dyDescent="0.3">
      <c r="B206" s="4">
        <v>205</v>
      </c>
      <c r="C206" s="4">
        <v>5</v>
      </c>
      <c r="D206" s="51" t="s">
        <v>1444</v>
      </c>
      <c r="E206" s="4" t="s">
        <v>651</v>
      </c>
      <c r="F206" s="4" t="str">
        <f>VLOOKUP(E206,populations!C:E,3,FALSE)</f>
        <v>14 million</v>
      </c>
      <c r="G206" s="4" t="s">
        <v>651</v>
      </c>
      <c r="H206" s="4">
        <f>COUNTIF(ethnicities!C:C,countries!G206)</f>
        <v>1</v>
      </c>
      <c r="I206" s="4">
        <f>VLOOKUP($G206,ethnicities!$C:$I,3,FALSE)</f>
        <v>1</v>
      </c>
      <c r="J206" s="4">
        <f>VLOOKUP($G206,ethnicities!$C:$I,4,FALSE)</f>
        <v>1</v>
      </c>
      <c r="K206" s="4">
        <f>VLOOKUP($G206,ethnicities!$C:$I,5,FALSE)</f>
        <v>1</v>
      </c>
      <c r="L206" s="4">
        <f>VLOOKUP($G206,ethnicities!$C:$I,6,FALSE)</f>
        <v>97</v>
      </c>
      <c r="M206" s="4">
        <f>VLOOKUP($G206,ethnicities!$C:$I,7,FALSE)</f>
        <v>100</v>
      </c>
      <c r="N206" s="4" t="s">
        <v>1357</v>
      </c>
      <c r="O206" s="4">
        <f>COUNTIF(male_names!E:E,countries!N206)</f>
        <v>1</v>
      </c>
      <c r="P206" s="4" t="str">
        <f>VLOOKUP(N206,male_names!E:G,3,FALSE)</f>
        <v>Manuel</v>
      </c>
      <c r="Q206" s="4" t="s">
        <v>1357</v>
      </c>
      <c r="R206" s="4">
        <f>COUNTIF(female_names!E:E,countries!Q206)</f>
        <v>1</v>
      </c>
      <c r="S206" s="4" t="str">
        <f>VLOOKUP(Q206,female_names!E:G,3,FALSE)</f>
        <v>Maria</v>
      </c>
      <c r="T206" s="4">
        <v>2.3242195555392864E-2</v>
      </c>
      <c r="U206" s="4">
        <v>0.87082617049402933</v>
      </c>
      <c r="V206" s="4">
        <v>0.49870152373922771</v>
      </c>
      <c r="W206" s="4">
        <v>0.80150497609906024</v>
      </c>
      <c r="X206" s="4">
        <v>0.67356051575565978</v>
      </c>
      <c r="Y206" s="4">
        <v>0.50407742805086919</v>
      </c>
      <c r="Z206" s="4">
        <v>0.26863865497879058</v>
      </c>
      <c r="AA206" s="4">
        <v>0.97991233363590236</v>
      </c>
      <c r="AB206" s="4">
        <v>0.14629076946803532</v>
      </c>
      <c r="AC206" s="4">
        <v>0.40606385500243991</v>
      </c>
      <c r="AD206" s="4">
        <v>0.66212376284955166</v>
      </c>
      <c r="AE206" s="4">
        <v>0.37973327717229433</v>
      </c>
      <c r="AF206" s="4">
        <v>0.79545421589722087</v>
      </c>
      <c r="AG206" s="4">
        <v>0.91232474604031466</v>
      </c>
      <c r="AH206" s="4">
        <v>0.23041305679384305</v>
      </c>
      <c r="AI206" s="4">
        <v>0.70962459403676692</v>
      </c>
      <c r="AJ206" s="4">
        <v>0.62183640718629707</v>
      </c>
      <c r="AK206" s="4">
        <v>0.30119380268433726</v>
      </c>
      <c r="AL206" s="4">
        <v>0.57067304302371491</v>
      </c>
      <c r="AM206" s="4">
        <v>0.1698749693847782</v>
      </c>
      <c r="AN206" s="4">
        <v>0.50842874189404352</v>
      </c>
      <c r="AO206" s="4">
        <v>0.35189840715216036</v>
      </c>
      <c r="AP206" s="4">
        <v>0.48903767128845699</v>
      </c>
      <c r="AQ206" s="4">
        <v>0.40823992775387363</v>
      </c>
      <c r="AR206" s="4">
        <v>0.14140884713500168</v>
      </c>
      <c r="AS206" s="4">
        <v>0.68928298830475931</v>
      </c>
      <c r="AT206" s="4">
        <v>0.37088489386295975</v>
      </c>
      <c r="AU206" s="4">
        <v>0.32863091616616125</v>
      </c>
      <c r="AV206" s="4">
        <v>0.67608933818280748</v>
      </c>
      <c r="AW206" s="4">
        <v>0.48655713781081633</v>
      </c>
      <c r="AX206" s="4">
        <v>0.12104992454586683</v>
      </c>
      <c r="AY206" s="4">
        <v>0.69035136981102074</v>
      </c>
      <c r="AZ206" s="4">
        <v>0.88065226355062687</v>
      </c>
      <c r="BA206" s="4">
        <v>0.48907358618179853</v>
      </c>
      <c r="BB206" s="4">
        <v>0.15560779624764431</v>
      </c>
      <c r="BC206" s="4">
        <v>0.28231955848187429</v>
      </c>
      <c r="BD206" s="4">
        <v>8.7797983588835948E-2</v>
      </c>
      <c r="BE206" s="4">
        <v>0.47761880971302018</v>
      </c>
      <c r="BF206" s="4">
        <v>0.15895378745225619</v>
      </c>
      <c r="BG206" s="4">
        <v>0.87016131639625993</v>
      </c>
      <c r="BH206" s="4">
        <v>3.0991127752461267E-2</v>
      </c>
      <c r="BI206" s="4">
        <v>0.28674638415574805</v>
      </c>
      <c r="BJ206" s="4">
        <v>0.63555404274606708</v>
      </c>
      <c r="BK206" s="4">
        <v>0.39587771097432201</v>
      </c>
      <c r="BL206" s="4">
        <v>0.43243877368725103</v>
      </c>
      <c r="BM206" s="4">
        <v>0.62263627390678467</v>
      </c>
      <c r="BN206" s="4">
        <v>0.53791642502809656</v>
      </c>
      <c r="BO206" s="4">
        <v>0.97131705042540961</v>
      </c>
      <c r="BP206" s="4">
        <v>0.21945852003842214</v>
      </c>
      <c r="BQ206" s="4">
        <v>0.89105872747636616</v>
      </c>
      <c r="BR206" s="4">
        <v>0.31001703032194028</v>
      </c>
      <c r="BS206" s="4">
        <v>0.33096699114066452</v>
      </c>
      <c r="BT206" s="4">
        <v>0.45663280599894418</v>
      </c>
      <c r="BU206" s="4">
        <v>0.31795144731008618</v>
      </c>
      <c r="BV206" s="4">
        <v>0.549864956638208</v>
      </c>
      <c r="BW206" s="4">
        <v>0.7975166172025494</v>
      </c>
      <c r="BX206" s="4">
        <v>0.54283012344433512</v>
      </c>
      <c r="BY206" s="4">
        <v>0.21066768538272684</v>
      </c>
      <c r="BZ206" s="4">
        <v>0.4767805900845552</v>
      </c>
      <c r="CA206" s="4">
        <v>0.57890143752533318</v>
      </c>
      <c r="CB206" s="4">
        <v>0.22165354817679572</v>
      </c>
      <c r="CC206" s="4">
        <v>0.52462996434450471</v>
      </c>
      <c r="CD206" s="4">
        <v>0.97644982399234226</v>
      </c>
      <c r="CE206" s="4">
        <v>0.26041427994689936</v>
      </c>
      <c r="CF206" s="4">
        <v>0.18883093058294542</v>
      </c>
      <c r="CG206" s="4">
        <v>0.30035604869809973</v>
      </c>
      <c r="CH206" s="4">
        <v>0.23569271073886322</v>
      </c>
      <c r="CI206" s="4">
        <v>0.17391582892591939</v>
      </c>
      <c r="CJ206" s="4">
        <v>0.34868019425877328</v>
      </c>
      <c r="CK206" s="4">
        <v>0.12448560955951349</v>
      </c>
      <c r="CL206" s="4">
        <v>0.3503873166519289</v>
      </c>
      <c r="CM206" s="4">
        <v>0.55155983179185719</v>
      </c>
      <c r="CN206" s="4">
        <v>0.21569933679095699</v>
      </c>
      <c r="CO206" s="4">
        <v>0.46810707332693324</v>
      </c>
      <c r="CP206" s="4">
        <v>0.94609009061969473</v>
      </c>
      <c r="CQ206" s="4">
        <v>0.83100169503098453</v>
      </c>
      <c r="CR206" s="4">
        <v>0.76287218108550026</v>
      </c>
      <c r="CS206" s="4">
        <v>0.11280634481973428</v>
      </c>
      <c r="CT206" s="4">
        <v>0.27688471990278574</v>
      </c>
      <c r="CU206" s="4">
        <v>0.54439859209443142</v>
      </c>
      <c r="CV206" s="4">
        <v>0.62513907830780024</v>
      </c>
      <c r="CW206" s="4">
        <v>0.7762916788782801</v>
      </c>
      <c r="CX206" s="4">
        <v>0.78928343643611254</v>
      </c>
      <c r="CY206" s="4">
        <v>0.45549885200539109</v>
      </c>
      <c r="CZ206" s="4">
        <v>0.31285837974281105</v>
      </c>
      <c r="DA206" s="4">
        <v>0.44610964154102639</v>
      </c>
      <c r="DB206" s="4">
        <v>0.29284689895764993</v>
      </c>
      <c r="DC206" s="4">
        <v>0.34350911634656567</v>
      </c>
      <c r="DD206" s="4">
        <v>0.98472827653139527</v>
      </c>
      <c r="DE206" s="4">
        <v>0.50233079505463507</v>
      </c>
      <c r="DF206" s="4">
        <v>0.36596370258630861</v>
      </c>
      <c r="DG206" s="4">
        <v>0.5381167469700936</v>
      </c>
      <c r="DH206" s="4">
        <v>0.2698637887227272</v>
      </c>
      <c r="DI206" s="4">
        <v>0.91355119037480714</v>
      </c>
      <c r="DJ206" s="4">
        <v>0.87502154467085802</v>
      </c>
      <c r="DK206" s="4">
        <v>0.76377768446135907</v>
      </c>
      <c r="DL206" s="4">
        <v>0.93992690674694079</v>
      </c>
      <c r="DM206" s="4">
        <v>0.40796372158742999</v>
      </c>
      <c r="DN206" s="4">
        <v>0.68884174870746662</v>
      </c>
      <c r="DO206" s="4">
        <v>0.18401628089707001</v>
      </c>
      <c r="DP206" s="4">
        <v>100</v>
      </c>
      <c r="DQ206" s="4">
        <v>12</v>
      </c>
      <c r="DR206" s="4">
        <v>45</v>
      </c>
      <c r="DS206" s="4">
        <v>15</v>
      </c>
      <c r="DT206" s="4">
        <v>27</v>
      </c>
      <c r="DU206" s="4">
        <v>43</v>
      </c>
      <c r="DV206" s="4">
        <v>79</v>
      </c>
      <c r="DW206" s="4">
        <v>2</v>
      </c>
      <c r="DX206" s="4">
        <v>93</v>
      </c>
      <c r="DY206" s="4">
        <v>58</v>
      </c>
      <c r="DZ206" s="4">
        <v>28</v>
      </c>
      <c r="EA206" s="4">
        <v>60</v>
      </c>
      <c r="EB206" s="4">
        <v>17</v>
      </c>
      <c r="EC206" s="4">
        <v>8</v>
      </c>
      <c r="ED206" s="4">
        <v>82</v>
      </c>
      <c r="EE206" s="4">
        <v>22</v>
      </c>
      <c r="EF206" s="4">
        <v>32</v>
      </c>
      <c r="EG206" s="4">
        <v>72</v>
      </c>
      <c r="EH206" s="4">
        <v>34</v>
      </c>
      <c r="EI206" s="4">
        <v>90</v>
      </c>
      <c r="EJ206" s="4">
        <v>42</v>
      </c>
      <c r="EK206" s="4">
        <v>63</v>
      </c>
      <c r="EL206" s="4">
        <v>47</v>
      </c>
      <c r="EM206" s="4">
        <v>56</v>
      </c>
      <c r="EN206" s="4">
        <v>94</v>
      </c>
      <c r="EO206" s="4">
        <v>24</v>
      </c>
      <c r="EP206" s="4">
        <v>61</v>
      </c>
      <c r="EQ206" s="4">
        <v>68</v>
      </c>
      <c r="ER206" s="4">
        <v>26</v>
      </c>
      <c r="ES206" s="4">
        <v>48</v>
      </c>
      <c r="ET206" s="4">
        <v>96</v>
      </c>
      <c r="EU206" s="4">
        <v>23</v>
      </c>
      <c r="EV206" s="4">
        <v>10</v>
      </c>
      <c r="EW206" s="4">
        <v>46</v>
      </c>
      <c r="EX206" s="4">
        <v>92</v>
      </c>
      <c r="EY206" s="4">
        <v>76</v>
      </c>
      <c r="EZ206" s="4">
        <v>98</v>
      </c>
      <c r="FA206" s="4">
        <v>49</v>
      </c>
      <c r="FB206" s="4">
        <v>91</v>
      </c>
      <c r="FC206" s="4">
        <v>13</v>
      </c>
      <c r="FD206" s="4">
        <v>99</v>
      </c>
      <c r="FE206" s="4">
        <v>75</v>
      </c>
      <c r="FF206" s="4">
        <v>29</v>
      </c>
      <c r="FG206" s="4">
        <v>59</v>
      </c>
      <c r="FH206" s="4">
        <v>55</v>
      </c>
      <c r="FI206" s="4">
        <v>31</v>
      </c>
      <c r="FJ206" s="4">
        <v>40</v>
      </c>
      <c r="FK206" s="4">
        <v>4</v>
      </c>
      <c r="FL206" s="4">
        <v>84</v>
      </c>
      <c r="FM206" s="4">
        <v>9</v>
      </c>
      <c r="FN206" s="4">
        <v>71</v>
      </c>
      <c r="FO206" s="4">
        <v>67</v>
      </c>
      <c r="FP206" s="4">
        <v>52</v>
      </c>
      <c r="FQ206" s="4">
        <v>69</v>
      </c>
      <c r="FR206" s="4">
        <v>36</v>
      </c>
      <c r="FS206" s="4">
        <v>16</v>
      </c>
      <c r="FT206" s="4">
        <v>38</v>
      </c>
      <c r="FU206" s="4">
        <v>86</v>
      </c>
      <c r="FV206" s="4">
        <v>50</v>
      </c>
      <c r="FW206" s="4">
        <v>33</v>
      </c>
      <c r="FX206" s="4">
        <v>83</v>
      </c>
      <c r="FY206" s="4">
        <v>41</v>
      </c>
      <c r="FZ206" s="4">
        <v>3</v>
      </c>
      <c r="GA206" s="4">
        <v>80</v>
      </c>
      <c r="GB206" s="4">
        <v>87</v>
      </c>
      <c r="GC206" s="4">
        <v>73</v>
      </c>
      <c r="GD206" s="4">
        <v>81</v>
      </c>
      <c r="GE206" s="4">
        <v>89</v>
      </c>
      <c r="GF206" s="4">
        <v>65</v>
      </c>
      <c r="GG206" s="4">
        <v>95</v>
      </c>
      <c r="GH206" s="4">
        <v>64</v>
      </c>
      <c r="GI206" s="4">
        <v>35</v>
      </c>
      <c r="GJ206" s="4">
        <v>85</v>
      </c>
      <c r="GK206" s="4">
        <v>51</v>
      </c>
      <c r="GL206" s="4">
        <v>5</v>
      </c>
      <c r="GM206" s="4">
        <v>14</v>
      </c>
      <c r="GN206" s="4">
        <v>21</v>
      </c>
      <c r="GO206" s="4">
        <v>97</v>
      </c>
      <c r="GP206" s="4">
        <v>77</v>
      </c>
      <c r="GQ206" s="4">
        <v>37</v>
      </c>
      <c r="GR206" s="4">
        <v>30</v>
      </c>
      <c r="GS206" s="4">
        <v>19</v>
      </c>
      <c r="GT206" s="4">
        <v>18</v>
      </c>
      <c r="GU206" s="4">
        <v>53</v>
      </c>
      <c r="GV206" s="4">
        <v>70</v>
      </c>
      <c r="GW206" s="4">
        <v>54</v>
      </c>
      <c r="GX206" s="4">
        <v>74</v>
      </c>
      <c r="GY206" s="4">
        <v>66</v>
      </c>
      <c r="GZ206" s="4">
        <v>1</v>
      </c>
      <c r="HA206" s="4">
        <v>44</v>
      </c>
      <c r="HB206" s="4">
        <v>62</v>
      </c>
      <c r="HC206" s="4">
        <v>39</v>
      </c>
      <c r="HD206" s="4">
        <v>78</v>
      </c>
      <c r="HE206" s="4">
        <v>7</v>
      </c>
      <c r="HF206" s="4">
        <v>11</v>
      </c>
      <c r="HG206" s="4">
        <v>20</v>
      </c>
      <c r="HH206" s="4">
        <v>6</v>
      </c>
      <c r="HI206" s="4">
        <v>57</v>
      </c>
      <c r="HJ206" s="4">
        <v>25</v>
      </c>
      <c r="HK206" s="4">
        <v>88</v>
      </c>
      <c r="HL206" s="4" t="str">
        <f t="shared" si="303"/>
        <v>black male</v>
      </c>
      <c r="HM206" s="4" t="str">
        <f t="shared" si="305"/>
        <v>black female</v>
      </c>
      <c r="HN206" s="4" t="str">
        <f t="shared" si="306"/>
        <v>black female</v>
      </c>
      <c r="HO206" s="4" t="str">
        <f t="shared" si="307"/>
        <v>black female</v>
      </c>
      <c r="HP206" s="4" t="str">
        <f t="shared" si="308"/>
        <v>black female</v>
      </c>
      <c r="HQ206" s="4" t="str">
        <f t="shared" si="309"/>
        <v>black female</v>
      </c>
      <c r="HR206" s="4" t="str">
        <f t="shared" si="310"/>
        <v>black male</v>
      </c>
      <c r="HS206" s="4" t="str">
        <f t="shared" si="311"/>
        <v>yellow male</v>
      </c>
      <c r="HT206" s="4" t="str">
        <f t="shared" si="312"/>
        <v>black male</v>
      </c>
      <c r="HU206" s="4" t="str">
        <f t="shared" si="313"/>
        <v>black male</v>
      </c>
      <c r="HV206" s="4" t="str">
        <f t="shared" si="314"/>
        <v>black female</v>
      </c>
      <c r="HW206" s="4" t="str">
        <f t="shared" si="315"/>
        <v>black male</v>
      </c>
      <c r="HX206" s="4" t="str">
        <f t="shared" si="316"/>
        <v>black female</v>
      </c>
      <c r="HY206" s="4" t="str">
        <f t="shared" si="317"/>
        <v>black female</v>
      </c>
      <c r="HZ206" s="4" t="str">
        <f t="shared" si="318"/>
        <v>black male</v>
      </c>
      <c r="IA206" s="4" t="str">
        <f t="shared" si="319"/>
        <v>black female</v>
      </c>
      <c r="IB206" s="4" t="str">
        <f t="shared" si="320"/>
        <v>black female</v>
      </c>
      <c r="IC206" s="4" t="str">
        <f t="shared" si="321"/>
        <v>black male</v>
      </c>
      <c r="ID206" s="4" t="str">
        <f t="shared" si="322"/>
        <v>black female</v>
      </c>
      <c r="IE206" s="4" t="str">
        <f t="shared" si="323"/>
        <v>black male</v>
      </c>
      <c r="IF206" s="4" t="str">
        <f t="shared" si="324"/>
        <v>black female</v>
      </c>
      <c r="IG206" s="4" t="str">
        <f t="shared" si="325"/>
        <v>black male</v>
      </c>
      <c r="IH206" s="4" t="str">
        <f t="shared" si="326"/>
        <v>black female</v>
      </c>
      <c r="II206" s="4" t="str">
        <f t="shared" si="327"/>
        <v>black male</v>
      </c>
      <c r="IJ206" s="4" t="str">
        <f t="shared" si="328"/>
        <v>black male</v>
      </c>
      <c r="IK206" s="4" t="str">
        <f t="shared" si="329"/>
        <v>black female</v>
      </c>
      <c r="IL206" s="4" t="str">
        <f t="shared" si="330"/>
        <v>black male</v>
      </c>
      <c r="IM206" s="4" t="str">
        <f t="shared" si="331"/>
        <v>black male</v>
      </c>
      <c r="IN206" s="4" t="str">
        <f t="shared" si="332"/>
        <v>black female</v>
      </c>
      <c r="IO206" s="4" t="str">
        <f t="shared" si="333"/>
        <v>black female</v>
      </c>
      <c r="IP206" s="4" t="str">
        <f t="shared" si="334"/>
        <v>black male</v>
      </c>
      <c r="IQ206" s="4" t="str">
        <f t="shared" si="335"/>
        <v>black female</v>
      </c>
      <c r="IR206" s="4" t="str">
        <f t="shared" si="336"/>
        <v>black female</v>
      </c>
      <c r="IS206" s="4" t="str">
        <f t="shared" si="337"/>
        <v>black female</v>
      </c>
      <c r="IT206" s="4" t="str">
        <f t="shared" si="338"/>
        <v>black male</v>
      </c>
      <c r="IU206" s="4" t="str">
        <f t="shared" si="339"/>
        <v>black male</v>
      </c>
      <c r="IV206" s="4" t="str">
        <f t="shared" si="340"/>
        <v>black male</v>
      </c>
      <c r="IW206" s="4" t="str">
        <f t="shared" si="341"/>
        <v>black female</v>
      </c>
      <c r="IX206" s="4" t="str">
        <f t="shared" si="342"/>
        <v>black male</v>
      </c>
      <c r="IY206" s="4" t="str">
        <f t="shared" si="343"/>
        <v>black female</v>
      </c>
      <c r="IZ206" s="4" t="str">
        <f t="shared" si="344"/>
        <v>black male</v>
      </c>
      <c r="JA206" s="4" t="str">
        <f t="shared" si="345"/>
        <v>black male</v>
      </c>
      <c r="JB206" s="4" t="str">
        <f t="shared" si="346"/>
        <v>black female</v>
      </c>
      <c r="JC206" s="4" t="str">
        <f t="shared" si="347"/>
        <v>black male</v>
      </c>
      <c r="JD206" s="4" t="str">
        <f t="shared" si="348"/>
        <v>black male</v>
      </c>
      <c r="JE206" s="4" t="str">
        <f t="shared" si="349"/>
        <v>black female</v>
      </c>
      <c r="JF206" s="4" t="str">
        <f t="shared" si="350"/>
        <v>black female</v>
      </c>
      <c r="JG206" s="4" t="str">
        <f t="shared" si="351"/>
        <v>black female</v>
      </c>
      <c r="JH206" s="4" t="str">
        <f t="shared" si="352"/>
        <v>black male</v>
      </c>
      <c r="JI206" s="4" t="str">
        <f t="shared" si="353"/>
        <v>black female</v>
      </c>
      <c r="JJ206" s="4" t="str">
        <f t="shared" si="354"/>
        <v>black male</v>
      </c>
      <c r="JK206" s="4" t="str">
        <f t="shared" si="355"/>
        <v>black male</v>
      </c>
      <c r="JL206" s="4" t="str">
        <f t="shared" si="356"/>
        <v>black male</v>
      </c>
      <c r="JM206" s="4" t="str">
        <f t="shared" si="357"/>
        <v>black male</v>
      </c>
      <c r="JN206" s="4" t="str">
        <f t="shared" si="358"/>
        <v>black female</v>
      </c>
      <c r="JO206" s="4" t="str">
        <f t="shared" si="359"/>
        <v>black female</v>
      </c>
      <c r="JP206" s="4" t="str">
        <f t="shared" si="360"/>
        <v>black female</v>
      </c>
      <c r="JQ206" s="4" t="str">
        <f t="shared" si="361"/>
        <v>black male</v>
      </c>
      <c r="JR206" s="4" t="str">
        <f t="shared" si="362"/>
        <v>black female</v>
      </c>
      <c r="JS206" s="4" t="str">
        <f t="shared" si="363"/>
        <v>black female</v>
      </c>
      <c r="JT206" s="4" t="str">
        <f t="shared" si="364"/>
        <v>black male</v>
      </c>
      <c r="JU206" s="4" t="str">
        <f t="shared" si="365"/>
        <v>black female</v>
      </c>
      <c r="JV206" s="4" t="str">
        <f t="shared" si="366"/>
        <v>brown male</v>
      </c>
      <c r="JW206" s="4" t="str">
        <f t="shared" si="367"/>
        <v>black male</v>
      </c>
      <c r="JX206" s="4" t="str">
        <f t="shared" si="304"/>
        <v>black male</v>
      </c>
      <c r="JY206" s="4" t="str">
        <f t="shared" si="393"/>
        <v>black male</v>
      </c>
      <c r="JZ206" s="4" t="str">
        <f t="shared" si="394"/>
        <v>black male</v>
      </c>
      <c r="KA206" s="4" t="str">
        <f t="shared" si="395"/>
        <v>black male</v>
      </c>
      <c r="KB206" s="4" t="str">
        <f t="shared" si="396"/>
        <v>black male</v>
      </c>
      <c r="KC206" s="4" t="str">
        <f t="shared" si="397"/>
        <v>black male</v>
      </c>
      <c r="KD206" s="4" t="str">
        <f t="shared" si="398"/>
        <v>black male</v>
      </c>
      <c r="KE206" s="4" t="str">
        <f t="shared" si="399"/>
        <v>black female</v>
      </c>
      <c r="KF206" s="4" t="str">
        <f t="shared" si="400"/>
        <v>black male</v>
      </c>
      <c r="KG206" s="4" t="str">
        <f t="shared" si="401"/>
        <v>black female</v>
      </c>
      <c r="KH206" s="4" t="str">
        <f t="shared" si="402"/>
        <v>black female</v>
      </c>
      <c r="KI206" s="4" t="str">
        <f t="shared" si="368"/>
        <v>black female</v>
      </c>
      <c r="KJ206" s="4" t="str">
        <f t="shared" si="369"/>
        <v>black female</v>
      </c>
      <c r="KK206" s="4" t="str">
        <f t="shared" si="370"/>
        <v>black male</v>
      </c>
      <c r="KL206" s="4" t="str">
        <f t="shared" si="371"/>
        <v>black male</v>
      </c>
      <c r="KM206" s="4" t="str">
        <f t="shared" si="372"/>
        <v>black female</v>
      </c>
      <c r="KN206" s="4" t="str">
        <f t="shared" si="373"/>
        <v>black female</v>
      </c>
      <c r="KO206" s="4" t="str">
        <f t="shared" si="374"/>
        <v>black female</v>
      </c>
      <c r="KP206" s="4" t="str">
        <f t="shared" si="375"/>
        <v>black female</v>
      </c>
      <c r="KQ206" s="4" t="str">
        <f t="shared" si="376"/>
        <v>black male</v>
      </c>
      <c r="KR206" s="4" t="str">
        <f t="shared" si="377"/>
        <v>black male</v>
      </c>
      <c r="KS206" s="4" t="str">
        <f t="shared" si="378"/>
        <v>black male</v>
      </c>
      <c r="KT206" s="4" t="str">
        <f t="shared" si="379"/>
        <v>black male</v>
      </c>
      <c r="KU206" s="4" t="str">
        <f t="shared" si="380"/>
        <v>black male</v>
      </c>
      <c r="KV206" s="4" t="str">
        <f t="shared" si="381"/>
        <v>white male</v>
      </c>
      <c r="KW206" s="4" t="str">
        <f t="shared" si="382"/>
        <v>black female</v>
      </c>
      <c r="KX206" s="4" t="str">
        <f t="shared" si="383"/>
        <v>black male</v>
      </c>
      <c r="KY206" s="4" t="str">
        <f t="shared" si="384"/>
        <v>black female</v>
      </c>
      <c r="KZ206" s="4" t="str">
        <f t="shared" si="385"/>
        <v>black male</v>
      </c>
      <c r="LA206" s="4" t="str">
        <f t="shared" si="386"/>
        <v>black female</v>
      </c>
      <c r="LB206" s="4" t="str">
        <f t="shared" si="387"/>
        <v>black female</v>
      </c>
      <c r="LC206" s="4" t="str">
        <f t="shared" si="388"/>
        <v>black female</v>
      </c>
      <c r="LD206" s="4" t="str">
        <f t="shared" si="389"/>
        <v>black female</v>
      </c>
      <c r="LE206" s="4" t="str">
        <f t="shared" si="390"/>
        <v>black male</v>
      </c>
      <c r="LF206" s="4" t="str">
        <f t="shared" si="391"/>
        <v>black female</v>
      </c>
      <c r="LG206" s="4" t="str">
        <f t="shared" si="392"/>
        <v>black male</v>
      </c>
    </row>
    <row r="207" spans="2:319" x14ac:dyDescent="0.3">
      <c r="B207" s="4">
        <v>206</v>
      </c>
      <c r="C207" s="4">
        <v>5</v>
      </c>
      <c r="D207" s="51" t="s">
        <v>1444</v>
      </c>
      <c r="E207" s="4" t="s">
        <v>1449</v>
      </c>
      <c r="F207" s="4" t="str">
        <f>VLOOKUP(E207,populations!C:E,3,FALSE)</f>
        <v>12 million</v>
      </c>
      <c r="G207" s="4" t="s">
        <v>653</v>
      </c>
      <c r="H207" s="4">
        <f>COUNTIF(ethnicities!C:C,countries!G207)</f>
        <v>1</v>
      </c>
      <c r="I207" s="4">
        <f>VLOOKUP($G207,ethnicities!$C:$I,3,FALSE)</f>
        <v>1</v>
      </c>
      <c r="J207" s="4">
        <f>VLOOKUP($G207,ethnicities!$C:$I,4,FALSE)</f>
        <v>1</v>
      </c>
      <c r="K207" s="4">
        <f>VLOOKUP($G207,ethnicities!$C:$I,5,FALSE)</f>
        <v>46</v>
      </c>
      <c r="L207" s="4">
        <f>VLOOKUP($G207,ethnicities!$C:$I,6,FALSE)</f>
        <v>52</v>
      </c>
      <c r="M207" s="4">
        <f>VLOOKUP($G207,ethnicities!$C:$I,7,FALSE)</f>
        <v>100</v>
      </c>
      <c r="N207" s="4" t="s">
        <v>1357</v>
      </c>
      <c r="O207" s="4">
        <f>COUNTIF(male_names!E:E,countries!N207)</f>
        <v>1</v>
      </c>
      <c r="P207" s="4" t="str">
        <f>VLOOKUP(N207,male_names!E:G,3,FALSE)</f>
        <v>Manuel</v>
      </c>
      <c r="Q207" s="4" t="s">
        <v>1357</v>
      </c>
      <c r="R207" s="4">
        <f>COUNTIF(female_names!E:E,countries!Q207)</f>
        <v>1</v>
      </c>
      <c r="S207" s="4" t="str">
        <f>VLOOKUP(Q207,female_names!E:G,3,FALSE)</f>
        <v>Maria</v>
      </c>
      <c r="T207" s="4">
        <v>0.27720830542232</v>
      </c>
      <c r="U207" s="4">
        <v>0.24815371917930285</v>
      </c>
      <c r="V207" s="4">
        <v>0.95633431090282828</v>
      </c>
      <c r="W207" s="4">
        <v>0.23859226974086711</v>
      </c>
      <c r="X207" s="4">
        <v>0.97087773484020934</v>
      </c>
      <c r="Y207" s="4">
        <v>0.69758004158499765</v>
      </c>
      <c r="Z207" s="4">
        <v>0.28367498777700717</v>
      </c>
      <c r="AA207" s="4">
        <v>0.24184799911185906</v>
      </c>
      <c r="AB207" s="4">
        <v>0.28561900633741844</v>
      </c>
      <c r="AC207" s="4">
        <v>9.2277035384293882E-2</v>
      </c>
      <c r="AD207" s="4">
        <v>0.99981726136326732</v>
      </c>
      <c r="AE207" s="4">
        <v>0.373239136787473</v>
      </c>
      <c r="AF207" s="4">
        <v>0.67563619648553852</v>
      </c>
      <c r="AG207" s="4">
        <v>0.27016784329902643</v>
      </c>
      <c r="AH207" s="4">
        <v>0.20465791237439268</v>
      </c>
      <c r="AI207" s="4">
        <v>0.70667128701522064</v>
      </c>
      <c r="AJ207" s="4">
        <v>0.27957285364149997</v>
      </c>
      <c r="AK207" s="4">
        <v>0.97667241763444013</v>
      </c>
      <c r="AL207" s="4">
        <v>0.60909411418437143</v>
      </c>
      <c r="AM207" s="4">
        <v>0.23311474435520363</v>
      </c>
      <c r="AN207" s="4">
        <v>0.62110175951730218</v>
      </c>
      <c r="AO207" s="4">
        <v>0.27157784174467858</v>
      </c>
      <c r="AP207" s="4">
        <v>0.86126045372321047</v>
      </c>
      <c r="AQ207" s="4">
        <v>0.37187310665774853</v>
      </c>
      <c r="AR207" s="4">
        <v>0.61080554140054122</v>
      </c>
      <c r="AS207" s="4">
        <v>0.96778606009899037</v>
      </c>
      <c r="AT207" s="4">
        <v>0.29432508371584054</v>
      </c>
      <c r="AU207" s="4">
        <v>0.51034430757899441</v>
      </c>
      <c r="AV207" s="4">
        <v>0.91925969467971758</v>
      </c>
      <c r="AW207" s="4">
        <v>0.52545844236105466</v>
      </c>
      <c r="AX207" s="4">
        <v>0.71936553114476132</v>
      </c>
      <c r="AY207" s="4">
        <v>0.58310649799515724</v>
      </c>
      <c r="AZ207" s="4">
        <v>0.43009732683455071</v>
      </c>
      <c r="BA207" s="4">
        <v>0.64487549768182262</v>
      </c>
      <c r="BB207" s="4">
        <v>0.53786985307918422</v>
      </c>
      <c r="BC207" s="4">
        <v>0.62116619949678187</v>
      </c>
      <c r="BD207" s="4">
        <v>0.5919274141332006</v>
      </c>
      <c r="BE207" s="4">
        <v>0.20047538154061884</v>
      </c>
      <c r="BF207" s="4">
        <v>0.98599463664457576</v>
      </c>
      <c r="BG207" s="4">
        <v>0.39439059843190538</v>
      </c>
      <c r="BH207" s="4">
        <v>2.2280886237680875E-2</v>
      </c>
      <c r="BI207" s="4">
        <v>0.62057438707088441</v>
      </c>
      <c r="BJ207" s="4">
        <v>0.15970466821846008</v>
      </c>
      <c r="BK207" s="4">
        <v>0.20236259524010036</v>
      </c>
      <c r="BL207" s="4">
        <v>0.84711413441278716</v>
      </c>
      <c r="BM207" s="4">
        <v>0.44180069880327066</v>
      </c>
      <c r="BN207" s="4">
        <v>0.11381005565687485</v>
      </c>
      <c r="BO207" s="4">
        <v>0.44885148791955964</v>
      </c>
      <c r="BP207" s="4">
        <v>0.49186098668194878</v>
      </c>
      <c r="BQ207" s="4">
        <v>0.53956923002980339</v>
      </c>
      <c r="BR207" s="4">
        <v>5.5024851655148033E-2</v>
      </c>
      <c r="BS207" s="4">
        <v>4.2655058517152122E-2</v>
      </c>
      <c r="BT207" s="4">
        <v>0.84088148822502862</v>
      </c>
      <c r="BU207" s="4">
        <v>7.2285912425112508E-2</v>
      </c>
      <c r="BV207" s="4">
        <v>8.358796270582225E-2</v>
      </c>
      <c r="BW207" s="4">
        <v>0.2570060554759791</v>
      </c>
      <c r="BX207" s="4">
        <v>0.77500464677416114</v>
      </c>
      <c r="BY207" s="4">
        <v>0.12563623700690396</v>
      </c>
      <c r="BZ207" s="4">
        <v>0.11582664508829432</v>
      </c>
      <c r="CA207" s="4">
        <v>0.38122120071095611</v>
      </c>
      <c r="CB207" s="4">
        <v>0.40165964371866669</v>
      </c>
      <c r="CC207" s="4">
        <v>0.27450246106823917</v>
      </c>
      <c r="CD207" s="4">
        <v>0.92772414695055616</v>
      </c>
      <c r="CE207" s="4">
        <v>0.58431414305651441</v>
      </c>
      <c r="CF207" s="4">
        <v>0.58291495503595114</v>
      </c>
      <c r="CG207" s="4">
        <v>0.14917162371045145</v>
      </c>
      <c r="CH207" s="4">
        <v>0.10064254224548852</v>
      </c>
      <c r="CI207" s="4">
        <v>0.805790430291909</v>
      </c>
      <c r="CJ207" s="4">
        <v>0.88767269813367644</v>
      </c>
      <c r="CK207" s="4">
        <v>0.29251729133541982</v>
      </c>
      <c r="CL207" s="4">
        <v>0.67589502357829478</v>
      </c>
      <c r="CM207" s="4">
        <v>0.44672731662540732</v>
      </c>
      <c r="CN207" s="4">
        <v>0.15055225706380959</v>
      </c>
      <c r="CO207" s="4">
        <v>5.7594316866948159E-2</v>
      </c>
      <c r="CP207" s="4">
        <v>0.32210294728960276</v>
      </c>
      <c r="CQ207" s="4">
        <v>0.99317897903531716</v>
      </c>
      <c r="CR207" s="4">
        <v>0.13656690573646935</v>
      </c>
      <c r="CS207" s="4">
        <v>0.45857051160472428</v>
      </c>
      <c r="CT207" s="4">
        <v>0.91530763604891008</v>
      </c>
      <c r="CU207" s="4">
        <v>0.51456897276229485</v>
      </c>
      <c r="CV207" s="4">
        <v>0.90603729364493601</v>
      </c>
      <c r="CW207" s="4">
        <v>0.83448204686500305</v>
      </c>
      <c r="CX207" s="4">
        <v>0.95024789975572233</v>
      </c>
      <c r="CY207" s="4">
        <v>0.70170909837584183</v>
      </c>
      <c r="CZ207" s="4">
        <v>0.17672851744611384</v>
      </c>
      <c r="DA207" s="4">
        <v>0.88202489443806242</v>
      </c>
      <c r="DB207" s="4">
        <v>0.42566572883179732</v>
      </c>
      <c r="DC207" s="4">
        <v>5.5754157135709526E-2</v>
      </c>
      <c r="DD207" s="4">
        <v>0.23380219123235213</v>
      </c>
      <c r="DE207" s="4">
        <v>1.390137985112927E-2</v>
      </c>
      <c r="DF207" s="4">
        <v>0.48216420861960674</v>
      </c>
      <c r="DG207" s="4">
        <v>0.85869273084917319</v>
      </c>
      <c r="DH207" s="4">
        <v>0.90162918042002549</v>
      </c>
      <c r="DI207" s="4">
        <v>0.98908817398784032</v>
      </c>
      <c r="DJ207" s="4">
        <v>0.54163338779397419</v>
      </c>
      <c r="DK207" s="4">
        <v>0.34082996195553616</v>
      </c>
      <c r="DL207" s="4">
        <v>0.15028886974518652</v>
      </c>
      <c r="DM207" s="4">
        <v>0.1284318280186928</v>
      </c>
      <c r="DN207" s="4">
        <v>0.96517273274963788</v>
      </c>
      <c r="DO207" s="4">
        <v>6.1018848053484454E-2</v>
      </c>
      <c r="DP207" s="4">
        <v>67</v>
      </c>
      <c r="DQ207" s="4">
        <v>72</v>
      </c>
      <c r="DR207" s="4">
        <v>9</v>
      </c>
      <c r="DS207" s="4">
        <v>74</v>
      </c>
      <c r="DT207" s="4">
        <v>6</v>
      </c>
      <c r="DU207" s="4">
        <v>28</v>
      </c>
      <c r="DV207" s="4">
        <v>65</v>
      </c>
      <c r="DW207" s="4">
        <v>73</v>
      </c>
      <c r="DX207" s="4">
        <v>64</v>
      </c>
      <c r="DY207" s="4">
        <v>91</v>
      </c>
      <c r="DZ207" s="4">
        <v>1</v>
      </c>
      <c r="EA207" s="4">
        <v>58</v>
      </c>
      <c r="EB207" s="4">
        <v>30</v>
      </c>
      <c r="EC207" s="4">
        <v>70</v>
      </c>
      <c r="ED207" s="4">
        <v>77</v>
      </c>
      <c r="EE207" s="4">
        <v>26</v>
      </c>
      <c r="EF207" s="4">
        <v>66</v>
      </c>
      <c r="EG207" s="4">
        <v>5</v>
      </c>
      <c r="EH207" s="4">
        <v>36</v>
      </c>
      <c r="EI207" s="4">
        <v>76</v>
      </c>
      <c r="EJ207" s="4">
        <v>33</v>
      </c>
      <c r="EK207" s="4">
        <v>69</v>
      </c>
      <c r="EL207" s="4">
        <v>18</v>
      </c>
      <c r="EM207" s="4">
        <v>59</v>
      </c>
      <c r="EN207" s="4">
        <v>35</v>
      </c>
      <c r="EO207" s="4">
        <v>7</v>
      </c>
      <c r="EP207" s="4">
        <v>62</v>
      </c>
      <c r="EQ207" s="4">
        <v>46</v>
      </c>
      <c r="ER207" s="4">
        <v>12</v>
      </c>
      <c r="ES207" s="4">
        <v>44</v>
      </c>
      <c r="ET207" s="4">
        <v>25</v>
      </c>
      <c r="EU207" s="4">
        <v>39</v>
      </c>
      <c r="EV207" s="4">
        <v>53</v>
      </c>
      <c r="EW207" s="4">
        <v>31</v>
      </c>
      <c r="EX207" s="4">
        <v>43</v>
      </c>
      <c r="EY207" s="4">
        <v>32</v>
      </c>
      <c r="EZ207" s="4">
        <v>37</v>
      </c>
      <c r="FA207" s="4">
        <v>79</v>
      </c>
      <c r="FB207" s="4">
        <v>4</v>
      </c>
      <c r="FC207" s="4">
        <v>56</v>
      </c>
      <c r="FD207" s="4">
        <v>99</v>
      </c>
      <c r="FE207" s="4">
        <v>34</v>
      </c>
      <c r="FF207" s="4">
        <v>81</v>
      </c>
      <c r="FG207" s="4">
        <v>78</v>
      </c>
      <c r="FH207" s="4">
        <v>20</v>
      </c>
      <c r="FI207" s="4">
        <v>52</v>
      </c>
      <c r="FJ207" s="4">
        <v>89</v>
      </c>
      <c r="FK207" s="4">
        <v>50</v>
      </c>
      <c r="FL207" s="4">
        <v>47</v>
      </c>
      <c r="FM207" s="4">
        <v>42</v>
      </c>
      <c r="FN207" s="4">
        <v>97</v>
      </c>
      <c r="FO207" s="4">
        <v>98</v>
      </c>
      <c r="FP207" s="4">
        <v>21</v>
      </c>
      <c r="FQ207" s="4">
        <v>93</v>
      </c>
      <c r="FR207" s="4">
        <v>92</v>
      </c>
      <c r="FS207" s="4">
        <v>71</v>
      </c>
      <c r="FT207" s="4">
        <v>24</v>
      </c>
      <c r="FU207" s="4">
        <v>87</v>
      </c>
      <c r="FV207" s="4">
        <v>88</v>
      </c>
      <c r="FW207" s="4">
        <v>57</v>
      </c>
      <c r="FX207" s="4">
        <v>55</v>
      </c>
      <c r="FY207" s="4">
        <v>68</v>
      </c>
      <c r="FZ207" s="4">
        <v>11</v>
      </c>
      <c r="GA207" s="4">
        <v>38</v>
      </c>
      <c r="GB207" s="4">
        <v>40</v>
      </c>
      <c r="GC207" s="4">
        <v>84</v>
      </c>
      <c r="GD207" s="4">
        <v>90</v>
      </c>
      <c r="GE207" s="4">
        <v>23</v>
      </c>
      <c r="GF207" s="4">
        <v>16</v>
      </c>
      <c r="GG207" s="4">
        <v>63</v>
      </c>
      <c r="GH207" s="4">
        <v>29</v>
      </c>
      <c r="GI207" s="4">
        <v>51</v>
      </c>
      <c r="GJ207" s="4">
        <v>82</v>
      </c>
      <c r="GK207" s="4">
        <v>95</v>
      </c>
      <c r="GL207" s="4">
        <v>61</v>
      </c>
      <c r="GM207" s="4">
        <v>2</v>
      </c>
      <c r="GN207" s="4">
        <v>85</v>
      </c>
      <c r="GO207" s="4">
        <v>49</v>
      </c>
      <c r="GP207" s="4">
        <v>13</v>
      </c>
      <c r="GQ207" s="4">
        <v>45</v>
      </c>
      <c r="GR207" s="4">
        <v>14</v>
      </c>
      <c r="GS207" s="4">
        <v>22</v>
      </c>
      <c r="GT207" s="4">
        <v>10</v>
      </c>
      <c r="GU207" s="4">
        <v>27</v>
      </c>
      <c r="GV207" s="4">
        <v>80</v>
      </c>
      <c r="GW207" s="4">
        <v>17</v>
      </c>
      <c r="GX207" s="4">
        <v>54</v>
      </c>
      <c r="GY207" s="4">
        <v>96</v>
      </c>
      <c r="GZ207" s="4">
        <v>75</v>
      </c>
      <c r="HA207" s="4">
        <v>100</v>
      </c>
      <c r="HB207" s="4">
        <v>48</v>
      </c>
      <c r="HC207" s="4">
        <v>19</v>
      </c>
      <c r="HD207" s="4">
        <v>15</v>
      </c>
      <c r="HE207" s="4">
        <v>3</v>
      </c>
      <c r="HF207" s="4">
        <v>41</v>
      </c>
      <c r="HG207" s="4">
        <v>60</v>
      </c>
      <c r="HH207" s="4">
        <v>83</v>
      </c>
      <c r="HI207" s="4">
        <v>86</v>
      </c>
      <c r="HJ207" s="4">
        <v>8</v>
      </c>
      <c r="HK207" s="4">
        <v>94</v>
      </c>
      <c r="HL207" s="4" t="str">
        <f t="shared" si="303"/>
        <v>black female</v>
      </c>
      <c r="HM207" s="4" t="str">
        <f t="shared" si="305"/>
        <v>black female</v>
      </c>
      <c r="HN207" s="4" t="str">
        <f t="shared" si="306"/>
        <v>brown female</v>
      </c>
      <c r="HO207" s="4" t="str">
        <f t="shared" si="307"/>
        <v>black female</v>
      </c>
      <c r="HP207" s="4" t="str">
        <f t="shared" si="308"/>
        <v>brown female</v>
      </c>
      <c r="HQ207" s="4" t="str">
        <f t="shared" si="309"/>
        <v>brown male</v>
      </c>
      <c r="HR207" s="4" t="str">
        <f t="shared" si="310"/>
        <v>black female</v>
      </c>
      <c r="HS207" s="4" t="str">
        <f t="shared" si="311"/>
        <v>black female</v>
      </c>
      <c r="HT207" s="4" t="str">
        <f t="shared" si="312"/>
        <v>black female</v>
      </c>
      <c r="HU207" s="4" t="str">
        <f t="shared" si="313"/>
        <v>black male</v>
      </c>
      <c r="HV207" s="4" t="str">
        <f t="shared" si="314"/>
        <v>white male</v>
      </c>
      <c r="HW207" s="4" t="str">
        <f t="shared" si="315"/>
        <v>black female</v>
      </c>
      <c r="HX207" s="4" t="str">
        <f t="shared" si="316"/>
        <v>brown male</v>
      </c>
      <c r="HY207" s="4" t="str">
        <f t="shared" si="317"/>
        <v>black female</v>
      </c>
      <c r="HZ207" s="4" t="str">
        <f t="shared" si="318"/>
        <v>black male</v>
      </c>
      <c r="IA207" s="4" t="str">
        <f t="shared" si="319"/>
        <v>brown male</v>
      </c>
      <c r="IB207" s="4" t="str">
        <f t="shared" si="320"/>
        <v>black female</v>
      </c>
      <c r="IC207" s="4" t="str">
        <f t="shared" si="321"/>
        <v>brown female</v>
      </c>
      <c r="ID207" s="4" t="str">
        <f t="shared" si="322"/>
        <v>brown male</v>
      </c>
      <c r="IE207" s="4" t="str">
        <f t="shared" si="323"/>
        <v>black male</v>
      </c>
      <c r="IF207" s="4" t="str">
        <f t="shared" si="324"/>
        <v>brown male</v>
      </c>
      <c r="IG207" s="4" t="str">
        <f t="shared" si="325"/>
        <v>black female</v>
      </c>
      <c r="IH207" s="4" t="str">
        <f t="shared" si="326"/>
        <v>brown female</v>
      </c>
      <c r="II207" s="4" t="str">
        <f t="shared" si="327"/>
        <v>black female</v>
      </c>
      <c r="IJ207" s="4" t="str">
        <f t="shared" si="328"/>
        <v>brown male</v>
      </c>
      <c r="IK207" s="4" t="str">
        <f t="shared" si="329"/>
        <v>brown female</v>
      </c>
      <c r="IL207" s="4" t="str">
        <f t="shared" si="330"/>
        <v>black female</v>
      </c>
      <c r="IM207" s="4" t="str">
        <f t="shared" si="331"/>
        <v>brown male</v>
      </c>
      <c r="IN207" s="4" t="str">
        <f t="shared" si="332"/>
        <v>brown female</v>
      </c>
      <c r="IO207" s="4" t="str">
        <f t="shared" si="333"/>
        <v>brown male</v>
      </c>
      <c r="IP207" s="4" t="str">
        <f t="shared" si="334"/>
        <v>brown female</v>
      </c>
      <c r="IQ207" s="4" t="str">
        <f t="shared" si="335"/>
        <v>brown male</v>
      </c>
      <c r="IR207" s="4" t="str">
        <f t="shared" si="336"/>
        <v>black female</v>
      </c>
      <c r="IS207" s="4" t="str">
        <f t="shared" si="337"/>
        <v>brown male</v>
      </c>
      <c r="IT207" s="4" t="str">
        <f t="shared" si="338"/>
        <v>brown male</v>
      </c>
      <c r="IU207" s="4" t="str">
        <f t="shared" si="339"/>
        <v>brown male</v>
      </c>
      <c r="IV207" s="4" t="str">
        <f t="shared" si="340"/>
        <v>brown male</v>
      </c>
      <c r="IW207" s="4" t="str">
        <f t="shared" si="341"/>
        <v>black male</v>
      </c>
      <c r="IX207" s="4" t="str">
        <f t="shared" si="342"/>
        <v>brown female</v>
      </c>
      <c r="IY207" s="4" t="str">
        <f t="shared" si="343"/>
        <v>black female</v>
      </c>
      <c r="IZ207" s="4" t="str">
        <f t="shared" si="344"/>
        <v>black male</v>
      </c>
      <c r="JA207" s="4" t="str">
        <f t="shared" si="345"/>
        <v>brown male</v>
      </c>
      <c r="JB207" s="4" t="str">
        <f t="shared" si="346"/>
        <v>black male</v>
      </c>
      <c r="JC207" s="4" t="str">
        <f t="shared" si="347"/>
        <v>black male</v>
      </c>
      <c r="JD207" s="4" t="str">
        <f t="shared" si="348"/>
        <v>brown female</v>
      </c>
      <c r="JE207" s="4" t="str">
        <f t="shared" si="349"/>
        <v>black female</v>
      </c>
      <c r="JF207" s="4" t="str">
        <f t="shared" si="350"/>
        <v>black male</v>
      </c>
      <c r="JG207" s="4" t="str">
        <f t="shared" si="351"/>
        <v>black female</v>
      </c>
      <c r="JH207" s="4" t="str">
        <f t="shared" si="352"/>
        <v>brown male</v>
      </c>
      <c r="JI207" s="4" t="str">
        <f t="shared" si="353"/>
        <v>brown male</v>
      </c>
      <c r="JJ207" s="4" t="str">
        <f t="shared" si="354"/>
        <v>black male</v>
      </c>
      <c r="JK207" s="4" t="str">
        <f t="shared" si="355"/>
        <v>black male</v>
      </c>
      <c r="JL207" s="4" t="str">
        <f t="shared" si="356"/>
        <v>brown female</v>
      </c>
      <c r="JM207" s="4" t="str">
        <f t="shared" si="357"/>
        <v>black male</v>
      </c>
      <c r="JN207" s="4" t="str">
        <f t="shared" si="358"/>
        <v>black male</v>
      </c>
      <c r="JO207" s="4" t="str">
        <f t="shared" si="359"/>
        <v>black female</v>
      </c>
      <c r="JP207" s="4" t="str">
        <f t="shared" si="360"/>
        <v>brown female</v>
      </c>
      <c r="JQ207" s="4" t="str">
        <f t="shared" si="361"/>
        <v>black male</v>
      </c>
      <c r="JR207" s="4" t="str">
        <f t="shared" si="362"/>
        <v>black male</v>
      </c>
      <c r="JS207" s="4" t="str">
        <f t="shared" si="363"/>
        <v>black female</v>
      </c>
      <c r="JT207" s="4" t="str">
        <f t="shared" si="364"/>
        <v>black female</v>
      </c>
      <c r="JU207" s="4" t="str">
        <f t="shared" si="365"/>
        <v>black female</v>
      </c>
      <c r="JV207" s="4" t="str">
        <f t="shared" si="366"/>
        <v>brown female</v>
      </c>
      <c r="JW207" s="4" t="str">
        <f t="shared" si="367"/>
        <v>brown male</v>
      </c>
      <c r="JX207" s="4" t="str">
        <f t="shared" si="304"/>
        <v>brown male</v>
      </c>
      <c r="JY207" s="4" t="str">
        <f t="shared" si="393"/>
        <v>black male</v>
      </c>
      <c r="JZ207" s="4" t="str">
        <f t="shared" si="394"/>
        <v>black male</v>
      </c>
      <c r="KA207" s="4" t="str">
        <f t="shared" si="395"/>
        <v>brown female</v>
      </c>
      <c r="KB207" s="4" t="str">
        <f t="shared" si="396"/>
        <v>brown female</v>
      </c>
      <c r="KC207" s="4" t="str">
        <f t="shared" si="397"/>
        <v>black female</v>
      </c>
      <c r="KD207" s="4" t="str">
        <f t="shared" si="398"/>
        <v>brown male</v>
      </c>
      <c r="KE207" s="4" t="str">
        <f t="shared" si="399"/>
        <v>black female</v>
      </c>
      <c r="KF207" s="4" t="str">
        <f t="shared" si="400"/>
        <v>black male</v>
      </c>
      <c r="KG207" s="4" t="str">
        <f t="shared" si="401"/>
        <v>black male</v>
      </c>
      <c r="KH207" s="4" t="str">
        <f t="shared" si="402"/>
        <v>black female</v>
      </c>
      <c r="KI207" s="4" t="str">
        <f t="shared" si="368"/>
        <v>yellow male</v>
      </c>
      <c r="KJ207" s="4" t="str">
        <f t="shared" si="369"/>
        <v>black male</v>
      </c>
      <c r="KK207" s="4" t="str">
        <f t="shared" si="370"/>
        <v>black female</v>
      </c>
      <c r="KL207" s="4" t="str">
        <f t="shared" si="371"/>
        <v>brown female</v>
      </c>
      <c r="KM207" s="4" t="str">
        <f t="shared" si="372"/>
        <v>brown male</v>
      </c>
      <c r="KN207" s="4" t="str">
        <f t="shared" si="373"/>
        <v>brown female</v>
      </c>
      <c r="KO207" s="4" t="str">
        <f t="shared" si="374"/>
        <v>brown female</v>
      </c>
      <c r="KP207" s="4" t="str">
        <f t="shared" si="375"/>
        <v>brown female</v>
      </c>
      <c r="KQ207" s="4" t="str">
        <f t="shared" si="376"/>
        <v>brown male</v>
      </c>
      <c r="KR207" s="4" t="str">
        <f t="shared" si="377"/>
        <v>black male</v>
      </c>
      <c r="KS207" s="4" t="str">
        <f t="shared" si="378"/>
        <v>brown female</v>
      </c>
      <c r="KT207" s="4" t="str">
        <f t="shared" si="379"/>
        <v>black female</v>
      </c>
      <c r="KU207" s="4" t="str">
        <f t="shared" si="380"/>
        <v>black male</v>
      </c>
      <c r="KV207" s="4" t="str">
        <f t="shared" si="381"/>
        <v>black male</v>
      </c>
      <c r="KW207" s="4" t="str">
        <f t="shared" si="382"/>
        <v>black male</v>
      </c>
      <c r="KX207" s="4" t="str">
        <f t="shared" si="383"/>
        <v>brown male</v>
      </c>
      <c r="KY207" s="4" t="str">
        <f t="shared" si="384"/>
        <v>brown female</v>
      </c>
      <c r="KZ207" s="4" t="str">
        <f t="shared" si="385"/>
        <v>brown female</v>
      </c>
      <c r="LA207" s="4" t="str">
        <f t="shared" si="386"/>
        <v>brown female</v>
      </c>
      <c r="LB207" s="4" t="str">
        <f t="shared" si="387"/>
        <v>brown male</v>
      </c>
      <c r="LC207" s="4" t="str">
        <f t="shared" si="388"/>
        <v>black female</v>
      </c>
      <c r="LD207" s="4" t="str">
        <f t="shared" si="389"/>
        <v>black male</v>
      </c>
      <c r="LE207" s="4" t="str">
        <f t="shared" si="390"/>
        <v>black male</v>
      </c>
      <c r="LF207" s="4" t="str">
        <f t="shared" si="391"/>
        <v>brown female</v>
      </c>
      <c r="LG207" s="4" t="str">
        <f t="shared" si="392"/>
        <v>black male</v>
      </c>
    </row>
    <row r="208" spans="2:319" x14ac:dyDescent="0.3">
      <c r="B208" s="4">
        <v>207</v>
      </c>
      <c r="C208" s="4">
        <v>5</v>
      </c>
      <c r="D208" s="51" t="s">
        <v>1444</v>
      </c>
      <c r="E208" s="4" t="s">
        <v>665</v>
      </c>
      <c r="F208" s="4" t="str">
        <f>VLOOKUP(E208,populations!C:E,3,FALSE)</f>
        <v>42 million</v>
      </c>
      <c r="G208" s="4" t="s">
        <v>665</v>
      </c>
      <c r="H208" s="4">
        <f>COUNTIF(ethnicities!C:C,countries!G208)</f>
        <v>1</v>
      </c>
      <c r="I208" s="4">
        <f>VLOOKUP($G208,ethnicities!$C:$I,3,FALSE)</f>
        <v>1</v>
      </c>
      <c r="J208" s="4">
        <f>VLOOKUP($G208,ethnicities!$C:$I,4,FALSE)</f>
        <v>1</v>
      </c>
      <c r="K208" s="4">
        <f>VLOOKUP($G208,ethnicities!$C:$I,5,FALSE)</f>
        <v>1</v>
      </c>
      <c r="L208" s="4">
        <f>VLOOKUP($G208,ethnicities!$C:$I,6,FALSE)</f>
        <v>97</v>
      </c>
      <c r="M208" s="4">
        <f>VLOOKUP($G208,ethnicities!$C:$I,7,FALSE)</f>
        <v>100</v>
      </c>
      <c r="N208" s="4" t="s">
        <v>1357</v>
      </c>
      <c r="O208" s="4">
        <f>COUNTIF(male_names!E:E,countries!N208)</f>
        <v>1</v>
      </c>
      <c r="P208" s="4" t="str">
        <f>VLOOKUP(N208,male_names!E:G,3,FALSE)</f>
        <v>Manuel</v>
      </c>
      <c r="Q208" s="4" t="s">
        <v>1357</v>
      </c>
      <c r="R208" s="4">
        <f>COUNTIF(female_names!E:E,countries!Q208)</f>
        <v>1</v>
      </c>
      <c r="S208" s="4" t="str">
        <f>VLOOKUP(Q208,female_names!E:G,3,FALSE)</f>
        <v>Maria</v>
      </c>
      <c r="T208" s="4">
        <v>0.36676185063367028</v>
      </c>
      <c r="U208" s="4">
        <v>0.31770965000585594</v>
      </c>
      <c r="V208" s="4">
        <v>0.27775710515435414</v>
      </c>
      <c r="W208" s="4">
        <v>0.46656317439816952</v>
      </c>
      <c r="X208" s="4">
        <v>0.25544046698755785</v>
      </c>
      <c r="Y208" s="4">
        <v>6.6494812089631483E-2</v>
      </c>
      <c r="Z208" s="4">
        <v>0.87329282277441889</v>
      </c>
      <c r="AA208" s="4">
        <v>0.32844493188485246</v>
      </c>
      <c r="AB208" s="4">
        <v>0.66965311837584718</v>
      </c>
      <c r="AC208" s="4">
        <v>0.25670641336748612</v>
      </c>
      <c r="AD208" s="4">
        <v>0.56864321303946486</v>
      </c>
      <c r="AE208" s="4">
        <v>0.91400279904580595</v>
      </c>
      <c r="AF208" s="4">
        <v>0.10665971987340228</v>
      </c>
      <c r="AG208" s="4">
        <v>0.26215809883471575</v>
      </c>
      <c r="AH208" s="4">
        <v>0.21338656423021329</v>
      </c>
      <c r="AI208" s="4">
        <v>0.36449245956956</v>
      </c>
      <c r="AJ208" s="4">
        <v>0.50062195447844615</v>
      </c>
      <c r="AK208" s="4">
        <v>0.87148511508143656</v>
      </c>
      <c r="AL208" s="4">
        <v>0.65347089494212651</v>
      </c>
      <c r="AM208" s="4">
        <v>0.23168839885675852</v>
      </c>
      <c r="AN208" s="4">
        <v>0.88861833377876398</v>
      </c>
      <c r="AO208" s="4">
        <v>0.20685179293025469</v>
      </c>
      <c r="AP208" s="4">
        <v>0.49862931766387331</v>
      </c>
      <c r="AQ208" s="4">
        <v>0.99093565864814348</v>
      </c>
      <c r="AR208" s="4">
        <v>0.49852574954428541</v>
      </c>
      <c r="AS208" s="4">
        <v>0.98843471501491476</v>
      </c>
      <c r="AT208" s="4">
        <v>0.84932795290869434</v>
      </c>
      <c r="AU208" s="4">
        <v>0.57774034113841266</v>
      </c>
      <c r="AV208" s="4">
        <v>0.61981261788913977</v>
      </c>
      <c r="AW208" s="4">
        <v>0.64345443137999481</v>
      </c>
      <c r="AX208" s="4">
        <v>0.78361218697598634</v>
      </c>
      <c r="AY208" s="4">
        <v>0.94609327317616154</v>
      </c>
      <c r="AZ208" s="4">
        <v>0.12077397698236469</v>
      </c>
      <c r="BA208" s="4">
        <v>0.17757222826512231</v>
      </c>
      <c r="BB208" s="4">
        <v>0.40639944417615737</v>
      </c>
      <c r="BC208" s="4">
        <v>5.3709983018622176E-2</v>
      </c>
      <c r="BD208" s="4">
        <v>0.76877856894683771</v>
      </c>
      <c r="BE208" s="4">
        <v>1.8217267098012524E-2</v>
      </c>
      <c r="BF208" s="4">
        <v>0.82358320145433217</v>
      </c>
      <c r="BG208" s="4">
        <v>0.51998526705947967</v>
      </c>
      <c r="BH208" s="4">
        <v>0.56436065117553724</v>
      </c>
      <c r="BI208" s="4">
        <v>0.68112064890833923</v>
      </c>
      <c r="BJ208" s="4">
        <v>0.95251806620956825</v>
      </c>
      <c r="BK208" s="4">
        <v>0.84496683644625636</v>
      </c>
      <c r="BL208" s="4">
        <v>0.28908633392388594</v>
      </c>
      <c r="BM208" s="4">
        <v>0.93654665940336179</v>
      </c>
      <c r="BN208" s="4">
        <v>0.17066568407638749</v>
      </c>
      <c r="BO208" s="4">
        <v>0.54114463999025497</v>
      </c>
      <c r="BP208" s="4">
        <v>0.32860398219184495</v>
      </c>
      <c r="BQ208" s="4">
        <v>8.5299369298483696E-2</v>
      </c>
      <c r="BR208" s="4">
        <v>0.80268230079027958</v>
      </c>
      <c r="BS208" s="4">
        <v>0.74522153927877033</v>
      </c>
      <c r="BT208" s="4">
        <v>0.25793406536237018</v>
      </c>
      <c r="BU208" s="4">
        <v>0.76976415109672558</v>
      </c>
      <c r="BV208" s="4">
        <v>0.83424562921779988</v>
      </c>
      <c r="BW208" s="4">
        <v>0.56546565258068127</v>
      </c>
      <c r="BX208" s="4">
        <v>0.80037117047358897</v>
      </c>
      <c r="BY208" s="4">
        <v>0.68850260806998709</v>
      </c>
      <c r="BZ208" s="4">
        <v>0.40143861940916126</v>
      </c>
      <c r="CA208" s="4">
        <v>0.34029791387222386</v>
      </c>
      <c r="CB208" s="4">
        <v>0.16529898277353539</v>
      </c>
      <c r="CC208" s="4">
        <v>0.80747060382490832</v>
      </c>
      <c r="CD208" s="4">
        <v>0.62663722048535353</v>
      </c>
      <c r="CE208" s="4">
        <v>0.54191841013226383</v>
      </c>
      <c r="CF208" s="4">
        <v>0.74285583236253661</v>
      </c>
      <c r="CG208" s="4">
        <v>0.41922050851262627</v>
      </c>
      <c r="CH208" s="4">
        <v>0.57760409045937877</v>
      </c>
      <c r="CI208" s="4">
        <v>0.25579488851292298</v>
      </c>
      <c r="CJ208" s="4">
        <v>0.48391206012477372</v>
      </c>
      <c r="CK208" s="4">
        <v>0.73487269067080829</v>
      </c>
      <c r="CL208" s="4">
        <v>0.25862690930591359</v>
      </c>
      <c r="CM208" s="4">
        <v>0.75677033822277973</v>
      </c>
      <c r="CN208" s="4">
        <v>0.81992640476425538</v>
      </c>
      <c r="CO208" s="4">
        <v>0.15912808844971538</v>
      </c>
      <c r="CP208" s="4">
        <v>0.6771394224197318</v>
      </c>
      <c r="CQ208" s="4">
        <v>0.27655659066235561</v>
      </c>
      <c r="CR208" s="4">
        <v>0.8888440309854021</v>
      </c>
      <c r="CS208" s="4">
        <v>0.58354542023006317</v>
      </c>
      <c r="CT208" s="4">
        <v>0.23836985538156852</v>
      </c>
      <c r="CU208" s="4">
        <v>0.3403903588050996</v>
      </c>
      <c r="CV208" s="4">
        <v>0.49277858373973416</v>
      </c>
      <c r="CW208" s="4">
        <v>0.73639873433306169</v>
      </c>
      <c r="CX208" s="4">
        <v>0.40069431176024517</v>
      </c>
      <c r="CY208" s="4">
        <v>0.69921557603925655</v>
      </c>
      <c r="CZ208" s="4">
        <v>0.8586786859340334</v>
      </c>
      <c r="DA208" s="4">
        <v>0.30310501648906174</v>
      </c>
      <c r="DB208" s="4">
        <v>0.98862435913732782</v>
      </c>
      <c r="DC208" s="4">
        <v>0.21709164469986664</v>
      </c>
      <c r="DD208" s="4">
        <v>0.9933416880805539</v>
      </c>
      <c r="DE208" s="4">
        <v>0.28262389525568876</v>
      </c>
      <c r="DF208" s="4">
        <v>0.19156493972319832</v>
      </c>
      <c r="DG208" s="4">
        <v>0.18427766572546367</v>
      </c>
      <c r="DH208" s="4">
        <v>0.45500900968654812</v>
      </c>
      <c r="DI208" s="4">
        <v>0.85137462576541423</v>
      </c>
      <c r="DJ208" s="4">
        <v>0.89780397792635258</v>
      </c>
      <c r="DK208" s="4">
        <v>0.11558466063678863</v>
      </c>
      <c r="DL208" s="4">
        <v>0.66032268291129281</v>
      </c>
      <c r="DM208" s="4">
        <v>0.22901734499622484</v>
      </c>
      <c r="DN208" s="4">
        <v>0.44759353667924129</v>
      </c>
      <c r="DO208" s="4">
        <v>0.46377307408688262</v>
      </c>
      <c r="DP208" s="4">
        <v>64</v>
      </c>
      <c r="DQ208" s="4">
        <v>70</v>
      </c>
      <c r="DR208" s="4">
        <v>74</v>
      </c>
      <c r="DS208" s="4">
        <v>56</v>
      </c>
      <c r="DT208" s="4">
        <v>81</v>
      </c>
      <c r="DU208" s="4">
        <v>98</v>
      </c>
      <c r="DV208" s="4">
        <v>12</v>
      </c>
      <c r="DW208" s="4">
        <v>69</v>
      </c>
      <c r="DX208" s="4">
        <v>36</v>
      </c>
      <c r="DY208" s="4">
        <v>79</v>
      </c>
      <c r="DZ208" s="4">
        <v>45</v>
      </c>
      <c r="EA208" s="4">
        <v>8</v>
      </c>
      <c r="EB208" s="4">
        <v>96</v>
      </c>
      <c r="EC208" s="4">
        <v>76</v>
      </c>
      <c r="ED208" s="4">
        <v>86</v>
      </c>
      <c r="EE208" s="4">
        <v>65</v>
      </c>
      <c r="EF208" s="4">
        <v>51</v>
      </c>
      <c r="EG208" s="4">
        <v>13</v>
      </c>
      <c r="EH208" s="4">
        <v>38</v>
      </c>
      <c r="EI208" s="4">
        <v>83</v>
      </c>
      <c r="EJ208" s="4">
        <v>11</v>
      </c>
      <c r="EK208" s="4">
        <v>87</v>
      </c>
      <c r="EL208" s="4">
        <v>52</v>
      </c>
      <c r="EM208" s="4">
        <v>2</v>
      </c>
      <c r="EN208" s="4">
        <v>53</v>
      </c>
      <c r="EO208" s="4">
        <v>4</v>
      </c>
      <c r="EP208" s="4">
        <v>16</v>
      </c>
      <c r="EQ208" s="4">
        <v>43</v>
      </c>
      <c r="ER208" s="4">
        <v>41</v>
      </c>
      <c r="ES208" s="4">
        <v>39</v>
      </c>
      <c r="ET208" s="4">
        <v>24</v>
      </c>
      <c r="EU208" s="4">
        <v>6</v>
      </c>
      <c r="EV208" s="4">
        <v>94</v>
      </c>
      <c r="EW208" s="4">
        <v>90</v>
      </c>
      <c r="EX208" s="4">
        <v>61</v>
      </c>
      <c r="EY208" s="4">
        <v>99</v>
      </c>
      <c r="EZ208" s="4">
        <v>26</v>
      </c>
      <c r="FA208" s="4">
        <v>100</v>
      </c>
      <c r="FB208" s="4">
        <v>19</v>
      </c>
      <c r="FC208" s="4">
        <v>50</v>
      </c>
      <c r="FD208" s="4">
        <v>47</v>
      </c>
      <c r="FE208" s="4">
        <v>34</v>
      </c>
      <c r="FF208" s="4">
        <v>5</v>
      </c>
      <c r="FG208" s="4">
        <v>17</v>
      </c>
      <c r="FH208" s="4">
        <v>72</v>
      </c>
      <c r="FI208" s="4">
        <v>7</v>
      </c>
      <c r="FJ208" s="4">
        <v>91</v>
      </c>
      <c r="FK208" s="4">
        <v>49</v>
      </c>
      <c r="FL208" s="4">
        <v>68</v>
      </c>
      <c r="FM208" s="4">
        <v>97</v>
      </c>
      <c r="FN208" s="4">
        <v>22</v>
      </c>
      <c r="FO208" s="4">
        <v>28</v>
      </c>
      <c r="FP208" s="4">
        <v>78</v>
      </c>
      <c r="FQ208" s="4">
        <v>25</v>
      </c>
      <c r="FR208" s="4">
        <v>18</v>
      </c>
      <c r="FS208" s="4">
        <v>46</v>
      </c>
      <c r="FT208" s="4">
        <v>23</v>
      </c>
      <c r="FU208" s="4">
        <v>33</v>
      </c>
      <c r="FV208" s="4">
        <v>62</v>
      </c>
      <c r="FW208" s="4">
        <v>67</v>
      </c>
      <c r="FX208" s="4">
        <v>92</v>
      </c>
      <c r="FY208" s="4">
        <v>21</v>
      </c>
      <c r="FZ208" s="4">
        <v>40</v>
      </c>
      <c r="GA208" s="4">
        <v>48</v>
      </c>
      <c r="GB208" s="4">
        <v>29</v>
      </c>
      <c r="GC208" s="4">
        <v>60</v>
      </c>
      <c r="GD208" s="4">
        <v>44</v>
      </c>
      <c r="GE208" s="4">
        <v>80</v>
      </c>
      <c r="GF208" s="4">
        <v>55</v>
      </c>
      <c r="GG208" s="4">
        <v>31</v>
      </c>
      <c r="GH208" s="4">
        <v>77</v>
      </c>
      <c r="GI208" s="4">
        <v>27</v>
      </c>
      <c r="GJ208" s="4">
        <v>20</v>
      </c>
      <c r="GK208" s="4">
        <v>93</v>
      </c>
      <c r="GL208" s="4">
        <v>35</v>
      </c>
      <c r="GM208" s="4">
        <v>75</v>
      </c>
      <c r="GN208" s="4">
        <v>10</v>
      </c>
      <c r="GO208" s="4">
        <v>42</v>
      </c>
      <c r="GP208" s="4">
        <v>82</v>
      </c>
      <c r="GQ208" s="4">
        <v>66</v>
      </c>
      <c r="GR208" s="4">
        <v>54</v>
      </c>
      <c r="GS208" s="4">
        <v>30</v>
      </c>
      <c r="GT208" s="4">
        <v>63</v>
      </c>
      <c r="GU208" s="4">
        <v>32</v>
      </c>
      <c r="GV208" s="4">
        <v>14</v>
      </c>
      <c r="GW208" s="4">
        <v>71</v>
      </c>
      <c r="GX208" s="4">
        <v>3</v>
      </c>
      <c r="GY208" s="4">
        <v>85</v>
      </c>
      <c r="GZ208" s="4">
        <v>1</v>
      </c>
      <c r="HA208" s="4">
        <v>73</v>
      </c>
      <c r="HB208" s="4">
        <v>88</v>
      </c>
      <c r="HC208" s="4">
        <v>89</v>
      </c>
      <c r="HD208" s="4">
        <v>58</v>
      </c>
      <c r="HE208" s="4">
        <v>15</v>
      </c>
      <c r="HF208" s="4">
        <v>9</v>
      </c>
      <c r="HG208" s="4">
        <v>95</v>
      </c>
      <c r="HH208" s="4">
        <v>37</v>
      </c>
      <c r="HI208" s="4">
        <v>84</v>
      </c>
      <c r="HJ208" s="4">
        <v>59</v>
      </c>
      <c r="HK208" s="4">
        <v>57</v>
      </c>
      <c r="HL208" s="4" t="str">
        <f t="shared" si="303"/>
        <v>black male</v>
      </c>
      <c r="HM208" s="4" t="str">
        <f t="shared" si="305"/>
        <v>black male</v>
      </c>
      <c r="HN208" s="4" t="str">
        <f t="shared" si="306"/>
        <v>black male</v>
      </c>
      <c r="HO208" s="4" t="str">
        <f t="shared" si="307"/>
        <v>black male</v>
      </c>
      <c r="HP208" s="4" t="str">
        <f t="shared" si="308"/>
        <v>black male</v>
      </c>
      <c r="HQ208" s="4" t="str">
        <f t="shared" si="309"/>
        <v>black male</v>
      </c>
      <c r="HR208" s="4" t="str">
        <f t="shared" si="310"/>
        <v>black female</v>
      </c>
      <c r="HS208" s="4" t="str">
        <f t="shared" si="311"/>
        <v>black male</v>
      </c>
      <c r="HT208" s="4" t="str">
        <f t="shared" si="312"/>
        <v>black female</v>
      </c>
      <c r="HU208" s="4" t="str">
        <f t="shared" si="313"/>
        <v>black male</v>
      </c>
      <c r="HV208" s="4" t="str">
        <f t="shared" si="314"/>
        <v>black female</v>
      </c>
      <c r="HW208" s="4" t="str">
        <f t="shared" si="315"/>
        <v>black female</v>
      </c>
      <c r="HX208" s="4" t="str">
        <f t="shared" si="316"/>
        <v>black male</v>
      </c>
      <c r="HY208" s="4" t="str">
        <f t="shared" si="317"/>
        <v>black male</v>
      </c>
      <c r="HZ208" s="4" t="str">
        <f t="shared" si="318"/>
        <v>black male</v>
      </c>
      <c r="IA208" s="4" t="str">
        <f t="shared" si="319"/>
        <v>black male</v>
      </c>
      <c r="IB208" s="4" t="str">
        <f t="shared" si="320"/>
        <v>black female</v>
      </c>
      <c r="IC208" s="4" t="str">
        <f t="shared" si="321"/>
        <v>black female</v>
      </c>
      <c r="ID208" s="4" t="str">
        <f t="shared" si="322"/>
        <v>black female</v>
      </c>
      <c r="IE208" s="4" t="str">
        <f t="shared" si="323"/>
        <v>black male</v>
      </c>
      <c r="IF208" s="4" t="str">
        <f t="shared" si="324"/>
        <v>black female</v>
      </c>
      <c r="IG208" s="4" t="str">
        <f t="shared" si="325"/>
        <v>black male</v>
      </c>
      <c r="IH208" s="4" t="str">
        <f t="shared" si="326"/>
        <v>black male</v>
      </c>
      <c r="II208" s="4" t="str">
        <f t="shared" si="327"/>
        <v>yellow male</v>
      </c>
      <c r="IJ208" s="4" t="str">
        <f t="shared" si="328"/>
        <v>black male</v>
      </c>
      <c r="IK208" s="4" t="str">
        <f t="shared" si="329"/>
        <v>black female</v>
      </c>
      <c r="IL208" s="4" t="str">
        <f t="shared" si="330"/>
        <v>black female</v>
      </c>
      <c r="IM208" s="4" t="str">
        <f t="shared" si="331"/>
        <v>black female</v>
      </c>
      <c r="IN208" s="4" t="str">
        <f t="shared" si="332"/>
        <v>black female</v>
      </c>
      <c r="IO208" s="4" t="str">
        <f t="shared" si="333"/>
        <v>black female</v>
      </c>
      <c r="IP208" s="4" t="str">
        <f t="shared" si="334"/>
        <v>black female</v>
      </c>
      <c r="IQ208" s="4" t="str">
        <f t="shared" si="335"/>
        <v>black female</v>
      </c>
      <c r="IR208" s="4" t="str">
        <f t="shared" si="336"/>
        <v>black male</v>
      </c>
      <c r="IS208" s="4" t="str">
        <f t="shared" si="337"/>
        <v>black male</v>
      </c>
      <c r="IT208" s="4" t="str">
        <f t="shared" si="338"/>
        <v>black male</v>
      </c>
      <c r="IU208" s="4" t="str">
        <f t="shared" si="339"/>
        <v>black male</v>
      </c>
      <c r="IV208" s="4" t="str">
        <f t="shared" si="340"/>
        <v>black female</v>
      </c>
      <c r="IW208" s="4" t="str">
        <f t="shared" si="341"/>
        <v>black male</v>
      </c>
      <c r="IX208" s="4" t="str">
        <f t="shared" si="342"/>
        <v>black female</v>
      </c>
      <c r="IY208" s="4" t="str">
        <f t="shared" si="343"/>
        <v>black female</v>
      </c>
      <c r="IZ208" s="4" t="str">
        <f t="shared" si="344"/>
        <v>black female</v>
      </c>
      <c r="JA208" s="4" t="str">
        <f t="shared" si="345"/>
        <v>black female</v>
      </c>
      <c r="JB208" s="4" t="str">
        <f t="shared" si="346"/>
        <v>black female</v>
      </c>
      <c r="JC208" s="4" t="str">
        <f t="shared" si="347"/>
        <v>black female</v>
      </c>
      <c r="JD208" s="4" t="str">
        <f t="shared" si="348"/>
        <v>black male</v>
      </c>
      <c r="JE208" s="4" t="str">
        <f t="shared" si="349"/>
        <v>black female</v>
      </c>
      <c r="JF208" s="4" t="str">
        <f t="shared" si="350"/>
        <v>black male</v>
      </c>
      <c r="JG208" s="4" t="str">
        <f t="shared" si="351"/>
        <v>black female</v>
      </c>
      <c r="JH208" s="4" t="str">
        <f t="shared" si="352"/>
        <v>black male</v>
      </c>
      <c r="JI208" s="4" t="str">
        <f t="shared" si="353"/>
        <v>black male</v>
      </c>
      <c r="JJ208" s="4" t="str">
        <f t="shared" si="354"/>
        <v>black female</v>
      </c>
      <c r="JK208" s="4" t="str">
        <f t="shared" si="355"/>
        <v>black female</v>
      </c>
      <c r="JL208" s="4" t="str">
        <f t="shared" si="356"/>
        <v>black male</v>
      </c>
      <c r="JM208" s="4" t="str">
        <f t="shared" si="357"/>
        <v>black female</v>
      </c>
      <c r="JN208" s="4" t="str">
        <f t="shared" si="358"/>
        <v>black female</v>
      </c>
      <c r="JO208" s="4" t="str">
        <f t="shared" si="359"/>
        <v>black female</v>
      </c>
      <c r="JP208" s="4" t="str">
        <f t="shared" si="360"/>
        <v>black female</v>
      </c>
      <c r="JQ208" s="4" t="str">
        <f t="shared" si="361"/>
        <v>black female</v>
      </c>
      <c r="JR208" s="4" t="str">
        <f t="shared" si="362"/>
        <v>black male</v>
      </c>
      <c r="JS208" s="4" t="str">
        <f t="shared" si="363"/>
        <v>black male</v>
      </c>
      <c r="JT208" s="4" t="str">
        <f t="shared" si="364"/>
        <v>black male</v>
      </c>
      <c r="JU208" s="4" t="str">
        <f t="shared" si="365"/>
        <v>black female</v>
      </c>
      <c r="JV208" s="4" t="str">
        <f t="shared" si="366"/>
        <v>black female</v>
      </c>
      <c r="JW208" s="4" t="str">
        <f t="shared" si="367"/>
        <v>black female</v>
      </c>
      <c r="JX208" s="4" t="str">
        <f t="shared" si="304"/>
        <v>black female</v>
      </c>
      <c r="JY208" s="4" t="str">
        <f t="shared" si="393"/>
        <v>black male</v>
      </c>
      <c r="JZ208" s="4" t="str">
        <f t="shared" si="394"/>
        <v>black female</v>
      </c>
      <c r="KA208" s="4" t="str">
        <f t="shared" si="395"/>
        <v>black male</v>
      </c>
      <c r="KB208" s="4" t="str">
        <f t="shared" si="396"/>
        <v>black male</v>
      </c>
      <c r="KC208" s="4" t="str">
        <f t="shared" si="397"/>
        <v>black female</v>
      </c>
      <c r="KD208" s="4" t="str">
        <f t="shared" si="398"/>
        <v>black male</v>
      </c>
      <c r="KE208" s="4" t="str">
        <f t="shared" si="399"/>
        <v>black female</v>
      </c>
      <c r="KF208" s="4" t="str">
        <f t="shared" si="400"/>
        <v>black female</v>
      </c>
      <c r="KG208" s="4" t="str">
        <f t="shared" si="401"/>
        <v>black male</v>
      </c>
      <c r="KH208" s="4" t="str">
        <f t="shared" si="402"/>
        <v>black female</v>
      </c>
      <c r="KI208" s="4" t="str">
        <f t="shared" si="368"/>
        <v>black male</v>
      </c>
      <c r="KJ208" s="4" t="str">
        <f t="shared" si="369"/>
        <v>black female</v>
      </c>
      <c r="KK208" s="4" t="str">
        <f t="shared" si="370"/>
        <v>black female</v>
      </c>
      <c r="KL208" s="4" t="str">
        <f t="shared" si="371"/>
        <v>black male</v>
      </c>
      <c r="KM208" s="4" t="str">
        <f t="shared" si="372"/>
        <v>black male</v>
      </c>
      <c r="KN208" s="4" t="str">
        <f t="shared" si="373"/>
        <v>black male</v>
      </c>
      <c r="KO208" s="4" t="str">
        <f t="shared" si="374"/>
        <v>black female</v>
      </c>
      <c r="KP208" s="4" t="str">
        <f t="shared" si="375"/>
        <v>black male</v>
      </c>
      <c r="KQ208" s="4" t="str">
        <f t="shared" si="376"/>
        <v>black female</v>
      </c>
      <c r="KR208" s="4" t="str">
        <f t="shared" si="377"/>
        <v>black female</v>
      </c>
      <c r="KS208" s="4" t="str">
        <f t="shared" si="378"/>
        <v>black male</v>
      </c>
      <c r="KT208" s="4" t="str">
        <f t="shared" si="379"/>
        <v>brown male</v>
      </c>
      <c r="KU208" s="4" t="str">
        <f t="shared" si="380"/>
        <v>black male</v>
      </c>
      <c r="KV208" s="4" t="str">
        <f t="shared" si="381"/>
        <v>white male</v>
      </c>
      <c r="KW208" s="4" t="str">
        <f t="shared" si="382"/>
        <v>black male</v>
      </c>
      <c r="KX208" s="4" t="str">
        <f t="shared" si="383"/>
        <v>black male</v>
      </c>
      <c r="KY208" s="4" t="str">
        <f t="shared" si="384"/>
        <v>black male</v>
      </c>
      <c r="KZ208" s="4" t="str">
        <f t="shared" si="385"/>
        <v>black male</v>
      </c>
      <c r="LA208" s="4" t="str">
        <f t="shared" si="386"/>
        <v>black female</v>
      </c>
      <c r="LB208" s="4" t="str">
        <f t="shared" si="387"/>
        <v>black female</v>
      </c>
      <c r="LC208" s="4" t="str">
        <f t="shared" si="388"/>
        <v>black male</v>
      </c>
      <c r="LD208" s="4" t="str">
        <f t="shared" si="389"/>
        <v>black female</v>
      </c>
      <c r="LE208" s="4" t="str">
        <f t="shared" si="390"/>
        <v>black male</v>
      </c>
      <c r="LF208" s="4" t="str">
        <f t="shared" si="391"/>
        <v>black male</v>
      </c>
      <c r="LG208" s="4" t="str">
        <f t="shared" si="392"/>
        <v>black male</v>
      </c>
    </row>
    <row r="209" spans="2:319" x14ac:dyDescent="0.3">
      <c r="B209" s="4">
        <v>208</v>
      </c>
      <c r="C209" s="4">
        <v>5</v>
      </c>
      <c r="D209" s="51" t="s">
        <v>1444</v>
      </c>
      <c r="E209" s="4" t="s">
        <v>1450</v>
      </c>
      <c r="F209" s="4" t="str">
        <f>VLOOKUP(E209,populations!C:E,3,FALSE)</f>
        <v>57 million</v>
      </c>
      <c r="G209" s="4" t="s">
        <v>1450</v>
      </c>
      <c r="H209" s="4">
        <f>COUNTIF(ethnicities!C:C,countries!G209)</f>
        <v>1</v>
      </c>
      <c r="I209" s="4">
        <f>VLOOKUP($G209,ethnicities!$C:$I,3,FALSE)</f>
        <v>1</v>
      </c>
      <c r="J209" s="4">
        <f>VLOOKUP($G209,ethnicities!$C:$I,4,FALSE)</f>
        <v>1</v>
      </c>
      <c r="K209" s="4">
        <f>VLOOKUP($G209,ethnicities!$C:$I,5,FALSE)</f>
        <v>1</v>
      </c>
      <c r="L209" s="4">
        <f>VLOOKUP($G209,ethnicities!$C:$I,6,FALSE)</f>
        <v>97</v>
      </c>
      <c r="M209" s="4">
        <f>VLOOKUP($G209,ethnicities!$C:$I,7,FALSE)</f>
        <v>100</v>
      </c>
      <c r="N209" s="4" t="s">
        <v>1357</v>
      </c>
      <c r="O209" s="4">
        <f>COUNTIF(male_names!E:E,countries!N209)</f>
        <v>1</v>
      </c>
      <c r="P209" s="4" t="str">
        <f>VLOOKUP(N209,male_names!E:G,3,FALSE)</f>
        <v>Manuel</v>
      </c>
      <c r="Q209" s="4" t="s">
        <v>1357</v>
      </c>
      <c r="R209" s="4">
        <f>COUNTIF(female_names!E:E,countries!Q209)</f>
        <v>1</v>
      </c>
      <c r="S209" s="4" t="str">
        <f>VLOOKUP(Q209,female_names!E:G,3,FALSE)</f>
        <v>Maria</v>
      </c>
      <c r="T209" s="4">
        <v>0.74178800559698632</v>
      </c>
      <c r="U209" s="4">
        <v>0.92949768904085617</v>
      </c>
      <c r="V209" s="4">
        <v>0.19104385530622336</v>
      </c>
      <c r="W209" s="4">
        <v>0.32071987863718343</v>
      </c>
      <c r="X209" s="4">
        <v>0.96758317739756461</v>
      </c>
      <c r="Y209" s="4">
        <v>0.5627428694308666</v>
      </c>
      <c r="Z209" s="4">
        <v>0.74488991749667244</v>
      </c>
      <c r="AA209" s="4">
        <v>0.97555283899936363</v>
      </c>
      <c r="AB209" s="4">
        <v>0.84382405353812551</v>
      </c>
      <c r="AC209" s="4">
        <v>0.55229720142766092</v>
      </c>
      <c r="AD209" s="4">
        <v>0.40220005772708634</v>
      </c>
      <c r="AE209" s="4">
        <v>0.12964487457652252</v>
      </c>
      <c r="AF209" s="4">
        <v>0.26001721719835502</v>
      </c>
      <c r="AG209" s="4">
        <v>0.4468384005487932</v>
      </c>
      <c r="AH209" s="4">
        <v>0.72267200387446839</v>
      </c>
      <c r="AI209" s="4">
        <v>0.34389351981922245</v>
      </c>
      <c r="AJ209" s="4">
        <v>0.64088796524071656</v>
      </c>
      <c r="AK209" s="4">
        <v>0.75509601020682837</v>
      </c>
      <c r="AL209" s="4">
        <v>0.26309718348694755</v>
      </c>
      <c r="AM209" s="4">
        <v>0.76991180717246122</v>
      </c>
      <c r="AN209" s="4">
        <v>0.84399525802292052</v>
      </c>
      <c r="AO209" s="4">
        <v>0.79661534893655095</v>
      </c>
      <c r="AP209" s="4">
        <v>8.8242873144070089E-2</v>
      </c>
      <c r="AQ209" s="4">
        <v>0.41061283298399742</v>
      </c>
      <c r="AR209" s="4">
        <v>0.91865768221436672</v>
      </c>
      <c r="AS209" s="4">
        <v>0.60314593039981734</v>
      </c>
      <c r="AT209" s="4">
        <v>0.80502585238783797</v>
      </c>
      <c r="AU209" s="4">
        <v>0.81250973808939042</v>
      </c>
      <c r="AV209" s="4">
        <v>0.77973629088569485</v>
      </c>
      <c r="AW209" s="4">
        <v>6.7402251210985309E-2</v>
      </c>
      <c r="AX209" s="4">
        <v>0.64874053594546977</v>
      </c>
      <c r="AY209" s="4">
        <v>0.19102927510646717</v>
      </c>
      <c r="AZ209" s="4">
        <v>0.20195405016340739</v>
      </c>
      <c r="BA209" s="4">
        <v>0.89719661839770526</v>
      </c>
      <c r="BB209" s="4">
        <v>0.18060593657464474</v>
      </c>
      <c r="BC209" s="4">
        <v>0.17949481426591574</v>
      </c>
      <c r="BD209" s="4">
        <v>0.93425110253952159</v>
      </c>
      <c r="BE209" s="4">
        <v>0.29668687111217984</v>
      </c>
      <c r="BF209" s="4">
        <v>0.32934176071151589</v>
      </c>
      <c r="BG209" s="4">
        <v>0.46859871086186333</v>
      </c>
      <c r="BH209" s="4">
        <v>4.6597353267479047E-2</v>
      </c>
      <c r="BI209" s="4">
        <v>0.71253508149048495</v>
      </c>
      <c r="BJ209" s="4">
        <v>0.18915746023619395</v>
      </c>
      <c r="BK209" s="4">
        <v>0.88051247813239475</v>
      </c>
      <c r="BL209" s="4">
        <v>0.96449421584573336</v>
      </c>
      <c r="BM209" s="4">
        <v>0.74943963559559279</v>
      </c>
      <c r="BN209" s="4">
        <v>0.51376880304616179</v>
      </c>
      <c r="BO209" s="4">
        <v>0.34528792604767489</v>
      </c>
      <c r="BP209" s="4">
        <v>0.72481986886805772</v>
      </c>
      <c r="BQ209" s="4">
        <v>0.63927095410446755</v>
      </c>
      <c r="BR209" s="4">
        <v>8.7830778859642966E-2</v>
      </c>
      <c r="BS209" s="4">
        <v>0.6395756266230409</v>
      </c>
      <c r="BT209" s="4">
        <v>8.1034770493259023E-2</v>
      </c>
      <c r="BU209" s="4">
        <v>0.56731344245591964</v>
      </c>
      <c r="BV209" s="4">
        <v>0.43472814459328979</v>
      </c>
      <c r="BW209" s="4">
        <v>0.59476070314838447</v>
      </c>
      <c r="BX209" s="4">
        <v>0.82729511872826145</v>
      </c>
      <c r="BY209" s="4">
        <v>0.33181668344002846</v>
      </c>
      <c r="BZ209" s="4">
        <v>0.32533340612313344</v>
      </c>
      <c r="CA209" s="4">
        <v>0.76930697876163157</v>
      </c>
      <c r="CB209" s="4">
        <v>0.35471211085066368</v>
      </c>
      <c r="CC209" s="4">
        <v>0.8002954023156913</v>
      </c>
      <c r="CD209" s="4">
        <v>0.829868053744513</v>
      </c>
      <c r="CE209" s="4">
        <v>0.52008078919394474</v>
      </c>
      <c r="CF209" s="4">
        <v>0.38119369274611858</v>
      </c>
      <c r="CG209" s="4">
        <v>0.5715266613504838</v>
      </c>
      <c r="CH209" s="4">
        <v>0.71679184444840172</v>
      </c>
      <c r="CI209" s="4">
        <v>0.93831082174212632</v>
      </c>
      <c r="CJ209" s="4">
        <v>0.18120911917373195</v>
      </c>
      <c r="CK209" s="4">
        <v>0.17701862874855456</v>
      </c>
      <c r="CL209" s="4">
        <v>0.53980479825051053</v>
      </c>
      <c r="CM209" s="4">
        <v>0.87920741575011219</v>
      </c>
      <c r="CN209" s="4">
        <v>0.10723745448386279</v>
      </c>
      <c r="CO209" s="4">
        <v>0.58138305512879707</v>
      </c>
      <c r="CP209" s="4">
        <v>0.68674911695316909</v>
      </c>
      <c r="CQ209" s="4">
        <v>0.60311472518096021</v>
      </c>
      <c r="CR209" s="4">
        <v>0.99516065142195786</v>
      </c>
      <c r="CS209" s="4">
        <v>9.2114401764424536E-2</v>
      </c>
      <c r="CT209" s="4">
        <v>0.74182814829291321</v>
      </c>
      <c r="CU209" s="4">
        <v>0.85577709898183396</v>
      </c>
      <c r="CV209" s="4">
        <v>0.99872433789773229</v>
      </c>
      <c r="CW209" s="4">
        <v>0.61507169376274717</v>
      </c>
      <c r="CX209" s="4">
        <v>0.43608557577834428</v>
      </c>
      <c r="CY209" s="4">
        <v>8.6851879515262631E-2</v>
      </c>
      <c r="CZ209" s="4">
        <v>0.25494211827713542</v>
      </c>
      <c r="DA209" s="4">
        <v>0.31556490295239115</v>
      </c>
      <c r="DB209" s="4">
        <v>0.60863697501496927</v>
      </c>
      <c r="DC209" s="4">
        <v>0.48220103024836514</v>
      </c>
      <c r="DD209" s="4">
        <v>0.96518939215650468</v>
      </c>
      <c r="DE209" s="4">
        <v>0.36525009851201384</v>
      </c>
      <c r="DF209" s="4">
        <v>0.16296945920792483</v>
      </c>
      <c r="DG209" s="4">
        <v>0.39779788031933005</v>
      </c>
      <c r="DH209" s="4">
        <v>0.99748420569976248</v>
      </c>
      <c r="DI209" s="4">
        <v>0.40864886380208332</v>
      </c>
      <c r="DJ209" s="4">
        <v>0.89420011819282075</v>
      </c>
      <c r="DK209" s="4">
        <v>0.3361420413555245</v>
      </c>
      <c r="DL209" s="4">
        <v>0.29250436152307102</v>
      </c>
      <c r="DM209" s="4">
        <v>0.47178062558193101</v>
      </c>
      <c r="DN209" s="4">
        <v>0.4740476852579868</v>
      </c>
      <c r="DO209" s="4">
        <v>4.1855391476827264E-2</v>
      </c>
      <c r="DP209" s="4">
        <v>32</v>
      </c>
      <c r="DQ209" s="4">
        <v>10</v>
      </c>
      <c r="DR209" s="4">
        <v>83</v>
      </c>
      <c r="DS209" s="4">
        <v>75</v>
      </c>
      <c r="DT209" s="4">
        <v>5</v>
      </c>
      <c r="DU209" s="4">
        <v>50</v>
      </c>
      <c r="DV209" s="4">
        <v>30</v>
      </c>
      <c r="DW209" s="4">
        <v>4</v>
      </c>
      <c r="DX209" s="4">
        <v>18</v>
      </c>
      <c r="DY209" s="4">
        <v>51</v>
      </c>
      <c r="DZ209" s="4">
        <v>64</v>
      </c>
      <c r="EA209" s="4">
        <v>91</v>
      </c>
      <c r="EB209" s="4">
        <v>80</v>
      </c>
      <c r="EC209" s="4">
        <v>59</v>
      </c>
      <c r="ED209" s="4">
        <v>34</v>
      </c>
      <c r="EE209" s="4">
        <v>70</v>
      </c>
      <c r="EF209" s="4">
        <v>39</v>
      </c>
      <c r="EG209" s="4">
        <v>28</v>
      </c>
      <c r="EH209" s="4">
        <v>79</v>
      </c>
      <c r="EI209" s="4">
        <v>26</v>
      </c>
      <c r="EJ209" s="4">
        <v>17</v>
      </c>
      <c r="EK209" s="4">
        <v>24</v>
      </c>
      <c r="EL209" s="4">
        <v>94</v>
      </c>
      <c r="EM209" s="4">
        <v>62</v>
      </c>
      <c r="EN209" s="4">
        <v>11</v>
      </c>
      <c r="EO209" s="4">
        <v>44</v>
      </c>
      <c r="EP209" s="4">
        <v>22</v>
      </c>
      <c r="EQ209" s="4">
        <v>21</v>
      </c>
      <c r="ER209" s="4">
        <v>25</v>
      </c>
      <c r="ES209" s="4">
        <v>98</v>
      </c>
      <c r="ET209" s="4">
        <v>38</v>
      </c>
      <c r="EU209" s="4">
        <v>84</v>
      </c>
      <c r="EV209" s="4">
        <v>82</v>
      </c>
      <c r="EW209" s="4">
        <v>12</v>
      </c>
      <c r="EX209" s="4">
        <v>87</v>
      </c>
      <c r="EY209" s="4">
        <v>88</v>
      </c>
      <c r="EZ209" s="4">
        <v>9</v>
      </c>
      <c r="FA209" s="4">
        <v>77</v>
      </c>
      <c r="FB209" s="4">
        <v>73</v>
      </c>
      <c r="FC209" s="4">
        <v>58</v>
      </c>
      <c r="FD209" s="4">
        <v>99</v>
      </c>
      <c r="FE209" s="4">
        <v>36</v>
      </c>
      <c r="FF209" s="4">
        <v>85</v>
      </c>
      <c r="FG209" s="4">
        <v>14</v>
      </c>
      <c r="FH209" s="4">
        <v>7</v>
      </c>
      <c r="FI209" s="4">
        <v>29</v>
      </c>
      <c r="FJ209" s="4">
        <v>54</v>
      </c>
      <c r="FK209" s="4">
        <v>69</v>
      </c>
      <c r="FL209" s="4">
        <v>33</v>
      </c>
      <c r="FM209" s="4">
        <v>41</v>
      </c>
      <c r="FN209" s="4">
        <v>95</v>
      </c>
      <c r="FO209" s="4">
        <v>40</v>
      </c>
      <c r="FP209" s="4">
        <v>97</v>
      </c>
      <c r="FQ209" s="4">
        <v>49</v>
      </c>
      <c r="FR209" s="4">
        <v>61</v>
      </c>
      <c r="FS209" s="4">
        <v>46</v>
      </c>
      <c r="FT209" s="4">
        <v>20</v>
      </c>
      <c r="FU209" s="4">
        <v>72</v>
      </c>
      <c r="FV209" s="4">
        <v>74</v>
      </c>
      <c r="FW209" s="4">
        <v>27</v>
      </c>
      <c r="FX209" s="4">
        <v>68</v>
      </c>
      <c r="FY209" s="4">
        <v>23</v>
      </c>
      <c r="FZ209" s="4">
        <v>19</v>
      </c>
      <c r="GA209" s="4">
        <v>53</v>
      </c>
      <c r="GB209" s="4">
        <v>66</v>
      </c>
      <c r="GC209" s="4">
        <v>48</v>
      </c>
      <c r="GD209" s="4">
        <v>35</v>
      </c>
      <c r="GE209" s="4">
        <v>8</v>
      </c>
      <c r="GF209" s="4">
        <v>86</v>
      </c>
      <c r="GG209" s="4">
        <v>89</v>
      </c>
      <c r="GH209" s="4">
        <v>52</v>
      </c>
      <c r="GI209" s="4">
        <v>15</v>
      </c>
      <c r="GJ209" s="4">
        <v>92</v>
      </c>
      <c r="GK209" s="4">
        <v>47</v>
      </c>
      <c r="GL209" s="4">
        <v>37</v>
      </c>
      <c r="GM209" s="4">
        <v>45</v>
      </c>
      <c r="GN209" s="4">
        <v>3</v>
      </c>
      <c r="GO209" s="4">
        <v>93</v>
      </c>
      <c r="GP209" s="4">
        <v>31</v>
      </c>
      <c r="GQ209" s="4">
        <v>16</v>
      </c>
      <c r="GR209" s="4">
        <v>1</v>
      </c>
      <c r="GS209" s="4">
        <v>42</v>
      </c>
      <c r="GT209" s="4">
        <v>60</v>
      </c>
      <c r="GU209" s="4">
        <v>96</v>
      </c>
      <c r="GV209" s="4">
        <v>81</v>
      </c>
      <c r="GW209" s="4">
        <v>76</v>
      </c>
      <c r="GX209" s="4">
        <v>43</v>
      </c>
      <c r="GY209" s="4">
        <v>55</v>
      </c>
      <c r="GZ209" s="4">
        <v>6</v>
      </c>
      <c r="HA209" s="4">
        <v>67</v>
      </c>
      <c r="HB209" s="4">
        <v>90</v>
      </c>
      <c r="HC209" s="4">
        <v>65</v>
      </c>
      <c r="HD209" s="4">
        <v>2</v>
      </c>
      <c r="HE209" s="4">
        <v>63</v>
      </c>
      <c r="HF209" s="4">
        <v>13</v>
      </c>
      <c r="HG209" s="4">
        <v>71</v>
      </c>
      <c r="HH209" s="4">
        <v>78</v>
      </c>
      <c r="HI209" s="4">
        <v>57</v>
      </c>
      <c r="HJ209" s="4">
        <v>56</v>
      </c>
      <c r="HK209" s="4">
        <v>100</v>
      </c>
      <c r="HL209" s="4" t="str">
        <f t="shared" si="303"/>
        <v>black female</v>
      </c>
      <c r="HM209" s="4" t="str">
        <f t="shared" si="305"/>
        <v>black female</v>
      </c>
      <c r="HN209" s="4" t="str">
        <f t="shared" si="306"/>
        <v>black male</v>
      </c>
      <c r="HO209" s="4" t="str">
        <f t="shared" si="307"/>
        <v>black male</v>
      </c>
      <c r="HP209" s="4" t="str">
        <f t="shared" si="308"/>
        <v>black female</v>
      </c>
      <c r="HQ209" s="4" t="str">
        <f t="shared" si="309"/>
        <v>black female</v>
      </c>
      <c r="HR209" s="4" t="str">
        <f t="shared" si="310"/>
        <v>black female</v>
      </c>
      <c r="HS209" s="4" t="str">
        <f t="shared" si="311"/>
        <v>black female</v>
      </c>
      <c r="HT209" s="4" t="str">
        <f t="shared" si="312"/>
        <v>black female</v>
      </c>
      <c r="HU209" s="4" t="str">
        <f t="shared" si="313"/>
        <v>black female</v>
      </c>
      <c r="HV209" s="4" t="str">
        <f t="shared" si="314"/>
        <v>black male</v>
      </c>
      <c r="HW209" s="4" t="str">
        <f t="shared" si="315"/>
        <v>black male</v>
      </c>
      <c r="HX209" s="4" t="str">
        <f t="shared" si="316"/>
        <v>black male</v>
      </c>
      <c r="HY209" s="4" t="str">
        <f t="shared" si="317"/>
        <v>black male</v>
      </c>
      <c r="HZ209" s="4" t="str">
        <f t="shared" si="318"/>
        <v>black female</v>
      </c>
      <c r="IA209" s="4" t="str">
        <f t="shared" si="319"/>
        <v>black male</v>
      </c>
      <c r="IB209" s="4" t="str">
        <f t="shared" si="320"/>
        <v>black female</v>
      </c>
      <c r="IC209" s="4" t="str">
        <f t="shared" si="321"/>
        <v>black female</v>
      </c>
      <c r="ID209" s="4" t="str">
        <f t="shared" si="322"/>
        <v>black male</v>
      </c>
      <c r="IE209" s="4" t="str">
        <f t="shared" si="323"/>
        <v>black female</v>
      </c>
      <c r="IF209" s="4" t="str">
        <f t="shared" si="324"/>
        <v>black female</v>
      </c>
      <c r="IG209" s="4" t="str">
        <f t="shared" si="325"/>
        <v>black female</v>
      </c>
      <c r="IH209" s="4" t="str">
        <f t="shared" si="326"/>
        <v>black male</v>
      </c>
      <c r="II209" s="4" t="str">
        <f t="shared" si="327"/>
        <v>black male</v>
      </c>
      <c r="IJ209" s="4" t="str">
        <f t="shared" si="328"/>
        <v>black female</v>
      </c>
      <c r="IK209" s="4" t="str">
        <f t="shared" si="329"/>
        <v>black female</v>
      </c>
      <c r="IL209" s="4" t="str">
        <f t="shared" si="330"/>
        <v>black female</v>
      </c>
      <c r="IM209" s="4" t="str">
        <f t="shared" si="331"/>
        <v>black female</v>
      </c>
      <c r="IN209" s="4" t="str">
        <f t="shared" si="332"/>
        <v>black female</v>
      </c>
      <c r="IO209" s="4" t="str">
        <f t="shared" si="333"/>
        <v>black male</v>
      </c>
      <c r="IP209" s="4" t="str">
        <f t="shared" si="334"/>
        <v>black female</v>
      </c>
      <c r="IQ209" s="4" t="str">
        <f t="shared" si="335"/>
        <v>black male</v>
      </c>
      <c r="IR209" s="4" t="str">
        <f t="shared" si="336"/>
        <v>black male</v>
      </c>
      <c r="IS209" s="4" t="str">
        <f t="shared" si="337"/>
        <v>black female</v>
      </c>
      <c r="IT209" s="4" t="str">
        <f t="shared" si="338"/>
        <v>black male</v>
      </c>
      <c r="IU209" s="4" t="str">
        <f t="shared" si="339"/>
        <v>black male</v>
      </c>
      <c r="IV209" s="4" t="str">
        <f t="shared" si="340"/>
        <v>black female</v>
      </c>
      <c r="IW209" s="4" t="str">
        <f t="shared" si="341"/>
        <v>black male</v>
      </c>
      <c r="IX209" s="4" t="str">
        <f t="shared" si="342"/>
        <v>black male</v>
      </c>
      <c r="IY209" s="4" t="str">
        <f t="shared" si="343"/>
        <v>black male</v>
      </c>
      <c r="IZ209" s="4" t="str">
        <f t="shared" si="344"/>
        <v>black male</v>
      </c>
      <c r="JA209" s="4" t="str">
        <f t="shared" si="345"/>
        <v>black female</v>
      </c>
      <c r="JB209" s="4" t="str">
        <f t="shared" si="346"/>
        <v>black male</v>
      </c>
      <c r="JC209" s="4" t="str">
        <f t="shared" si="347"/>
        <v>black female</v>
      </c>
      <c r="JD209" s="4" t="str">
        <f t="shared" si="348"/>
        <v>black female</v>
      </c>
      <c r="JE209" s="4" t="str">
        <f t="shared" si="349"/>
        <v>black female</v>
      </c>
      <c r="JF209" s="4" t="str">
        <f t="shared" si="350"/>
        <v>black male</v>
      </c>
      <c r="JG209" s="4" t="str">
        <f t="shared" si="351"/>
        <v>black male</v>
      </c>
      <c r="JH209" s="4" t="str">
        <f t="shared" si="352"/>
        <v>black female</v>
      </c>
      <c r="JI209" s="4" t="str">
        <f t="shared" si="353"/>
        <v>black female</v>
      </c>
      <c r="JJ209" s="4" t="str">
        <f t="shared" si="354"/>
        <v>black male</v>
      </c>
      <c r="JK209" s="4" t="str">
        <f t="shared" si="355"/>
        <v>black female</v>
      </c>
      <c r="JL209" s="4" t="str">
        <f t="shared" si="356"/>
        <v>black male</v>
      </c>
      <c r="JM209" s="4" t="str">
        <f t="shared" si="357"/>
        <v>black female</v>
      </c>
      <c r="JN209" s="4" t="str">
        <f t="shared" si="358"/>
        <v>black male</v>
      </c>
      <c r="JO209" s="4" t="str">
        <f t="shared" si="359"/>
        <v>black female</v>
      </c>
      <c r="JP209" s="4" t="str">
        <f t="shared" si="360"/>
        <v>black female</v>
      </c>
      <c r="JQ209" s="4" t="str">
        <f t="shared" si="361"/>
        <v>black male</v>
      </c>
      <c r="JR209" s="4" t="str">
        <f t="shared" si="362"/>
        <v>black male</v>
      </c>
      <c r="JS209" s="4" t="str">
        <f t="shared" si="363"/>
        <v>black female</v>
      </c>
      <c r="JT209" s="4" t="str">
        <f t="shared" si="364"/>
        <v>black male</v>
      </c>
      <c r="JU209" s="4" t="str">
        <f t="shared" si="365"/>
        <v>black female</v>
      </c>
      <c r="JV209" s="4" t="str">
        <f t="shared" si="366"/>
        <v>black female</v>
      </c>
      <c r="JW209" s="4" t="str">
        <f t="shared" si="367"/>
        <v>black male</v>
      </c>
      <c r="JX209" s="4" t="str">
        <f t="shared" si="304"/>
        <v>black male</v>
      </c>
      <c r="JY209" s="4" t="str">
        <f t="shared" si="393"/>
        <v>black female</v>
      </c>
      <c r="JZ209" s="4" t="str">
        <f t="shared" si="394"/>
        <v>black female</v>
      </c>
      <c r="KA209" s="4" t="str">
        <f t="shared" si="395"/>
        <v>black female</v>
      </c>
      <c r="KB209" s="4" t="str">
        <f t="shared" si="396"/>
        <v>black male</v>
      </c>
      <c r="KC209" s="4" t="str">
        <f t="shared" si="397"/>
        <v>black male</v>
      </c>
      <c r="KD209" s="4" t="str">
        <f t="shared" si="398"/>
        <v>black male</v>
      </c>
      <c r="KE209" s="4" t="str">
        <f t="shared" si="399"/>
        <v>black female</v>
      </c>
      <c r="KF209" s="4" t="str">
        <f t="shared" si="400"/>
        <v>black male</v>
      </c>
      <c r="KG209" s="4" t="str">
        <f t="shared" si="401"/>
        <v>black female</v>
      </c>
      <c r="KH209" s="4" t="str">
        <f t="shared" si="402"/>
        <v>black female</v>
      </c>
      <c r="KI209" s="4" t="str">
        <f t="shared" si="368"/>
        <v>black female</v>
      </c>
      <c r="KJ209" s="4" t="str">
        <f t="shared" si="369"/>
        <v>brown male</v>
      </c>
      <c r="KK209" s="4" t="str">
        <f t="shared" si="370"/>
        <v>black male</v>
      </c>
      <c r="KL209" s="4" t="str">
        <f t="shared" si="371"/>
        <v>black female</v>
      </c>
      <c r="KM209" s="4" t="str">
        <f t="shared" si="372"/>
        <v>black female</v>
      </c>
      <c r="KN209" s="4" t="str">
        <f t="shared" si="373"/>
        <v>white male</v>
      </c>
      <c r="KO209" s="4" t="str">
        <f t="shared" si="374"/>
        <v>black female</v>
      </c>
      <c r="KP209" s="4" t="str">
        <f t="shared" si="375"/>
        <v>black male</v>
      </c>
      <c r="KQ209" s="4" t="str">
        <f t="shared" si="376"/>
        <v>black male</v>
      </c>
      <c r="KR209" s="4" t="str">
        <f t="shared" si="377"/>
        <v>black male</v>
      </c>
      <c r="KS209" s="4" t="str">
        <f t="shared" si="378"/>
        <v>black male</v>
      </c>
      <c r="KT209" s="4" t="str">
        <f t="shared" si="379"/>
        <v>black female</v>
      </c>
      <c r="KU209" s="4" t="str">
        <f t="shared" si="380"/>
        <v>black male</v>
      </c>
      <c r="KV209" s="4" t="str">
        <f t="shared" si="381"/>
        <v>black female</v>
      </c>
      <c r="KW209" s="4" t="str">
        <f t="shared" si="382"/>
        <v>black male</v>
      </c>
      <c r="KX209" s="4" t="str">
        <f t="shared" si="383"/>
        <v>black male</v>
      </c>
      <c r="KY209" s="4" t="str">
        <f t="shared" si="384"/>
        <v>black male</v>
      </c>
      <c r="KZ209" s="4" t="str">
        <f t="shared" si="385"/>
        <v>yellow male</v>
      </c>
      <c r="LA209" s="4" t="str">
        <f t="shared" si="386"/>
        <v>black male</v>
      </c>
      <c r="LB209" s="4" t="str">
        <f t="shared" si="387"/>
        <v>black female</v>
      </c>
      <c r="LC209" s="4" t="str">
        <f t="shared" si="388"/>
        <v>black male</v>
      </c>
      <c r="LD209" s="4" t="str">
        <f t="shared" si="389"/>
        <v>black male</v>
      </c>
      <c r="LE209" s="4" t="str">
        <f t="shared" si="390"/>
        <v>black male</v>
      </c>
      <c r="LF209" s="4" t="str">
        <f t="shared" si="391"/>
        <v>black male</v>
      </c>
      <c r="LG209" s="4" t="str">
        <f t="shared" si="392"/>
        <v>black male</v>
      </c>
    </row>
    <row r="210" spans="2:319" x14ac:dyDescent="0.3">
      <c r="B210" s="4">
        <v>209</v>
      </c>
      <c r="C210" s="4">
        <v>5</v>
      </c>
      <c r="D210" s="51" t="s">
        <v>1444</v>
      </c>
      <c r="E210" s="4" t="s">
        <v>671</v>
      </c>
      <c r="F210" s="4" t="str">
        <f>VLOOKUP(E210,populations!C:E,3,FALSE)</f>
        <v>17 million</v>
      </c>
      <c r="G210" s="4" t="s">
        <v>671</v>
      </c>
      <c r="H210" s="4">
        <f>COUNTIF(ethnicities!C:C,countries!G210)</f>
        <v>1</v>
      </c>
      <c r="I210" s="4">
        <f>VLOOKUP($G210,ethnicities!$C:$I,3,FALSE)</f>
        <v>1</v>
      </c>
      <c r="J210" s="4">
        <f>VLOOKUP($G210,ethnicities!$C:$I,4,FALSE)</f>
        <v>1</v>
      </c>
      <c r="K210" s="4">
        <f>VLOOKUP($G210,ethnicities!$C:$I,5,FALSE)</f>
        <v>1</v>
      </c>
      <c r="L210" s="4">
        <f>VLOOKUP($G210,ethnicities!$C:$I,6,FALSE)</f>
        <v>97</v>
      </c>
      <c r="M210" s="4">
        <f>VLOOKUP($G210,ethnicities!$C:$I,7,FALSE)</f>
        <v>100</v>
      </c>
      <c r="N210" s="4" t="s">
        <v>1357</v>
      </c>
      <c r="O210" s="4">
        <f>COUNTIF(male_names!E:E,countries!N210)</f>
        <v>1</v>
      </c>
      <c r="P210" s="4" t="str">
        <f>VLOOKUP(N210,male_names!E:G,3,FALSE)</f>
        <v>Manuel</v>
      </c>
      <c r="Q210" s="4" t="s">
        <v>1357</v>
      </c>
      <c r="R210" s="4">
        <f>COUNTIF(female_names!E:E,countries!Q210)</f>
        <v>1</v>
      </c>
      <c r="S210" s="4" t="str">
        <f>VLOOKUP(Q210,female_names!E:G,3,FALSE)</f>
        <v>Maria</v>
      </c>
      <c r="T210" s="4">
        <v>9.2973356856501876E-2</v>
      </c>
      <c r="U210" s="4">
        <v>0.74843418579290488</v>
      </c>
      <c r="V210" s="4">
        <v>0.16300831200026999</v>
      </c>
      <c r="W210" s="4">
        <v>0.43856342978895313</v>
      </c>
      <c r="X210" s="4">
        <v>0.38414392416781329</v>
      </c>
      <c r="Y210" s="4">
        <v>0.44293533932390161</v>
      </c>
      <c r="Z210" s="4">
        <v>0.7705653830709891</v>
      </c>
      <c r="AA210" s="4">
        <v>0.93243996132273155</v>
      </c>
      <c r="AB210" s="4">
        <v>0.82728800356163623</v>
      </c>
      <c r="AC210" s="4">
        <v>0.70149596289686356</v>
      </c>
      <c r="AD210" s="4">
        <v>0.58453104455542004</v>
      </c>
      <c r="AE210" s="4">
        <v>0.43719810290510219</v>
      </c>
      <c r="AF210" s="4">
        <v>0.5708424561518437</v>
      </c>
      <c r="AG210" s="4">
        <v>0.25283910424763612</v>
      </c>
      <c r="AH210" s="4">
        <v>0.3955122055533099</v>
      </c>
      <c r="AI210" s="4">
        <v>0.49480057109531173</v>
      </c>
      <c r="AJ210" s="4">
        <v>0.66001955732906814</v>
      </c>
      <c r="AK210" s="4">
        <v>0.65500956272272437</v>
      </c>
      <c r="AL210" s="4">
        <v>7.5302647305323545E-2</v>
      </c>
      <c r="AM210" s="4">
        <v>0.5489121014239402</v>
      </c>
      <c r="AN210" s="4">
        <v>0.31340201727782335</v>
      </c>
      <c r="AO210" s="4">
        <v>0.35572755661885291</v>
      </c>
      <c r="AP210" s="4">
        <v>0.44936950877011139</v>
      </c>
      <c r="AQ210" s="4">
        <v>0.81670121309010302</v>
      </c>
      <c r="AR210" s="4">
        <v>0.3213294727077225</v>
      </c>
      <c r="AS210" s="4">
        <v>0.35770319706010845</v>
      </c>
      <c r="AT210" s="4">
        <v>0.29371175876269418</v>
      </c>
      <c r="AU210" s="4">
        <v>0.40936956638941835</v>
      </c>
      <c r="AV210" s="4">
        <v>0.52650435018474839</v>
      </c>
      <c r="AW210" s="4">
        <v>0.57510763529324804</v>
      </c>
      <c r="AX210" s="4">
        <v>0.88063315513890661</v>
      </c>
      <c r="AY210" s="4">
        <v>0.62437844240722518</v>
      </c>
      <c r="AZ210" s="4">
        <v>0.68050686926799375</v>
      </c>
      <c r="BA210" s="4">
        <v>3.2255049275465963E-2</v>
      </c>
      <c r="BB210" s="4">
        <v>0.2386868934879961</v>
      </c>
      <c r="BC210" s="4">
        <v>0.2825828028536792</v>
      </c>
      <c r="BD210" s="4">
        <v>0.36878058654785517</v>
      </c>
      <c r="BE210" s="4">
        <v>4.9878210004413948E-2</v>
      </c>
      <c r="BF210" s="4">
        <v>5.2410922880905764E-2</v>
      </c>
      <c r="BG210" s="4">
        <v>0.43492830086265699</v>
      </c>
      <c r="BH210" s="4">
        <v>0.83316375079185234</v>
      </c>
      <c r="BI210" s="4">
        <v>1.4825015471581771E-2</v>
      </c>
      <c r="BJ210" s="4">
        <v>5.6477308127006798E-2</v>
      </c>
      <c r="BK210" s="4">
        <v>0.53276288099800417</v>
      </c>
      <c r="BL210" s="4">
        <v>0.55745105034355602</v>
      </c>
      <c r="BM210" s="4">
        <v>0.8707608554684596</v>
      </c>
      <c r="BN210" s="4">
        <v>0.76005754241723777</v>
      </c>
      <c r="BO210" s="4">
        <v>0.45179758350799537</v>
      </c>
      <c r="BP210" s="4">
        <v>0.24092001310072697</v>
      </c>
      <c r="BQ210" s="4">
        <v>0.34702285654902021</v>
      </c>
      <c r="BR210" s="4">
        <v>0.40308577886417984</v>
      </c>
      <c r="BS210" s="4">
        <v>0.26559558499108971</v>
      </c>
      <c r="BT210" s="4">
        <v>0.39295813966099657</v>
      </c>
      <c r="BU210" s="4">
        <v>4.4633275875168743E-2</v>
      </c>
      <c r="BV210" s="4">
        <v>0.33994341129188199</v>
      </c>
      <c r="BW210" s="4">
        <v>0.98542793900231851</v>
      </c>
      <c r="BX210" s="4">
        <v>0.2025631738614444</v>
      </c>
      <c r="BY210" s="4">
        <v>0.91673107773275597</v>
      </c>
      <c r="BZ210" s="4">
        <v>0.38974915315696956</v>
      </c>
      <c r="CA210" s="4">
        <v>0.15618032340533039</v>
      </c>
      <c r="CB210" s="4">
        <v>0.1944114998744183</v>
      </c>
      <c r="CC210" s="4">
        <v>0.67295206347723557</v>
      </c>
      <c r="CD210" s="4">
        <v>0.78224856061094583</v>
      </c>
      <c r="CE210" s="4">
        <v>8.5314789117410528E-2</v>
      </c>
      <c r="CF210" s="4">
        <v>0.51919163066769614</v>
      </c>
      <c r="CG210" s="4">
        <v>0.71084231971120471</v>
      </c>
      <c r="CH210" s="4">
        <v>0.648628497335899</v>
      </c>
      <c r="CI210" s="4">
        <v>0.61662213934138865</v>
      </c>
      <c r="CJ210" s="4">
        <v>0.42951581193214416</v>
      </c>
      <c r="CK210" s="4">
        <v>0.17031099041259978</v>
      </c>
      <c r="CL210" s="4">
        <v>0.78427536910738194</v>
      </c>
      <c r="CM210" s="4">
        <v>0.49500456762579403</v>
      </c>
      <c r="CN210" s="4">
        <v>0.56378939230393477</v>
      </c>
      <c r="CO210" s="4">
        <v>0.76874632106322194</v>
      </c>
      <c r="CP210" s="4">
        <v>0.96165766826284715</v>
      </c>
      <c r="CQ210" s="4">
        <v>0.39178835100289788</v>
      </c>
      <c r="CR210" s="4">
        <v>0.32500984240309683</v>
      </c>
      <c r="CS210" s="4">
        <v>0.56627644913647368</v>
      </c>
      <c r="CT210" s="4">
        <v>0.48387317708257815</v>
      </c>
      <c r="CU210" s="4">
        <v>0.11903179500757444</v>
      </c>
      <c r="CV210" s="4">
        <v>0.3638155963943942</v>
      </c>
      <c r="CW210" s="4">
        <v>0.6211378051474632</v>
      </c>
      <c r="CX210" s="4">
        <v>0.10067861029996672</v>
      </c>
      <c r="CY210" s="4">
        <v>0.35714005846021335</v>
      </c>
      <c r="CZ210" s="4">
        <v>0.7851990731127273</v>
      </c>
      <c r="DA210" s="4">
        <v>0.15103237014522441</v>
      </c>
      <c r="DB210" s="4">
        <v>0.8367332193758138</v>
      </c>
      <c r="DC210" s="4">
        <v>0.80879146979358429</v>
      </c>
      <c r="DD210" s="4">
        <v>0.93548875862118019</v>
      </c>
      <c r="DE210" s="4">
        <v>0.15223348469250064</v>
      </c>
      <c r="DF210" s="4">
        <v>0.7917138122083317</v>
      </c>
      <c r="DG210" s="4">
        <v>0.95257108795286449</v>
      </c>
      <c r="DH210" s="4">
        <v>0.89455696610567204</v>
      </c>
      <c r="DI210" s="4">
        <v>0.76553385954423392</v>
      </c>
      <c r="DJ210" s="4">
        <v>0.99765404520098033</v>
      </c>
      <c r="DK210" s="4">
        <v>1.8235440350497067E-2</v>
      </c>
      <c r="DL210" s="4">
        <v>0.66093803355373093</v>
      </c>
      <c r="DM210" s="4">
        <v>0.81738692008070479</v>
      </c>
      <c r="DN210" s="4">
        <v>3.5897964910812319E-2</v>
      </c>
      <c r="DO210" s="4">
        <v>0.21441992995910619</v>
      </c>
      <c r="DP210" s="4">
        <v>90</v>
      </c>
      <c r="DQ210" s="4">
        <v>25</v>
      </c>
      <c r="DR210" s="4">
        <v>84</v>
      </c>
      <c r="DS210" s="4">
        <v>53</v>
      </c>
      <c r="DT210" s="4">
        <v>63</v>
      </c>
      <c r="DU210" s="4">
        <v>52</v>
      </c>
      <c r="DV210" s="4">
        <v>21</v>
      </c>
      <c r="DW210" s="4">
        <v>6</v>
      </c>
      <c r="DX210" s="4">
        <v>13</v>
      </c>
      <c r="DY210" s="4">
        <v>27</v>
      </c>
      <c r="DZ210" s="4">
        <v>37</v>
      </c>
      <c r="EA210" s="4">
        <v>54</v>
      </c>
      <c r="EB210" s="4">
        <v>39</v>
      </c>
      <c r="EC210" s="4">
        <v>77</v>
      </c>
      <c r="ED210" s="4">
        <v>59</v>
      </c>
      <c r="EE210" s="4">
        <v>48</v>
      </c>
      <c r="EF210" s="4">
        <v>31</v>
      </c>
      <c r="EG210" s="4">
        <v>32</v>
      </c>
      <c r="EH210" s="4">
        <v>92</v>
      </c>
      <c r="EI210" s="4">
        <v>43</v>
      </c>
      <c r="EJ210" s="4">
        <v>73</v>
      </c>
      <c r="EK210" s="4">
        <v>68</v>
      </c>
      <c r="EL210" s="4">
        <v>51</v>
      </c>
      <c r="EM210" s="4">
        <v>15</v>
      </c>
      <c r="EN210" s="4">
        <v>72</v>
      </c>
      <c r="EO210" s="4">
        <v>66</v>
      </c>
      <c r="EP210" s="4">
        <v>74</v>
      </c>
      <c r="EQ210" s="4">
        <v>57</v>
      </c>
      <c r="ER210" s="4">
        <v>45</v>
      </c>
      <c r="ES210" s="4">
        <v>38</v>
      </c>
      <c r="ET210" s="4">
        <v>9</v>
      </c>
      <c r="EU210" s="4">
        <v>34</v>
      </c>
      <c r="EV210" s="4">
        <v>28</v>
      </c>
      <c r="EW210" s="4">
        <v>98</v>
      </c>
      <c r="EX210" s="4">
        <v>79</v>
      </c>
      <c r="EY210" s="4">
        <v>75</v>
      </c>
      <c r="EZ210" s="4">
        <v>64</v>
      </c>
      <c r="FA210" s="4">
        <v>95</v>
      </c>
      <c r="FB210" s="4">
        <v>94</v>
      </c>
      <c r="FC210" s="4">
        <v>55</v>
      </c>
      <c r="FD210" s="4">
        <v>12</v>
      </c>
      <c r="FE210" s="4">
        <v>100</v>
      </c>
      <c r="FF210" s="4">
        <v>93</v>
      </c>
      <c r="FG210" s="4">
        <v>44</v>
      </c>
      <c r="FH210" s="4">
        <v>42</v>
      </c>
      <c r="FI210" s="4">
        <v>10</v>
      </c>
      <c r="FJ210" s="4">
        <v>24</v>
      </c>
      <c r="FK210" s="4">
        <v>50</v>
      </c>
      <c r="FL210" s="4">
        <v>78</v>
      </c>
      <c r="FM210" s="4">
        <v>69</v>
      </c>
      <c r="FN210" s="4">
        <v>58</v>
      </c>
      <c r="FO210" s="4">
        <v>76</v>
      </c>
      <c r="FP210" s="4">
        <v>60</v>
      </c>
      <c r="FQ210" s="4">
        <v>96</v>
      </c>
      <c r="FR210" s="4">
        <v>70</v>
      </c>
      <c r="FS210" s="4">
        <v>2</v>
      </c>
      <c r="FT210" s="4">
        <v>81</v>
      </c>
      <c r="FU210" s="4">
        <v>7</v>
      </c>
      <c r="FV210" s="4">
        <v>62</v>
      </c>
      <c r="FW210" s="4">
        <v>85</v>
      </c>
      <c r="FX210" s="4">
        <v>82</v>
      </c>
      <c r="FY210" s="4">
        <v>29</v>
      </c>
      <c r="FZ210" s="4">
        <v>20</v>
      </c>
      <c r="GA210" s="4">
        <v>91</v>
      </c>
      <c r="GB210" s="4">
        <v>46</v>
      </c>
      <c r="GC210" s="4">
        <v>26</v>
      </c>
      <c r="GD210" s="4">
        <v>33</v>
      </c>
      <c r="GE210" s="4">
        <v>36</v>
      </c>
      <c r="GF210" s="4">
        <v>56</v>
      </c>
      <c r="GG210" s="4">
        <v>83</v>
      </c>
      <c r="GH210" s="4">
        <v>19</v>
      </c>
      <c r="GI210" s="4">
        <v>47</v>
      </c>
      <c r="GJ210" s="4">
        <v>41</v>
      </c>
      <c r="GK210" s="4">
        <v>22</v>
      </c>
      <c r="GL210" s="4">
        <v>3</v>
      </c>
      <c r="GM210" s="4">
        <v>61</v>
      </c>
      <c r="GN210" s="4">
        <v>71</v>
      </c>
      <c r="GO210" s="4">
        <v>40</v>
      </c>
      <c r="GP210" s="4">
        <v>49</v>
      </c>
      <c r="GQ210" s="4">
        <v>88</v>
      </c>
      <c r="GR210" s="4">
        <v>65</v>
      </c>
      <c r="GS210" s="4">
        <v>35</v>
      </c>
      <c r="GT210" s="4">
        <v>89</v>
      </c>
      <c r="GU210" s="4">
        <v>67</v>
      </c>
      <c r="GV210" s="4">
        <v>18</v>
      </c>
      <c r="GW210" s="4">
        <v>87</v>
      </c>
      <c r="GX210" s="4">
        <v>11</v>
      </c>
      <c r="GY210" s="4">
        <v>16</v>
      </c>
      <c r="GZ210" s="4">
        <v>5</v>
      </c>
      <c r="HA210" s="4">
        <v>86</v>
      </c>
      <c r="HB210" s="4">
        <v>17</v>
      </c>
      <c r="HC210" s="4">
        <v>4</v>
      </c>
      <c r="HD210" s="4">
        <v>8</v>
      </c>
      <c r="HE210" s="4">
        <v>23</v>
      </c>
      <c r="HF210" s="4">
        <v>1</v>
      </c>
      <c r="HG210" s="4">
        <v>99</v>
      </c>
      <c r="HH210" s="4">
        <v>30</v>
      </c>
      <c r="HI210" s="4">
        <v>14</v>
      </c>
      <c r="HJ210" s="4">
        <v>97</v>
      </c>
      <c r="HK210" s="4">
        <v>80</v>
      </c>
      <c r="HL210" s="4" t="str">
        <f t="shared" si="303"/>
        <v>black male</v>
      </c>
      <c r="HM210" s="4" t="str">
        <f t="shared" si="305"/>
        <v>black female</v>
      </c>
      <c r="HN210" s="4" t="str">
        <f t="shared" si="306"/>
        <v>black male</v>
      </c>
      <c r="HO210" s="4" t="str">
        <f t="shared" si="307"/>
        <v>black male</v>
      </c>
      <c r="HP210" s="4" t="str">
        <f t="shared" si="308"/>
        <v>black male</v>
      </c>
      <c r="HQ210" s="4" t="str">
        <f t="shared" si="309"/>
        <v>black male</v>
      </c>
      <c r="HR210" s="4" t="str">
        <f t="shared" si="310"/>
        <v>black female</v>
      </c>
      <c r="HS210" s="4" t="str">
        <f t="shared" si="311"/>
        <v>black female</v>
      </c>
      <c r="HT210" s="4" t="str">
        <f t="shared" si="312"/>
        <v>black female</v>
      </c>
      <c r="HU210" s="4" t="str">
        <f t="shared" si="313"/>
        <v>black female</v>
      </c>
      <c r="HV210" s="4" t="str">
        <f t="shared" si="314"/>
        <v>black female</v>
      </c>
      <c r="HW210" s="4" t="str">
        <f t="shared" si="315"/>
        <v>black male</v>
      </c>
      <c r="HX210" s="4" t="str">
        <f t="shared" si="316"/>
        <v>black female</v>
      </c>
      <c r="HY210" s="4" t="str">
        <f t="shared" si="317"/>
        <v>black male</v>
      </c>
      <c r="HZ210" s="4" t="str">
        <f t="shared" si="318"/>
        <v>black male</v>
      </c>
      <c r="IA210" s="4" t="str">
        <f t="shared" si="319"/>
        <v>black female</v>
      </c>
      <c r="IB210" s="4" t="str">
        <f t="shared" si="320"/>
        <v>black female</v>
      </c>
      <c r="IC210" s="4" t="str">
        <f t="shared" si="321"/>
        <v>black female</v>
      </c>
      <c r="ID210" s="4" t="str">
        <f t="shared" si="322"/>
        <v>black male</v>
      </c>
      <c r="IE210" s="4" t="str">
        <f t="shared" si="323"/>
        <v>black female</v>
      </c>
      <c r="IF210" s="4" t="str">
        <f t="shared" si="324"/>
        <v>black male</v>
      </c>
      <c r="IG210" s="4" t="str">
        <f t="shared" si="325"/>
        <v>black male</v>
      </c>
      <c r="IH210" s="4" t="str">
        <f t="shared" si="326"/>
        <v>black female</v>
      </c>
      <c r="II210" s="4" t="str">
        <f t="shared" si="327"/>
        <v>black female</v>
      </c>
      <c r="IJ210" s="4" t="str">
        <f t="shared" si="328"/>
        <v>black male</v>
      </c>
      <c r="IK210" s="4" t="str">
        <f t="shared" si="329"/>
        <v>black male</v>
      </c>
      <c r="IL210" s="4" t="str">
        <f t="shared" si="330"/>
        <v>black male</v>
      </c>
      <c r="IM210" s="4" t="str">
        <f t="shared" si="331"/>
        <v>black male</v>
      </c>
      <c r="IN210" s="4" t="str">
        <f t="shared" si="332"/>
        <v>black female</v>
      </c>
      <c r="IO210" s="4" t="str">
        <f t="shared" si="333"/>
        <v>black female</v>
      </c>
      <c r="IP210" s="4" t="str">
        <f t="shared" si="334"/>
        <v>black female</v>
      </c>
      <c r="IQ210" s="4" t="str">
        <f t="shared" si="335"/>
        <v>black female</v>
      </c>
      <c r="IR210" s="4" t="str">
        <f t="shared" si="336"/>
        <v>black female</v>
      </c>
      <c r="IS210" s="4" t="str">
        <f t="shared" si="337"/>
        <v>black male</v>
      </c>
      <c r="IT210" s="4" t="str">
        <f t="shared" si="338"/>
        <v>black male</v>
      </c>
      <c r="IU210" s="4" t="str">
        <f t="shared" si="339"/>
        <v>black male</v>
      </c>
      <c r="IV210" s="4" t="str">
        <f t="shared" si="340"/>
        <v>black male</v>
      </c>
      <c r="IW210" s="4" t="str">
        <f t="shared" si="341"/>
        <v>black male</v>
      </c>
      <c r="IX210" s="4" t="str">
        <f t="shared" si="342"/>
        <v>black male</v>
      </c>
      <c r="IY210" s="4" t="str">
        <f t="shared" si="343"/>
        <v>black male</v>
      </c>
      <c r="IZ210" s="4" t="str">
        <f t="shared" si="344"/>
        <v>black female</v>
      </c>
      <c r="JA210" s="4" t="str">
        <f t="shared" si="345"/>
        <v>black male</v>
      </c>
      <c r="JB210" s="4" t="str">
        <f t="shared" si="346"/>
        <v>black male</v>
      </c>
      <c r="JC210" s="4" t="str">
        <f t="shared" si="347"/>
        <v>black female</v>
      </c>
      <c r="JD210" s="4" t="str">
        <f t="shared" si="348"/>
        <v>black female</v>
      </c>
      <c r="JE210" s="4" t="str">
        <f t="shared" si="349"/>
        <v>black female</v>
      </c>
      <c r="JF210" s="4" t="str">
        <f t="shared" si="350"/>
        <v>black female</v>
      </c>
      <c r="JG210" s="4" t="str">
        <f t="shared" si="351"/>
        <v>black female</v>
      </c>
      <c r="JH210" s="4" t="str">
        <f t="shared" si="352"/>
        <v>black male</v>
      </c>
      <c r="JI210" s="4" t="str">
        <f t="shared" si="353"/>
        <v>black male</v>
      </c>
      <c r="JJ210" s="4" t="str">
        <f t="shared" si="354"/>
        <v>black male</v>
      </c>
      <c r="JK210" s="4" t="str">
        <f t="shared" si="355"/>
        <v>black male</v>
      </c>
      <c r="JL210" s="4" t="str">
        <f t="shared" si="356"/>
        <v>black male</v>
      </c>
      <c r="JM210" s="4" t="str">
        <f t="shared" si="357"/>
        <v>black male</v>
      </c>
      <c r="JN210" s="4" t="str">
        <f t="shared" si="358"/>
        <v>black male</v>
      </c>
      <c r="JO210" s="4" t="str">
        <f t="shared" si="359"/>
        <v>yellow male</v>
      </c>
      <c r="JP210" s="4" t="str">
        <f t="shared" si="360"/>
        <v>black male</v>
      </c>
      <c r="JQ210" s="4" t="str">
        <f t="shared" si="361"/>
        <v>black female</v>
      </c>
      <c r="JR210" s="4" t="str">
        <f t="shared" si="362"/>
        <v>black male</v>
      </c>
      <c r="JS210" s="4" t="str">
        <f t="shared" si="363"/>
        <v>black male</v>
      </c>
      <c r="JT210" s="4" t="str">
        <f t="shared" si="364"/>
        <v>black male</v>
      </c>
      <c r="JU210" s="4" t="str">
        <f t="shared" si="365"/>
        <v>black female</v>
      </c>
      <c r="JV210" s="4" t="str">
        <f t="shared" si="366"/>
        <v>black female</v>
      </c>
      <c r="JW210" s="4" t="str">
        <f t="shared" si="367"/>
        <v>black male</v>
      </c>
      <c r="JX210" s="4" t="str">
        <f t="shared" si="304"/>
        <v>black female</v>
      </c>
      <c r="JY210" s="4" t="str">
        <f t="shared" si="393"/>
        <v>black female</v>
      </c>
      <c r="JZ210" s="4" t="str">
        <f t="shared" si="394"/>
        <v>black female</v>
      </c>
      <c r="KA210" s="4" t="str">
        <f t="shared" si="395"/>
        <v>black female</v>
      </c>
      <c r="KB210" s="4" t="str">
        <f t="shared" si="396"/>
        <v>black male</v>
      </c>
      <c r="KC210" s="4" t="str">
        <f t="shared" si="397"/>
        <v>black male</v>
      </c>
      <c r="KD210" s="4" t="str">
        <f t="shared" si="398"/>
        <v>black female</v>
      </c>
      <c r="KE210" s="4" t="str">
        <f t="shared" si="399"/>
        <v>black female</v>
      </c>
      <c r="KF210" s="4" t="str">
        <f t="shared" si="400"/>
        <v>black female</v>
      </c>
      <c r="KG210" s="4" t="str">
        <f t="shared" si="401"/>
        <v>black female</v>
      </c>
      <c r="KH210" s="4" t="str">
        <f t="shared" si="402"/>
        <v>brown male</v>
      </c>
      <c r="KI210" s="4" t="str">
        <f t="shared" si="368"/>
        <v>black male</v>
      </c>
      <c r="KJ210" s="4" t="str">
        <f t="shared" si="369"/>
        <v>black male</v>
      </c>
      <c r="KK210" s="4" t="str">
        <f t="shared" si="370"/>
        <v>black female</v>
      </c>
      <c r="KL210" s="4" t="str">
        <f t="shared" si="371"/>
        <v>black female</v>
      </c>
      <c r="KM210" s="4" t="str">
        <f t="shared" si="372"/>
        <v>black male</v>
      </c>
      <c r="KN210" s="4" t="str">
        <f t="shared" si="373"/>
        <v>black male</v>
      </c>
      <c r="KO210" s="4" t="str">
        <f t="shared" si="374"/>
        <v>black female</v>
      </c>
      <c r="KP210" s="4" t="str">
        <f t="shared" si="375"/>
        <v>black male</v>
      </c>
      <c r="KQ210" s="4" t="str">
        <f t="shared" si="376"/>
        <v>black male</v>
      </c>
      <c r="KR210" s="4" t="str">
        <f t="shared" si="377"/>
        <v>black female</v>
      </c>
      <c r="KS210" s="4" t="str">
        <f t="shared" si="378"/>
        <v>black male</v>
      </c>
      <c r="KT210" s="4" t="str">
        <f t="shared" si="379"/>
        <v>black female</v>
      </c>
      <c r="KU210" s="4" t="str">
        <f t="shared" si="380"/>
        <v>black female</v>
      </c>
      <c r="KV210" s="4" t="str">
        <f t="shared" si="381"/>
        <v>black female</v>
      </c>
      <c r="KW210" s="4" t="str">
        <f t="shared" si="382"/>
        <v>black male</v>
      </c>
      <c r="KX210" s="4" t="str">
        <f t="shared" si="383"/>
        <v>black female</v>
      </c>
      <c r="KY210" s="4" t="str">
        <f t="shared" si="384"/>
        <v>black female</v>
      </c>
      <c r="KZ210" s="4" t="str">
        <f t="shared" si="385"/>
        <v>black female</v>
      </c>
      <c r="LA210" s="4" t="str">
        <f t="shared" si="386"/>
        <v>black female</v>
      </c>
      <c r="LB210" s="4" t="str">
        <f t="shared" si="387"/>
        <v>white male</v>
      </c>
      <c r="LC210" s="4" t="str">
        <f t="shared" si="388"/>
        <v>black male</v>
      </c>
      <c r="LD210" s="4" t="str">
        <f t="shared" si="389"/>
        <v>black female</v>
      </c>
      <c r="LE210" s="4" t="str">
        <f t="shared" si="390"/>
        <v>black female</v>
      </c>
      <c r="LF210" s="4" t="str">
        <f t="shared" si="391"/>
        <v>black male</v>
      </c>
      <c r="LG210" s="4" t="str">
        <f t="shared" si="392"/>
        <v>black male</v>
      </c>
    </row>
    <row r="211" spans="2:319" x14ac:dyDescent="0.3">
      <c r="B211" s="4">
        <v>210</v>
      </c>
      <c r="C211" s="4">
        <v>5</v>
      </c>
      <c r="D211" s="51" t="s">
        <v>1444</v>
      </c>
      <c r="E211" s="4" t="s">
        <v>672</v>
      </c>
      <c r="F211" s="4" t="str">
        <f>VLOOKUP(E211,populations!C:E,3,FALSE)</f>
        <v>16 million</v>
      </c>
      <c r="G211" s="4" t="s">
        <v>672</v>
      </c>
      <c r="H211" s="4">
        <f>COUNTIF(ethnicities!C:C,countries!G211)</f>
        <v>1</v>
      </c>
      <c r="I211" s="4">
        <f>VLOOKUP($G211,ethnicities!$C:$I,3,FALSE)</f>
        <v>1</v>
      </c>
      <c r="J211" s="4">
        <f>VLOOKUP($G211,ethnicities!$C:$I,4,FALSE)</f>
        <v>1</v>
      </c>
      <c r="K211" s="4">
        <f>VLOOKUP($G211,ethnicities!$C:$I,5,FALSE)</f>
        <v>1</v>
      </c>
      <c r="L211" s="4">
        <f>VLOOKUP($G211,ethnicities!$C:$I,6,FALSE)</f>
        <v>97</v>
      </c>
      <c r="M211" s="4">
        <f>VLOOKUP($G211,ethnicities!$C:$I,7,FALSE)</f>
        <v>100</v>
      </c>
      <c r="N211" s="4" t="s">
        <v>1357</v>
      </c>
      <c r="O211" s="4">
        <f>COUNTIF(male_names!E:E,countries!N211)</f>
        <v>1</v>
      </c>
      <c r="P211" s="4" t="str">
        <f>VLOOKUP(N211,male_names!E:G,3,FALSE)</f>
        <v>Manuel</v>
      </c>
      <c r="Q211" s="4" t="s">
        <v>1357</v>
      </c>
      <c r="R211" s="4">
        <f>COUNTIF(female_names!E:E,countries!Q211)</f>
        <v>1</v>
      </c>
      <c r="S211" s="4" t="str">
        <f>VLOOKUP(Q211,female_names!E:G,3,FALSE)</f>
        <v>Maria</v>
      </c>
      <c r="T211" s="4">
        <v>0.67692083603476194</v>
      </c>
      <c r="U211" s="4">
        <v>6.468192856433852E-3</v>
      </c>
      <c r="V211" s="4">
        <v>0.12092847841067433</v>
      </c>
      <c r="W211" s="4">
        <v>0.21130731049079465</v>
      </c>
      <c r="X211" s="4">
        <v>0.82847727414245009</v>
      </c>
      <c r="Y211" s="4">
        <v>0.87323976224850586</v>
      </c>
      <c r="Z211" s="4">
        <v>0.35233154254213839</v>
      </c>
      <c r="AA211" s="4">
        <v>0.83918753866508977</v>
      </c>
      <c r="AB211" s="4">
        <v>0.71759788135060998</v>
      </c>
      <c r="AC211" s="4">
        <v>0.75884137111447725</v>
      </c>
      <c r="AD211" s="4">
        <v>2.6380730086692616E-2</v>
      </c>
      <c r="AE211" s="4">
        <v>0.54337380623137299</v>
      </c>
      <c r="AF211" s="4">
        <v>0.55786835945704893</v>
      </c>
      <c r="AG211" s="4">
        <v>0.62880553161429198</v>
      </c>
      <c r="AH211" s="4">
        <v>0.74359913577576742</v>
      </c>
      <c r="AI211" s="4">
        <v>0.39389663887707826</v>
      </c>
      <c r="AJ211" s="4">
        <v>1.2030812536630187E-2</v>
      </c>
      <c r="AK211" s="4">
        <v>7.6515426267230402E-2</v>
      </c>
      <c r="AL211" s="4">
        <v>0.26185056502609705</v>
      </c>
      <c r="AM211" s="4">
        <v>0.15517467786569561</v>
      </c>
      <c r="AN211" s="4">
        <v>0.2286254598496007</v>
      </c>
      <c r="AO211" s="4">
        <v>0.35343093549172122</v>
      </c>
      <c r="AP211" s="4">
        <v>0.76243154732817608</v>
      </c>
      <c r="AQ211" s="4">
        <v>0.1542732594951961</v>
      </c>
      <c r="AR211" s="4">
        <v>0.24659068444596721</v>
      </c>
      <c r="AS211" s="4">
        <v>0.80612480273609599</v>
      </c>
      <c r="AT211" s="4">
        <v>0.54136033980478904</v>
      </c>
      <c r="AU211" s="4">
        <v>1.7272079291062337E-2</v>
      </c>
      <c r="AV211" s="4">
        <v>4.6194064197817131E-2</v>
      </c>
      <c r="AW211" s="4">
        <v>0.45986840815067043</v>
      </c>
      <c r="AX211" s="4">
        <v>0.40095828574725256</v>
      </c>
      <c r="AY211" s="4">
        <v>8.218039215212114E-2</v>
      </c>
      <c r="AZ211" s="4">
        <v>0.14838089312338065</v>
      </c>
      <c r="BA211" s="4">
        <v>0.43991074515751161</v>
      </c>
      <c r="BB211" s="4">
        <v>0.25367644285247359</v>
      </c>
      <c r="BC211" s="4">
        <v>0.30271292132050898</v>
      </c>
      <c r="BD211" s="4">
        <v>0.10057051225859071</v>
      </c>
      <c r="BE211" s="4">
        <v>0.82506238205822957</v>
      </c>
      <c r="BF211" s="4">
        <v>0.91883436026750509</v>
      </c>
      <c r="BG211" s="4">
        <v>0.25637032757020783</v>
      </c>
      <c r="BH211" s="4">
        <v>0.46865545889827387</v>
      </c>
      <c r="BI211" s="4">
        <v>0.270039886783764</v>
      </c>
      <c r="BJ211" s="4">
        <v>0.70348511449660667</v>
      </c>
      <c r="BK211" s="4">
        <v>0.99398219848414393</v>
      </c>
      <c r="BL211" s="4">
        <v>0.7236654577888233</v>
      </c>
      <c r="BM211" s="4">
        <v>0.29389274465821724</v>
      </c>
      <c r="BN211" s="4">
        <v>0.9597223717487845</v>
      </c>
      <c r="BO211" s="4">
        <v>0.60324985794863062</v>
      </c>
      <c r="BP211" s="4">
        <v>0.95939396060578597</v>
      </c>
      <c r="BQ211" s="4">
        <v>0.73912948810899071</v>
      </c>
      <c r="BR211" s="4">
        <v>5.9790861692303743E-2</v>
      </c>
      <c r="BS211" s="4">
        <v>4.3344231682738377E-2</v>
      </c>
      <c r="BT211" s="4">
        <v>0.16811638935456086</v>
      </c>
      <c r="BU211" s="4">
        <v>0.15680565158299897</v>
      </c>
      <c r="BV211" s="4">
        <v>0.70765878660513004</v>
      </c>
      <c r="BW211" s="4">
        <v>0.93917905143489899</v>
      </c>
      <c r="BX211" s="4">
        <v>0.58998950516842963</v>
      </c>
      <c r="BY211" s="4">
        <v>0.15007572997775154</v>
      </c>
      <c r="BZ211" s="4">
        <v>0.67468168791521044</v>
      </c>
      <c r="CA211" s="4">
        <v>0.11174980641378784</v>
      </c>
      <c r="CB211" s="4">
        <v>0.4872213481414327</v>
      </c>
      <c r="CC211" s="4">
        <v>0.64828077243285653</v>
      </c>
      <c r="CD211" s="4">
        <v>0.3798274385094047</v>
      </c>
      <c r="CE211" s="4">
        <v>5.8483407165444756E-2</v>
      </c>
      <c r="CF211" s="4">
        <v>0.36665953405856255</v>
      </c>
      <c r="CG211" s="4">
        <v>0.22594132756289276</v>
      </c>
      <c r="CH211" s="4">
        <v>0.69384741848253106</v>
      </c>
      <c r="CI211" s="4">
        <v>0.86321093207705157</v>
      </c>
      <c r="CJ211" s="4">
        <v>8.0097630279857612E-2</v>
      </c>
      <c r="CK211" s="4">
        <v>0.17957620974337551</v>
      </c>
      <c r="CL211" s="4">
        <v>0.66654186516118441</v>
      </c>
      <c r="CM211" s="4">
        <v>0.72355182454277656</v>
      </c>
      <c r="CN211" s="4">
        <v>0.41131714550582177</v>
      </c>
      <c r="CO211" s="4">
        <v>0.84015597920174512</v>
      </c>
      <c r="CP211" s="4">
        <v>0.19123350124642269</v>
      </c>
      <c r="CQ211" s="4">
        <v>0.64103009142766454</v>
      </c>
      <c r="CR211" s="4">
        <v>0.324943312898203</v>
      </c>
      <c r="CS211" s="4">
        <v>0.78050551094618015</v>
      </c>
      <c r="CT211" s="4">
        <v>0.14389727898941429</v>
      </c>
      <c r="CU211" s="4">
        <v>0.38965205938474579</v>
      </c>
      <c r="CV211" s="4">
        <v>0.27399325270001318</v>
      </c>
      <c r="CW211" s="4">
        <v>5.8370498330343801E-2</v>
      </c>
      <c r="CX211" s="4">
        <v>0.5683261713100981</v>
      </c>
      <c r="CY211" s="4">
        <v>0.4769395837498227</v>
      </c>
      <c r="CZ211" s="4">
        <v>4.9060703425385932E-2</v>
      </c>
      <c r="DA211" s="4">
        <v>0.63530090336346534</v>
      </c>
      <c r="DB211" s="4">
        <v>0.2648037396752857</v>
      </c>
      <c r="DC211" s="4">
        <v>0.26831102791134531</v>
      </c>
      <c r="DD211" s="4">
        <v>0.37586219359403594</v>
      </c>
      <c r="DE211" s="4">
        <v>6.7692575156477419E-2</v>
      </c>
      <c r="DF211" s="4">
        <v>0.15063169019435907</v>
      </c>
      <c r="DG211" s="4">
        <v>0.96775624002525407</v>
      </c>
      <c r="DH211" s="4">
        <v>0.8449237641629892</v>
      </c>
      <c r="DI211" s="4">
        <v>4.3171456939042896E-3</v>
      </c>
      <c r="DJ211" s="4">
        <v>0.90475747929083916</v>
      </c>
      <c r="DK211" s="4">
        <v>0.33182052914952997</v>
      </c>
      <c r="DL211" s="4">
        <v>0.16862199032734781</v>
      </c>
      <c r="DM211" s="4">
        <v>0.99535206642682839</v>
      </c>
      <c r="DN211" s="4">
        <v>0.2703071329408423</v>
      </c>
      <c r="DO211" s="4">
        <v>0.46088542436055635</v>
      </c>
      <c r="DP211" s="4">
        <v>28</v>
      </c>
      <c r="DQ211" s="4">
        <v>99</v>
      </c>
      <c r="DR211" s="4">
        <v>83</v>
      </c>
      <c r="DS211" s="4">
        <v>71</v>
      </c>
      <c r="DT211" s="4">
        <v>14</v>
      </c>
      <c r="DU211" s="4">
        <v>9</v>
      </c>
      <c r="DV211" s="4">
        <v>55</v>
      </c>
      <c r="DW211" s="4">
        <v>13</v>
      </c>
      <c r="DX211" s="4">
        <v>24</v>
      </c>
      <c r="DY211" s="4">
        <v>19</v>
      </c>
      <c r="DZ211" s="4">
        <v>96</v>
      </c>
      <c r="EA211" s="4">
        <v>39</v>
      </c>
      <c r="EB211" s="4">
        <v>38</v>
      </c>
      <c r="EC211" s="4">
        <v>34</v>
      </c>
      <c r="ED211" s="4">
        <v>20</v>
      </c>
      <c r="EE211" s="4">
        <v>49</v>
      </c>
      <c r="EF211" s="4">
        <v>98</v>
      </c>
      <c r="EG211" s="4">
        <v>88</v>
      </c>
      <c r="EH211" s="4">
        <v>65</v>
      </c>
      <c r="EI211" s="4">
        <v>77</v>
      </c>
      <c r="EJ211" s="4">
        <v>69</v>
      </c>
      <c r="EK211" s="4">
        <v>54</v>
      </c>
      <c r="EL211" s="4">
        <v>18</v>
      </c>
      <c r="EM211" s="4">
        <v>78</v>
      </c>
      <c r="EN211" s="4">
        <v>68</v>
      </c>
      <c r="EO211" s="4">
        <v>16</v>
      </c>
      <c r="EP211" s="4">
        <v>40</v>
      </c>
      <c r="EQ211" s="4">
        <v>97</v>
      </c>
      <c r="ER211" s="4">
        <v>94</v>
      </c>
      <c r="ES211" s="4">
        <v>45</v>
      </c>
      <c r="ET211" s="4">
        <v>48</v>
      </c>
      <c r="EU211" s="4">
        <v>86</v>
      </c>
      <c r="EV211" s="4">
        <v>81</v>
      </c>
      <c r="EW211" s="4">
        <v>46</v>
      </c>
      <c r="EX211" s="4">
        <v>67</v>
      </c>
      <c r="EY211" s="4">
        <v>58</v>
      </c>
      <c r="EZ211" s="4">
        <v>85</v>
      </c>
      <c r="FA211" s="4">
        <v>15</v>
      </c>
      <c r="FB211" s="4">
        <v>7</v>
      </c>
      <c r="FC211" s="4">
        <v>66</v>
      </c>
      <c r="FD211" s="4">
        <v>43</v>
      </c>
      <c r="FE211" s="4">
        <v>62</v>
      </c>
      <c r="FF211" s="4">
        <v>26</v>
      </c>
      <c r="FG211" s="4">
        <v>2</v>
      </c>
      <c r="FH211" s="4">
        <v>22</v>
      </c>
      <c r="FI211" s="4">
        <v>59</v>
      </c>
      <c r="FJ211" s="4">
        <v>4</v>
      </c>
      <c r="FK211" s="4">
        <v>35</v>
      </c>
      <c r="FL211" s="4">
        <v>5</v>
      </c>
      <c r="FM211" s="4">
        <v>21</v>
      </c>
      <c r="FN211" s="4">
        <v>90</v>
      </c>
      <c r="FO211" s="4">
        <v>95</v>
      </c>
      <c r="FP211" s="4">
        <v>75</v>
      </c>
      <c r="FQ211" s="4">
        <v>76</v>
      </c>
      <c r="FR211" s="4">
        <v>25</v>
      </c>
      <c r="FS211" s="4">
        <v>6</v>
      </c>
      <c r="FT211" s="4">
        <v>36</v>
      </c>
      <c r="FU211" s="4">
        <v>80</v>
      </c>
      <c r="FV211" s="4">
        <v>29</v>
      </c>
      <c r="FW211" s="4">
        <v>84</v>
      </c>
      <c r="FX211" s="4">
        <v>41</v>
      </c>
      <c r="FY211" s="4">
        <v>31</v>
      </c>
      <c r="FZ211" s="4">
        <v>51</v>
      </c>
      <c r="GA211" s="4">
        <v>91</v>
      </c>
      <c r="GB211" s="4">
        <v>53</v>
      </c>
      <c r="GC211" s="4">
        <v>70</v>
      </c>
      <c r="GD211" s="4">
        <v>27</v>
      </c>
      <c r="GE211" s="4">
        <v>10</v>
      </c>
      <c r="GF211" s="4">
        <v>87</v>
      </c>
      <c r="GG211" s="4">
        <v>73</v>
      </c>
      <c r="GH211" s="4">
        <v>30</v>
      </c>
      <c r="GI211" s="4">
        <v>23</v>
      </c>
      <c r="GJ211" s="4">
        <v>47</v>
      </c>
      <c r="GK211" s="4">
        <v>12</v>
      </c>
      <c r="GL211" s="4">
        <v>72</v>
      </c>
      <c r="GM211" s="4">
        <v>32</v>
      </c>
      <c r="GN211" s="4">
        <v>57</v>
      </c>
      <c r="GO211" s="4">
        <v>17</v>
      </c>
      <c r="GP211" s="4">
        <v>82</v>
      </c>
      <c r="GQ211" s="4">
        <v>50</v>
      </c>
      <c r="GR211" s="4">
        <v>60</v>
      </c>
      <c r="GS211" s="4">
        <v>92</v>
      </c>
      <c r="GT211" s="4">
        <v>37</v>
      </c>
      <c r="GU211" s="4">
        <v>42</v>
      </c>
      <c r="GV211" s="4">
        <v>93</v>
      </c>
      <c r="GW211" s="4">
        <v>33</v>
      </c>
      <c r="GX211" s="4">
        <v>64</v>
      </c>
      <c r="GY211" s="4">
        <v>63</v>
      </c>
      <c r="GZ211" s="4">
        <v>52</v>
      </c>
      <c r="HA211" s="4">
        <v>89</v>
      </c>
      <c r="HB211" s="4">
        <v>79</v>
      </c>
      <c r="HC211" s="4">
        <v>3</v>
      </c>
      <c r="HD211" s="4">
        <v>11</v>
      </c>
      <c r="HE211" s="4">
        <v>100</v>
      </c>
      <c r="HF211" s="4">
        <v>8</v>
      </c>
      <c r="HG211" s="4">
        <v>56</v>
      </c>
      <c r="HH211" s="4">
        <v>74</v>
      </c>
      <c r="HI211" s="4">
        <v>1</v>
      </c>
      <c r="HJ211" s="4">
        <v>61</v>
      </c>
      <c r="HK211" s="4">
        <v>44</v>
      </c>
      <c r="HL211" s="4" t="str">
        <f t="shared" si="303"/>
        <v>black female</v>
      </c>
      <c r="HM211" s="4" t="str">
        <f t="shared" si="305"/>
        <v>black male</v>
      </c>
      <c r="HN211" s="4" t="str">
        <f t="shared" si="306"/>
        <v>black male</v>
      </c>
      <c r="HO211" s="4" t="str">
        <f t="shared" si="307"/>
        <v>black male</v>
      </c>
      <c r="HP211" s="4" t="str">
        <f t="shared" si="308"/>
        <v>black female</v>
      </c>
      <c r="HQ211" s="4" t="str">
        <f t="shared" si="309"/>
        <v>black female</v>
      </c>
      <c r="HR211" s="4" t="str">
        <f t="shared" si="310"/>
        <v>black male</v>
      </c>
      <c r="HS211" s="4" t="str">
        <f t="shared" si="311"/>
        <v>black female</v>
      </c>
      <c r="HT211" s="4" t="str">
        <f t="shared" si="312"/>
        <v>black female</v>
      </c>
      <c r="HU211" s="4" t="str">
        <f t="shared" si="313"/>
        <v>black female</v>
      </c>
      <c r="HV211" s="4" t="str">
        <f t="shared" si="314"/>
        <v>black male</v>
      </c>
      <c r="HW211" s="4" t="str">
        <f t="shared" si="315"/>
        <v>black female</v>
      </c>
      <c r="HX211" s="4" t="str">
        <f t="shared" si="316"/>
        <v>black female</v>
      </c>
      <c r="HY211" s="4" t="str">
        <f t="shared" si="317"/>
        <v>black female</v>
      </c>
      <c r="HZ211" s="4" t="str">
        <f t="shared" si="318"/>
        <v>black female</v>
      </c>
      <c r="IA211" s="4" t="str">
        <f t="shared" si="319"/>
        <v>black female</v>
      </c>
      <c r="IB211" s="4" t="str">
        <f t="shared" si="320"/>
        <v>black male</v>
      </c>
      <c r="IC211" s="4" t="str">
        <f t="shared" si="321"/>
        <v>black male</v>
      </c>
      <c r="ID211" s="4" t="str">
        <f t="shared" si="322"/>
        <v>black male</v>
      </c>
      <c r="IE211" s="4" t="str">
        <f t="shared" si="323"/>
        <v>black male</v>
      </c>
      <c r="IF211" s="4" t="str">
        <f t="shared" si="324"/>
        <v>black male</v>
      </c>
      <c r="IG211" s="4" t="str">
        <f t="shared" si="325"/>
        <v>black male</v>
      </c>
      <c r="IH211" s="4" t="str">
        <f t="shared" si="326"/>
        <v>black female</v>
      </c>
      <c r="II211" s="4" t="str">
        <f t="shared" si="327"/>
        <v>black male</v>
      </c>
      <c r="IJ211" s="4" t="str">
        <f t="shared" si="328"/>
        <v>black male</v>
      </c>
      <c r="IK211" s="4" t="str">
        <f t="shared" si="329"/>
        <v>black female</v>
      </c>
      <c r="IL211" s="4" t="str">
        <f t="shared" si="330"/>
        <v>black female</v>
      </c>
      <c r="IM211" s="4" t="str">
        <f t="shared" si="331"/>
        <v>black male</v>
      </c>
      <c r="IN211" s="4" t="str">
        <f t="shared" si="332"/>
        <v>black male</v>
      </c>
      <c r="IO211" s="4" t="str">
        <f t="shared" si="333"/>
        <v>black female</v>
      </c>
      <c r="IP211" s="4" t="str">
        <f t="shared" si="334"/>
        <v>black female</v>
      </c>
      <c r="IQ211" s="4" t="str">
        <f t="shared" si="335"/>
        <v>black male</v>
      </c>
      <c r="IR211" s="4" t="str">
        <f t="shared" si="336"/>
        <v>black male</v>
      </c>
      <c r="IS211" s="4" t="str">
        <f t="shared" si="337"/>
        <v>black female</v>
      </c>
      <c r="IT211" s="4" t="str">
        <f t="shared" si="338"/>
        <v>black male</v>
      </c>
      <c r="IU211" s="4" t="str">
        <f t="shared" si="339"/>
        <v>black male</v>
      </c>
      <c r="IV211" s="4" t="str">
        <f t="shared" si="340"/>
        <v>black male</v>
      </c>
      <c r="IW211" s="4" t="str">
        <f t="shared" si="341"/>
        <v>black female</v>
      </c>
      <c r="IX211" s="4" t="str">
        <f t="shared" si="342"/>
        <v>black female</v>
      </c>
      <c r="IY211" s="4" t="str">
        <f t="shared" si="343"/>
        <v>black male</v>
      </c>
      <c r="IZ211" s="4" t="str">
        <f t="shared" si="344"/>
        <v>black female</v>
      </c>
      <c r="JA211" s="4" t="str">
        <f t="shared" si="345"/>
        <v>black male</v>
      </c>
      <c r="JB211" s="4" t="str">
        <f t="shared" si="346"/>
        <v>black female</v>
      </c>
      <c r="JC211" s="4" t="str">
        <f t="shared" si="347"/>
        <v>yellow male</v>
      </c>
      <c r="JD211" s="4" t="str">
        <f t="shared" si="348"/>
        <v>black female</v>
      </c>
      <c r="JE211" s="4" t="str">
        <f t="shared" si="349"/>
        <v>black male</v>
      </c>
      <c r="JF211" s="4" t="str">
        <f t="shared" si="350"/>
        <v>black female</v>
      </c>
      <c r="JG211" s="4" t="str">
        <f t="shared" si="351"/>
        <v>black female</v>
      </c>
      <c r="JH211" s="4" t="str">
        <f t="shared" si="352"/>
        <v>black female</v>
      </c>
      <c r="JI211" s="4" t="str">
        <f t="shared" si="353"/>
        <v>black female</v>
      </c>
      <c r="JJ211" s="4" t="str">
        <f t="shared" si="354"/>
        <v>black male</v>
      </c>
      <c r="JK211" s="4" t="str">
        <f t="shared" si="355"/>
        <v>black male</v>
      </c>
      <c r="JL211" s="4" t="str">
        <f t="shared" si="356"/>
        <v>black male</v>
      </c>
      <c r="JM211" s="4" t="str">
        <f t="shared" si="357"/>
        <v>black male</v>
      </c>
      <c r="JN211" s="4" t="str">
        <f t="shared" si="358"/>
        <v>black female</v>
      </c>
      <c r="JO211" s="4" t="str">
        <f t="shared" si="359"/>
        <v>black female</v>
      </c>
      <c r="JP211" s="4" t="str">
        <f t="shared" si="360"/>
        <v>black female</v>
      </c>
      <c r="JQ211" s="4" t="str">
        <f t="shared" si="361"/>
        <v>black male</v>
      </c>
      <c r="JR211" s="4" t="str">
        <f t="shared" si="362"/>
        <v>black female</v>
      </c>
      <c r="JS211" s="4" t="str">
        <f t="shared" si="363"/>
        <v>black male</v>
      </c>
      <c r="JT211" s="4" t="str">
        <f t="shared" si="364"/>
        <v>black female</v>
      </c>
      <c r="JU211" s="4" t="str">
        <f t="shared" si="365"/>
        <v>black female</v>
      </c>
      <c r="JV211" s="4" t="str">
        <f t="shared" si="366"/>
        <v>black female</v>
      </c>
      <c r="JW211" s="4" t="str">
        <f t="shared" si="367"/>
        <v>black male</v>
      </c>
      <c r="JX211" s="4" t="str">
        <f t="shared" si="304"/>
        <v>black male</v>
      </c>
      <c r="JY211" s="4" t="str">
        <f t="shared" si="393"/>
        <v>black male</v>
      </c>
      <c r="JZ211" s="4" t="str">
        <f t="shared" si="394"/>
        <v>black female</v>
      </c>
      <c r="KA211" s="4" t="str">
        <f t="shared" si="395"/>
        <v>black female</v>
      </c>
      <c r="KB211" s="4" t="str">
        <f t="shared" si="396"/>
        <v>black male</v>
      </c>
      <c r="KC211" s="4" t="str">
        <f t="shared" si="397"/>
        <v>black male</v>
      </c>
      <c r="KD211" s="4" t="str">
        <f t="shared" si="398"/>
        <v>black female</v>
      </c>
      <c r="KE211" s="4" t="str">
        <f t="shared" si="399"/>
        <v>black female</v>
      </c>
      <c r="KF211" s="4" t="str">
        <f t="shared" si="400"/>
        <v>black female</v>
      </c>
      <c r="KG211" s="4" t="str">
        <f t="shared" si="401"/>
        <v>black female</v>
      </c>
      <c r="KH211" s="4" t="str">
        <f t="shared" si="402"/>
        <v>black male</v>
      </c>
      <c r="KI211" s="4" t="str">
        <f t="shared" si="368"/>
        <v>black female</v>
      </c>
      <c r="KJ211" s="4" t="str">
        <f t="shared" si="369"/>
        <v>black male</v>
      </c>
      <c r="KK211" s="4" t="str">
        <f t="shared" si="370"/>
        <v>black female</v>
      </c>
      <c r="KL211" s="4" t="str">
        <f t="shared" si="371"/>
        <v>black male</v>
      </c>
      <c r="KM211" s="4" t="str">
        <f t="shared" si="372"/>
        <v>black female</v>
      </c>
      <c r="KN211" s="4" t="str">
        <f t="shared" si="373"/>
        <v>black male</v>
      </c>
      <c r="KO211" s="4" t="str">
        <f t="shared" si="374"/>
        <v>black male</v>
      </c>
      <c r="KP211" s="4" t="str">
        <f t="shared" si="375"/>
        <v>black female</v>
      </c>
      <c r="KQ211" s="4" t="str">
        <f t="shared" si="376"/>
        <v>black female</v>
      </c>
      <c r="KR211" s="4" t="str">
        <f t="shared" si="377"/>
        <v>black male</v>
      </c>
      <c r="KS211" s="4" t="str">
        <f t="shared" si="378"/>
        <v>black female</v>
      </c>
      <c r="KT211" s="4" t="str">
        <f t="shared" si="379"/>
        <v>black male</v>
      </c>
      <c r="KU211" s="4" t="str">
        <f t="shared" si="380"/>
        <v>black male</v>
      </c>
      <c r="KV211" s="4" t="str">
        <f t="shared" si="381"/>
        <v>black male</v>
      </c>
      <c r="KW211" s="4" t="str">
        <f t="shared" si="382"/>
        <v>black male</v>
      </c>
      <c r="KX211" s="4" t="str">
        <f t="shared" si="383"/>
        <v>black male</v>
      </c>
      <c r="KY211" s="4" t="str">
        <f t="shared" si="384"/>
        <v>brown male</v>
      </c>
      <c r="KZ211" s="4" t="str">
        <f t="shared" si="385"/>
        <v>black female</v>
      </c>
      <c r="LA211" s="4" t="str">
        <f t="shared" si="386"/>
        <v>black male</v>
      </c>
      <c r="LB211" s="4" t="str">
        <f t="shared" si="387"/>
        <v>black female</v>
      </c>
      <c r="LC211" s="4" t="str">
        <f t="shared" si="388"/>
        <v>black male</v>
      </c>
      <c r="LD211" s="4" t="str">
        <f t="shared" si="389"/>
        <v>black male</v>
      </c>
      <c r="LE211" s="4" t="str">
        <f t="shared" si="390"/>
        <v>white male</v>
      </c>
      <c r="LF211" s="4" t="str">
        <f t="shared" si="391"/>
        <v>black male</v>
      </c>
      <c r="LG211" s="4" t="str">
        <f t="shared" si="392"/>
        <v>black female</v>
      </c>
    </row>
    <row r="212" spans="2:319" x14ac:dyDescent="0.3">
      <c r="B212" s="4">
        <v>211</v>
      </c>
      <c r="C212" s="4">
        <v>3</v>
      </c>
      <c r="D212" s="4" t="s">
        <v>1443</v>
      </c>
      <c r="E212" s="4" t="s">
        <v>1451</v>
      </c>
      <c r="F212" s="4" t="s">
        <v>1499</v>
      </c>
      <c r="G212" s="4" t="s">
        <v>1499</v>
      </c>
      <c r="H212" s="4">
        <f>COUNTIF(ethnicities!C:C,countries!G212)</f>
        <v>1</v>
      </c>
      <c r="I212" s="4" t="str">
        <f>VLOOKUP($G212,ethnicities!$C:$I,3,FALSE)</f>
        <v>NULL</v>
      </c>
      <c r="J212" s="4" t="str">
        <f>VLOOKUP($G212,ethnicities!$C:$I,4,FALSE)</f>
        <v>NULL</v>
      </c>
      <c r="K212" s="4" t="str">
        <f>VLOOKUP($G212,ethnicities!$C:$I,5,FALSE)</f>
        <v>NULL</v>
      </c>
      <c r="L212" s="4" t="str">
        <f>VLOOKUP($G212,ethnicities!$C:$I,6,FALSE)</f>
        <v>NULL</v>
      </c>
      <c r="M212" s="4" t="str">
        <f>VLOOKUP($G212,ethnicities!$C:$I,7,FALSE)</f>
        <v>NULL</v>
      </c>
      <c r="N212" s="4" t="s">
        <v>1499</v>
      </c>
      <c r="O212" s="4">
        <f>COUNTIF(male_names!E:E,countries!N212)</f>
        <v>1</v>
      </c>
      <c r="P212" s="4" t="str">
        <f>VLOOKUP(N212,male_names!E:G,3,FALSE)</f>
        <v>NULL</v>
      </c>
      <c r="Q212" s="4" t="s">
        <v>1499</v>
      </c>
      <c r="R212" s="4">
        <f>COUNTIF(female_names!E:E,countries!Q212)</f>
        <v>1</v>
      </c>
      <c r="S212" s="4" t="str">
        <f>VLOOKUP(Q212,female_names!E:G,3,FALSE)</f>
        <v>NULL</v>
      </c>
      <c r="T212" s="4">
        <v>0.15072109638867659</v>
      </c>
      <c r="U212" s="4">
        <v>0.81207353142983929</v>
      </c>
      <c r="V212" s="4">
        <v>0.41304928856109768</v>
      </c>
      <c r="W212" s="4">
        <v>0.25110845447931596</v>
      </c>
      <c r="X212" s="4">
        <v>0.41328115037891344</v>
      </c>
      <c r="Y212" s="4">
        <v>0.11593183366590654</v>
      </c>
      <c r="Z212" s="4">
        <v>0.18929345099584849</v>
      </c>
      <c r="AA212" s="4">
        <v>0.33383062458444801</v>
      </c>
      <c r="AB212" s="4">
        <v>0.94277298363336537</v>
      </c>
      <c r="AC212" s="4">
        <v>0.45357591397729746</v>
      </c>
      <c r="AD212" s="4">
        <v>0.93092205431709496</v>
      </c>
      <c r="AE212" s="4">
        <v>0.56665819268223905</v>
      </c>
      <c r="AF212" s="4">
        <v>0.26023804158022978</v>
      </c>
      <c r="AG212" s="4">
        <v>6.8683775094057764E-2</v>
      </c>
      <c r="AH212" s="4">
        <v>0.68210874761874885</v>
      </c>
      <c r="AI212" s="4">
        <v>0.37283690202605679</v>
      </c>
      <c r="AJ212" s="4">
        <v>0.46467363101079284</v>
      </c>
      <c r="AK212" s="4">
        <v>0.54102821052236938</v>
      </c>
      <c r="AL212" s="4">
        <v>0.37522506002377054</v>
      </c>
      <c r="AM212" s="4">
        <v>0.63345853738275837</v>
      </c>
      <c r="AN212" s="4">
        <v>0.23547277015077217</v>
      </c>
      <c r="AO212" s="4">
        <v>8.934411095766559E-2</v>
      </c>
      <c r="AP212" s="4">
        <v>0.47606452968333901</v>
      </c>
      <c r="AQ212" s="4">
        <v>0.35064311517168179</v>
      </c>
      <c r="AR212" s="4">
        <v>0.85062394580159517</v>
      </c>
      <c r="AS212" s="4">
        <v>0.3700461309019637</v>
      </c>
      <c r="AT212" s="4">
        <v>0.34473201196142333</v>
      </c>
      <c r="AU212" s="4">
        <v>0.85204397755322214</v>
      </c>
      <c r="AV212" s="4">
        <v>0.79141594752932698</v>
      </c>
      <c r="AW212" s="4">
        <v>0.38827735365302696</v>
      </c>
      <c r="AX212" s="4">
        <v>0.53331222979340609</v>
      </c>
      <c r="AY212" s="4">
        <v>0.14930433147368216</v>
      </c>
      <c r="AZ212" s="4">
        <v>2.7424335195583627E-2</v>
      </c>
      <c r="BA212" s="4">
        <v>0.69303021849454616</v>
      </c>
      <c r="BB212" s="4">
        <v>0.50526929119495689</v>
      </c>
      <c r="BC212" s="4">
        <v>0.80401376257041213</v>
      </c>
      <c r="BD212" s="4">
        <v>0.61638567942018274</v>
      </c>
      <c r="BE212" s="4">
        <v>2.0127305261566253E-2</v>
      </c>
      <c r="BF212" s="4">
        <v>0.6151935897871319</v>
      </c>
      <c r="BG212" s="4">
        <v>0.32571176601528851</v>
      </c>
      <c r="BH212" s="4">
        <v>0.17033680519055383</v>
      </c>
      <c r="BI212" s="4">
        <v>0.9131224587537442</v>
      </c>
      <c r="BJ212" s="4">
        <v>0.76493535532447943</v>
      </c>
      <c r="BK212" s="4">
        <v>0.76480361932572971</v>
      </c>
      <c r="BL212" s="4">
        <v>0.97044072265223114</v>
      </c>
      <c r="BM212" s="4">
        <v>0.36228518454272074</v>
      </c>
      <c r="BN212" s="4">
        <v>0.35385952041332602</v>
      </c>
      <c r="BO212" s="4">
        <v>0.2991938791866805</v>
      </c>
      <c r="BP212" s="4">
        <v>0.4345431487521062</v>
      </c>
      <c r="BQ212" s="4">
        <v>0.17816398345805162</v>
      </c>
      <c r="BR212" s="4">
        <v>0.4046331434298579</v>
      </c>
      <c r="BS212" s="4">
        <v>0.76835990348400407</v>
      </c>
      <c r="BT212" s="4">
        <v>0.60109024957407331</v>
      </c>
      <c r="BU212" s="4">
        <v>9.2550446571282974E-2</v>
      </c>
      <c r="BV212" s="4">
        <v>0.35437953484679074</v>
      </c>
      <c r="BW212" s="4">
        <v>0.40009527754186414</v>
      </c>
      <c r="BX212" s="4">
        <v>0.35632169631780308</v>
      </c>
      <c r="BY212" s="4">
        <v>0.71543526214015707</v>
      </c>
      <c r="BZ212" s="4">
        <v>0.67230271284654908</v>
      </c>
      <c r="CA212" s="4">
        <v>0.24887154644230225</v>
      </c>
      <c r="CB212" s="4">
        <v>0.22928573616230674</v>
      </c>
      <c r="CC212" s="4">
        <v>0.68187383355699804</v>
      </c>
      <c r="CD212" s="4">
        <v>0.69764597656787786</v>
      </c>
      <c r="CE212" s="4">
        <v>0.88988371170190894</v>
      </c>
      <c r="CF212" s="4">
        <v>2.0819292863764272E-2</v>
      </c>
      <c r="CG212" s="4">
        <v>0.41756699364490424</v>
      </c>
      <c r="CH212" s="4">
        <v>0.73956279519358203</v>
      </c>
      <c r="CI212" s="4">
        <v>0.67607884998853551</v>
      </c>
      <c r="CJ212" s="4">
        <v>0.21528448853373194</v>
      </c>
      <c r="CK212" s="4">
        <v>0.7112636392419297</v>
      </c>
      <c r="CL212" s="4">
        <v>0.29290207159209958</v>
      </c>
      <c r="CM212" s="4">
        <v>0.29775794659944721</v>
      </c>
      <c r="CN212" s="4">
        <v>0.25904047644960548</v>
      </c>
      <c r="CO212" s="4">
        <v>0.29773950629105195</v>
      </c>
      <c r="CP212" s="4">
        <v>0.9361018052510186</v>
      </c>
      <c r="CQ212" s="4">
        <v>0.413944330745037</v>
      </c>
      <c r="CR212" s="4">
        <v>0.98783394429273497</v>
      </c>
      <c r="CS212" s="4">
        <v>0.95287167939150141</v>
      </c>
      <c r="CT212" s="4">
        <v>0.69915932740814535</v>
      </c>
      <c r="CU212" s="4">
        <v>0.51175415864687224</v>
      </c>
      <c r="CV212" s="4">
        <v>0.52117350593542422</v>
      </c>
      <c r="CW212" s="4">
        <v>0.21098071454998424</v>
      </c>
      <c r="CX212" s="4">
        <v>0.44830648173389021</v>
      </c>
      <c r="CY212" s="4">
        <v>4.9473224930836057E-2</v>
      </c>
      <c r="CZ212" s="4">
        <v>3.9880793031167983E-2</v>
      </c>
      <c r="DA212" s="4">
        <v>0.12778456210625166</v>
      </c>
      <c r="DB212" s="4">
        <v>0.46571737394123858</v>
      </c>
      <c r="DC212" s="4">
        <v>0.88468806893513108</v>
      </c>
      <c r="DD212" s="4">
        <v>0.75606880122017761</v>
      </c>
      <c r="DE212" s="4">
        <v>0.15125183716018098</v>
      </c>
      <c r="DF212" s="4">
        <v>0.88834814152231989</v>
      </c>
      <c r="DG212" s="4">
        <v>0.78115305403462765</v>
      </c>
      <c r="DH212" s="4">
        <v>0.52620248625257415</v>
      </c>
      <c r="DI212" s="4">
        <v>0.88158175631027924</v>
      </c>
      <c r="DJ212" s="4">
        <v>0.69994632479175878</v>
      </c>
      <c r="DK212" s="4">
        <v>0.96705159668722407</v>
      </c>
      <c r="DL212" s="4">
        <v>0.57109850892250158</v>
      </c>
      <c r="DM212" s="4">
        <v>0.35423446396106162</v>
      </c>
      <c r="DN212" s="4">
        <v>0.34864048530717262</v>
      </c>
      <c r="DO212" s="4">
        <v>0.61819969788710405</v>
      </c>
      <c r="DP212" s="4">
        <v>89</v>
      </c>
      <c r="DQ212" s="4">
        <v>15</v>
      </c>
      <c r="DR212" s="4">
        <v>56</v>
      </c>
      <c r="DS212" s="4">
        <v>79</v>
      </c>
      <c r="DT212" s="4">
        <v>55</v>
      </c>
      <c r="DU212" s="4">
        <v>92</v>
      </c>
      <c r="DV212" s="4">
        <v>85</v>
      </c>
      <c r="DW212" s="4">
        <v>71</v>
      </c>
      <c r="DX212" s="4">
        <v>5</v>
      </c>
      <c r="DY212" s="4">
        <v>50</v>
      </c>
      <c r="DZ212" s="4">
        <v>7</v>
      </c>
      <c r="EA212" s="4">
        <v>40</v>
      </c>
      <c r="EB212" s="4">
        <v>77</v>
      </c>
      <c r="EC212" s="4">
        <v>95</v>
      </c>
      <c r="ED212" s="4">
        <v>30</v>
      </c>
      <c r="EE212" s="4">
        <v>61</v>
      </c>
      <c r="EF212" s="4">
        <v>49</v>
      </c>
      <c r="EG212" s="4">
        <v>41</v>
      </c>
      <c r="EH212" s="4">
        <v>60</v>
      </c>
      <c r="EI212" s="4">
        <v>34</v>
      </c>
      <c r="EJ212" s="4">
        <v>81</v>
      </c>
      <c r="EK212" s="4">
        <v>94</v>
      </c>
      <c r="EL212" s="4">
        <v>47</v>
      </c>
      <c r="EM212" s="4">
        <v>68</v>
      </c>
      <c r="EN212" s="4">
        <v>14</v>
      </c>
      <c r="EO212" s="4">
        <v>62</v>
      </c>
      <c r="EP212" s="4">
        <v>70</v>
      </c>
      <c r="EQ212" s="4">
        <v>13</v>
      </c>
      <c r="ER212" s="4">
        <v>17</v>
      </c>
      <c r="ES212" s="4">
        <v>59</v>
      </c>
      <c r="ET212" s="4">
        <v>42</v>
      </c>
      <c r="EU212" s="4">
        <v>90</v>
      </c>
      <c r="EV212" s="4">
        <v>98</v>
      </c>
      <c r="EW212" s="4">
        <v>29</v>
      </c>
      <c r="EX212" s="4">
        <v>46</v>
      </c>
      <c r="EY212" s="4">
        <v>16</v>
      </c>
      <c r="EZ212" s="4">
        <v>36</v>
      </c>
      <c r="FA212" s="4">
        <v>100</v>
      </c>
      <c r="FB212" s="4">
        <v>37</v>
      </c>
      <c r="FC212" s="4">
        <v>72</v>
      </c>
      <c r="FD212" s="4">
        <v>87</v>
      </c>
      <c r="FE212" s="4">
        <v>8</v>
      </c>
      <c r="FF212" s="4">
        <v>20</v>
      </c>
      <c r="FG212" s="4">
        <v>21</v>
      </c>
      <c r="FH212" s="4">
        <v>2</v>
      </c>
      <c r="FI212" s="4">
        <v>63</v>
      </c>
      <c r="FJ212" s="4">
        <v>67</v>
      </c>
      <c r="FK212" s="4">
        <v>73</v>
      </c>
      <c r="FL212" s="4">
        <v>52</v>
      </c>
      <c r="FM212" s="4">
        <v>86</v>
      </c>
      <c r="FN212" s="4">
        <v>57</v>
      </c>
      <c r="FO212" s="4">
        <v>19</v>
      </c>
      <c r="FP212" s="4">
        <v>38</v>
      </c>
      <c r="FQ212" s="4">
        <v>93</v>
      </c>
      <c r="FR212" s="4">
        <v>65</v>
      </c>
      <c r="FS212" s="4">
        <v>58</v>
      </c>
      <c r="FT212" s="4">
        <v>64</v>
      </c>
      <c r="FU212" s="4">
        <v>24</v>
      </c>
      <c r="FV212" s="4">
        <v>33</v>
      </c>
      <c r="FW212" s="4">
        <v>80</v>
      </c>
      <c r="FX212" s="4">
        <v>82</v>
      </c>
      <c r="FY212" s="4">
        <v>31</v>
      </c>
      <c r="FZ212" s="4">
        <v>28</v>
      </c>
      <c r="GA212" s="4">
        <v>9</v>
      </c>
      <c r="GB212" s="4">
        <v>99</v>
      </c>
      <c r="GC212" s="4">
        <v>53</v>
      </c>
      <c r="GD212" s="4">
        <v>23</v>
      </c>
      <c r="GE212" s="4">
        <v>32</v>
      </c>
      <c r="GF212" s="4">
        <v>83</v>
      </c>
      <c r="GG212" s="4">
        <v>25</v>
      </c>
      <c r="GH212" s="4">
        <v>76</v>
      </c>
      <c r="GI212" s="4">
        <v>74</v>
      </c>
      <c r="GJ212" s="4">
        <v>78</v>
      </c>
      <c r="GK212" s="4">
        <v>75</v>
      </c>
      <c r="GL212" s="4">
        <v>6</v>
      </c>
      <c r="GM212" s="4">
        <v>54</v>
      </c>
      <c r="GN212" s="4">
        <v>1</v>
      </c>
      <c r="GO212" s="4">
        <v>4</v>
      </c>
      <c r="GP212" s="4">
        <v>27</v>
      </c>
      <c r="GQ212" s="4">
        <v>45</v>
      </c>
      <c r="GR212" s="4">
        <v>44</v>
      </c>
      <c r="GS212" s="4">
        <v>84</v>
      </c>
      <c r="GT212" s="4">
        <v>51</v>
      </c>
      <c r="GU212" s="4">
        <v>96</v>
      </c>
      <c r="GV212" s="4">
        <v>97</v>
      </c>
      <c r="GW212" s="4">
        <v>91</v>
      </c>
      <c r="GX212" s="4">
        <v>48</v>
      </c>
      <c r="GY212" s="4">
        <v>11</v>
      </c>
      <c r="GZ212" s="4">
        <v>22</v>
      </c>
      <c r="HA212" s="4">
        <v>88</v>
      </c>
      <c r="HB212" s="4">
        <v>10</v>
      </c>
      <c r="HC212" s="4">
        <v>18</v>
      </c>
      <c r="HD212" s="4">
        <v>43</v>
      </c>
      <c r="HE212" s="4">
        <v>12</v>
      </c>
      <c r="HF212" s="4">
        <v>26</v>
      </c>
      <c r="HG212" s="4">
        <v>3</v>
      </c>
      <c r="HH212" s="4">
        <v>39</v>
      </c>
      <c r="HI212" s="4">
        <v>66</v>
      </c>
      <c r="HJ212" s="4">
        <v>69</v>
      </c>
      <c r="HK212" s="4">
        <v>35</v>
      </c>
      <c r="HL212" s="4" t="str">
        <f t="shared" si="303"/>
        <v>NULL</v>
      </c>
      <c r="HM212" s="4" t="str">
        <f t="shared" si="305"/>
        <v>NULL</v>
      </c>
      <c r="HN212" s="4" t="str">
        <f t="shared" si="306"/>
        <v>NULL</v>
      </c>
      <c r="HO212" s="4" t="str">
        <f t="shared" si="307"/>
        <v>NULL</v>
      </c>
      <c r="HP212" s="4" t="str">
        <f t="shared" si="308"/>
        <v>NULL</v>
      </c>
      <c r="HQ212" s="4" t="str">
        <f t="shared" si="309"/>
        <v>NULL</v>
      </c>
      <c r="HR212" s="4" t="str">
        <f t="shared" si="310"/>
        <v>NULL</v>
      </c>
      <c r="HS212" s="4" t="str">
        <f t="shared" si="311"/>
        <v>NULL</v>
      </c>
      <c r="HT212" s="4" t="str">
        <f t="shared" si="312"/>
        <v>NULL</v>
      </c>
      <c r="HU212" s="4" t="str">
        <f t="shared" si="313"/>
        <v>NULL</v>
      </c>
      <c r="HV212" s="4" t="str">
        <f t="shared" si="314"/>
        <v>NULL</v>
      </c>
      <c r="HW212" s="4" t="str">
        <f t="shared" si="315"/>
        <v>NULL</v>
      </c>
      <c r="HX212" s="4" t="str">
        <f t="shared" si="316"/>
        <v>NULL</v>
      </c>
      <c r="HY212" s="4" t="str">
        <f t="shared" si="317"/>
        <v>NULL</v>
      </c>
      <c r="HZ212" s="4" t="str">
        <f t="shared" si="318"/>
        <v>NULL</v>
      </c>
      <c r="IA212" s="4" t="str">
        <f t="shared" si="319"/>
        <v>NULL</v>
      </c>
      <c r="IB212" s="4" t="str">
        <f t="shared" si="320"/>
        <v>NULL</v>
      </c>
      <c r="IC212" s="4" t="str">
        <f t="shared" si="321"/>
        <v>NULL</v>
      </c>
      <c r="ID212" s="4" t="str">
        <f t="shared" si="322"/>
        <v>NULL</v>
      </c>
      <c r="IE212" s="4" t="str">
        <f t="shared" si="323"/>
        <v>NULL</v>
      </c>
      <c r="IF212" s="4" t="str">
        <f t="shared" si="324"/>
        <v>NULL</v>
      </c>
      <c r="IG212" s="4" t="str">
        <f t="shared" si="325"/>
        <v>NULL</v>
      </c>
      <c r="IH212" s="4" t="str">
        <f t="shared" si="326"/>
        <v>NULL</v>
      </c>
      <c r="II212" s="4" t="str">
        <f t="shared" si="327"/>
        <v>NULL</v>
      </c>
      <c r="IJ212" s="4" t="str">
        <f t="shared" si="328"/>
        <v>NULL</v>
      </c>
      <c r="IK212" s="4" t="str">
        <f t="shared" si="329"/>
        <v>NULL</v>
      </c>
      <c r="IL212" s="4" t="str">
        <f t="shared" si="330"/>
        <v>NULL</v>
      </c>
      <c r="IM212" s="4" t="str">
        <f t="shared" si="331"/>
        <v>NULL</v>
      </c>
      <c r="IN212" s="4" t="str">
        <f t="shared" si="332"/>
        <v>NULL</v>
      </c>
      <c r="IO212" s="4" t="str">
        <f t="shared" si="333"/>
        <v>NULL</v>
      </c>
      <c r="IP212" s="4" t="str">
        <f t="shared" si="334"/>
        <v>NULL</v>
      </c>
      <c r="IQ212" s="4" t="str">
        <f t="shared" si="335"/>
        <v>NULL</v>
      </c>
      <c r="IR212" s="4" t="str">
        <f t="shared" si="336"/>
        <v>NULL</v>
      </c>
      <c r="IS212" s="4" t="str">
        <f t="shared" si="337"/>
        <v>NULL</v>
      </c>
      <c r="IT212" s="4" t="str">
        <f t="shared" si="338"/>
        <v>NULL</v>
      </c>
      <c r="IU212" s="4" t="str">
        <f t="shared" si="339"/>
        <v>NULL</v>
      </c>
      <c r="IV212" s="4" t="str">
        <f t="shared" si="340"/>
        <v>NULL</v>
      </c>
      <c r="IW212" s="4" t="str">
        <f t="shared" si="341"/>
        <v>NULL</v>
      </c>
      <c r="IX212" s="4" t="str">
        <f t="shared" si="342"/>
        <v>NULL</v>
      </c>
      <c r="IY212" s="4" t="str">
        <f t="shared" si="343"/>
        <v>NULL</v>
      </c>
      <c r="IZ212" s="4" t="str">
        <f t="shared" si="344"/>
        <v>NULL</v>
      </c>
      <c r="JA212" s="4" t="str">
        <f t="shared" si="345"/>
        <v>NULL</v>
      </c>
      <c r="JB212" s="4" t="str">
        <f t="shared" si="346"/>
        <v>NULL</v>
      </c>
      <c r="JC212" s="4" t="str">
        <f t="shared" si="347"/>
        <v>NULL</v>
      </c>
      <c r="JD212" s="4" t="str">
        <f t="shared" si="348"/>
        <v>NULL</v>
      </c>
      <c r="JE212" s="4" t="str">
        <f t="shared" si="349"/>
        <v>NULL</v>
      </c>
      <c r="JF212" s="4" t="str">
        <f t="shared" si="350"/>
        <v>NULL</v>
      </c>
      <c r="JG212" s="4" t="str">
        <f t="shared" si="351"/>
        <v>NULL</v>
      </c>
      <c r="JH212" s="4" t="str">
        <f t="shared" si="352"/>
        <v>NULL</v>
      </c>
      <c r="JI212" s="4" t="str">
        <f t="shared" si="353"/>
        <v>NULL</v>
      </c>
      <c r="JJ212" s="4" t="str">
        <f t="shared" si="354"/>
        <v>NULL</v>
      </c>
      <c r="JK212" s="4" t="str">
        <f t="shared" si="355"/>
        <v>NULL</v>
      </c>
      <c r="JL212" s="4" t="str">
        <f t="shared" si="356"/>
        <v>NULL</v>
      </c>
      <c r="JM212" s="4" t="str">
        <f t="shared" si="357"/>
        <v>NULL</v>
      </c>
      <c r="JN212" s="4" t="str">
        <f t="shared" si="358"/>
        <v>NULL</v>
      </c>
      <c r="JO212" s="4" t="str">
        <f t="shared" si="359"/>
        <v>NULL</v>
      </c>
      <c r="JP212" s="4" t="str">
        <f t="shared" si="360"/>
        <v>NULL</v>
      </c>
      <c r="JQ212" s="4" t="str">
        <f t="shared" si="361"/>
        <v>NULL</v>
      </c>
      <c r="JR212" s="4" t="str">
        <f t="shared" si="362"/>
        <v>NULL</v>
      </c>
      <c r="JS212" s="4" t="str">
        <f t="shared" si="363"/>
        <v>NULL</v>
      </c>
      <c r="JT212" s="4" t="str">
        <f t="shared" si="364"/>
        <v>NULL</v>
      </c>
      <c r="JU212" s="4" t="str">
        <f t="shared" si="365"/>
        <v>NULL</v>
      </c>
      <c r="JV212" s="4" t="str">
        <f t="shared" si="366"/>
        <v>NULL</v>
      </c>
      <c r="JW212" s="4" t="str">
        <f t="shared" si="367"/>
        <v>NULL</v>
      </c>
      <c r="JX212" s="4" t="str">
        <f t="shared" si="304"/>
        <v>NULL</v>
      </c>
      <c r="JY212" s="4" t="str">
        <f t="shared" si="393"/>
        <v>NULL</v>
      </c>
      <c r="JZ212" s="4" t="str">
        <f t="shared" si="394"/>
        <v>NULL</v>
      </c>
      <c r="KA212" s="4" t="str">
        <f t="shared" si="395"/>
        <v>NULL</v>
      </c>
      <c r="KB212" s="4" t="str">
        <f t="shared" si="396"/>
        <v>NULL</v>
      </c>
      <c r="KC212" s="4" t="str">
        <f t="shared" si="397"/>
        <v>NULL</v>
      </c>
      <c r="KD212" s="4" t="str">
        <f t="shared" si="398"/>
        <v>NULL</v>
      </c>
      <c r="KE212" s="4" t="str">
        <f t="shared" si="399"/>
        <v>NULL</v>
      </c>
      <c r="KF212" s="4" t="str">
        <f t="shared" si="400"/>
        <v>NULL</v>
      </c>
      <c r="KG212" s="4" t="str">
        <f t="shared" si="401"/>
        <v>NULL</v>
      </c>
      <c r="KH212" s="4" t="str">
        <f t="shared" si="402"/>
        <v>NULL</v>
      </c>
      <c r="KI212" s="4" t="str">
        <f t="shared" si="368"/>
        <v>NULL</v>
      </c>
      <c r="KJ212" s="4" t="str">
        <f t="shared" si="369"/>
        <v>NULL</v>
      </c>
      <c r="KK212" s="4" t="str">
        <f t="shared" si="370"/>
        <v>NULL</v>
      </c>
      <c r="KL212" s="4" t="str">
        <f t="shared" si="371"/>
        <v>NULL</v>
      </c>
      <c r="KM212" s="4" t="str">
        <f t="shared" si="372"/>
        <v>NULL</v>
      </c>
      <c r="KN212" s="4" t="str">
        <f t="shared" si="373"/>
        <v>NULL</v>
      </c>
      <c r="KO212" s="4" t="str">
        <f t="shared" si="374"/>
        <v>NULL</v>
      </c>
      <c r="KP212" s="4" t="str">
        <f t="shared" si="375"/>
        <v>NULL</v>
      </c>
      <c r="KQ212" s="4" t="str">
        <f t="shared" si="376"/>
        <v>NULL</v>
      </c>
      <c r="KR212" s="4" t="str">
        <f t="shared" si="377"/>
        <v>NULL</v>
      </c>
      <c r="KS212" s="4" t="str">
        <f t="shared" si="378"/>
        <v>NULL</v>
      </c>
      <c r="KT212" s="4" t="str">
        <f t="shared" si="379"/>
        <v>NULL</v>
      </c>
      <c r="KU212" s="4" t="str">
        <f t="shared" si="380"/>
        <v>NULL</v>
      </c>
      <c r="KV212" s="4" t="str">
        <f t="shared" si="381"/>
        <v>NULL</v>
      </c>
      <c r="KW212" s="4" t="str">
        <f t="shared" si="382"/>
        <v>NULL</v>
      </c>
      <c r="KX212" s="4" t="str">
        <f t="shared" si="383"/>
        <v>NULL</v>
      </c>
      <c r="KY212" s="4" t="str">
        <f t="shared" si="384"/>
        <v>NULL</v>
      </c>
      <c r="KZ212" s="4" t="str">
        <f t="shared" si="385"/>
        <v>NULL</v>
      </c>
      <c r="LA212" s="4" t="str">
        <f t="shared" si="386"/>
        <v>NULL</v>
      </c>
      <c r="LB212" s="4" t="str">
        <f t="shared" si="387"/>
        <v>NULL</v>
      </c>
      <c r="LC212" s="4" t="str">
        <f t="shared" si="388"/>
        <v>NULL</v>
      </c>
      <c r="LD212" s="4" t="str">
        <f t="shared" si="389"/>
        <v>NULL</v>
      </c>
      <c r="LE212" s="4" t="str">
        <f t="shared" si="390"/>
        <v>NULL</v>
      </c>
      <c r="LF212" s="4" t="str">
        <f t="shared" si="391"/>
        <v>NULL</v>
      </c>
      <c r="LG212" s="4" t="str">
        <f t="shared" si="392"/>
        <v>NULL</v>
      </c>
    </row>
    <row r="213" spans="2:319" x14ac:dyDescent="0.3">
      <c r="B213" s="4">
        <v>212</v>
      </c>
      <c r="C213" s="4">
        <v>5</v>
      </c>
      <c r="D213" s="50" t="s">
        <v>1451</v>
      </c>
      <c r="E213" s="4" t="s">
        <v>526</v>
      </c>
      <c r="F213" s="4" t="str">
        <f>VLOOKUP(E213,populations!C:E,3,FALSE)</f>
        <v>29 million</v>
      </c>
      <c r="G213" s="4" t="s">
        <v>526</v>
      </c>
      <c r="H213" s="4">
        <f>COUNTIF(ethnicities!C:C,countries!G213)</f>
        <v>1</v>
      </c>
      <c r="I213" s="4">
        <f>VLOOKUP($G213,ethnicities!$C:$I,3,FALSE)</f>
        <v>3</v>
      </c>
      <c r="J213" s="4">
        <f>VLOOKUP($G213,ethnicities!$C:$I,4,FALSE)</f>
        <v>2</v>
      </c>
      <c r="K213" s="4">
        <f>VLOOKUP($G213,ethnicities!$C:$I,5,FALSE)</f>
        <v>6</v>
      </c>
      <c r="L213" s="4">
        <f>VLOOKUP($G213,ethnicities!$C:$I,6,FALSE)</f>
        <v>89</v>
      </c>
      <c r="M213" s="4">
        <f>VLOOKUP($G213,ethnicities!$C:$I,7,FALSE)</f>
        <v>100</v>
      </c>
      <c r="N213" s="4" t="s">
        <v>1357</v>
      </c>
      <c r="O213" s="4">
        <f>COUNTIF(male_names!E:E,countries!N213)</f>
        <v>1</v>
      </c>
      <c r="P213" s="4" t="str">
        <f>VLOOKUP(N213,male_names!E:G,3,FALSE)</f>
        <v>Manuel</v>
      </c>
      <c r="Q213" s="4" t="s">
        <v>1357</v>
      </c>
      <c r="R213" s="4">
        <f>COUNTIF(female_names!E:E,countries!Q213)</f>
        <v>1</v>
      </c>
      <c r="S213" s="4" t="str">
        <f>VLOOKUP(Q213,female_names!E:G,3,FALSE)</f>
        <v>Maria</v>
      </c>
      <c r="T213" s="4">
        <v>0.47600879188829126</v>
      </c>
      <c r="U213" s="4">
        <v>0.42321572980090694</v>
      </c>
      <c r="V213" s="4">
        <v>0.34704696663162338</v>
      </c>
      <c r="W213" s="4">
        <v>0.62378479453842339</v>
      </c>
      <c r="X213" s="4">
        <v>0.74579234661719418</v>
      </c>
      <c r="Y213" s="4">
        <v>0.16838160569116423</v>
      </c>
      <c r="Z213" s="4">
        <v>6.7934030762845876E-2</v>
      </c>
      <c r="AA213" s="4">
        <v>0.7506596609179178</v>
      </c>
      <c r="AB213" s="4">
        <v>0.15923981885830008</v>
      </c>
      <c r="AC213" s="4">
        <v>0.74103200573627426</v>
      </c>
      <c r="AD213" s="4">
        <v>0.92136578857639773</v>
      </c>
      <c r="AE213" s="4">
        <v>0.72953994311178172</v>
      </c>
      <c r="AF213" s="4">
        <v>0.27070214997047615</v>
      </c>
      <c r="AG213" s="4">
        <v>0.64115186683913961</v>
      </c>
      <c r="AH213" s="4">
        <v>0.75962440198703018</v>
      </c>
      <c r="AI213" s="4">
        <v>0.8022257052567896</v>
      </c>
      <c r="AJ213" s="4">
        <v>0.43696790544758146</v>
      </c>
      <c r="AK213" s="4">
        <v>0.42333212005166199</v>
      </c>
      <c r="AL213" s="4">
        <v>0.43794132493022997</v>
      </c>
      <c r="AM213" s="4">
        <v>0.94371406245294587</v>
      </c>
      <c r="AN213" s="4">
        <v>0.45678648049914183</v>
      </c>
      <c r="AO213" s="4">
        <v>1.0749437233842807E-2</v>
      </c>
      <c r="AP213" s="4">
        <v>0.60681927032807459</v>
      </c>
      <c r="AQ213" s="4">
        <v>2.4839838648369916E-2</v>
      </c>
      <c r="AR213" s="4">
        <v>0.80892272251758257</v>
      </c>
      <c r="AS213" s="4">
        <v>0.98098317541619173</v>
      </c>
      <c r="AT213" s="4">
        <v>0.17172294839051871</v>
      </c>
      <c r="AU213" s="4">
        <v>0.98164221342241442</v>
      </c>
      <c r="AV213" s="4">
        <v>0.36523176357464071</v>
      </c>
      <c r="AW213" s="4">
        <v>3.313888950929389E-2</v>
      </c>
      <c r="AX213" s="4">
        <v>0.83539733102825908</v>
      </c>
      <c r="AY213" s="4">
        <v>0.50545772261122213</v>
      </c>
      <c r="AZ213" s="4">
        <v>8.2872434767416125E-2</v>
      </c>
      <c r="BA213" s="4">
        <v>0.1723319775306591</v>
      </c>
      <c r="BB213" s="4">
        <v>0.30430750496953018</v>
      </c>
      <c r="BC213" s="4">
        <v>4.5406108338203466E-2</v>
      </c>
      <c r="BD213" s="4">
        <v>6.1316603560819138E-2</v>
      </c>
      <c r="BE213" s="4">
        <v>0.41493166520376468</v>
      </c>
      <c r="BF213" s="4">
        <v>5.7619894778874192E-2</v>
      </c>
      <c r="BG213" s="4">
        <v>0.91540532641083394</v>
      </c>
      <c r="BH213" s="4">
        <v>0.35494139649198142</v>
      </c>
      <c r="BI213" s="4">
        <v>0.88063160572845955</v>
      </c>
      <c r="BJ213" s="4">
        <v>0.9632726034248511</v>
      </c>
      <c r="BK213" s="4">
        <v>0.76827298306410874</v>
      </c>
      <c r="BL213" s="4">
        <v>0.83950162637516568</v>
      </c>
      <c r="BM213" s="4">
        <v>0.75588414828474504</v>
      </c>
      <c r="BN213" s="4">
        <v>0.41947470201104331</v>
      </c>
      <c r="BO213" s="4">
        <v>0.16506048671332396</v>
      </c>
      <c r="BP213" s="4">
        <v>0.4318276212842459</v>
      </c>
      <c r="BQ213" s="4">
        <v>0.28445736575410296</v>
      </c>
      <c r="BR213" s="4">
        <v>0.49915890499628601</v>
      </c>
      <c r="BS213" s="4">
        <v>0.26478811764411792</v>
      </c>
      <c r="BT213" s="4">
        <v>0.25076527881989386</v>
      </c>
      <c r="BU213" s="4">
        <v>3.6337891443606773E-2</v>
      </c>
      <c r="BV213" s="4">
        <v>0.53261253008546272</v>
      </c>
      <c r="BW213" s="4">
        <v>5.0642737229246837E-2</v>
      </c>
      <c r="BX213" s="4">
        <v>0.13619408577589776</v>
      </c>
      <c r="BY213" s="4">
        <v>0.58610591841846327</v>
      </c>
      <c r="BZ213" s="4">
        <v>0.72914306536141804</v>
      </c>
      <c r="CA213" s="4">
        <v>0.59261875988739066</v>
      </c>
      <c r="CB213" s="4">
        <v>0.41490187112254073</v>
      </c>
      <c r="CC213" s="4">
        <v>2.0686855114593339E-4</v>
      </c>
      <c r="CD213" s="4">
        <v>0.30890074952023394</v>
      </c>
      <c r="CE213" s="4">
        <v>0.90009656464412124</v>
      </c>
      <c r="CF213" s="4">
        <v>0.42687920378367639</v>
      </c>
      <c r="CG213" s="4">
        <v>0.11920745055460769</v>
      </c>
      <c r="CH213" s="4">
        <v>0.43700796004618725</v>
      </c>
      <c r="CI213" s="4">
        <v>0.63504344715309513</v>
      </c>
      <c r="CJ213" s="4">
        <v>0.56612245470325373</v>
      </c>
      <c r="CK213" s="4">
        <v>0.13415580788281034</v>
      </c>
      <c r="CL213" s="4">
        <v>0.59484897616842103</v>
      </c>
      <c r="CM213" s="4">
        <v>0.99867879723063668</v>
      </c>
      <c r="CN213" s="4">
        <v>0.95250431504040078</v>
      </c>
      <c r="CO213" s="4">
        <v>0.32211873248048983</v>
      </c>
      <c r="CP213" s="4">
        <v>0.92785714211603976</v>
      </c>
      <c r="CQ213" s="4">
        <v>3.3750687792641454E-2</v>
      </c>
      <c r="CR213" s="4">
        <v>0.4442128509552129</v>
      </c>
      <c r="CS213" s="4">
        <v>2.2177737096486294E-2</v>
      </c>
      <c r="CT213" s="4">
        <v>0.91256131414889641</v>
      </c>
      <c r="CU213" s="4">
        <v>0.8756698899490325</v>
      </c>
      <c r="CV213" s="4">
        <v>0.82699420780824295</v>
      </c>
      <c r="CW213" s="4">
        <v>0.53049737505392625</v>
      </c>
      <c r="CX213" s="4">
        <v>0.35529511147038673</v>
      </c>
      <c r="CY213" s="4">
        <v>0.63553638819650504</v>
      </c>
      <c r="CZ213" s="4">
        <v>0.11944733144094921</v>
      </c>
      <c r="DA213" s="4">
        <v>0.6617107969282241</v>
      </c>
      <c r="DB213" s="4">
        <v>0.85868903451006251</v>
      </c>
      <c r="DC213" s="4">
        <v>0.80355099709801558</v>
      </c>
      <c r="DD213" s="4">
        <v>9.3174315203863323E-3</v>
      </c>
      <c r="DE213" s="4">
        <v>0.33197018161606717</v>
      </c>
      <c r="DF213" s="4">
        <v>0.6284441737938733</v>
      </c>
      <c r="DG213" s="4">
        <v>0.79092486942969586</v>
      </c>
      <c r="DH213" s="4">
        <v>0.35623310835823407</v>
      </c>
      <c r="DI213" s="4">
        <v>0.38228324904796984</v>
      </c>
      <c r="DJ213" s="4">
        <v>0.76842797969183663</v>
      </c>
      <c r="DK213" s="4">
        <v>0.22573387074788409</v>
      </c>
      <c r="DL213" s="4">
        <v>0.81902389153014832</v>
      </c>
      <c r="DM213" s="4">
        <v>0.51915146830422054</v>
      </c>
      <c r="DN213" s="4">
        <v>0.1357073682161426</v>
      </c>
      <c r="DO213" s="4">
        <v>2.0875562634157463E-2</v>
      </c>
      <c r="DP213" s="4">
        <v>48</v>
      </c>
      <c r="DQ213" s="4">
        <v>57</v>
      </c>
      <c r="DR213" s="4">
        <v>66</v>
      </c>
      <c r="DS213" s="4">
        <v>37</v>
      </c>
      <c r="DT213" s="4">
        <v>28</v>
      </c>
      <c r="DU213" s="4">
        <v>78</v>
      </c>
      <c r="DV213" s="4">
        <v>87</v>
      </c>
      <c r="DW213" s="4">
        <v>27</v>
      </c>
      <c r="DX213" s="4">
        <v>80</v>
      </c>
      <c r="DY213" s="4">
        <v>29</v>
      </c>
      <c r="DZ213" s="4">
        <v>8</v>
      </c>
      <c r="EA213" s="4">
        <v>30</v>
      </c>
      <c r="EB213" s="4">
        <v>72</v>
      </c>
      <c r="EC213" s="4">
        <v>33</v>
      </c>
      <c r="ED213" s="4">
        <v>25</v>
      </c>
      <c r="EE213" s="4">
        <v>21</v>
      </c>
      <c r="EF213" s="4">
        <v>53</v>
      </c>
      <c r="EG213" s="4">
        <v>56</v>
      </c>
      <c r="EH213" s="4">
        <v>51</v>
      </c>
      <c r="EI213" s="4">
        <v>6</v>
      </c>
      <c r="EJ213" s="4">
        <v>49</v>
      </c>
      <c r="EK213" s="4">
        <v>98</v>
      </c>
      <c r="EL213" s="4">
        <v>38</v>
      </c>
      <c r="EM213" s="4">
        <v>95</v>
      </c>
      <c r="EN213" s="4">
        <v>19</v>
      </c>
      <c r="EO213" s="4">
        <v>3</v>
      </c>
      <c r="EP213" s="4">
        <v>77</v>
      </c>
      <c r="EQ213" s="4">
        <v>2</v>
      </c>
      <c r="ER213" s="4">
        <v>62</v>
      </c>
      <c r="ES213" s="4">
        <v>94</v>
      </c>
      <c r="ET213" s="4">
        <v>16</v>
      </c>
      <c r="EU213" s="4">
        <v>46</v>
      </c>
      <c r="EV213" s="4">
        <v>86</v>
      </c>
      <c r="EW213" s="4">
        <v>76</v>
      </c>
      <c r="EX213" s="4">
        <v>70</v>
      </c>
      <c r="EY213" s="4">
        <v>91</v>
      </c>
      <c r="EZ213" s="4">
        <v>88</v>
      </c>
      <c r="FA213" s="4">
        <v>59</v>
      </c>
      <c r="FB213" s="4">
        <v>89</v>
      </c>
      <c r="FC213" s="4">
        <v>9</v>
      </c>
      <c r="FD213" s="4">
        <v>65</v>
      </c>
      <c r="FE213" s="4">
        <v>12</v>
      </c>
      <c r="FF213" s="4">
        <v>4</v>
      </c>
      <c r="FG213" s="4">
        <v>24</v>
      </c>
      <c r="FH213" s="4">
        <v>15</v>
      </c>
      <c r="FI213" s="4">
        <v>26</v>
      </c>
      <c r="FJ213" s="4">
        <v>58</v>
      </c>
      <c r="FK213" s="4">
        <v>79</v>
      </c>
      <c r="FL213" s="4">
        <v>54</v>
      </c>
      <c r="FM213" s="4">
        <v>71</v>
      </c>
      <c r="FN213" s="4">
        <v>47</v>
      </c>
      <c r="FO213" s="4">
        <v>73</v>
      </c>
      <c r="FP213" s="4">
        <v>74</v>
      </c>
      <c r="FQ213" s="4">
        <v>92</v>
      </c>
      <c r="FR213" s="4">
        <v>43</v>
      </c>
      <c r="FS213" s="4">
        <v>90</v>
      </c>
      <c r="FT213" s="4">
        <v>81</v>
      </c>
      <c r="FU213" s="4">
        <v>41</v>
      </c>
      <c r="FV213" s="4">
        <v>31</v>
      </c>
      <c r="FW213" s="4">
        <v>40</v>
      </c>
      <c r="FX213" s="4">
        <v>60</v>
      </c>
      <c r="FY213" s="4">
        <v>100</v>
      </c>
      <c r="FZ213" s="4">
        <v>69</v>
      </c>
      <c r="GA213" s="4">
        <v>11</v>
      </c>
      <c r="GB213" s="4">
        <v>55</v>
      </c>
      <c r="GC213" s="4">
        <v>85</v>
      </c>
      <c r="GD213" s="4">
        <v>52</v>
      </c>
      <c r="GE213" s="4">
        <v>35</v>
      </c>
      <c r="GF213" s="4">
        <v>42</v>
      </c>
      <c r="GG213" s="4">
        <v>83</v>
      </c>
      <c r="GH213" s="4">
        <v>39</v>
      </c>
      <c r="GI213" s="4">
        <v>1</v>
      </c>
      <c r="GJ213" s="4">
        <v>5</v>
      </c>
      <c r="GK213" s="4">
        <v>68</v>
      </c>
      <c r="GL213" s="4">
        <v>7</v>
      </c>
      <c r="GM213" s="4">
        <v>93</v>
      </c>
      <c r="GN213" s="4">
        <v>50</v>
      </c>
      <c r="GO213" s="4">
        <v>96</v>
      </c>
      <c r="GP213" s="4">
        <v>10</v>
      </c>
      <c r="GQ213" s="4">
        <v>13</v>
      </c>
      <c r="GR213" s="4">
        <v>17</v>
      </c>
      <c r="GS213" s="4">
        <v>44</v>
      </c>
      <c r="GT213" s="4">
        <v>64</v>
      </c>
      <c r="GU213" s="4">
        <v>34</v>
      </c>
      <c r="GV213" s="4">
        <v>84</v>
      </c>
      <c r="GW213" s="4">
        <v>32</v>
      </c>
      <c r="GX213" s="4">
        <v>14</v>
      </c>
      <c r="GY213" s="4">
        <v>20</v>
      </c>
      <c r="GZ213" s="4">
        <v>99</v>
      </c>
      <c r="HA213" s="4">
        <v>67</v>
      </c>
      <c r="HB213" s="4">
        <v>36</v>
      </c>
      <c r="HC213" s="4">
        <v>22</v>
      </c>
      <c r="HD213" s="4">
        <v>63</v>
      </c>
      <c r="HE213" s="4">
        <v>61</v>
      </c>
      <c r="HF213" s="4">
        <v>23</v>
      </c>
      <c r="HG213" s="4">
        <v>75</v>
      </c>
      <c r="HH213" s="4">
        <v>18</v>
      </c>
      <c r="HI213" s="4">
        <v>45</v>
      </c>
      <c r="HJ213" s="4">
        <v>82</v>
      </c>
      <c r="HK213" s="4">
        <v>97</v>
      </c>
      <c r="HL213" s="4" t="str">
        <f t="shared" si="303"/>
        <v>black female</v>
      </c>
      <c r="HM213" s="4" t="str">
        <f t="shared" si="305"/>
        <v>black male</v>
      </c>
      <c r="HN213" s="4" t="str">
        <f t="shared" si="306"/>
        <v>black male</v>
      </c>
      <c r="HO213" s="4" t="str">
        <f t="shared" si="307"/>
        <v>black female</v>
      </c>
      <c r="HP213" s="4" t="str">
        <f t="shared" si="308"/>
        <v>black female</v>
      </c>
      <c r="HQ213" s="4" t="str">
        <f t="shared" si="309"/>
        <v>black male</v>
      </c>
      <c r="HR213" s="4" t="str">
        <f t="shared" si="310"/>
        <v>black male</v>
      </c>
      <c r="HS213" s="4" t="str">
        <f t="shared" si="311"/>
        <v>black female</v>
      </c>
      <c r="HT213" s="4" t="str">
        <f t="shared" si="312"/>
        <v>black male</v>
      </c>
      <c r="HU213" s="4" t="str">
        <f t="shared" si="313"/>
        <v>black female</v>
      </c>
      <c r="HV213" s="4" t="str">
        <f t="shared" si="314"/>
        <v>brown female</v>
      </c>
      <c r="HW213" s="4" t="str">
        <f t="shared" si="315"/>
        <v>black female</v>
      </c>
      <c r="HX213" s="4" t="str">
        <f t="shared" si="316"/>
        <v>black male</v>
      </c>
      <c r="HY213" s="4" t="str">
        <f t="shared" si="317"/>
        <v>black female</v>
      </c>
      <c r="HZ213" s="4" t="str">
        <f t="shared" si="318"/>
        <v>black female</v>
      </c>
      <c r="IA213" s="4" t="str">
        <f t="shared" si="319"/>
        <v>black female</v>
      </c>
      <c r="IB213" s="4" t="str">
        <f t="shared" si="320"/>
        <v>black female</v>
      </c>
      <c r="IC213" s="4" t="str">
        <f t="shared" si="321"/>
        <v>black male</v>
      </c>
      <c r="ID213" s="4" t="str">
        <f t="shared" si="322"/>
        <v>black female</v>
      </c>
      <c r="IE213" s="4" t="str">
        <f t="shared" si="323"/>
        <v>brown female</v>
      </c>
      <c r="IF213" s="4" t="str">
        <f t="shared" si="324"/>
        <v>black female</v>
      </c>
      <c r="IG213" s="4" t="str">
        <f t="shared" si="325"/>
        <v>black male</v>
      </c>
      <c r="IH213" s="4" t="str">
        <f t="shared" si="326"/>
        <v>black female</v>
      </c>
      <c r="II213" s="4" t="str">
        <f t="shared" si="327"/>
        <v>black male</v>
      </c>
      <c r="IJ213" s="4" t="str">
        <f t="shared" si="328"/>
        <v>black female</v>
      </c>
      <c r="IK213" s="4" t="str">
        <f t="shared" si="329"/>
        <v>white male</v>
      </c>
      <c r="IL213" s="4" t="str">
        <f t="shared" si="330"/>
        <v>black male</v>
      </c>
      <c r="IM213" s="4" t="str">
        <f t="shared" si="331"/>
        <v>white male</v>
      </c>
      <c r="IN213" s="4" t="str">
        <f t="shared" si="332"/>
        <v>black male</v>
      </c>
      <c r="IO213" s="4" t="str">
        <f t="shared" si="333"/>
        <v>black male</v>
      </c>
      <c r="IP213" s="4" t="str">
        <f t="shared" si="334"/>
        <v>black female</v>
      </c>
      <c r="IQ213" s="4" t="str">
        <f t="shared" si="335"/>
        <v>black female</v>
      </c>
      <c r="IR213" s="4" t="str">
        <f t="shared" si="336"/>
        <v>black male</v>
      </c>
      <c r="IS213" s="4" t="str">
        <f t="shared" si="337"/>
        <v>black male</v>
      </c>
      <c r="IT213" s="4" t="str">
        <f t="shared" si="338"/>
        <v>black male</v>
      </c>
      <c r="IU213" s="4" t="str">
        <f t="shared" si="339"/>
        <v>black male</v>
      </c>
      <c r="IV213" s="4" t="str">
        <f t="shared" si="340"/>
        <v>black male</v>
      </c>
      <c r="IW213" s="4" t="str">
        <f t="shared" si="341"/>
        <v>black male</v>
      </c>
      <c r="IX213" s="4" t="str">
        <f t="shared" si="342"/>
        <v>black male</v>
      </c>
      <c r="IY213" s="4" t="str">
        <f t="shared" si="343"/>
        <v>brown male</v>
      </c>
      <c r="IZ213" s="4" t="str">
        <f t="shared" si="344"/>
        <v>black male</v>
      </c>
      <c r="JA213" s="4" t="str">
        <f t="shared" si="345"/>
        <v>black female</v>
      </c>
      <c r="JB213" s="4" t="str">
        <f t="shared" si="346"/>
        <v>yellow female</v>
      </c>
      <c r="JC213" s="4" t="str">
        <f t="shared" si="347"/>
        <v>black female</v>
      </c>
      <c r="JD213" s="4" t="str">
        <f t="shared" si="348"/>
        <v>black female</v>
      </c>
      <c r="JE213" s="4" t="str">
        <f t="shared" si="349"/>
        <v>black female</v>
      </c>
      <c r="JF213" s="4" t="str">
        <f t="shared" si="350"/>
        <v>black male</v>
      </c>
      <c r="JG213" s="4" t="str">
        <f t="shared" si="351"/>
        <v>black male</v>
      </c>
      <c r="JH213" s="4" t="str">
        <f t="shared" si="352"/>
        <v>black female</v>
      </c>
      <c r="JI213" s="4" t="str">
        <f t="shared" si="353"/>
        <v>black male</v>
      </c>
      <c r="JJ213" s="4" t="str">
        <f t="shared" si="354"/>
        <v>black female</v>
      </c>
      <c r="JK213" s="4" t="str">
        <f t="shared" si="355"/>
        <v>black male</v>
      </c>
      <c r="JL213" s="4" t="str">
        <f t="shared" si="356"/>
        <v>black male</v>
      </c>
      <c r="JM213" s="4" t="str">
        <f t="shared" si="357"/>
        <v>black male</v>
      </c>
      <c r="JN213" s="4" t="str">
        <f t="shared" si="358"/>
        <v>black female</v>
      </c>
      <c r="JO213" s="4" t="str">
        <f t="shared" si="359"/>
        <v>black male</v>
      </c>
      <c r="JP213" s="4" t="str">
        <f t="shared" si="360"/>
        <v>black male</v>
      </c>
      <c r="JQ213" s="4" t="str">
        <f t="shared" si="361"/>
        <v>black female</v>
      </c>
      <c r="JR213" s="4" t="str">
        <f t="shared" si="362"/>
        <v>black female</v>
      </c>
      <c r="JS213" s="4" t="str">
        <f t="shared" si="363"/>
        <v>black female</v>
      </c>
      <c r="JT213" s="4" t="str">
        <f t="shared" si="364"/>
        <v>black male</v>
      </c>
      <c r="JU213" s="4" t="str">
        <f t="shared" si="365"/>
        <v>black male</v>
      </c>
      <c r="JV213" s="4" t="str">
        <f t="shared" si="366"/>
        <v>black male</v>
      </c>
      <c r="JW213" s="4" t="str">
        <f t="shared" si="367"/>
        <v>brown male</v>
      </c>
      <c r="JX213" s="4" t="str">
        <f t="shared" si="304"/>
        <v>black female</v>
      </c>
      <c r="JY213" s="4" t="str">
        <f t="shared" si="393"/>
        <v>black male</v>
      </c>
      <c r="JZ213" s="4" t="str">
        <f t="shared" si="394"/>
        <v>black female</v>
      </c>
      <c r="KA213" s="4" t="str">
        <f t="shared" si="395"/>
        <v>black female</v>
      </c>
      <c r="KB213" s="4" t="str">
        <f t="shared" si="396"/>
        <v>black female</v>
      </c>
      <c r="KC213" s="4" t="str">
        <f t="shared" si="397"/>
        <v>black male</v>
      </c>
      <c r="KD213" s="4" t="str">
        <f t="shared" si="398"/>
        <v>black female</v>
      </c>
      <c r="KE213" s="4" t="str">
        <f t="shared" si="399"/>
        <v>white female</v>
      </c>
      <c r="KF213" s="4" t="str">
        <f t="shared" si="400"/>
        <v>yellow male</v>
      </c>
      <c r="KG213" s="4" t="str">
        <f t="shared" si="401"/>
        <v>black male</v>
      </c>
      <c r="KH213" s="4" t="str">
        <f t="shared" si="402"/>
        <v>brown female</v>
      </c>
      <c r="KI213" s="4" t="str">
        <f t="shared" si="368"/>
        <v>black male</v>
      </c>
      <c r="KJ213" s="4" t="str">
        <f t="shared" si="369"/>
        <v>black female</v>
      </c>
      <c r="KK213" s="4" t="str">
        <f t="shared" si="370"/>
        <v>black male</v>
      </c>
      <c r="KL213" s="4" t="str">
        <f t="shared" si="371"/>
        <v>brown male</v>
      </c>
      <c r="KM213" s="4" t="str">
        <f t="shared" si="372"/>
        <v>black female</v>
      </c>
      <c r="KN213" s="4" t="str">
        <f t="shared" si="373"/>
        <v>black female</v>
      </c>
      <c r="KO213" s="4" t="str">
        <f t="shared" si="374"/>
        <v>black female</v>
      </c>
      <c r="KP213" s="4" t="str">
        <f t="shared" si="375"/>
        <v>black male</v>
      </c>
      <c r="KQ213" s="4" t="str">
        <f t="shared" si="376"/>
        <v>black female</v>
      </c>
      <c r="KR213" s="4" t="str">
        <f t="shared" si="377"/>
        <v>black male</v>
      </c>
      <c r="KS213" s="4" t="str">
        <f t="shared" si="378"/>
        <v>black female</v>
      </c>
      <c r="KT213" s="4" t="str">
        <f t="shared" si="379"/>
        <v>black female</v>
      </c>
      <c r="KU213" s="4" t="str">
        <f t="shared" si="380"/>
        <v>black female</v>
      </c>
      <c r="KV213" s="4" t="str">
        <f t="shared" si="381"/>
        <v>black male</v>
      </c>
      <c r="KW213" s="4" t="str">
        <f t="shared" si="382"/>
        <v>black male</v>
      </c>
      <c r="KX213" s="4" t="str">
        <f t="shared" si="383"/>
        <v>black female</v>
      </c>
      <c r="KY213" s="4" t="str">
        <f t="shared" si="384"/>
        <v>black female</v>
      </c>
      <c r="KZ213" s="4" t="str">
        <f t="shared" si="385"/>
        <v>black male</v>
      </c>
      <c r="LA213" s="4" t="str">
        <f t="shared" si="386"/>
        <v>black male</v>
      </c>
      <c r="LB213" s="4" t="str">
        <f t="shared" si="387"/>
        <v>black female</v>
      </c>
      <c r="LC213" s="4" t="str">
        <f t="shared" si="388"/>
        <v>black male</v>
      </c>
      <c r="LD213" s="4" t="str">
        <f t="shared" si="389"/>
        <v>black female</v>
      </c>
      <c r="LE213" s="4" t="str">
        <f t="shared" si="390"/>
        <v>black female</v>
      </c>
      <c r="LF213" s="4" t="str">
        <f t="shared" si="391"/>
        <v>black male</v>
      </c>
      <c r="LG213" s="4" t="str">
        <f t="shared" si="392"/>
        <v>black male</v>
      </c>
    </row>
    <row r="214" spans="2:319" x14ac:dyDescent="0.3">
      <c r="B214" s="4">
        <v>213</v>
      </c>
      <c r="C214" s="4">
        <v>5</v>
      </c>
      <c r="D214" s="51" t="s">
        <v>1451</v>
      </c>
      <c r="E214" s="4" t="s">
        <v>547</v>
      </c>
      <c r="F214" s="4" t="str">
        <f>VLOOKUP(E214,populations!C:E,3,FALSE)</f>
        <v>24 million</v>
      </c>
      <c r="G214" s="4" t="s">
        <v>547</v>
      </c>
      <c r="H214" s="4">
        <f>COUNTIF(ethnicities!C:C,countries!G214)</f>
        <v>1</v>
      </c>
      <c r="I214" s="4">
        <f>VLOOKUP($G214,ethnicities!$C:$I,3,FALSE)</f>
        <v>1</v>
      </c>
      <c r="J214" s="4">
        <f>VLOOKUP($G214,ethnicities!$C:$I,4,FALSE)</f>
        <v>1</v>
      </c>
      <c r="K214" s="4">
        <f>VLOOKUP($G214,ethnicities!$C:$I,5,FALSE)</f>
        <v>1</v>
      </c>
      <c r="L214" s="4">
        <f>VLOOKUP($G214,ethnicities!$C:$I,6,FALSE)</f>
        <v>97</v>
      </c>
      <c r="M214" s="4">
        <f>VLOOKUP($G214,ethnicities!$C:$I,7,FALSE)</f>
        <v>100</v>
      </c>
      <c r="N214" s="4" t="s">
        <v>1357</v>
      </c>
      <c r="O214" s="4">
        <f>COUNTIF(male_names!E:E,countries!N214)</f>
        <v>1</v>
      </c>
      <c r="P214" s="4" t="str">
        <f>VLOOKUP(N214,male_names!E:G,3,FALSE)</f>
        <v>Manuel</v>
      </c>
      <c r="Q214" s="4" t="s">
        <v>1357</v>
      </c>
      <c r="R214" s="4">
        <f>COUNTIF(female_names!E:E,countries!Q214)</f>
        <v>1</v>
      </c>
      <c r="S214" s="4" t="str">
        <f>VLOOKUP(Q214,female_names!E:G,3,FALSE)</f>
        <v>Maria</v>
      </c>
      <c r="T214" s="4">
        <v>0.82946015227849257</v>
      </c>
      <c r="U214" s="4">
        <v>0.61977803661162534</v>
      </c>
      <c r="V214" s="4">
        <v>0.79753642380137746</v>
      </c>
      <c r="W214" s="4">
        <v>0.91698483891751703</v>
      </c>
      <c r="X214" s="4">
        <v>0.92930027412475413</v>
      </c>
      <c r="Y214" s="4">
        <v>0.35314278699762869</v>
      </c>
      <c r="Z214" s="4">
        <v>0.38079189693221005</v>
      </c>
      <c r="AA214" s="4">
        <v>0.90532572697381075</v>
      </c>
      <c r="AB214" s="4">
        <v>0.49124015669665788</v>
      </c>
      <c r="AC214" s="4">
        <v>0.85264225883787714</v>
      </c>
      <c r="AD214" s="4">
        <v>0.56517655972724867</v>
      </c>
      <c r="AE214" s="4">
        <v>0.16643480937077904</v>
      </c>
      <c r="AF214" s="4">
        <v>0.50545264369157661</v>
      </c>
      <c r="AG214" s="4">
        <v>0.33008359665675457</v>
      </c>
      <c r="AH214" s="4">
        <v>6.4000495576990279E-2</v>
      </c>
      <c r="AI214" s="4">
        <v>0.90541115461164168</v>
      </c>
      <c r="AJ214" s="4">
        <v>0.94655869326125253</v>
      </c>
      <c r="AK214" s="4">
        <v>0.64347442190827919</v>
      </c>
      <c r="AL214" s="4">
        <v>0.42537853508862977</v>
      </c>
      <c r="AM214" s="4">
        <v>0.52913094349552348</v>
      </c>
      <c r="AN214" s="4">
        <v>0.18270956846817155</v>
      </c>
      <c r="AO214" s="4">
        <v>0.75331737244017805</v>
      </c>
      <c r="AP214" s="4">
        <v>0.17009931717142368</v>
      </c>
      <c r="AQ214" s="4">
        <v>0.51148749160626827</v>
      </c>
      <c r="AR214" s="4">
        <v>0.57460576560517729</v>
      </c>
      <c r="AS214" s="4">
        <v>0.51017265762626596</v>
      </c>
      <c r="AT214" s="4">
        <v>0.83959821456388395</v>
      </c>
      <c r="AU214" s="4">
        <v>0.83072621545849079</v>
      </c>
      <c r="AV214" s="4">
        <v>0.72427462543025356</v>
      </c>
      <c r="AW214" s="4">
        <v>0.4564327423761092</v>
      </c>
      <c r="AX214" s="4">
        <v>0.91190829240250804</v>
      </c>
      <c r="AY214" s="4">
        <v>0.70159135872200795</v>
      </c>
      <c r="AZ214" s="4">
        <v>0.31209673766617663</v>
      </c>
      <c r="BA214" s="4">
        <v>0.98960883410861089</v>
      </c>
      <c r="BB214" s="4">
        <v>0.9879514622152995</v>
      </c>
      <c r="BC214" s="4">
        <v>5.094127376665647E-2</v>
      </c>
      <c r="BD214" s="4">
        <v>4.5148247401293418E-2</v>
      </c>
      <c r="BE214" s="4">
        <v>0.99693842353381712</v>
      </c>
      <c r="BF214" s="4">
        <v>0.58561769257086793</v>
      </c>
      <c r="BG214" s="4">
        <v>0.79690950244614123</v>
      </c>
      <c r="BH214" s="4">
        <v>0.73347438895295036</v>
      </c>
      <c r="BI214" s="4">
        <v>0.68002875304599841</v>
      </c>
      <c r="BJ214" s="4">
        <v>0.61764857658300709</v>
      </c>
      <c r="BK214" s="4">
        <v>0.69552158601405611</v>
      </c>
      <c r="BL214" s="4">
        <v>5.7126845646560898E-2</v>
      </c>
      <c r="BM214" s="4">
        <v>0.12269351153087005</v>
      </c>
      <c r="BN214" s="4">
        <v>0.93214771492972248</v>
      </c>
      <c r="BO214" s="4">
        <v>0.6572058948695273</v>
      </c>
      <c r="BP214" s="4">
        <v>3.3460634012780877E-2</v>
      </c>
      <c r="BQ214" s="4">
        <v>0.18342521360616781</v>
      </c>
      <c r="BR214" s="4">
        <v>9.2371034704608501E-2</v>
      </c>
      <c r="BS214" s="4">
        <v>8.7934645088499797E-2</v>
      </c>
      <c r="BT214" s="4">
        <v>0.15597919125980697</v>
      </c>
      <c r="BU214" s="4">
        <v>0.21383725375818885</v>
      </c>
      <c r="BV214" s="4">
        <v>0.71361139821941111</v>
      </c>
      <c r="BW214" s="4">
        <v>0.33221246925094916</v>
      </c>
      <c r="BX214" s="4">
        <v>0.80000706649023434</v>
      </c>
      <c r="BY214" s="4">
        <v>0.13951317693819421</v>
      </c>
      <c r="BZ214" s="4">
        <v>0.60398614367367165</v>
      </c>
      <c r="CA214" s="4">
        <v>0.65753164949264209</v>
      </c>
      <c r="CB214" s="4">
        <v>0.14910171571216946</v>
      </c>
      <c r="CC214" s="4">
        <v>0.65963912612935793</v>
      </c>
      <c r="CD214" s="4">
        <v>0.31742960574721457</v>
      </c>
      <c r="CE214" s="4">
        <v>0.89782796338706328</v>
      </c>
      <c r="CF214" s="4">
        <v>0.56125791160880689</v>
      </c>
      <c r="CG214" s="4">
        <v>0.10743676897667542</v>
      </c>
      <c r="CH214" s="4">
        <v>0.61599049652675619</v>
      </c>
      <c r="CI214" s="4">
        <v>0.65317573838746157</v>
      </c>
      <c r="CJ214" s="4">
        <v>0.28770623219948532</v>
      </c>
      <c r="CK214" s="4">
        <v>0.22711171239596717</v>
      </c>
      <c r="CL214" s="4">
        <v>0.24097687806961832</v>
      </c>
      <c r="CM214" s="4">
        <v>0.71572997022228069</v>
      </c>
      <c r="CN214" s="4">
        <v>0.86138001696817912</v>
      </c>
      <c r="CO214" s="4">
        <v>0.10856880567659055</v>
      </c>
      <c r="CP214" s="4">
        <v>0.48047708993481941</v>
      </c>
      <c r="CQ214" s="4">
        <v>0.46421843339159985</v>
      </c>
      <c r="CR214" s="4">
        <v>0.22649603066817625</v>
      </c>
      <c r="CS214" s="4">
        <v>0.93406465934230398</v>
      </c>
      <c r="CT214" s="4">
        <v>0.60628140888964288</v>
      </c>
      <c r="CU214" s="4">
        <v>0.98881792998608353</v>
      </c>
      <c r="CV214" s="4">
        <v>2.991770988613629E-2</v>
      </c>
      <c r="CW214" s="4">
        <v>0.68012960543653345</v>
      </c>
      <c r="CX214" s="4">
        <v>0.81725129630964666</v>
      </c>
      <c r="CY214" s="4">
        <v>0.54189209005021777</v>
      </c>
      <c r="CZ214" s="4">
        <v>0.64769180457115572</v>
      </c>
      <c r="DA214" s="4">
        <v>0.85903643338331048</v>
      </c>
      <c r="DB214" s="4">
        <v>0.73751541700673506</v>
      </c>
      <c r="DC214" s="4">
        <v>0.87686580704923067</v>
      </c>
      <c r="DD214" s="4">
        <v>0.63272548119941541</v>
      </c>
      <c r="DE214" s="4">
        <v>0.42817656730285814</v>
      </c>
      <c r="DF214" s="4">
        <v>0.96845461311703707</v>
      </c>
      <c r="DG214" s="4">
        <v>0.16749545622573236</v>
      </c>
      <c r="DH214" s="4">
        <v>0.81009753873027357</v>
      </c>
      <c r="DI214" s="4">
        <v>0.32939012582151983</v>
      </c>
      <c r="DJ214" s="4">
        <v>0.99306450567212101</v>
      </c>
      <c r="DK214" s="4">
        <v>0.72996814727529691</v>
      </c>
      <c r="DL214" s="4">
        <v>0.21985610809859557</v>
      </c>
      <c r="DM214" s="4">
        <v>0.17507498941103494</v>
      </c>
      <c r="DN214" s="4">
        <v>0.4630220719851118</v>
      </c>
      <c r="DO214" s="4">
        <v>0.69982981152213708</v>
      </c>
      <c r="DP214" s="4">
        <v>22</v>
      </c>
      <c r="DQ214" s="4">
        <v>47</v>
      </c>
      <c r="DR214" s="4">
        <v>26</v>
      </c>
      <c r="DS214" s="4">
        <v>11</v>
      </c>
      <c r="DT214" s="4">
        <v>10</v>
      </c>
      <c r="DU214" s="4">
        <v>69</v>
      </c>
      <c r="DV214" s="4">
        <v>68</v>
      </c>
      <c r="DW214" s="4">
        <v>14</v>
      </c>
      <c r="DX214" s="4">
        <v>61</v>
      </c>
      <c r="DY214" s="4">
        <v>19</v>
      </c>
      <c r="DZ214" s="4">
        <v>54</v>
      </c>
      <c r="EA214" s="4">
        <v>86</v>
      </c>
      <c r="EB214" s="4">
        <v>60</v>
      </c>
      <c r="EC214" s="4">
        <v>71</v>
      </c>
      <c r="ED214" s="4">
        <v>95</v>
      </c>
      <c r="EE214" s="4">
        <v>13</v>
      </c>
      <c r="EF214" s="4">
        <v>7</v>
      </c>
      <c r="EG214" s="4">
        <v>45</v>
      </c>
      <c r="EH214" s="4">
        <v>67</v>
      </c>
      <c r="EI214" s="4">
        <v>57</v>
      </c>
      <c r="EJ214" s="4">
        <v>82</v>
      </c>
      <c r="EK214" s="4">
        <v>28</v>
      </c>
      <c r="EL214" s="4">
        <v>84</v>
      </c>
      <c r="EM214" s="4">
        <v>58</v>
      </c>
      <c r="EN214" s="4">
        <v>53</v>
      </c>
      <c r="EO214" s="4">
        <v>59</v>
      </c>
      <c r="EP214" s="4">
        <v>20</v>
      </c>
      <c r="EQ214" s="4">
        <v>21</v>
      </c>
      <c r="ER214" s="4">
        <v>32</v>
      </c>
      <c r="ES214" s="4">
        <v>65</v>
      </c>
      <c r="ET214" s="4">
        <v>12</v>
      </c>
      <c r="EU214" s="4">
        <v>35</v>
      </c>
      <c r="EV214" s="4">
        <v>74</v>
      </c>
      <c r="EW214" s="4">
        <v>3</v>
      </c>
      <c r="EX214" s="4">
        <v>5</v>
      </c>
      <c r="EY214" s="4">
        <v>97</v>
      </c>
      <c r="EZ214" s="4">
        <v>98</v>
      </c>
      <c r="FA214" s="4">
        <v>1</v>
      </c>
      <c r="FB214" s="4">
        <v>52</v>
      </c>
      <c r="FC214" s="4">
        <v>27</v>
      </c>
      <c r="FD214" s="4">
        <v>30</v>
      </c>
      <c r="FE214" s="4">
        <v>39</v>
      </c>
      <c r="FF214" s="4">
        <v>48</v>
      </c>
      <c r="FG214" s="4">
        <v>37</v>
      </c>
      <c r="FH214" s="4">
        <v>96</v>
      </c>
      <c r="FI214" s="4">
        <v>90</v>
      </c>
      <c r="FJ214" s="4">
        <v>9</v>
      </c>
      <c r="FK214" s="4">
        <v>42</v>
      </c>
      <c r="FL214" s="4">
        <v>99</v>
      </c>
      <c r="FM214" s="4">
        <v>81</v>
      </c>
      <c r="FN214" s="4">
        <v>93</v>
      </c>
      <c r="FO214" s="4">
        <v>94</v>
      </c>
      <c r="FP214" s="4">
        <v>87</v>
      </c>
      <c r="FQ214" s="4">
        <v>80</v>
      </c>
      <c r="FR214" s="4">
        <v>34</v>
      </c>
      <c r="FS214" s="4">
        <v>70</v>
      </c>
      <c r="FT214" s="4">
        <v>25</v>
      </c>
      <c r="FU214" s="4">
        <v>89</v>
      </c>
      <c r="FV214" s="4">
        <v>51</v>
      </c>
      <c r="FW214" s="4">
        <v>41</v>
      </c>
      <c r="FX214" s="4">
        <v>88</v>
      </c>
      <c r="FY214" s="4">
        <v>40</v>
      </c>
      <c r="FZ214" s="4">
        <v>73</v>
      </c>
      <c r="GA214" s="4">
        <v>15</v>
      </c>
      <c r="GB214" s="4">
        <v>55</v>
      </c>
      <c r="GC214" s="4">
        <v>92</v>
      </c>
      <c r="GD214" s="4">
        <v>49</v>
      </c>
      <c r="GE214" s="4">
        <v>43</v>
      </c>
      <c r="GF214" s="4">
        <v>75</v>
      </c>
      <c r="GG214" s="4">
        <v>77</v>
      </c>
      <c r="GH214" s="4">
        <v>76</v>
      </c>
      <c r="GI214" s="4">
        <v>33</v>
      </c>
      <c r="GJ214" s="4">
        <v>17</v>
      </c>
      <c r="GK214" s="4">
        <v>91</v>
      </c>
      <c r="GL214" s="4">
        <v>62</v>
      </c>
      <c r="GM214" s="4">
        <v>63</v>
      </c>
      <c r="GN214" s="4">
        <v>78</v>
      </c>
      <c r="GO214" s="4">
        <v>8</v>
      </c>
      <c r="GP214" s="4">
        <v>50</v>
      </c>
      <c r="GQ214" s="4">
        <v>4</v>
      </c>
      <c r="GR214" s="4">
        <v>100</v>
      </c>
      <c r="GS214" s="4">
        <v>38</v>
      </c>
      <c r="GT214" s="4">
        <v>23</v>
      </c>
      <c r="GU214" s="4">
        <v>56</v>
      </c>
      <c r="GV214" s="4">
        <v>44</v>
      </c>
      <c r="GW214" s="4">
        <v>18</v>
      </c>
      <c r="GX214" s="4">
        <v>29</v>
      </c>
      <c r="GY214" s="4">
        <v>16</v>
      </c>
      <c r="GZ214" s="4">
        <v>46</v>
      </c>
      <c r="HA214" s="4">
        <v>66</v>
      </c>
      <c r="HB214" s="4">
        <v>6</v>
      </c>
      <c r="HC214" s="4">
        <v>85</v>
      </c>
      <c r="HD214" s="4">
        <v>24</v>
      </c>
      <c r="HE214" s="4">
        <v>72</v>
      </c>
      <c r="HF214" s="4">
        <v>2</v>
      </c>
      <c r="HG214" s="4">
        <v>31</v>
      </c>
      <c r="HH214" s="4">
        <v>79</v>
      </c>
      <c r="HI214" s="4">
        <v>83</v>
      </c>
      <c r="HJ214" s="4">
        <v>64</v>
      </c>
      <c r="HK214" s="4">
        <v>36</v>
      </c>
      <c r="HL214" s="4" t="str">
        <f t="shared" si="303"/>
        <v>black female</v>
      </c>
      <c r="HM214" s="4" t="str">
        <f t="shared" si="305"/>
        <v>black female</v>
      </c>
      <c r="HN214" s="4" t="str">
        <f t="shared" si="306"/>
        <v>black female</v>
      </c>
      <c r="HO214" s="4" t="str">
        <f t="shared" si="307"/>
        <v>black female</v>
      </c>
      <c r="HP214" s="4" t="str">
        <f t="shared" si="308"/>
        <v>black female</v>
      </c>
      <c r="HQ214" s="4" t="str">
        <f t="shared" si="309"/>
        <v>black male</v>
      </c>
      <c r="HR214" s="4" t="str">
        <f t="shared" si="310"/>
        <v>black male</v>
      </c>
      <c r="HS214" s="4" t="str">
        <f t="shared" si="311"/>
        <v>black female</v>
      </c>
      <c r="HT214" s="4" t="str">
        <f t="shared" si="312"/>
        <v>black male</v>
      </c>
      <c r="HU214" s="4" t="str">
        <f t="shared" si="313"/>
        <v>black female</v>
      </c>
      <c r="HV214" s="4" t="str">
        <f t="shared" si="314"/>
        <v>black male</v>
      </c>
      <c r="HW214" s="4" t="str">
        <f t="shared" si="315"/>
        <v>black male</v>
      </c>
      <c r="HX214" s="4" t="str">
        <f t="shared" si="316"/>
        <v>black male</v>
      </c>
      <c r="HY214" s="4" t="str">
        <f t="shared" si="317"/>
        <v>black male</v>
      </c>
      <c r="HZ214" s="4" t="str">
        <f t="shared" si="318"/>
        <v>black male</v>
      </c>
      <c r="IA214" s="4" t="str">
        <f t="shared" si="319"/>
        <v>black female</v>
      </c>
      <c r="IB214" s="4" t="str">
        <f t="shared" si="320"/>
        <v>black female</v>
      </c>
      <c r="IC214" s="4" t="str">
        <f t="shared" si="321"/>
        <v>black female</v>
      </c>
      <c r="ID214" s="4" t="str">
        <f t="shared" si="322"/>
        <v>black male</v>
      </c>
      <c r="IE214" s="4" t="str">
        <f t="shared" si="323"/>
        <v>black male</v>
      </c>
      <c r="IF214" s="4" t="str">
        <f t="shared" si="324"/>
        <v>black male</v>
      </c>
      <c r="IG214" s="4" t="str">
        <f t="shared" si="325"/>
        <v>black female</v>
      </c>
      <c r="IH214" s="4" t="str">
        <f t="shared" si="326"/>
        <v>black male</v>
      </c>
      <c r="II214" s="4" t="str">
        <f t="shared" si="327"/>
        <v>black male</v>
      </c>
      <c r="IJ214" s="4" t="str">
        <f t="shared" si="328"/>
        <v>black male</v>
      </c>
      <c r="IK214" s="4" t="str">
        <f t="shared" si="329"/>
        <v>black male</v>
      </c>
      <c r="IL214" s="4" t="str">
        <f t="shared" si="330"/>
        <v>black female</v>
      </c>
      <c r="IM214" s="4" t="str">
        <f t="shared" si="331"/>
        <v>black female</v>
      </c>
      <c r="IN214" s="4" t="str">
        <f t="shared" si="332"/>
        <v>black female</v>
      </c>
      <c r="IO214" s="4" t="str">
        <f t="shared" si="333"/>
        <v>black male</v>
      </c>
      <c r="IP214" s="4" t="str">
        <f t="shared" si="334"/>
        <v>black female</v>
      </c>
      <c r="IQ214" s="4" t="str">
        <f t="shared" si="335"/>
        <v>black female</v>
      </c>
      <c r="IR214" s="4" t="str">
        <f t="shared" si="336"/>
        <v>black male</v>
      </c>
      <c r="IS214" s="4" t="str">
        <f t="shared" si="337"/>
        <v>brown male</v>
      </c>
      <c r="IT214" s="4" t="str">
        <f t="shared" si="338"/>
        <v>black female</v>
      </c>
      <c r="IU214" s="4" t="str">
        <f t="shared" si="339"/>
        <v>black male</v>
      </c>
      <c r="IV214" s="4" t="str">
        <f t="shared" si="340"/>
        <v>black male</v>
      </c>
      <c r="IW214" s="4" t="str">
        <f t="shared" si="341"/>
        <v>white male</v>
      </c>
      <c r="IX214" s="4" t="str">
        <f t="shared" si="342"/>
        <v>black male</v>
      </c>
      <c r="IY214" s="4" t="str">
        <f t="shared" si="343"/>
        <v>black female</v>
      </c>
      <c r="IZ214" s="4" t="str">
        <f t="shared" si="344"/>
        <v>black female</v>
      </c>
      <c r="JA214" s="4" t="str">
        <f t="shared" si="345"/>
        <v>black female</v>
      </c>
      <c r="JB214" s="4" t="str">
        <f t="shared" si="346"/>
        <v>black female</v>
      </c>
      <c r="JC214" s="4" t="str">
        <f t="shared" si="347"/>
        <v>black female</v>
      </c>
      <c r="JD214" s="4" t="str">
        <f t="shared" si="348"/>
        <v>black male</v>
      </c>
      <c r="JE214" s="4" t="str">
        <f t="shared" si="349"/>
        <v>black male</v>
      </c>
      <c r="JF214" s="4" t="str">
        <f t="shared" si="350"/>
        <v>black female</v>
      </c>
      <c r="JG214" s="4" t="str">
        <f t="shared" si="351"/>
        <v>black female</v>
      </c>
      <c r="JH214" s="4" t="str">
        <f t="shared" si="352"/>
        <v>black male</v>
      </c>
      <c r="JI214" s="4" t="str">
        <f t="shared" si="353"/>
        <v>black male</v>
      </c>
      <c r="JJ214" s="4" t="str">
        <f t="shared" si="354"/>
        <v>black male</v>
      </c>
      <c r="JK214" s="4" t="str">
        <f t="shared" si="355"/>
        <v>black male</v>
      </c>
      <c r="JL214" s="4" t="str">
        <f t="shared" si="356"/>
        <v>black male</v>
      </c>
      <c r="JM214" s="4" t="str">
        <f t="shared" si="357"/>
        <v>black male</v>
      </c>
      <c r="JN214" s="4" t="str">
        <f t="shared" si="358"/>
        <v>black female</v>
      </c>
      <c r="JO214" s="4" t="str">
        <f t="shared" si="359"/>
        <v>black male</v>
      </c>
      <c r="JP214" s="4" t="str">
        <f t="shared" si="360"/>
        <v>black female</v>
      </c>
      <c r="JQ214" s="4" t="str">
        <f t="shared" si="361"/>
        <v>black male</v>
      </c>
      <c r="JR214" s="4" t="str">
        <f t="shared" si="362"/>
        <v>black female</v>
      </c>
      <c r="JS214" s="4" t="str">
        <f t="shared" si="363"/>
        <v>black female</v>
      </c>
      <c r="JT214" s="4" t="str">
        <f t="shared" si="364"/>
        <v>black male</v>
      </c>
      <c r="JU214" s="4" t="str">
        <f t="shared" si="365"/>
        <v>black female</v>
      </c>
      <c r="JV214" s="4" t="str">
        <f t="shared" si="366"/>
        <v>black male</v>
      </c>
      <c r="JW214" s="4" t="str">
        <f t="shared" si="367"/>
        <v>black female</v>
      </c>
      <c r="JX214" s="4" t="str">
        <f t="shared" si="304"/>
        <v>black male</v>
      </c>
      <c r="JY214" s="4" t="str">
        <f t="shared" si="393"/>
        <v>black male</v>
      </c>
      <c r="JZ214" s="4" t="str">
        <f t="shared" si="394"/>
        <v>black female</v>
      </c>
      <c r="KA214" s="4" t="str">
        <f t="shared" si="395"/>
        <v>black female</v>
      </c>
      <c r="KB214" s="4" t="str">
        <f t="shared" si="396"/>
        <v>black male</v>
      </c>
      <c r="KC214" s="4" t="str">
        <f t="shared" si="397"/>
        <v>black male</v>
      </c>
      <c r="KD214" s="4" t="str">
        <f t="shared" si="398"/>
        <v>black male</v>
      </c>
      <c r="KE214" s="4" t="str">
        <f t="shared" si="399"/>
        <v>black female</v>
      </c>
      <c r="KF214" s="4" t="str">
        <f t="shared" si="400"/>
        <v>black female</v>
      </c>
      <c r="KG214" s="4" t="str">
        <f t="shared" si="401"/>
        <v>black male</v>
      </c>
      <c r="KH214" s="4" t="str">
        <f t="shared" si="402"/>
        <v>black male</v>
      </c>
      <c r="KI214" s="4" t="str">
        <f t="shared" si="368"/>
        <v>black male</v>
      </c>
      <c r="KJ214" s="4" t="str">
        <f t="shared" si="369"/>
        <v>black male</v>
      </c>
      <c r="KK214" s="4" t="str">
        <f t="shared" si="370"/>
        <v>black female</v>
      </c>
      <c r="KL214" s="4" t="str">
        <f t="shared" si="371"/>
        <v>black female</v>
      </c>
      <c r="KM214" s="4" t="str">
        <f t="shared" si="372"/>
        <v>black female</v>
      </c>
      <c r="KN214" s="4" t="str">
        <f t="shared" si="373"/>
        <v>black male</v>
      </c>
      <c r="KO214" s="4" t="str">
        <f t="shared" si="374"/>
        <v>black female</v>
      </c>
      <c r="KP214" s="4" t="str">
        <f t="shared" si="375"/>
        <v>black female</v>
      </c>
      <c r="KQ214" s="4" t="str">
        <f t="shared" si="376"/>
        <v>black male</v>
      </c>
      <c r="KR214" s="4" t="str">
        <f t="shared" si="377"/>
        <v>black female</v>
      </c>
      <c r="KS214" s="4" t="str">
        <f t="shared" si="378"/>
        <v>black female</v>
      </c>
      <c r="KT214" s="4" t="str">
        <f t="shared" si="379"/>
        <v>black female</v>
      </c>
      <c r="KU214" s="4" t="str">
        <f t="shared" si="380"/>
        <v>black female</v>
      </c>
      <c r="KV214" s="4" t="str">
        <f t="shared" si="381"/>
        <v>black female</v>
      </c>
      <c r="KW214" s="4" t="str">
        <f t="shared" si="382"/>
        <v>black male</v>
      </c>
      <c r="KX214" s="4" t="str">
        <f t="shared" si="383"/>
        <v>black female</v>
      </c>
      <c r="KY214" s="4" t="str">
        <f t="shared" si="384"/>
        <v>black male</v>
      </c>
      <c r="KZ214" s="4" t="str">
        <f t="shared" si="385"/>
        <v>black female</v>
      </c>
      <c r="LA214" s="4" t="str">
        <f t="shared" si="386"/>
        <v>black male</v>
      </c>
      <c r="LB214" s="4" t="str">
        <f t="shared" si="387"/>
        <v>yellow male</v>
      </c>
      <c r="LC214" s="4" t="str">
        <f t="shared" si="388"/>
        <v>black female</v>
      </c>
      <c r="LD214" s="4" t="str">
        <f t="shared" si="389"/>
        <v>black male</v>
      </c>
      <c r="LE214" s="4" t="str">
        <f t="shared" si="390"/>
        <v>black male</v>
      </c>
      <c r="LF214" s="4" t="str">
        <f t="shared" si="391"/>
        <v>black male</v>
      </c>
      <c r="LG214" s="4" t="str">
        <f t="shared" si="392"/>
        <v>black female</v>
      </c>
    </row>
    <row r="215" spans="2:319" x14ac:dyDescent="0.3">
      <c r="B215" s="4">
        <v>214</v>
      </c>
      <c r="C215" s="4">
        <v>5</v>
      </c>
      <c r="D215" s="51" t="s">
        <v>1451</v>
      </c>
      <c r="E215" s="4" t="s">
        <v>1351</v>
      </c>
      <c r="F215" s="4" t="str">
        <f>VLOOKUP(E215,populations!C:E,3,FALSE)</f>
        <v>4 million</v>
      </c>
      <c r="G215" s="4" t="s">
        <v>1351</v>
      </c>
      <c r="H215" s="4">
        <f>COUNTIF(ethnicities!C:C,countries!G215)</f>
        <v>1</v>
      </c>
      <c r="I215" s="4">
        <f>VLOOKUP($G215,ethnicities!$C:$I,3,FALSE)</f>
        <v>1</v>
      </c>
      <c r="J215" s="4">
        <f>VLOOKUP($G215,ethnicities!$C:$I,4,FALSE)</f>
        <v>1</v>
      </c>
      <c r="K215" s="4">
        <f>VLOOKUP($G215,ethnicities!$C:$I,5,FALSE)</f>
        <v>1</v>
      </c>
      <c r="L215" s="4">
        <f>VLOOKUP($G215,ethnicities!$C:$I,6,FALSE)</f>
        <v>97</v>
      </c>
      <c r="M215" s="4">
        <f>VLOOKUP($G215,ethnicities!$C:$I,7,FALSE)</f>
        <v>100</v>
      </c>
      <c r="N215" s="4" t="s">
        <v>1357</v>
      </c>
      <c r="O215" s="4">
        <f>COUNTIF(male_names!E:E,countries!N215)</f>
        <v>1</v>
      </c>
      <c r="P215" s="4" t="str">
        <f>VLOOKUP(N215,male_names!E:G,3,FALSE)</f>
        <v>Manuel</v>
      </c>
      <c r="Q215" s="4" t="s">
        <v>1357</v>
      </c>
      <c r="R215" s="4">
        <f>COUNTIF(female_names!E:E,countries!Q215)</f>
        <v>1</v>
      </c>
      <c r="S215" s="4" t="str">
        <f>VLOOKUP(Q215,female_names!E:G,3,FALSE)</f>
        <v>Maria</v>
      </c>
      <c r="T215" s="4">
        <v>0.63178292045570417</v>
      </c>
      <c r="U215" s="4">
        <v>0.94643414701401241</v>
      </c>
      <c r="V215" s="4">
        <v>0.84771786646921377</v>
      </c>
      <c r="W215" s="4">
        <v>0.21784406479538632</v>
      </c>
      <c r="X215" s="4">
        <v>0.39998654817481316</v>
      </c>
      <c r="Y215" s="4">
        <v>0.25455079038421791</v>
      </c>
      <c r="Z215" s="4">
        <v>0.23021315458030711</v>
      </c>
      <c r="AA215" s="4">
        <v>9.5675943260078E-2</v>
      </c>
      <c r="AB215" s="4">
        <v>0.33285485650443103</v>
      </c>
      <c r="AC215" s="4">
        <v>0.75606641367259109</v>
      </c>
      <c r="AD215" s="4">
        <v>0.80224476275552437</v>
      </c>
      <c r="AE215" s="4">
        <v>0.82975513167214632</v>
      </c>
      <c r="AF215" s="4">
        <v>0.70421625065961624</v>
      </c>
      <c r="AG215" s="4">
        <v>0.54563312464546299</v>
      </c>
      <c r="AH215" s="4">
        <v>0.28262135006239031</v>
      </c>
      <c r="AI215" s="4">
        <v>0.60315008772770196</v>
      </c>
      <c r="AJ215" s="4">
        <v>0.74341724684206267</v>
      </c>
      <c r="AK215" s="4">
        <v>0.49872372001353971</v>
      </c>
      <c r="AL215" s="4">
        <v>0.77966536790005259</v>
      </c>
      <c r="AM215" s="4">
        <v>0.21691051600077838</v>
      </c>
      <c r="AN215" s="4">
        <v>0.12273159840152925</v>
      </c>
      <c r="AO215" s="4">
        <v>0.34396593907800288</v>
      </c>
      <c r="AP215" s="4">
        <v>0.15833943405023776</v>
      </c>
      <c r="AQ215" s="4">
        <v>7.0576008521603395E-2</v>
      </c>
      <c r="AR215" s="4">
        <v>9.1790076421682021E-2</v>
      </c>
      <c r="AS215" s="4">
        <v>0.53536855669536965</v>
      </c>
      <c r="AT215" s="4">
        <v>0.95358469862962025</v>
      </c>
      <c r="AU215" s="4">
        <v>0.28450896184230334</v>
      </c>
      <c r="AV215" s="4">
        <v>0.2419200259079437</v>
      </c>
      <c r="AW215" s="4">
        <v>0.51019791882676679</v>
      </c>
      <c r="AX215" s="4">
        <v>0.45192065917334479</v>
      </c>
      <c r="AY215" s="4">
        <v>0.76549074976533771</v>
      </c>
      <c r="AZ215" s="4">
        <v>4.6601637469531276E-2</v>
      </c>
      <c r="BA215" s="4">
        <v>0.76640219181339886</v>
      </c>
      <c r="BB215" s="4">
        <v>0.35468521948250875</v>
      </c>
      <c r="BC215" s="4">
        <v>0.2378948041099308</v>
      </c>
      <c r="BD215" s="4">
        <v>0.2771651623512621</v>
      </c>
      <c r="BE215" s="4">
        <v>0.18677428456034739</v>
      </c>
      <c r="BF215" s="4">
        <v>0.91960902331740246</v>
      </c>
      <c r="BG215" s="4">
        <v>0.31558292558547041</v>
      </c>
      <c r="BH215" s="4">
        <v>0.15354019181611922</v>
      </c>
      <c r="BI215" s="4">
        <v>0.54303124382668733</v>
      </c>
      <c r="BJ215" s="4">
        <v>0.48629839339379921</v>
      </c>
      <c r="BK215" s="4">
        <v>0.80059930353198172</v>
      </c>
      <c r="BL215" s="4">
        <v>0.49125742308620124</v>
      </c>
      <c r="BM215" s="4">
        <v>0.29074963337129101</v>
      </c>
      <c r="BN215" s="4">
        <v>0.79244389780028368</v>
      </c>
      <c r="BO215" s="4">
        <v>0.89465044033067476</v>
      </c>
      <c r="BP215" s="4">
        <v>0.44352217580827269</v>
      </c>
      <c r="BQ215" s="4">
        <v>0.9671923149072974</v>
      </c>
      <c r="BR215" s="4">
        <v>0.83944320501845437</v>
      </c>
      <c r="BS215" s="4">
        <v>0.19269971455898194</v>
      </c>
      <c r="BT215" s="4">
        <v>0.7336547252016864</v>
      </c>
      <c r="BU215" s="4">
        <v>0.90189514804556592</v>
      </c>
      <c r="BV215" s="4">
        <v>0.87975208988866027</v>
      </c>
      <c r="BW215" s="4">
        <v>0.77468179398398773</v>
      </c>
      <c r="BX215" s="4">
        <v>0.46119751605036674</v>
      </c>
      <c r="BY215" s="4">
        <v>0.88120911415922365</v>
      </c>
      <c r="BZ215" s="4">
        <v>0.23433008207433914</v>
      </c>
      <c r="CA215" s="4">
        <v>0.2312222792187979</v>
      </c>
      <c r="CB215" s="4">
        <v>0.49283615645535572</v>
      </c>
      <c r="CC215" s="4">
        <v>0.76619908996819375</v>
      </c>
      <c r="CD215" s="4">
        <v>0.30459138090374771</v>
      </c>
      <c r="CE215" s="4">
        <v>0.46927373674480399</v>
      </c>
      <c r="CF215" s="4">
        <v>0.76231132273633995</v>
      </c>
      <c r="CG215" s="4">
        <v>0.5775809953796307</v>
      </c>
      <c r="CH215" s="4">
        <v>0.61634677067089827</v>
      </c>
      <c r="CI215" s="4">
        <v>0.44008390004995279</v>
      </c>
      <c r="CJ215" s="4">
        <v>0.72698382406030848</v>
      </c>
      <c r="CK215" s="4">
        <v>0.20148050821971419</v>
      </c>
      <c r="CL215" s="4">
        <v>0.39433812848449479</v>
      </c>
      <c r="CM215" s="4">
        <v>0.85245372965200705</v>
      </c>
      <c r="CN215" s="4">
        <v>0.15340066045701461</v>
      </c>
      <c r="CO215" s="4">
        <v>0.13525086734369363</v>
      </c>
      <c r="CP215" s="4">
        <v>0.35713371213472489</v>
      </c>
      <c r="CQ215" s="4">
        <v>0.87774198237648282</v>
      </c>
      <c r="CR215" s="4">
        <v>0.93293140220797355</v>
      </c>
      <c r="CS215" s="4">
        <v>0.14278666089112702</v>
      </c>
      <c r="CT215" s="4">
        <v>0.27106559340975789</v>
      </c>
      <c r="CU215" s="4">
        <v>0.84093972961314856</v>
      </c>
      <c r="CV215" s="4">
        <v>8.2381626957990672E-2</v>
      </c>
      <c r="CW215" s="4">
        <v>0.19589136448296929</v>
      </c>
      <c r="CX215" s="4">
        <v>0.99870326978070212</v>
      </c>
      <c r="CY215" s="4">
        <v>0.48339570210890126</v>
      </c>
      <c r="CZ215" s="4">
        <v>0.96098511073710757</v>
      </c>
      <c r="DA215" s="4">
        <v>0.18304117086745064</v>
      </c>
      <c r="DB215" s="4">
        <v>0.24418659972559076</v>
      </c>
      <c r="DC215" s="4">
        <v>0.60072312573142572</v>
      </c>
      <c r="DD215" s="4">
        <v>0.38055353175649442</v>
      </c>
      <c r="DE215" s="4">
        <v>0.12560878462156233</v>
      </c>
      <c r="DF215" s="4">
        <v>0.38588717671799611</v>
      </c>
      <c r="DG215" s="4">
        <v>0.53395827875590962</v>
      </c>
      <c r="DH215" s="4">
        <v>0.75695649395143916</v>
      </c>
      <c r="DI215" s="4">
        <v>0.13734911885794354</v>
      </c>
      <c r="DJ215" s="4">
        <v>0.7017026883092593</v>
      </c>
      <c r="DK215" s="4">
        <v>0.49541008323314772</v>
      </c>
      <c r="DL215" s="4">
        <v>0.46469981693692264</v>
      </c>
      <c r="DM215" s="4">
        <v>0.43324236127858617</v>
      </c>
      <c r="DN215" s="4">
        <v>0.15806065996347485</v>
      </c>
      <c r="DO215" s="4">
        <v>9.5911753686206302E-2</v>
      </c>
      <c r="DP215" s="4">
        <v>34</v>
      </c>
      <c r="DQ215" s="4">
        <v>5</v>
      </c>
      <c r="DR215" s="4">
        <v>14</v>
      </c>
      <c r="DS215" s="4">
        <v>79</v>
      </c>
      <c r="DT215" s="4">
        <v>57</v>
      </c>
      <c r="DU215" s="4">
        <v>72</v>
      </c>
      <c r="DV215" s="4">
        <v>78</v>
      </c>
      <c r="DW215" s="4">
        <v>96</v>
      </c>
      <c r="DX215" s="4">
        <v>64</v>
      </c>
      <c r="DY215" s="4">
        <v>28</v>
      </c>
      <c r="DZ215" s="4">
        <v>18</v>
      </c>
      <c r="EA215" s="4">
        <v>17</v>
      </c>
      <c r="EB215" s="4">
        <v>32</v>
      </c>
      <c r="EC215" s="4">
        <v>39</v>
      </c>
      <c r="ED215" s="4">
        <v>69</v>
      </c>
      <c r="EE215" s="4">
        <v>36</v>
      </c>
      <c r="EF215" s="4">
        <v>29</v>
      </c>
      <c r="EG215" s="4">
        <v>44</v>
      </c>
      <c r="EH215" s="4">
        <v>21</v>
      </c>
      <c r="EI215" s="4">
        <v>80</v>
      </c>
      <c r="EJ215" s="4">
        <v>94</v>
      </c>
      <c r="EK215" s="4">
        <v>63</v>
      </c>
      <c r="EL215" s="4">
        <v>86</v>
      </c>
      <c r="EM215" s="4">
        <v>99</v>
      </c>
      <c r="EN215" s="4">
        <v>97</v>
      </c>
      <c r="EO215" s="4">
        <v>41</v>
      </c>
      <c r="EP215" s="4">
        <v>4</v>
      </c>
      <c r="EQ215" s="4">
        <v>68</v>
      </c>
      <c r="ER215" s="4">
        <v>74</v>
      </c>
      <c r="ES215" s="4">
        <v>43</v>
      </c>
      <c r="ET215" s="4">
        <v>53</v>
      </c>
      <c r="EU215" s="4">
        <v>25</v>
      </c>
      <c r="EV215" s="4">
        <v>100</v>
      </c>
      <c r="EW215" s="4">
        <v>23</v>
      </c>
      <c r="EX215" s="4">
        <v>62</v>
      </c>
      <c r="EY215" s="4">
        <v>75</v>
      </c>
      <c r="EZ215" s="4">
        <v>70</v>
      </c>
      <c r="FA215" s="4">
        <v>84</v>
      </c>
      <c r="FB215" s="4">
        <v>7</v>
      </c>
      <c r="FC215" s="4">
        <v>65</v>
      </c>
      <c r="FD215" s="4">
        <v>88</v>
      </c>
      <c r="FE215" s="4">
        <v>40</v>
      </c>
      <c r="FF215" s="4">
        <v>48</v>
      </c>
      <c r="FG215" s="4">
        <v>19</v>
      </c>
      <c r="FH215" s="4">
        <v>47</v>
      </c>
      <c r="FI215" s="4">
        <v>67</v>
      </c>
      <c r="FJ215" s="4">
        <v>20</v>
      </c>
      <c r="FK215" s="4">
        <v>9</v>
      </c>
      <c r="FL215" s="4">
        <v>54</v>
      </c>
      <c r="FM215" s="4">
        <v>2</v>
      </c>
      <c r="FN215" s="4">
        <v>16</v>
      </c>
      <c r="FO215" s="4">
        <v>83</v>
      </c>
      <c r="FP215" s="4">
        <v>30</v>
      </c>
      <c r="FQ215" s="4">
        <v>8</v>
      </c>
      <c r="FR215" s="4">
        <v>11</v>
      </c>
      <c r="FS215" s="4">
        <v>22</v>
      </c>
      <c r="FT215" s="4">
        <v>52</v>
      </c>
      <c r="FU215" s="4">
        <v>10</v>
      </c>
      <c r="FV215" s="4">
        <v>76</v>
      </c>
      <c r="FW215" s="4">
        <v>77</v>
      </c>
      <c r="FX215" s="4">
        <v>46</v>
      </c>
      <c r="FY215" s="4">
        <v>24</v>
      </c>
      <c r="FZ215" s="4">
        <v>66</v>
      </c>
      <c r="GA215" s="4">
        <v>50</v>
      </c>
      <c r="GB215" s="4">
        <v>26</v>
      </c>
      <c r="GC215" s="4">
        <v>38</v>
      </c>
      <c r="GD215" s="4">
        <v>35</v>
      </c>
      <c r="GE215" s="4">
        <v>55</v>
      </c>
      <c r="GF215" s="4">
        <v>31</v>
      </c>
      <c r="GG215" s="4">
        <v>81</v>
      </c>
      <c r="GH215" s="4">
        <v>58</v>
      </c>
      <c r="GI215" s="4">
        <v>13</v>
      </c>
      <c r="GJ215" s="4">
        <v>89</v>
      </c>
      <c r="GK215" s="4">
        <v>92</v>
      </c>
      <c r="GL215" s="4">
        <v>61</v>
      </c>
      <c r="GM215" s="4">
        <v>12</v>
      </c>
      <c r="GN215" s="4">
        <v>6</v>
      </c>
      <c r="GO215" s="4">
        <v>90</v>
      </c>
      <c r="GP215" s="4">
        <v>71</v>
      </c>
      <c r="GQ215" s="4">
        <v>15</v>
      </c>
      <c r="GR215" s="4">
        <v>98</v>
      </c>
      <c r="GS215" s="4">
        <v>82</v>
      </c>
      <c r="GT215" s="4">
        <v>1</v>
      </c>
      <c r="GU215" s="4">
        <v>49</v>
      </c>
      <c r="GV215" s="4">
        <v>3</v>
      </c>
      <c r="GW215" s="4">
        <v>85</v>
      </c>
      <c r="GX215" s="4">
        <v>73</v>
      </c>
      <c r="GY215" s="4">
        <v>37</v>
      </c>
      <c r="GZ215" s="4">
        <v>60</v>
      </c>
      <c r="HA215" s="4">
        <v>93</v>
      </c>
      <c r="HB215" s="4">
        <v>59</v>
      </c>
      <c r="HC215" s="4">
        <v>42</v>
      </c>
      <c r="HD215" s="4">
        <v>27</v>
      </c>
      <c r="HE215" s="4">
        <v>91</v>
      </c>
      <c r="HF215" s="4">
        <v>33</v>
      </c>
      <c r="HG215" s="4">
        <v>45</v>
      </c>
      <c r="HH215" s="4">
        <v>51</v>
      </c>
      <c r="HI215" s="4">
        <v>56</v>
      </c>
      <c r="HJ215" s="4">
        <v>87</v>
      </c>
      <c r="HK215" s="4">
        <v>95</v>
      </c>
      <c r="HL215" s="4" t="str">
        <f t="shared" si="303"/>
        <v>black female</v>
      </c>
      <c r="HM215" s="4" t="str">
        <f t="shared" si="305"/>
        <v>black female</v>
      </c>
      <c r="HN215" s="4" t="str">
        <f t="shared" si="306"/>
        <v>black female</v>
      </c>
      <c r="HO215" s="4" t="str">
        <f t="shared" si="307"/>
        <v>black male</v>
      </c>
      <c r="HP215" s="4" t="str">
        <f t="shared" si="308"/>
        <v>black male</v>
      </c>
      <c r="HQ215" s="4" t="str">
        <f t="shared" si="309"/>
        <v>black male</v>
      </c>
      <c r="HR215" s="4" t="str">
        <f t="shared" si="310"/>
        <v>black male</v>
      </c>
      <c r="HS215" s="4" t="str">
        <f t="shared" si="311"/>
        <v>black male</v>
      </c>
      <c r="HT215" s="4" t="str">
        <f t="shared" si="312"/>
        <v>black male</v>
      </c>
      <c r="HU215" s="4" t="str">
        <f t="shared" si="313"/>
        <v>black female</v>
      </c>
      <c r="HV215" s="4" t="str">
        <f t="shared" si="314"/>
        <v>black female</v>
      </c>
      <c r="HW215" s="4" t="str">
        <f t="shared" si="315"/>
        <v>black female</v>
      </c>
      <c r="HX215" s="4" t="str">
        <f t="shared" si="316"/>
        <v>black female</v>
      </c>
      <c r="HY215" s="4" t="str">
        <f t="shared" si="317"/>
        <v>black female</v>
      </c>
      <c r="HZ215" s="4" t="str">
        <f t="shared" si="318"/>
        <v>black male</v>
      </c>
      <c r="IA215" s="4" t="str">
        <f t="shared" si="319"/>
        <v>black female</v>
      </c>
      <c r="IB215" s="4" t="str">
        <f t="shared" si="320"/>
        <v>black female</v>
      </c>
      <c r="IC215" s="4" t="str">
        <f t="shared" si="321"/>
        <v>black female</v>
      </c>
      <c r="ID215" s="4" t="str">
        <f t="shared" si="322"/>
        <v>black female</v>
      </c>
      <c r="IE215" s="4" t="str">
        <f t="shared" si="323"/>
        <v>black male</v>
      </c>
      <c r="IF215" s="4" t="str">
        <f t="shared" si="324"/>
        <v>black male</v>
      </c>
      <c r="IG215" s="4" t="str">
        <f t="shared" si="325"/>
        <v>black male</v>
      </c>
      <c r="IH215" s="4" t="str">
        <f t="shared" si="326"/>
        <v>black male</v>
      </c>
      <c r="II215" s="4" t="str">
        <f t="shared" si="327"/>
        <v>black male</v>
      </c>
      <c r="IJ215" s="4" t="str">
        <f t="shared" si="328"/>
        <v>black male</v>
      </c>
      <c r="IK215" s="4" t="str">
        <f t="shared" si="329"/>
        <v>black female</v>
      </c>
      <c r="IL215" s="4" t="str">
        <f t="shared" si="330"/>
        <v>black female</v>
      </c>
      <c r="IM215" s="4" t="str">
        <f t="shared" si="331"/>
        <v>black male</v>
      </c>
      <c r="IN215" s="4" t="str">
        <f t="shared" si="332"/>
        <v>black male</v>
      </c>
      <c r="IO215" s="4" t="str">
        <f t="shared" si="333"/>
        <v>black female</v>
      </c>
      <c r="IP215" s="4" t="str">
        <f t="shared" si="334"/>
        <v>black male</v>
      </c>
      <c r="IQ215" s="4" t="str">
        <f t="shared" si="335"/>
        <v>black female</v>
      </c>
      <c r="IR215" s="4" t="str">
        <f t="shared" si="336"/>
        <v>black male</v>
      </c>
      <c r="IS215" s="4" t="str">
        <f t="shared" si="337"/>
        <v>black female</v>
      </c>
      <c r="IT215" s="4" t="str">
        <f t="shared" si="338"/>
        <v>black male</v>
      </c>
      <c r="IU215" s="4" t="str">
        <f t="shared" si="339"/>
        <v>black male</v>
      </c>
      <c r="IV215" s="4" t="str">
        <f t="shared" si="340"/>
        <v>black male</v>
      </c>
      <c r="IW215" s="4" t="str">
        <f t="shared" si="341"/>
        <v>black male</v>
      </c>
      <c r="IX215" s="4" t="str">
        <f t="shared" si="342"/>
        <v>black female</v>
      </c>
      <c r="IY215" s="4" t="str">
        <f t="shared" si="343"/>
        <v>black male</v>
      </c>
      <c r="IZ215" s="4" t="str">
        <f t="shared" si="344"/>
        <v>black male</v>
      </c>
      <c r="JA215" s="4" t="str">
        <f t="shared" si="345"/>
        <v>black female</v>
      </c>
      <c r="JB215" s="4" t="str">
        <f t="shared" si="346"/>
        <v>black female</v>
      </c>
      <c r="JC215" s="4" t="str">
        <f t="shared" si="347"/>
        <v>black female</v>
      </c>
      <c r="JD215" s="4" t="str">
        <f t="shared" si="348"/>
        <v>black female</v>
      </c>
      <c r="JE215" s="4" t="str">
        <f t="shared" si="349"/>
        <v>black male</v>
      </c>
      <c r="JF215" s="4" t="str">
        <f t="shared" si="350"/>
        <v>black female</v>
      </c>
      <c r="JG215" s="4" t="str">
        <f t="shared" si="351"/>
        <v>black female</v>
      </c>
      <c r="JH215" s="4" t="str">
        <f t="shared" si="352"/>
        <v>black male</v>
      </c>
      <c r="JI215" s="4" t="str">
        <f t="shared" si="353"/>
        <v>yellow male</v>
      </c>
      <c r="JJ215" s="4" t="str">
        <f t="shared" si="354"/>
        <v>black female</v>
      </c>
      <c r="JK215" s="4" t="str">
        <f t="shared" si="355"/>
        <v>black male</v>
      </c>
      <c r="JL215" s="4" t="str">
        <f t="shared" si="356"/>
        <v>black female</v>
      </c>
      <c r="JM215" s="4" t="str">
        <f t="shared" si="357"/>
        <v>black female</v>
      </c>
      <c r="JN215" s="4" t="str">
        <f t="shared" si="358"/>
        <v>black female</v>
      </c>
      <c r="JO215" s="4" t="str">
        <f t="shared" si="359"/>
        <v>black female</v>
      </c>
      <c r="JP215" s="4" t="str">
        <f t="shared" si="360"/>
        <v>black male</v>
      </c>
      <c r="JQ215" s="4" t="str">
        <f t="shared" si="361"/>
        <v>black female</v>
      </c>
      <c r="JR215" s="4" t="str">
        <f t="shared" si="362"/>
        <v>black male</v>
      </c>
      <c r="JS215" s="4" t="str">
        <f t="shared" si="363"/>
        <v>black male</v>
      </c>
      <c r="JT215" s="4" t="str">
        <f t="shared" si="364"/>
        <v>black female</v>
      </c>
      <c r="JU215" s="4" t="str">
        <f t="shared" si="365"/>
        <v>black female</v>
      </c>
      <c r="JV215" s="4" t="str">
        <f t="shared" si="366"/>
        <v>black male</v>
      </c>
      <c r="JW215" s="4" t="str">
        <f t="shared" si="367"/>
        <v>black female</v>
      </c>
      <c r="JX215" s="4" t="str">
        <f t="shared" si="304"/>
        <v>black female</v>
      </c>
      <c r="JY215" s="4" t="str">
        <f t="shared" si="393"/>
        <v>black female</v>
      </c>
      <c r="JZ215" s="4" t="str">
        <f t="shared" si="394"/>
        <v>black female</v>
      </c>
      <c r="KA215" s="4" t="str">
        <f t="shared" si="395"/>
        <v>black male</v>
      </c>
      <c r="KB215" s="4" t="str">
        <f t="shared" si="396"/>
        <v>black female</v>
      </c>
      <c r="KC215" s="4" t="str">
        <f t="shared" si="397"/>
        <v>black male</v>
      </c>
      <c r="KD215" s="4" t="str">
        <f t="shared" si="398"/>
        <v>black male</v>
      </c>
      <c r="KE215" s="4" t="str">
        <f t="shared" si="399"/>
        <v>black female</v>
      </c>
      <c r="KF215" s="4" t="str">
        <f t="shared" si="400"/>
        <v>black male</v>
      </c>
      <c r="KG215" s="4" t="str">
        <f t="shared" si="401"/>
        <v>black male</v>
      </c>
      <c r="KH215" s="4" t="str">
        <f t="shared" si="402"/>
        <v>black male</v>
      </c>
      <c r="KI215" s="4" t="str">
        <f t="shared" si="368"/>
        <v>black female</v>
      </c>
      <c r="KJ215" s="4" t="str">
        <f t="shared" si="369"/>
        <v>black female</v>
      </c>
      <c r="KK215" s="4" t="str">
        <f t="shared" si="370"/>
        <v>black male</v>
      </c>
      <c r="KL215" s="4" t="str">
        <f t="shared" si="371"/>
        <v>black male</v>
      </c>
      <c r="KM215" s="4" t="str">
        <f t="shared" si="372"/>
        <v>black female</v>
      </c>
      <c r="KN215" s="4" t="str">
        <f t="shared" si="373"/>
        <v>black male</v>
      </c>
      <c r="KO215" s="4" t="str">
        <f t="shared" si="374"/>
        <v>black male</v>
      </c>
      <c r="KP215" s="4" t="str">
        <f t="shared" si="375"/>
        <v>white male</v>
      </c>
      <c r="KQ215" s="4" t="str">
        <f t="shared" si="376"/>
        <v>black female</v>
      </c>
      <c r="KR215" s="4" t="str">
        <f t="shared" si="377"/>
        <v>brown male</v>
      </c>
      <c r="KS215" s="4" t="str">
        <f t="shared" si="378"/>
        <v>black male</v>
      </c>
      <c r="KT215" s="4" t="str">
        <f t="shared" si="379"/>
        <v>black male</v>
      </c>
      <c r="KU215" s="4" t="str">
        <f t="shared" si="380"/>
        <v>black female</v>
      </c>
      <c r="KV215" s="4" t="str">
        <f t="shared" si="381"/>
        <v>black male</v>
      </c>
      <c r="KW215" s="4" t="str">
        <f t="shared" si="382"/>
        <v>black male</v>
      </c>
      <c r="KX215" s="4" t="str">
        <f t="shared" si="383"/>
        <v>black male</v>
      </c>
      <c r="KY215" s="4" t="str">
        <f t="shared" si="384"/>
        <v>black female</v>
      </c>
      <c r="KZ215" s="4" t="str">
        <f t="shared" si="385"/>
        <v>black female</v>
      </c>
      <c r="LA215" s="4" t="str">
        <f t="shared" si="386"/>
        <v>black male</v>
      </c>
      <c r="LB215" s="4" t="str">
        <f t="shared" si="387"/>
        <v>black female</v>
      </c>
      <c r="LC215" s="4" t="str">
        <f t="shared" si="388"/>
        <v>black female</v>
      </c>
      <c r="LD215" s="4" t="str">
        <f t="shared" si="389"/>
        <v>black female</v>
      </c>
      <c r="LE215" s="4" t="str">
        <f t="shared" si="390"/>
        <v>black male</v>
      </c>
      <c r="LF215" s="4" t="str">
        <f t="shared" si="391"/>
        <v>black male</v>
      </c>
      <c r="LG215" s="4" t="str">
        <f t="shared" si="392"/>
        <v>black male</v>
      </c>
    </row>
    <row r="216" spans="2:319" x14ac:dyDescent="0.3">
      <c r="B216" s="4">
        <v>215</v>
      </c>
      <c r="C216" s="4">
        <v>5</v>
      </c>
      <c r="D216" s="51" t="s">
        <v>1451</v>
      </c>
      <c r="E216" s="4" t="s">
        <v>549</v>
      </c>
      <c r="F216" s="4" t="str">
        <f>VLOOKUP(E216,populations!C:E,3,FALSE)</f>
        <v>14 million</v>
      </c>
      <c r="G216" s="4" t="s">
        <v>549</v>
      </c>
      <c r="H216" s="4">
        <f>COUNTIF(ethnicities!C:C,countries!G216)</f>
        <v>1</v>
      </c>
      <c r="I216" s="4">
        <f>VLOOKUP($G216,ethnicities!$C:$I,3,FALSE)</f>
        <v>1</v>
      </c>
      <c r="J216" s="4">
        <f>VLOOKUP($G216,ethnicities!$C:$I,4,FALSE)</f>
        <v>1</v>
      </c>
      <c r="K216" s="4">
        <f>VLOOKUP($G216,ethnicities!$C:$I,5,FALSE)</f>
        <v>1</v>
      </c>
      <c r="L216" s="4">
        <f>VLOOKUP($G216,ethnicities!$C:$I,6,FALSE)</f>
        <v>97</v>
      </c>
      <c r="M216" s="4">
        <f>VLOOKUP($G216,ethnicities!$C:$I,7,FALSE)</f>
        <v>100</v>
      </c>
      <c r="N216" s="4" t="s">
        <v>1357</v>
      </c>
      <c r="O216" s="4">
        <f>COUNTIF(male_names!E:E,countries!N216)</f>
        <v>1</v>
      </c>
      <c r="P216" s="4" t="str">
        <f>VLOOKUP(N216,male_names!E:G,3,FALSE)</f>
        <v>Manuel</v>
      </c>
      <c r="Q216" s="4" t="s">
        <v>1357</v>
      </c>
      <c r="R216" s="4">
        <f>COUNTIF(female_names!E:E,countries!Q216)</f>
        <v>1</v>
      </c>
      <c r="S216" s="4" t="str">
        <f>VLOOKUP(Q216,female_names!E:G,3,FALSE)</f>
        <v>Maria</v>
      </c>
      <c r="T216" s="4">
        <v>0.66808437874707616</v>
      </c>
      <c r="U216" s="4">
        <v>0.78138196881154964</v>
      </c>
      <c r="V216" s="4">
        <v>0.69716842477717778</v>
      </c>
      <c r="W216" s="4">
        <v>0.75071357410421147</v>
      </c>
      <c r="X216" s="4">
        <v>0.5972024021581277</v>
      </c>
      <c r="Y216" s="4">
        <v>0.96811147186174007</v>
      </c>
      <c r="Z216" s="4">
        <v>0.40491487059150488</v>
      </c>
      <c r="AA216" s="4">
        <v>0.68724872986436436</v>
      </c>
      <c r="AB216" s="4">
        <v>0.12342025716806726</v>
      </c>
      <c r="AC216" s="4">
        <v>0.70235715957967915</v>
      </c>
      <c r="AD216" s="4">
        <v>0.32107634768423798</v>
      </c>
      <c r="AE216" s="4">
        <v>0.10823649591538598</v>
      </c>
      <c r="AF216" s="4">
        <v>0.48781919060631018</v>
      </c>
      <c r="AG216" s="4">
        <v>0.41937717318109968</v>
      </c>
      <c r="AH216" s="4">
        <v>0.18191352944631356</v>
      </c>
      <c r="AI216" s="4">
        <v>0.35388256634740678</v>
      </c>
      <c r="AJ216" s="4">
        <v>0.64456342336241812</v>
      </c>
      <c r="AK216" s="4">
        <v>0.7105633629755721</v>
      </c>
      <c r="AL216" s="4">
        <v>0.60469475686565344</v>
      </c>
      <c r="AM216" s="4">
        <v>0.42270679447633741</v>
      </c>
      <c r="AN216" s="4">
        <v>4.5509623992908366E-2</v>
      </c>
      <c r="AO216" s="4">
        <v>0.61987792561449662</v>
      </c>
      <c r="AP216" s="4">
        <v>0.19852863418715139</v>
      </c>
      <c r="AQ216" s="4">
        <v>0.11738317232737117</v>
      </c>
      <c r="AR216" s="4">
        <v>0.50733996981538676</v>
      </c>
      <c r="AS216" s="4">
        <v>0.27580607292991766</v>
      </c>
      <c r="AT216" s="4">
        <v>0.46020639697858778</v>
      </c>
      <c r="AU216" s="4">
        <v>0.13732338543203582</v>
      </c>
      <c r="AV216" s="4">
        <v>0.39181962059675501</v>
      </c>
      <c r="AW216" s="4">
        <v>3.3440332290520236E-2</v>
      </c>
      <c r="AX216" s="4">
        <v>0.33964945707407379</v>
      </c>
      <c r="AY216" s="4">
        <v>0.97460425402784501</v>
      </c>
      <c r="AZ216" s="4">
        <v>0.71849170834599596</v>
      </c>
      <c r="BA216" s="4">
        <v>0.24754556410314854</v>
      </c>
      <c r="BB216" s="4">
        <v>0.4142775310846859</v>
      </c>
      <c r="BC216" s="4">
        <v>0.2221679016803797</v>
      </c>
      <c r="BD216" s="4">
        <v>0.7800365112836658</v>
      </c>
      <c r="BE216" s="4">
        <v>0.33210256975345065</v>
      </c>
      <c r="BF216" s="4">
        <v>0.8619854633102999</v>
      </c>
      <c r="BG216" s="4">
        <v>0.87143688586255397</v>
      </c>
      <c r="BH216" s="4">
        <v>0.47338220623115534</v>
      </c>
      <c r="BI216" s="4">
        <v>0.26733550620666258</v>
      </c>
      <c r="BJ216" s="4">
        <v>0.7647602881761687</v>
      </c>
      <c r="BK216" s="4">
        <v>0.85937063865824936</v>
      </c>
      <c r="BL216" s="4">
        <v>0.41977933715374871</v>
      </c>
      <c r="BM216" s="4">
        <v>0.47455013929372392</v>
      </c>
      <c r="BN216" s="4">
        <v>0.83338701953252359</v>
      </c>
      <c r="BO216" s="4">
        <v>0.16704663283008248</v>
      </c>
      <c r="BP216" s="4">
        <v>0.7619865040261895</v>
      </c>
      <c r="BQ216" s="4">
        <v>0.99836250812862559</v>
      </c>
      <c r="BR216" s="4">
        <v>0.65660603658998651</v>
      </c>
      <c r="BS216" s="4">
        <v>0.38112824426426761</v>
      </c>
      <c r="BT216" s="4">
        <v>0.2097083622157665</v>
      </c>
      <c r="BU216" s="4">
        <v>0.28006324039176067</v>
      </c>
      <c r="BV216" s="4">
        <v>2.7120369655564747E-2</v>
      </c>
      <c r="BW216" s="4">
        <v>0.48374909842027292</v>
      </c>
      <c r="BX216" s="4">
        <v>0.80351305906658144</v>
      </c>
      <c r="BY216" s="4">
        <v>0.61114556590229541</v>
      </c>
      <c r="BZ216" s="4">
        <v>0.76695516186088164</v>
      </c>
      <c r="CA216" s="4">
        <v>0.58155885951438691</v>
      </c>
      <c r="CB216" s="4">
        <v>0.62795194895450979</v>
      </c>
      <c r="CC216" s="4">
        <v>0.56967239416151849</v>
      </c>
      <c r="CD216" s="4">
        <v>4.4084144639700007E-4</v>
      </c>
      <c r="CE216" s="4">
        <v>0.89001566931344089</v>
      </c>
      <c r="CF216" s="4">
        <v>0.50018182532322364</v>
      </c>
      <c r="CG216" s="4">
        <v>0.96936552042235002</v>
      </c>
      <c r="CH216" s="4">
        <v>0.4055013900249691</v>
      </c>
      <c r="CI216" s="4">
        <v>0.64705096143623719</v>
      </c>
      <c r="CJ216" s="4">
        <v>0.78698070507920459</v>
      </c>
      <c r="CK216" s="4">
        <v>0.46776282801238989</v>
      </c>
      <c r="CL216" s="4">
        <v>0.18871889330893032</v>
      </c>
      <c r="CM216" s="4">
        <v>0.30782247984254629</v>
      </c>
      <c r="CN216" s="4">
        <v>0.34441623232875451</v>
      </c>
      <c r="CO216" s="4">
        <v>0.91453459059202014</v>
      </c>
      <c r="CP216" s="4">
        <v>0.51533815943809891</v>
      </c>
      <c r="CQ216" s="4">
        <v>0.60145715495026175</v>
      </c>
      <c r="CR216" s="4">
        <v>0.34714478827525241</v>
      </c>
      <c r="CS216" s="4">
        <v>0.70229344389133175</v>
      </c>
      <c r="CT216" s="4">
        <v>0.4814937313797053</v>
      </c>
      <c r="CU216" s="4">
        <v>0.79758635209572515</v>
      </c>
      <c r="CV216" s="4">
        <v>0.9330429007249762</v>
      </c>
      <c r="CW216" s="4">
        <v>0.83128795819517987</v>
      </c>
      <c r="CX216" s="4">
        <v>0.16301252019847712</v>
      </c>
      <c r="CY216" s="4">
        <v>0.72362123794944466</v>
      </c>
      <c r="CZ216" s="4">
        <v>0.73375657878126388</v>
      </c>
      <c r="DA216" s="4">
        <v>0.32237442532486593</v>
      </c>
      <c r="DB216" s="4">
        <v>0.70874724535986788</v>
      </c>
      <c r="DC216" s="4">
        <v>0.34315698350206947</v>
      </c>
      <c r="DD216" s="4">
        <v>0.85916675632058692</v>
      </c>
      <c r="DE216" s="4">
        <v>0.60707848721265301</v>
      </c>
      <c r="DF216" s="4">
        <v>0.76373340868581596</v>
      </c>
      <c r="DG216" s="4">
        <v>0.95695932719355148</v>
      </c>
      <c r="DH216" s="4">
        <v>0.9205417082698667</v>
      </c>
      <c r="DI216" s="4">
        <v>3.85064674144453E-2</v>
      </c>
      <c r="DJ216" s="4">
        <v>0.19088598195799455</v>
      </c>
      <c r="DK216" s="4">
        <v>0.47273104070672622</v>
      </c>
      <c r="DL216" s="4">
        <v>0.68484928277834445</v>
      </c>
      <c r="DM216" s="4">
        <v>0.13299516090164154</v>
      </c>
      <c r="DN216" s="4">
        <v>0.64824401128573739</v>
      </c>
      <c r="DO216" s="4">
        <v>6.9709180656222003E-2</v>
      </c>
      <c r="DP216" s="4">
        <v>36</v>
      </c>
      <c r="DQ216" s="4">
        <v>19</v>
      </c>
      <c r="DR216" s="4">
        <v>33</v>
      </c>
      <c r="DS216" s="4">
        <v>25</v>
      </c>
      <c r="DT216" s="4">
        <v>47</v>
      </c>
      <c r="DU216" s="4">
        <v>4</v>
      </c>
      <c r="DV216" s="4">
        <v>66</v>
      </c>
      <c r="DW216" s="4">
        <v>34</v>
      </c>
      <c r="DX216" s="4">
        <v>92</v>
      </c>
      <c r="DY216" s="4">
        <v>31</v>
      </c>
      <c r="DZ216" s="4">
        <v>76</v>
      </c>
      <c r="EA216" s="4">
        <v>94</v>
      </c>
      <c r="EB216" s="4">
        <v>53</v>
      </c>
      <c r="EC216" s="4">
        <v>63</v>
      </c>
      <c r="ED216" s="4">
        <v>87</v>
      </c>
      <c r="EE216" s="4">
        <v>69</v>
      </c>
      <c r="EF216" s="4">
        <v>40</v>
      </c>
      <c r="EG216" s="4">
        <v>29</v>
      </c>
      <c r="EH216" s="4">
        <v>45</v>
      </c>
      <c r="EI216" s="4">
        <v>61</v>
      </c>
      <c r="EJ216" s="4">
        <v>96</v>
      </c>
      <c r="EK216" s="4">
        <v>42</v>
      </c>
      <c r="EL216" s="4">
        <v>84</v>
      </c>
      <c r="EM216" s="4">
        <v>93</v>
      </c>
      <c r="EN216" s="4">
        <v>51</v>
      </c>
      <c r="EO216" s="4">
        <v>79</v>
      </c>
      <c r="EP216" s="4">
        <v>60</v>
      </c>
      <c r="EQ216" s="4">
        <v>90</v>
      </c>
      <c r="ER216" s="4">
        <v>67</v>
      </c>
      <c r="ES216" s="4">
        <v>98</v>
      </c>
      <c r="ET216" s="4">
        <v>73</v>
      </c>
      <c r="EU216" s="4">
        <v>2</v>
      </c>
      <c r="EV216" s="4">
        <v>28</v>
      </c>
      <c r="EW216" s="4">
        <v>81</v>
      </c>
      <c r="EX216" s="4">
        <v>64</v>
      </c>
      <c r="EY216" s="4">
        <v>82</v>
      </c>
      <c r="EZ216" s="4">
        <v>20</v>
      </c>
      <c r="FA216" s="4">
        <v>74</v>
      </c>
      <c r="FB216" s="4">
        <v>11</v>
      </c>
      <c r="FC216" s="4">
        <v>10</v>
      </c>
      <c r="FD216" s="4">
        <v>57</v>
      </c>
      <c r="FE216" s="4">
        <v>80</v>
      </c>
      <c r="FF216" s="4">
        <v>22</v>
      </c>
      <c r="FG216" s="4">
        <v>12</v>
      </c>
      <c r="FH216" s="4">
        <v>62</v>
      </c>
      <c r="FI216" s="4">
        <v>56</v>
      </c>
      <c r="FJ216" s="4">
        <v>14</v>
      </c>
      <c r="FK216" s="4">
        <v>88</v>
      </c>
      <c r="FL216" s="4">
        <v>24</v>
      </c>
      <c r="FM216" s="4">
        <v>1</v>
      </c>
      <c r="FN216" s="4">
        <v>37</v>
      </c>
      <c r="FO216" s="4">
        <v>68</v>
      </c>
      <c r="FP216" s="4">
        <v>83</v>
      </c>
      <c r="FQ216" s="4">
        <v>78</v>
      </c>
      <c r="FR216" s="4">
        <v>99</v>
      </c>
      <c r="FS216" s="4">
        <v>54</v>
      </c>
      <c r="FT216" s="4">
        <v>16</v>
      </c>
      <c r="FU216" s="4">
        <v>43</v>
      </c>
      <c r="FV216" s="4">
        <v>21</v>
      </c>
      <c r="FW216" s="4">
        <v>48</v>
      </c>
      <c r="FX216" s="4">
        <v>41</v>
      </c>
      <c r="FY216" s="4">
        <v>49</v>
      </c>
      <c r="FZ216" s="4">
        <v>100</v>
      </c>
      <c r="GA216" s="4">
        <v>9</v>
      </c>
      <c r="GB216" s="4">
        <v>52</v>
      </c>
      <c r="GC216" s="4">
        <v>3</v>
      </c>
      <c r="GD216" s="4">
        <v>65</v>
      </c>
      <c r="GE216" s="4">
        <v>39</v>
      </c>
      <c r="GF216" s="4">
        <v>18</v>
      </c>
      <c r="GG216" s="4">
        <v>59</v>
      </c>
      <c r="GH216" s="4">
        <v>86</v>
      </c>
      <c r="GI216" s="4">
        <v>77</v>
      </c>
      <c r="GJ216" s="4">
        <v>71</v>
      </c>
      <c r="GK216" s="4">
        <v>8</v>
      </c>
      <c r="GL216" s="4">
        <v>50</v>
      </c>
      <c r="GM216" s="4">
        <v>46</v>
      </c>
      <c r="GN216" s="4">
        <v>70</v>
      </c>
      <c r="GO216" s="4">
        <v>32</v>
      </c>
      <c r="GP216" s="4">
        <v>55</v>
      </c>
      <c r="GQ216" s="4">
        <v>17</v>
      </c>
      <c r="GR216" s="4">
        <v>6</v>
      </c>
      <c r="GS216" s="4">
        <v>15</v>
      </c>
      <c r="GT216" s="4">
        <v>89</v>
      </c>
      <c r="GU216" s="4">
        <v>27</v>
      </c>
      <c r="GV216" s="4">
        <v>26</v>
      </c>
      <c r="GW216" s="4">
        <v>75</v>
      </c>
      <c r="GX216" s="4">
        <v>30</v>
      </c>
      <c r="GY216" s="4">
        <v>72</v>
      </c>
      <c r="GZ216" s="4">
        <v>13</v>
      </c>
      <c r="HA216" s="4">
        <v>44</v>
      </c>
      <c r="HB216" s="4">
        <v>23</v>
      </c>
      <c r="HC216" s="4">
        <v>5</v>
      </c>
      <c r="HD216" s="4">
        <v>7</v>
      </c>
      <c r="HE216" s="4">
        <v>97</v>
      </c>
      <c r="HF216" s="4">
        <v>85</v>
      </c>
      <c r="HG216" s="4">
        <v>58</v>
      </c>
      <c r="HH216" s="4">
        <v>35</v>
      </c>
      <c r="HI216" s="4">
        <v>91</v>
      </c>
      <c r="HJ216" s="4">
        <v>38</v>
      </c>
      <c r="HK216" s="4">
        <v>95</v>
      </c>
      <c r="HL216" s="4" t="str">
        <f t="shared" si="303"/>
        <v>black female</v>
      </c>
      <c r="HM216" s="4" t="str">
        <f t="shared" si="305"/>
        <v>black female</v>
      </c>
      <c r="HN216" s="4" t="str">
        <f t="shared" si="306"/>
        <v>black female</v>
      </c>
      <c r="HO216" s="4" t="str">
        <f t="shared" si="307"/>
        <v>black female</v>
      </c>
      <c r="HP216" s="4" t="str">
        <f t="shared" si="308"/>
        <v>black female</v>
      </c>
      <c r="HQ216" s="4" t="str">
        <f t="shared" si="309"/>
        <v>black female</v>
      </c>
      <c r="HR216" s="4" t="str">
        <f t="shared" si="310"/>
        <v>black male</v>
      </c>
      <c r="HS216" s="4" t="str">
        <f t="shared" si="311"/>
        <v>black female</v>
      </c>
      <c r="HT216" s="4" t="str">
        <f t="shared" si="312"/>
        <v>black male</v>
      </c>
      <c r="HU216" s="4" t="str">
        <f t="shared" si="313"/>
        <v>black female</v>
      </c>
      <c r="HV216" s="4" t="str">
        <f t="shared" si="314"/>
        <v>black male</v>
      </c>
      <c r="HW216" s="4" t="str">
        <f t="shared" si="315"/>
        <v>black male</v>
      </c>
      <c r="HX216" s="4" t="str">
        <f t="shared" si="316"/>
        <v>black male</v>
      </c>
      <c r="HY216" s="4" t="str">
        <f t="shared" si="317"/>
        <v>black male</v>
      </c>
      <c r="HZ216" s="4" t="str">
        <f t="shared" si="318"/>
        <v>black male</v>
      </c>
      <c r="IA216" s="4" t="str">
        <f t="shared" si="319"/>
        <v>black male</v>
      </c>
      <c r="IB216" s="4" t="str">
        <f t="shared" si="320"/>
        <v>black female</v>
      </c>
      <c r="IC216" s="4" t="str">
        <f t="shared" si="321"/>
        <v>black female</v>
      </c>
      <c r="ID216" s="4" t="str">
        <f t="shared" si="322"/>
        <v>black female</v>
      </c>
      <c r="IE216" s="4" t="str">
        <f t="shared" si="323"/>
        <v>black male</v>
      </c>
      <c r="IF216" s="4" t="str">
        <f t="shared" si="324"/>
        <v>black male</v>
      </c>
      <c r="IG216" s="4" t="str">
        <f t="shared" si="325"/>
        <v>black female</v>
      </c>
      <c r="IH216" s="4" t="str">
        <f t="shared" si="326"/>
        <v>black male</v>
      </c>
      <c r="II216" s="4" t="str">
        <f t="shared" si="327"/>
        <v>black male</v>
      </c>
      <c r="IJ216" s="4" t="str">
        <f t="shared" si="328"/>
        <v>black female</v>
      </c>
      <c r="IK216" s="4" t="str">
        <f t="shared" si="329"/>
        <v>black male</v>
      </c>
      <c r="IL216" s="4" t="str">
        <f t="shared" si="330"/>
        <v>black male</v>
      </c>
      <c r="IM216" s="4" t="str">
        <f t="shared" si="331"/>
        <v>black male</v>
      </c>
      <c r="IN216" s="4" t="str">
        <f t="shared" si="332"/>
        <v>black male</v>
      </c>
      <c r="IO216" s="4" t="str">
        <f t="shared" si="333"/>
        <v>black male</v>
      </c>
      <c r="IP216" s="4" t="str">
        <f t="shared" si="334"/>
        <v>black male</v>
      </c>
      <c r="IQ216" s="4" t="str">
        <f t="shared" si="335"/>
        <v>yellow male</v>
      </c>
      <c r="IR216" s="4" t="str">
        <f t="shared" si="336"/>
        <v>black female</v>
      </c>
      <c r="IS216" s="4" t="str">
        <f t="shared" si="337"/>
        <v>black male</v>
      </c>
      <c r="IT216" s="4" t="str">
        <f t="shared" si="338"/>
        <v>black male</v>
      </c>
      <c r="IU216" s="4" t="str">
        <f t="shared" si="339"/>
        <v>black male</v>
      </c>
      <c r="IV216" s="4" t="str">
        <f t="shared" si="340"/>
        <v>black female</v>
      </c>
      <c r="IW216" s="4" t="str">
        <f t="shared" si="341"/>
        <v>black male</v>
      </c>
      <c r="IX216" s="4" t="str">
        <f t="shared" si="342"/>
        <v>black female</v>
      </c>
      <c r="IY216" s="4" t="str">
        <f t="shared" si="343"/>
        <v>black female</v>
      </c>
      <c r="IZ216" s="4" t="str">
        <f t="shared" si="344"/>
        <v>black male</v>
      </c>
      <c r="JA216" s="4" t="str">
        <f t="shared" si="345"/>
        <v>black male</v>
      </c>
      <c r="JB216" s="4" t="str">
        <f t="shared" si="346"/>
        <v>black female</v>
      </c>
      <c r="JC216" s="4" t="str">
        <f t="shared" si="347"/>
        <v>black female</v>
      </c>
      <c r="JD216" s="4" t="str">
        <f t="shared" si="348"/>
        <v>black male</v>
      </c>
      <c r="JE216" s="4" t="str">
        <f t="shared" si="349"/>
        <v>black male</v>
      </c>
      <c r="JF216" s="4" t="str">
        <f t="shared" si="350"/>
        <v>black female</v>
      </c>
      <c r="JG216" s="4" t="str">
        <f t="shared" si="351"/>
        <v>black male</v>
      </c>
      <c r="JH216" s="4" t="str">
        <f t="shared" si="352"/>
        <v>black female</v>
      </c>
      <c r="JI216" s="4" t="str">
        <f t="shared" si="353"/>
        <v>white male</v>
      </c>
      <c r="JJ216" s="4" t="str">
        <f t="shared" si="354"/>
        <v>black female</v>
      </c>
      <c r="JK216" s="4" t="str">
        <f t="shared" si="355"/>
        <v>black male</v>
      </c>
      <c r="JL216" s="4" t="str">
        <f t="shared" si="356"/>
        <v>black male</v>
      </c>
      <c r="JM216" s="4" t="str">
        <f t="shared" si="357"/>
        <v>black male</v>
      </c>
      <c r="JN216" s="4" t="str">
        <f t="shared" si="358"/>
        <v>black male</v>
      </c>
      <c r="JO216" s="4" t="str">
        <f t="shared" si="359"/>
        <v>black male</v>
      </c>
      <c r="JP216" s="4" t="str">
        <f t="shared" si="360"/>
        <v>black female</v>
      </c>
      <c r="JQ216" s="4" t="str">
        <f t="shared" si="361"/>
        <v>black female</v>
      </c>
      <c r="JR216" s="4" t="str">
        <f t="shared" si="362"/>
        <v>black female</v>
      </c>
      <c r="JS216" s="4" t="str">
        <f t="shared" si="363"/>
        <v>black female</v>
      </c>
      <c r="JT216" s="4" t="str">
        <f t="shared" si="364"/>
        <v>black female</v>
      </c>
      <c r="JU216" s="4" t="str">
        <f t="shared" si="365"/>
        <v>black female</v>
      </c>
      <c r="JV216" s="4" t="str">
        <f t="shared" si="366"/>
        <v>black male</v>
      </c>
      <c r="JW216" s="4" t="str">
        <f t="shared" si="367"/>
        <v>black female</v>
      </c>
      <c r="JX216" s="4" t="str">
        <f t="shared" si="304"/>
        <v>black male</v>
      </c>
      <c r="JY216" s="4" t="str">
        <f t="shared" si="393"/>
        <v>brown male</v>
      </c>
      <c r="JZ216" s="4" t="str">
        <f t="shared" si="394"/>
        <v>black male</v>
      </c>
      <c r="KA216" s="4" t="str">
        <f t="shared" si="395"/>
        <v>black female</v>
      </c>
      <c r="KB216" s="4" t="str">
        <f t="shared" si="396"/>
        <v>black female</v>
      </c>
      <c r="KC216" s="4" t="str">
        <f t="shared" si="397"/>
        <v>black male</v>
      </c>
      <c r="KD216" s="4" t="str">
        <f t="shared" si="398"/>
        <v>black male</v>
      </c>
      <c r="KE216" s="4" t="str">
        <f t="shared" si="399"/>
        <v>black male</v>
      </c>
      <c r="KF216" s="4" t="str">
        <f t="shared" si="400"/>
        <v>black male</v>
      </c>
      <c r="KG216" s="4" t="str">
        <f t="shared" si="401"/>
        <v>black female</v>
      </c>
      <c r="KH216" s="4" t="str">
        <f t="shared" si="402"/>
        <v>black female</v>
      </c>
      <c r="KI216" s="4" t="str">
        <f t="shared" si="368"/>
        <v>black female</v>
      </c>
      <c r="KJ216" s="4" t="str">
        <f t="shared" si="369"/>
        <v>black male</v>
      </c>
      <c r="KK216" s="4" t="str">
        <f t="shared" si="370"/>
        <v>black female</v>
      </c>
      <c r="KL216" s="4" t="str">
        <f t="shared" si="371"/>
        <v>black male</v>
      </c>
      <c r="KM216" s="4" t="str">
        <f t="shared" si="372"/>
        <v>black female</v>
      </c>
      <c r="KN216" s="4" t="str">
        <f t="shared" si="373"/>
        <v>black female</v>
      </c>
      <c r="KO216" s="4" t="str">
        <f t="shared" si="374"/>
        <v>black female</v>
      </c>
      <c r="KP216" s="4" t="str">
        <f t="shared" si="375"/>
        <v>black male</v>
      </c>
      <c r="KQ216" s="4" t="str">
        <f t="shared" si="376"/>
        <v>black female</v>
      </c>
      <c r="KR216" s="4" t="str">
        <f t="shared" si="377"/>
        <v>black female</v>
      </c>
      <c r="KS216" s="4" t="str">
        <f t="shared" si="378"/>
        <v>black male</v>
      </c>
      <c r="KT216" s="4" t="str">
        <f t="shared" si="379"/>
        <v>black female</v>
      </c>
      <c r="KU216" s="4" t="str">
        <f t="shared" si="380"/>
        <v>black male</v>
      </c>
      <c r="KV216" s="4" t="str">
        <f t="shared" si="381"/>
        <v>black female</v>
      </c>
      <c r="KW216" s="4" t="str">
        <f t="shared" si="382"/>
        <v>black female</v>
      </c>
      <c r="KX216" s="4" t="str">
        <f t="shared" si="383"/>
        <v>black female</v>
      </c>
      <c r="KY216" s="4" t="str">
        <f t="shared" si="384"/>
        <v>black female</v>
      </c>
      <c r="KZ216" s="4" t="str">
        <f t="shared" si="385"/>
        <v>black female</v>
      </c>
      <c r="LA216" s="4" t="str">
        <f t="shared" si="386"/>
        <v>black male</v>
      </c>
      <c r="LB216" s="4" t="str">
        <f t="shared" si="387"/>
        <v>black male</v>
      </c>
      <c r="LC216" s="4" t="str">
        <f t="shared" si="388"/>
        <v>black male</v>
      </c>
      <c r="LD216" s="4" t="str">
        <f t="shared" si="389"/>
        <v>black female</v>
      </c>
      <c r="LE216" s="4" t="str">
        <f t="shared" si="390"/>
        <v>black male</v>
      </c>
      <c r="LF216" s="4" t="str">
        <f t="shared" si="391"/>
        <v>black female</v>
      </c>
      <c r="LG216" s="4" t="str">
        <f t="shared" si="392"/>
        <v>black male</v>
      </c>
    </row>
    <row r="217" spans="2:319" x14ac:dyDescent="0.3">
      <c r="B217" s="4">
        <v>216</v>
      </c>
      <c r="C217" s="4">
        <v>5</v>
      </c>
      <c r="D217" s="51" t="s">
        <v>1451</v>
      </c>
      <c r="E217" s="4" t="s">
        <v>554</v>
      </c>
      <c r="F217" s="4" t="str">
        <f>VLOOKUP(E217,populations!C:E,3,FALSE)</f>
        <v>5 million</v>
      </c>
      <c r="G217" s="4" t="s">
        <v>554</v>
      </c>
      <c r="H217" s="4">
        <f>COUNTIF(ethnicities!C:C,countries!G217)</f>
        <v>1</v>
      </c>
      <c r="I217" s="4">
        <f>VLOOKUP($G217,ethnicities!$C:$I,3,FALSE)</f>
        <v>1</v>
      </c>
      <c r="J217" s="4">
        <f>VLOOKUP($G217,ethnicities!$C:$I,4,FALSE)</f>
        <v>1</v>
      </c>
      <c r="K217" s="4">
        <f>VLOOKUP($G217,ethnicities!$C:$I,5,FALSE)</f>
        <v>1</v>
      </c>
      <c r="L217" s="4">
        <f>VLOOKUP($G217,ethnicities!$C:$I,6,FALSE)</f>
        <v>97</v>
      </c>
      <c r="M217" s="4">
        <f>VLOOKUP($G217,ethnicities!$C:$I,7,FALSE)</f>
        <v>100</v>
      </c>
      <c r="N217" s="4" t="s">
        <v>1357</v>
      </c>
      <c r="O217" s="4">
        <f>COUNTIF(male_names!E:E,countries!N217)</f>
        <v>1</v>
      </c>
      <c r="P217" s="4" t="str">
        <f>VLOOKUP(N217,male_names!E:G,3,FALSE)</f>
        <v>Manuel</v>
      </c>
      <c r="Q217" s="4" t="s">
        <v>1357</v>
      </c>
      <c r="R217" s="4">
        <f>COUNTIF(female_names!E:E,countries!Q217)</f>
        <v>1</v>
      </c>
      <c r="S217" s="4" t="str">
        <f>VLOOKUP(Q217,female_names!E:G,3,FALSE)</f>
        <v>Maria</v>
      </c>
      <c r="T217" s="4">
        <v>0.62597442435607631</v>
      </c>
      <c r="U217" s="4">
        <v>2.1451026574581977E-2</v>
      </c>
      <c r="V217" s="4">
        <v>0.40072034527532363</v>
      </c>
      <c r="W217" s="4">
        <v>0.55164278095256836</v>
      </c>
      <c r="X217" s="4">
        <v>0.79788188189068754</v>
      </c>
      <c r="Y217" s="4">
        <v>0.5347707449037794</v>
      </c>
      <c r="Z217" s="4">
        <v>0.48087335264676856</v>
      </c>
      <c r="AA217" s="4">
        <v>0.86456201466314453</v>
      </c>
      <c r="AB217" s="4">
        <v>0.78246607946262525</v>
      </c>
      <c r="AC217" s="4">
        <v>4.921510139830132E-2</v>
      </c>
      <c r="AD217" s="4">
        <v>0.88085461399189091</v>
      </c>
      <c r="AE217" s="4">
        <v>0.63970300236556332</v>
      </c>
      <c r="AF217" s="4">
        <v>0.58305916404674851</v>
      </c>
      <c r="AG217" s="4">
        <v>0.84545583657226075</v>
      </c>
      <c r="AH217" s="4">
        <v>0.85873239081821906</v>
      </c>
      <c r="AI217" s="4">
        <v>6.9072754181965235E-2</v>
      </c>
      <c r="AJ217" s="4">
        <v>0.21836143552276677</v>
      </c>
      <c r="AK217" s="4">
        <v>0.15672611100938116</v>
      </c>
      <c r="AL217" s="4">
        <v>0.80101880579243057</v>
      </c>
      <c r="AM217" s="4">
        <v>0.11983901533778518</v>
      </c>
      <c r="AN217" s="4">
        <v>0.48843219078560174</v>
      </c>
      <c r="AO217" s="4">
        <v>0.4835430701285125</v>
      </c>
      <c r="AP217" s="4">
        <v>0.32777936292065435</v>
      </c>
      <c r="AQ217" s="4">
        <v>0.89409791092415991</v>
      </c>
      <c r="AR217" s="4">
        <v>0.80579041224058889</v>
      </c>
      <c r="AS217" s="4">
        <v>0.61152216373316448</v>
      </c>
      <c r="AT217" s="4">
        <v>0.99439170353391371</v>
      </c>
      <c r="AU217" s="4">
        <v>0.94736571511422085</v>
      </c>
      <c r="AV217" s="4">
        <v>0.82855763061171395</v>
      </c>
      <c r="AW217" s="4">
        <v>0.94246492815590321</v>
      </c>
      <c r="AX217" s="4">
        <v>0.99807026582926694</v>
      </c>
      <c r="AY217" s="4">
        <v>0.60347923931450842</v>
      </c>
      <c r="AZ217" s="4">
        <v>0.72439665519327057</v>
      </c>
      <c r="BA217" s="4">
        <v>0.87240710340475791</v>
      </c>
      <c r="BB217" s="4">
        <v>0.31047880648507253</v>
      </c>
      <c r="BC217" s="4">
        <v>0.38896732921459609</v>
      </c>
      <c r="BD217" s="4">
        <v>0.91493967341964089</v>
      </c>
      <c r="BE217" s="4">
        <v>0.50429071839236084</v>
      </c>
      <c r="BF217" s="4">
        <v>0.2331361807818193</v>
      </c>
      <c r="BG217" s="4">
        <v>0.65354360760932118</v>
      </c>
      <c r="BH217" s="4">
        <v>0.65868981002063365</v>
      </c>
      <c r="BI217" s="4">
        <v>0.19104810138901485</v>
      </c>
      <c r="BJ217" s="4">
        <v>2.2059010007745572E-3</v>
      </c>
      <c r="BK217" s="4">
        <v>0.75263315455958735</v>
      </c>
      <c r="BL217" s="4">
        <v>0.12805459274260811</v>
      </c>
      <c r="BM217" s="4">
        <v>0.44705645447055731</v>
      </c>
      <c r="BN217" s="4">
        <v>0.31036386019428774</v>
      </c>
      <c r="BO217" s="4">
        <v>0.42964346083410609</v>
      </c>
      <c r="BP217" s="4">
        <v>0.29494875921717345</v>
      </c>
      <c r="BQ217" s="4">
        <v>0.211190611303959</v>
      </c>
      <c r="BR217" s="4">
        <v>0.31178677636809915</v>
      </c>
      <c r="BS217" s="4">
        <v>1.1898803850894701E-2</v>
      </c>
      <c r="BT217" s="4">
        <v>6.586017271231237E-2</v>
      </c>
      <c r="BU217" s="4">
        <v>0.78967521593130918</v>
      </c>
      <c r="BV217" s="4">
        <v>0.17166956568970015</v>
      </c>
      <c r="BW217" s="4">
        <v>2.6752982453218443E-2</v>
      </c>
      <c r="BX217" s="4">
        <v>0.98948208490432876</v>
      </c>
      <c r="BY217" s="4">
        <v>0.72448217876297327</v>
      </c>
      <c r="BZ217" s="4">
        <v>0.64485738338711585</v>
      </c>
      <c r="CA217" s="4">
        <v>9.1070482918129914E-2</v>
      </c>
      <c r="CB217" s="4">
        <v>5.5164846959322444E-2</v>
      </c>
      <c r="CC217" s="4">
        <v>2.9123168506685615E-2</v>
      </c>
      <c r="CD217" s="4">
        <v>0.85880899077756001</v>
      </c>
      <c r="CE217" s="4">
        <v>0.20336798982721893</v>
      </c>
      <c r="CF217" s="4">
        <v>0.81307417504630897</v>
      </c>
      <c r="CG217" s="4">
        <v>0.80595629445918204</v>
      </c>
      <c r="CH217" s="4">
        <v>0.45988380984933741</v>
      </c>
      <c r="CI217" s="4">
        <v>0.63463589761514339</v>
      </c>
      <c r="CJ217" s="4">
        <v>0.85933516821084999</v>
      </c>
      <c r="CK217" s="4">
        <v>0.95742143956152781</v>
      </c>
      <c r="CL217" s="4">
        <v>0.95994448641148877</v>
      </c>
      <c r="CM217" s="4">
        <v>0.10231352045222275</v>
      </c>
      <c r="CN217" s="4">
        <v>0.37342306969318517</v>
      </c>
      <c r="CO217" s="4">
        <v>0.24865444702531858</v>
      </c>
      <c r="CP217" s="4">
        <v>0.98396946271568742</v>
      </c>
      <c r="CQ217" s="4">
        <v>0.85335030995292427</v>
      </c>
      <c r="CR217" s="4">
        <v>0.19261203193645837</v>
      </c>
      <c r="CS217" s="4">
        <v>0.44944323809960329</v>
      </c>
      <c r="CT217" s="4">
        <v>0.54507761954702205</v>
      </c>
      <c r="CU217" s="4">
        <v>0.33991581031982476</v>
      </c>
      <c r="CV217" s="4">
        <v>0.82713706347433169</v>
      </c>
      <c r="CW217" s="4">
        <v>0.26554948500256748</v>
      </c>
      <c r="CX217" s="4">
        <v>0.42662615066375142</v>
      </c>
      <c r="CY217" s="4">
        <v>0.4027546702398771</v>
      </c>
      <c r="CZ217" s="4">
        <v>0.38603325033558711</v>
      </c>
      <c r="DA217" s="4">
        <v>0.31057224229875846</v>
      </c>
      <c r="DB217" s="4">
        <v>0.47640040092477953</v>
      </c>
      <c r="DC217" s="4">
        <v>0.43595740624731472</v>
      </c>
      <c r="DD217" s="4">
        <v>0.26409182844018886</v>
      </c>
      <c r="DE217" s="4">
        <v>0.8179031318527944</v>
      </c>
      <c r="DF217" s="4">
        <v>0.33511466734401085</v>
      </c>
      <c r="DG217" s="4">
        <v>0.4187538922793318</v>
      </c>
      <c r="DH217" s="4">
        <v>8.9569883616799628E-2</v>
      </c>
      <c r="DI217" s="4">
        <v>0.55823073519653776</v>
      </c>
      <c r="DJ217" s="4">
        <v>3.9604773370694457E-2</v>
      </c>
      <c r="DK217" s="4">
        <v>0.41737545498367756</v>
      </c>
      <c r="DL217" s="4">
        <v>0.34459464251729777</v>
      </c>
      <c r="DM217" s="4">
        <v>0.88614861169468184</v>
      </c>
      <c r="DN217" s="4">
        <v>0.73210253032527239</v>
      </c>
      <c r="DO217" s="4">
        <v>0.42526897045683243</v>
      </c>
      <c r="DP217" s="4">
        <v>39</v>
      </c>
      <c r="DQ217" s="4">
        <v>98</v>
      </c>
      <c r="DR217" s="4">
        <v>62</v>
      </c>
      <c r="DS217" s="4">
        <v>44</v>
      </c>
      <c r="DT217" s="4">
        <v>27</v>
      </c>
      <c r="DU217" s="4">
        <v>46</v>
      </c>
      <c r="DV217" s="4">
        <v>50</v>
      </c>
      <c r="DW217" s="4">
        <v>14</v>
      </c>
      <c r="DX217" s="4">
        <v>29</v>
      </c>
      <c r="DY217" s="4">
        <v>94</v>
      </c>
      <c r="DZ217" s="4">
        <v>12</v>
      </c>
      <c r="EA217" s="4">
        <v>37</v>
      </c>
      <c r="EB217" s="4">
        <v>42</v>
      </c>
      <c r="EC217" s="4">
        <v>19</v>
      </c>
      <c r="ED217" s="4">
        <v>17</v>
      </c>
      <c r="EE217" s="4">
        <v>91</v>
      </c>
      <c r="EF217" s="4">
        <v>79</v>
      </c>
      <c r="EG217" s="4">
        <v>85</v>
      </c>
      <c r="EH217" s="4">
        <v>26</v>
      </c>
      <c r="EI217" s="4">
        <v>87</v>
      </c>
      <c r="EJ217" s="4">
        <v>48</v>
      </c>
      <c r="EK217" s="4">
        <v>49</v>
      </c>
      <c r="EL217" s="4">
        <v>69</v>
      </c>
      <c r="EM217" s="4">
        <v>10</v>
      </c>
      <c r="EN217" s="4">
        <v>25</v>
      </c>
      <c r="EO217" s="4">
        <v>40</v>
      </c>
      <c r="EP217" s="4">
        <v>2</v>
      </c>
      <c r="EQ217" s="4">
        <v>7</v>
      </c>
      <c r="ER217" s="4">
        <v>20</v>
      </c>
      <c r="ES217" s="4">
        <v>8</v>
      </c>
      <c r="ET217" s="4">
        <v>1</v>
      </c>
      <c r="EU217" s="4">
        <v>41</v>
      </c>
      <c r="EV217" s="4">
        <v>33</v>
      </c>
      <c r="EW217" s="4">
        <v>13</v>
      </c>
      <c r="EX217" s="4">
        <v>72</v>
      </c>
      <c r="EY217" s="4">
        <v>63</v>
      </c>
      <c r="EZ217" s="4">
        <v>9</v>
      </c>
      <c r="FA217" s="4">
        <v>47</v>
      </c>
      <c r="FB217" s="4">
        <v>78</v>
      </c>
      <c r="FC217" s="4">
        <v>35</v>
      </c>
      <c r="FD217" s="4">
        <v>34</v>
      </c>
      <c r="FE217" s="4">
        <v>83</v>
      </c>
      <c r="FF217" s="4">
        <v>100</v>
      </c>
      <c r="FG217" s="4">
        <v>30</v>
      </c>
      <c r="FH217" s="4">
        <v>86</v>
      </c>
      <c r="FI217" s="4">
        <v>54</v>
      </c>
      <c r="FJ217" s="4">
        <v>73</v>
      </c>
      <c r="FK217" s="4">
        <v>56</v>
      </c>
      <c r="FL217" s="4">
        <v>74</v>
      </c>
      <c r="FM217" s="4">
        <v>80</v>
      </c>
      <c r="FN217" s="4">
        <v>70</v>
      </c>
      <c r="FO217" s="4">
        <v>99</v>
      </c>
      <c r="FP217" s="4">
        <v>92</v>
      </c>
      <c r="FQ217" s="4">
        <v>28</v>
      </c>
      <c r="FR217" s="4">
        <v>84</v>
      </c>
      <c r="FS217" s="4">
        <v>97</v>
      </c>
      <c r="FT217" s="4">
        <v>3</v>
      </c>
      <c r="FU217" s="4">
        <v>32</v>
      </c>
      <c r="FV217" s="4">
        <v>36</v>
      </c>
      <c r="FW217" s="4">
        <v>89</v>
      </c>
      <c r="FX217" s="4">
        <v>93</v>
      </c>
      <c r="FY217" s="4">
        <v>96</v>
      </c>
      <c r="FZ217" s="4">
        <v>16</v>
      </c>
      <c r="GA217" s="4">
        <v>81</v>
      </c>
      <c r="GB217" s="4">
        <v>23</v>
      </c>
      <c r="GC217" s="4">
        <v>24</v>
      </c>
      <c r="GD217" s="4">
        <v>52</v>
      </c>
      <c r="GE217" s="4">
        <v>38</v>
      </c>
      <c r="GF217" s="4">
        <v>15</v>
      </c>
      <c r="GG217" s="4">
        <v>6</v>
      </c>
      <c r="GH217" s="4">
        <v>5</v>
      </c>
      <c r="GI217" s="4">
        <v>88</v>
      </c>
      <c r="GJ217" s="4">
        <v>65</v>
      </c>
      <c r="GK217" s="4">
        <v>77</v>
      </c>
      <c r="GL217" s="4">
        <v>4</v>
      </c>
      <c r="GM217" s="4">
        <v>18</v>
      </c>
      <c r="GN217" s="4">
        <v>82</v>
      </c>
      <c r="GO217" s="4">
        <v>53</v>
      </c>
      <c r="GP217" s="4">
        <v>45</v>
      </c>
      <c r="GQ217" s="4">
        <v>67</v>
      </c>
      <c r="GR217" s="4">
        <v>21</v>
      </c>
      <c r="GS217" s="4">
        <v>75</v>
      </c>
      <c r="GT217" s="4">
        <v>57</v>
      </c>
      <c r="GU217" s="4">
        <v>61</v>
      </c>
      <c r="GV217" s="4">
        <v>64</v>
      </c>
      <c r="GW217" s="4">
        <v>71</v>
      </c>
      <c r="GX217" s="4">
        <v>51</v>
      </c>
      <c r="GY217" s="4">
        <v>55</v>
      </c>
      <c r="GZ217" s="4">
        <v>76</v>
      </c>
      <c r="HA217" s="4">
        <v>22</v>
      </c>
      <c r="HB217" s="4">
        <v>68</v>
      </c>
      <c r="HC217" s="4">
        <v>59</v>
      </c>
      <c r="HD217" s="4">
        <v>90</v>
      </c>
      <c r="HE217" s="4">
        <v>43</v>
      </c>
      <c r="HF217" s="4">
        <v>95</v>
      </c>
      <c r="HG217" s="4">
        <v>60</v>
      </c>
      <c r="HH217" s="4">
        <v>66</v>
      </c>
      <c r="HI217" s="4">
        <v>11</v>
      </c>
      <c r="HJ217" s="4">
        <v>31</v>
      </c>
      <c r="HK217" s="4">
        <v>58</v>
      </c>
      <c r="HL217" s="4" t="str">
        <f t="shared" si="303"/>
        <v>black female</v>
      </c>
      <c r="HM217" s="4" t="str">
        <f t="shared" si="305"/>
        <v>black male</v>
      </c>
      <c r="HN217" s="4" t="str">
        <f t="shared" si="306"/>
        <v>black male</v>
      </c>
      <c r="HO217" s="4" t="str">
        <f t="shared" si="307"/>
        <v>black female</v>
      </c>
      <c r="HP217" s="4" t="str">
        <f t="shared" si="308"/>
        <v>black female</v>
      </c>
      <c r="HQ217" s="4" t="str">
        <f t="shared" si="309"/>
        <v>black female</v>
      </c>
      <c r="HR217" s="4" t="str">
        <f t="shared" si="310"/>
        <v>black female</v>
      </c>
      <c r="HS217" s="4" t="str">
        <f t="shared" si="311"/>
        <v>black female</v>
      </c>
      <c r="HT217" s="4" t="str">
        <f t="shared" si="312"/>
        <v>black female</v>
      </c>
      <c r="HU217" s="4" t="str">
        <f t="shared" si="313"/>
        <v>black male</v>
      </c>
      <c r="HV217" s="4" t="str">
        <f t="shared" si="314"/>
        <v>black female</v>
      </c>
      <c r="HW217" s="4" t="str">
        <f t="shared" si="315"/>
        <v>black female</v>
      </c>
      <c r="HX217" s="4" t="str">
        <f t="shared" si="316"/>
        <v>black female</v>
      </c>
      <c r="HY217" s="4" t="str">
        <f t="shared" si="317"/>
        <v>black female</v>
      </c>
      <c r="HZ217" s="4" t="str">
        <f t="shared" si="318"/>
        <v>black female</v>
      </c>
      <c r="IA217" s="4" t="str">
        <f t="shared" si="319"/>
        <v>black male</v>
      </c>
      <c r="IB217" s="4" t="str">
        <f t="shared" si="320"/>
        <v>black male</v>
      </c>
      <c r="IC217" s="4" t="str">
        <f t="shared" si="321"/>
        <v>black male</v>
      </c>
      <c r="ID217" s="4" t="str">
        <f t="shared" si="322"/>
        <v>black female</v>
      </c>
      <c r="IE217" s="4" t="str">
        <f t="shared" si="323"/>
        <v>black male</v>
      </c>
      <c r="IF217" s="4" t="str">
        <f t="shared" si="324"/>
        <v>black female</v>
      </c>
      <c r="IG217" s="4" t="str">
        <f t="shared" si="325"/>
        <v>black female</v>
      </c>
      <c r="IH217" s="4" t="str">
        <f t="shared" si="326"/>
        <v>black male</v>
      </c>
      <c r="II217" s="4" t="str">
        <f t="shared" si="327"/>
        <v>black female</v>
      </c>
      <c r="IJ217" s="4" t="str">
        <f t="shared" si="328"/>
        <v>black female</v>
      </c>
      <c r="IK217" s="4" t="str">
        <f t="shared" si="329"/>
        <v>black female</v>
      </c>
      <c r="IL217" s="4" t="str">
        <f t="shared" si="330"/>
        <v>yellow male</v>
      </c>
      <c r="IM217" s="4" t="str">
        <f t="shared" si="331"/>
        <v>black female</v>
      </c>
      <c r="IN217" s="4" t="str">
        <f t="shared" si="332"/>
        <v>black female</v>
      </c>
      <c r="IO217" s="4" t="str">
        <f t="shared" si="333"/>
        <v>black female</v>
      </c>
      <c r="IP217" s="4" t="str">
        <f t="shared" si="334"/>
        <v>white male</v>
      </c>
      <c r="IQ217" s="4" t="str">
        <f t="shared" si="335"/>
        <v>black female</v>
      </c>
      <c r="IR217" s="4" t="str">
        <f t="shared" si="336"/>
        <v>black female</v>
      </c>
      <c r="IS217" s="4" t="str">
        <f t="shared" si="337"/>
        <v>black female</v>
      </c>
      <c r="IT217" s="4" t="str">
        <f t="shared" si="338"/>
        <v>black male</v>
      </c>
      <c r="IU217" s="4" t="str">
        <f t="shared" si="339"/>
        <v>black male</v>
      </c>
      <c r="IV217" s="4" t="str">
        <f t="shared" si="340"/>
        <v>black female</v>
      </c>
      <c r="IW217" s="4" t="str">
        <f t="shared" si="341"/>
        <v>black female</v>
      </c>
      <c r="IX217" s="4" t="str">
        <f t="shared" si="342"/>
        <v>black male</v>
      </c>
      <c r="IY217" s="4" t="str">
        <f t="shared" si="343"/>
        <v>black female</v>
      </c>
      <c r="IZ217" s="4" t="str">
        <f t="shared" si="344"/>
        <v>black female</v>
      </c>
      <c r="JA217" s="4" t="str">
        <f t="shared" si="345"/>
        <v>black male</v>
      </c>
      <c r="JB217" s="4" t="str">
        <f t="shared" si="346"/>
        <v>black male</v>
      </c>
      <c r="JC217" s="4" t="str">
        <f t="shared" si="347"/>
        <v>black female</v>
      </c>
      <c r="JD217" s="4" t="str">
        <f t="shared" si="348"/>
        <v>black male</v>
      </c>
      <c r="JE217" s="4" t="str">
        <f t="shared" si="349"/>
        <v>black male</v>
      </c>
      <c r="JF217" s="4" t="str">
        <f t="shared" si="350"/>
        <v>black male</v>
      </c>
      <c r="JG217" s="4" t="str">
        <f t="shared" si="351"/>
        <v>black male</v>
      </c>
      <c r="JH217" s="4" t="str">
        <f t="shared" si="352"/>
        <v>black male</v>
      </c>
      <c r="JI217" s="4" t="str">
        <f t="shared" si="353"/>
        <v>black male</v>
      </c>
      <c r="JJ217" s="4" t="str">
        <f t="shared" si="354"/>
        <v>black male</v>
      </c>
      <c r="JK217" s="4" t="str">
        <f t="shared" si="355"/>
        <v>black male</v>
      </c>
      <c r="JL217" s="4" t="str">
        <f t="shared" si="356"/>
        <v>black male</v>
      </c>
      <c r="JM217" s="4" t="str">
        <f t="shared" si="357"/>
        <v>black female</v>
      </c>
      <c r="JN217" s="4" t="str">
        <f t="shared" si="358"/>
        <v>black male</v>
      </c>
      <c r="JO217" s="4" t="str">
        <f t="shared" si="359"/>
        <v>black male</v>
      </c>
      <c r="JP217" s="4" t="str">
        <f t="shared" si="360"/>
        <v>brown male</v>
      </c>
      <c r="JQ217" s="4" t="str">
        <f t="shared" si="361"/>
        <v>black female</v>
      </c>
      <c r="JR217" s="4" t="str">
        <f t="shared" si="362"/>
        <v>black female</v>
      </c>
      <c r="JS217" s="4" t="str">
        <f t="shared" si="363"/>
        <v>black male</v>
      </c>
      <c r="JT217" s="4" t="str">
        <f t="shared" si="364"/>
        <v>black male</v>
      </c>
      <c r="JU217" s="4" t="str">
        <f t="shared" si="365"/>
        <v>black male</v>
      </c>
      <c r="JV217" s="4" t="str">
        <f t="shared" si="366"/>
        <v>black female</v>
      </c>
      <c r="JW217" s="4" t="str">
        <f t="shared" si="367"/>
        <v>black male</v>
      </c>
      <c r="JX217" s="4" t="str">
        <f t="shared" si="304"/>
        <v>black female</v>
      </c>
      <c r="JY217" s="4" t="str">
        <f t="shared" si="393"/>
        <v>black female</v>
      </c>
      <c r="JZ217" s="4" t="str">
        <f t="shared" si="394"/>
        <v>black male</v>
      </c>
      <c r="KA217" s="4" t="str">
        <f t="shared" si="395"/>
        <v>black female</v>
      </c>
      <c r="KB217" s="4" t="str">
        <f t="shared" si="396"/>
        <v>black female</v>
      </c>
      <c r="KC217" s="4" t="str">
        <f t="shared" si="397"/>
        <v>black female</v>
      </c>
      <c r="KD217" s="4" t="str">
        <f t="shared" si="398"/>
        <v>black female</v>
      </c>
      <c r="KE217" s="4" t="str">
        <f t="shared" si="399"/>
        <v>black male</v>
      </c>
      <c r="KF217" s="4" t="str">
        <f t="shared" si="400"/>
        <v>black male</v>
      </c>
      <c r="KG217" s="4" t="str">
        <f t="shared" si="401"/>
        <v>black male</v>
      </c>
      <c r="KH217" s="4" t="str">
        <f t="shared" si="402"/>
        <v>black female</v>
      </c>
      <c r="KI217" s="4" t="str">
        <f t="shared" si="368"/>
        <v>black female</v>
      </c>
      <c r="KJ217" s="4" t="str">
        <f t="shared" si="369"/>
        <v>black male</v>
      </c>
      <c r="KK217" s="4" t="str">
        <f t="shared" si="370"/>
        <v>black male</v>
      </c>
      <c r="KL217" s="4" t="str">
        <f t="shared" si="371"/>
        <v>black female</v>
      </c>
      <c r="KM217" s="4" t="str">
        <f t="shared" si="372"/>
        <v>black male</v>
      </c>
      <c r="KN217" s="4" t="str">
        <f t="shared" si="373"/>
        <v>black female</v>
      </c>
      <c r="KO217" s="4" t="str">
        <f t="shared" si="374"/>
        <v>black male</v>
      </c>
      <c r="KP217" s="4" t="str">
        <f t="shared" si="375"/>
        <v>black male</v>
      </c>
      <c r="KQ217" s="4" t="str">
        <f t="shared" si="376"/>
        <v>black male</v>
      </c>
      <c r="KR217" s="4" t="str">
        <f t="shared" si="377"/>
        <v>black male</v>
      </c>
      <c r="KS217" s="4" t="str">
        <f t="shared" si="378"/>
        <v>black male</v>
      </c>
      <c r="KT217" s="4" t="str">
        <f t="shared" si="379"/>
        <v>black female</v>
      </c>
      <c r="KU217" s="4" t="str">
        <f t="shared" si="380"/>
        <v>black male</v>
      </c>
      <c r="KV217" s="4" t="str">
        <f t="shared" si="381"/>
        <v>black male</v>
      </c>
      <c r="KW217" s="4" t="str">
        <f t="shared" si="382"/>
        <v>black female</v>
      </c>
      <c r="KX217" s="4" t="str">
        <f t="shared" si="383"/>
        <v>black male</v>
      </c>
      <c r="KY217" s="4" t="str">
        <f t="shared" si="384"/>
        <v>black male</v>
      </c>
      <c r="KZ217" s="4" t="str">
        <f t="shared" si="385"/>
        <v>black male</v>
      </c>
      <c r="LA217" s="4" t="str">
        <f t="shared" si="386"/>
        <v>black female</v>
      </c>
      <c r="LB217" s="4" t="str">
        <f t="shared" si="387"/>
        <v>black male</v>
      </c>
      <c r="LC217" s="4" t="str">
        <f t="shared" si="388"/>
        <v>black male</v>
      </c>
      <c r="LD217" s="4" t="str">
        <f t="shared" si="389"/>
        <v>black male</v>
      </c>
      <c r="LE217" s="4" t="str">
        <f t="shared" si="390"/>
        <v>black female</v>
      </c>
      <c r="LF217" s="4" t="str">
        <f t="shared" si="391"/>
        <v>black female</v>
      </c>
      <c r="LG217" s="4" t="str">
        <f t="shared" si="392"/>
        <v>black male</v>
      </c>
    </row>
    <row r="218" spans="2:319" x14ac:dyDescent="0.3">
      <c r="B218" s="4">
        <v>217</v>
      </c>
      <c r="C218" s="4">
        <v>5</v>
      </c>
      <c r="D218" s="51" t="s">
        <v>1451</v>
      </c>
      <c r="E218" s="4" t="s">
        <v>1352</v>
      </c>
      <c r="F218" s="4" t="str">
        <f>VLOOKUP(E218,populations!C:E,3,FALSE)</f>
        <v>81 million</v>
      </c>
      <c r="G218" s="4" t="s">
        <v>1352</v>
      </c>
      <c r="H218" s="4">
        <f>COUNTIF(ethnicities!C:C,countries!G218)</f>
        <v>1</v>
      </c>
      <c r="I218" s="4">
        <f>VLOOKUP($G218,ethnicities!$C:$I,3,FALSE)</f>
        <v>1</v>
      </c>
      <c r="J218" s="4">
        <f>VLOOKUP($G218,ethnicities!$C:$I,4,FALSE)</f>
        <v>1</v>
      </c>
      <c r="K218" s="4">
        <f>VLOOKUP($G218,ethnicities!$C:$I,5,FALSE)</f>
        <v>1</v>
      </c>
      <c r="L218" s="4">
        <f>VLOOKUP($G218,ethnicities!$C:$I,6,FALSE)</f>
        <v>97</v>
      </c>
      <c r="M218" s="4">
        <f>VLOOKUP($G218,ethnicities!$C:$I,7,FALSE)</f>
        <v>100</v>
      </c>
      <c r="N218" s="4" t="s">
        <v>1357</v>
      </c>
      <c r="O218" s="4">
        <f>COUNTIF(male_names!E:E,countries!N218)</f>
        <v>1</v>
      </c>
      <c r="P218" s="4" t="str">
        <f>VLOOKUP(N218,male_names!E:G,3,FALSE)</f>
        <v>Manuel</v>
      </c>
      <c r="Q218" s="4" t="s">
        <v>1357</v>
      </c>
      <c r="R218" s="4">
        <f>COUNTIF(female_names!E:E,countries!Q218)</f>
        <v>1</v>
      </c>
      <c r="S218" s="4" t="str">
        <f>VLOOKUP(Q218,female_names!E:G,3,FALSE)</f>
        <v>Maria</v>
      </c>
      <c r="T218" s="4">
        <v>0.80659060199860699</v>
      </c>
      <c r="U218" s="4">
        <v>7.9990438056684154E-2</v>
      </c>
      <c r="V218" s="4">
        <v>0.14408567902788716</v>
      </c>
      <c r="W218" s="4">
        <v>0.11248754949366391</v>
      </c>
      <c r="X218" s="4">
        <v>0.42318335525528794</v>
      </c>
      <c r="Y218" s="4">
        <v>0.85011734680642148</v>
      </c>
      <c r="Z218" s="4">
        <v>0.10133533103922143</v>
      </c>
      <c r="AA218" s="4">
        <v>0.73799926101046798</v>
      </c>
      <c r="AB218" s="4">
        <v>0.45591160777614104</v>
      </c>
      <c r="AC218" s="4">
        <v>0.75543128178711438</v>
      </c>
      <c r="AD218" s="4">
        <v>0.55290227204732867</v>
      </c>
      <c r="AE218" s="4">
        <v>0.14352392586343898</v>
      </c>
      <c r="AF218" s="4">
        <v>0.48210010207330412</v>
      </c>
      <c r="AG218" s="4">
        <v>0.82587683347750396</v>
      </c>
      <c r="AH218" s="4">
        <v>0.7942185105038746</v>
      </c>
      <c r="AI218" s="4">
        <v>0.2300828947762954</v>
      </c>
      <c r="AJ218" s="4">
        <v>7.1041204267622282E-2</v>
      </c>
      <c r="AK218" s="4">
        <v>3.0980398382163266E-3</v>
      </c>
      <c r="AL218" s="4">
        <v>0.93156930235822899</v>
      </c>
      <c r="AM218" s="4">
        <v>0.94149669838648808</v>
      </c>
      <c r="AN218" s="4">
        <v>0.5788634469383519</v>
      </c>
      <c r="AO218" s="4">
        <v>0.92629658203741572</v>
      </c>
      <c r="AP218" s="4">
        <v>0.29912343536578978</v>
      </c>
      <c r="AQ218" s="4">
        <v>0.11824379427845799</v>
      </c>
      <c r="AR218" s="4">
        <v>0.28599003948213153</v>
      </c>
      <c r="AS218" s="4">
        <v>0.14150372427009716</v>
      </c>
      <c r="AT218" s="4">
        <v>0.69238900768492651</v>
      </c>
      <c r="AU218" s="4">
        <v>0.73916617704270204</v>
      </c>
      <c r="AV218" s="4">
        <v>0.3393422044198795</v>
      </c>
      <c r="AW218" s="4">
        <v>0.42442381403120411</v>
      </c>
      <c r="AX218" s="4">
        <v>0.53232798153063676</v>
      </c>
      <c r="AY218" s="4">
        <v>0.631510268119303</v>
      </c>
      <c r="AZ218" s="4">
        <v>5.2289965715750508E-3</v>
      </c>
      <c r="BA218" s="4">
        <v>0.24682442888430645</v>
      </c>
      <c r="BB218" s="4">
        <v>8.3271641623768544E-2</v>
      </c>
      <c r="BC218" s="4">
        <v>0.19324648684949297</v>
      </c>
      <c r="BD218" s="4">
        <v>0.12380601384686618</v>
      </c>
      <c r="BE218" s="4">
        <v>0.27063676847122664</v>
      </c>
      <c r="BF218" s="4">
        <v>0.89063613965177146</v>
      </c>
      <c r="BG218" s="4">
        <v>0.70929521395853035</v>
      </c>
      <c r="BH218" s="4">
        <v>0.44453380052321989</v>
      </c>
      <c r="BI218" s="4">
        <v>0.17512344041796046</v>
      </c>
      <c r="BJ218" s="4">
        <v>0.10880964838608709</v>
      </c>
      <c r="BK218" s="4">
        <v>0.81084838765750433</v>
      </c>
      <c r="BL218" s="4">
        <v>0.6871509528080364</v>
      </c>
      <c r="BM218" s="4">
        <v>0.4081534266709268</v>
      </c>
      <c r="BN218" s="4">
        <v>0.40854615307445619</v>
      </c>
      <c r="BO218" s="4">
        <v>0.56805755586085249</v>
      </c>
      <c r="BP218" s="4">
        <v>0.70298296621891387</v>
      </c>
      <c r="BQ218" s="4">
        <v>1.0509351330564187E-2</v>
      </c>
      <c r="BR218" s="4">
        <v>0.35314612245304311</v>
      </c>
      <c r="BS218" s="4">
        <v>0.65156997219757229</v>
      </c>
      <c r="BT218" s="4">
        <v>0.85642165445232954</v>
      </c>
      <c r="BU218" s="4">
        <v>0.83164150704091622</v>
      </c>
      <c r="BV218" s="4">
        <v>0.54379821640809789</v>
      </c>
      <c r="BW218" s="4">
        <v>0.8154194136059707</v>
      </c>
      <c r="BX218" s="4">
        <v>0.94852748881016535</v>
      </c>
      <c r="BY218" s="4">
        <v>0.52698312411312043</v>
      </c>
      <c r="BZ218" s="4">
        <v>0.2040091902828377</v>
      </c>
      <c r="CA218" s="4">
        <v>1.3299738649767412E-2</v>
      </c>
      <c r="CB218" s="4">
        <v>0.76903301761760345</v>
      </c>
      <c r="CC218" s="4">
        <v>0.81876311636417376</v>
      </c>
      <c r="CD218" s="4">
        <v>0.38840295160614691</v>
      </c>
      <c r="CE218" s="4">
        <v>0.53655896286083504</v>
      </c>
      <c r="CF218" s="4">
        <v>0.47335284399484934</v>
      </c>
      <c r="CG218" s="4">
        <v>0.56915945646590993</v>
      </c>
      <c r="CH218" s="4">
        <v>6.8330123460727532E-2</v>
      </c>
      <c r="CI218" s="4">
        <v>0.72189871912024584</v>
      </c>
      <c r="CJ218" s="4">
        <v>0.70193614527497405</v>
      </c>
      <c r="CK218" s="4">
        <v>0.67434624632813178</v>
      </c>
      <c r="CL218" s="4">
        <v>0.46525150033813356</v>
      </c>
      <c r="CM218" s="4">
        <v>0.71814166213520192</v>
      </c>
      <c r="CN218" s="4">
        <v>0.87673926371710642</v>
      </c>
      <c r="CO218" s="4">
        <v>0.56404464339275229</v>
      </c>
      <c r="CP218" s="4">
        <v>0.94048194680388075</v>
      </c>
      <c r="CQ218" s="4">
        <v>0.29179560545493888</v>
      </c>
      <c r="CR218" s="4">
        <v>0.12315535500959629</v>
      </c>
      <c r="CS218" s="4">
        <v>6.3398048322005907E-2</v>
      </c>
      <c r="CT218" s="4">
        <v>0.55201546887053654</v>
      </c>
      <c r="CU218" s="4">
        <v>0.35878230001073663</v>
      </c>
      <c r="CV218" s="4">
        <v>0.41173180070125504</v>
      </c>
      <c r="CW218" s="4">
        <v>0.57346713511039327</v>
      </c>
      <c r="CX218" s="4">
        <v>1.5296328502369061E-2</v>
      </c>
      <c r="CY218" s="4">
        <v>0.42109316043221623</v>
      </c>
      <c r="CZ218" s="4">
        <v>0.11047706960990222</v>
      </c>
      <c r="DA218" s="4">
        <v>0.6768457476898988</v>
      </c>
      <c r="DB218" s="4">
        <v>0.25913285713948531</v>
      </c>
      <c r="DC218" s="4">
        <v>0.8264124335174472</v>
      </c>
      <c r="DD218" s="4">
        <v>0.65012513813536676</v>
      </c>
      <c r="DE218" s="4">
        <v>0.19295501223800193</v>
      </c>
      <c r="DF218" s="4">
        <v>0.78492506300425968</v>
      </c>
      <c r="DG218" s="4">
        <v>0.94982379934310124</v>
      </c>
      <c r="DH218" s="4">
        <v>0.13638425864842962</v>
      </c>
      <c r="DI218" s="4">
        <v>0.60355370298248012</v>
      </c>
      <c r="DJ218" s="4">
        <v>0.4585860901508243</v>
      </c>
      <c r="DK218" s="4">
        <v>0.47609184262079762</v>
      </c>
      <c r="DL218" s="4">
        <v>0.42458940783581844</v>
      </c>
      <c r="DM218" s="4">
        <v>0.45620506074680645</v>
      </c>
      <c r="DN218" s="4">
        <v>0.86241666682856855</v>
      </c>
      <c r="DO218" s="4">
        <v>0.92416528380335605</v>
      </c>
      <c r="DP218" s="4">
        <v>19</v>
      </c>
      <c r="DQ218" s="4">
        <v>92</v>
      </c>
      <c r="DR218" s="4">
        <v>80</v>
      </c>
      <c r="DS218" s="4">
        <v>87</v>
      </c>
      <c r="DT218" s="4">
        <v>60</v>
      </c>
      <c r="DU218" s="4">
        <v>12</v>
      </c>
      <c r="DV218" s="4">
        <v>90</v>
      </c>
      <c r="DW218" s="4">
        <v>25</v>
      </c>
      <c r="DX218" s="4">
        <v>56</v>
      </c>
      <c r="DY218" s="4">
        <v>23</v>
      </c>
      <c r="DZ218" s="4">
        <v>44</v>
      </c>
      <c r="EA218" s="4">
        <v>81</v>
      </c>
      <c r="EB218" s="4">
        <v>50</v>
      </c>
      <c r="EC218" s="4">
        <v>15</v>
      </c>
      <c r="ED218" s="4">
        <v>20</v>
      </c>
      <c r="EE218" s="4">
        <v>75</v>
      </c>
      <c r="EF218" s="4">
        <v>93</v>
      </c>
      <c r="EG218" s="4">
        <v>100</v>
      </c>
      <c r="EH218" s="4">
        <v>5</v>
      </c>
      <c r="EI218" s="4">
        <v>3</v>
      </c>
      <c r="EJ218" s="4">
        <v>39</v>
      </c>
      <c r="EK218" s="4">
        <v>6</v>
      </c>
      <c r="EL218" s="4">
        <v>69</v>
      </c>
      <c r="EM218" s="4">
        <v>86</v>
      </c>
      <c r="EN218" s="4">
        <v>71</v>
      </c>
      <c r="EO218" s="4">
        <v>82</v>
      </c>
      <c r="EP218" s="4">
        <v>31</v>
      </c>
      <c r="EQ218" s="4">
        <v>24</v>
      </c>
      <c r="ER218" s="4">
        <v>68</v>
      </c>
      <c r="ES218" s="4">
        <v>59</v>
      </c>
      <c r="ET218" s="4">
        <v>48</v>
      </c>
      <c r="EU218" s="4">
        <v>37</v>
      </c>
      <c r="EV218" s="4">
        <v>99</v>
      </c>
      <c r="EW218" s="4">
        <v>74</v>
      </c>
      <c r="EX218" s="4">
        <v>91</v>
      </c>
      <c r="EY218" s="4">
        <v>77</v>
      </c>
      <c r="EZ218" s="4">
        <v>84</v>
      </c>
      <c r="FA218" s="4">
        <v>72</v>
      </c>
      <c r="FB218" s="4">
        <v>8</v>
      </c>
      <c r="FC218" s="4">
        <v>28</v>
      </c>
      <c r="FD218" s="4">
        <v>57</v>
      </c>
      <c r="FE218" s="4">
        <v>79</v>
      </c>
      <c r="FF218" s="4">
        <v>89</v>
      </c>
      <c r="FG218" s="4">
        <v>18</v>
      </c>
      <c r="FH218" s="4">
        <v>32</v>
      </c>
      <c r="FI218" s="4">
        <v>64</v>
      </c>
      <c r="FJ218" s="4">
        <v>63</v>
      </c>
      <c r="FK218" s="4">
        <v>42</v>
      </c>
      <c r="FL218" s="4">
        <v>29</v>
      </c>
      <c r="FM218" s="4">
        <v>98</v>
      </c>
      <c r="FN218" s="4">
        <v>67</v>
      </c>
      <c r="FO218" s="4">
        <v>35</v>
      </c>
      <c r="FP218" s="4">
        <v>11</v>
      </c>
      <c r="FQ218" s="4">
        <v>13</v>
      </c>
      <c r="FR218" s="4">
        <v>46</v>
      </c>
      <c r="FS218" s="4">
        <v>17</v>
      </c>
      <c r="FT218" s="4">
        <v>2</v>
      </c>
      <c r="FU218" s="4">
        <v>49</v>
      </c>
      <c r="FV218" s="4">
        <v>76</v>
      </c>
      <c r="FW218" s="4">
        <v>97</v>
      </c>
      <c r="FX218" s="4">
        <v>22</v>
      </c>
      <c r="FY218" s="4">
        <v>16</v>
      </c>
      <c r="FZ218" s="4">
        <v>65</v>
      </c>
      <c r="GA218" s="4">
        <v>47</v>
      </c>
      <c r="GB218" s="4">
        <v>52</v>
      </c>
      <c r="GC218" s="4">
        <v>41</v>
      </c>
      <c r="GD218" s="4">
        <v>94</v>
      </c>
      <c r="GE218" s="4">
        <v>26</v>
      </c>
      <c r="GF218" s="4">
        <v>30</v>
      </c>
      <c r="GG218" s="4">
        <v>34</v>
      </c>
      <c r="GH218" s="4">
        <v>53</v>
      </c>
      <c r="GI218" s="4">
        <v>27</v>
      </c>
      <c r="GJ218" s="4">
        <v>9</v>
      </c>
      <c r="GK218" s="4">
        <v>43</v>
      </c>
      <c r="GL218" s="4">
        <v>4</v>
      </c>
      <c r="GM218" s="4">
        <v>70</v>
      </c>
      <c r="GN218" s="4">
        <v>85</v>
      </c>
      <c r="GO218" s="4">
        <v>95</v>
      </c>
      <c r="GP218" s="4">
        <v>45</v>
      </c>
      <c r="GQ218" s="4">
        <v>66</v>
      </c>
      <c r="GR218" s="4">
        <v>62</v>
      </c>
      <c r="GS218" s="4">
        <v>40</v>
      </c>
      <c r="GT218" s="4">
        <v>96</v>
      </c>
      <c r="GU218" s="4">
        <v>61</v>
      </c>
      <c r="GV218" s="4">
        <v>88</v>
      </c>
      <c r="GW218" s="4">
        <v>33</v>
      </c>
      <c r="GX218" s="4">
        <v>73</v>
      </c>
      <c r="GY218" s="4">
        <v>14</v>
      </c>
      <c r="GZ218" s="4">
        <v>36</v>
      </c>
      <c r="HA218" s="4">
        <v>78</v>
      </c>
      <c r="HB218" s="4">
        <v>21</v>
      </c>
      <c r="HC218" s="4">
        <v>1</v>
      </c>
      <c r="HD218" s="4">
        <v>83</v>
      </c>
      <c r="HE218" s="4">
        <v>38</v>
      </c>
      <c r="HF218" s="4">
        <v>54</v>
      </c>
      <c r="HG218" s="4">
        <v>51</v>
      </c>
      <c r="HH218" s="4">
        <v>58</v>
      </c>
      <c r="HI218" s="4">
        <v>55</v>
      </c>
      <c r="HJ218" s="4">
        <v>10</v>
      </c>
      <c r="HK218" s="4">
        <v>7</v>
      </c>
      <c r="HL218" s="4" t="str">
        <f t="shared" si="303"/>
        <v>black female</v>
      </c>
      <c r="HM218" s="4" t="str">
        <f t="shared" si="305"/>
        <v>black male</v>
      </c>
      <c r="HN218" s="4" t="str">
        <f t="shared" si="306"/>
        <v>black male</v>
      </c>
      <c r="HO218" s="4" t="str">
        <f t="shared" si="307"/>
        <v>black male</v>
      </c>
      <c r="HP218" s="4" t="str">
        <f t="shared" si="308"/>
        <v>black male</v>
      </c>
      <c r="HQ218" s="4" t="str">
        <f t="shared" si="309"/>
        <v>black female</v>
      </c>
      <c r="HR218" s="4" t="str">
        <f t="shared" si="310"/>
        <v>black male</v>
      </c>
      <c r="HS218" s="4" t="str">
        <f t="shared" si="311"/>
        <v>black female</v>
      </c>
      <c r="HT218" s="4" t="str">
        <f t="shared" si="312"/>
        <v>black male</v>
      </c>
      <c r="HU218" s="4" t="str">
        <f t="shared" si="313"/>
        <v>black female</v>
      </c>
      <c r="HV218" s="4" t="str">
        <f t="shared" si="314"/>
        <v>black female</v>
      </c>
      <c r="HW218" s="4" t="str">
        <f t="shared" si="315"/>
        <v>black male</v>
      </c>
      <c r="HX218" s="4" t="str">
        <f t="shared" si="316"/>
        <v>black female</v>
      </c>
      <c r="HY218" s="4" t="str">
        <f t="shared" si="317"/>
        <v>black female</v>
      </c>
      <c r="HZ218" s="4" t="str">
        <f t="shared" si="318"/>
        <v>black female</v>
      </c>
      <c r="IA218" s="4" t="str">
        <f t="shared" si="319"/>
        <v>black male</v>
      </c>
      <c r="IB218" s="4" t="str">
        <f t="shared" si="320"/>
        <v>black male</v>
      </c>
      <c r="IC218" s="4" t="str">
        <f t="shared" si="321"/>
        <v>black male</v>
      </c>
      <c r="ID218" s="4" t="str">
        <f t="shared" si="322"/>
        <v>black female</v>
      </c>
      <c r="IE218" s="4" t="str">
        <f t="shared" si="323"/>
        <v>brown male</v>
      </c>
      <c r="IF218" s="4" t="str">
        <f t="shared" si="324"/>
        <v>black female</v>
      </c>
      <c r="IG218" s="4" t="str">
        <f t="shared" si="325"/>
        <v>black female</v>
      </c>
      <c r="IH218" s="4" t="str">
        <f t="shared" si="326"/>
        <v>black male</v>
      </c>
      <c r="II218" s="4" t="str">
        <f t="shared" si="327"/>
        <v>black male</v>
      </c>
      <c r="IJ218" s="4" t="str">
        <f t="shared" si="328"/>
        <v>black male</v>
      </c>
      <c r="IK218" s="4" t="str">
        <f t="shared" si="329"/>
        <v>black male</v>
      </c>
      <c r="IL218" s="4" t="str">
        <f t="shared" si="330"/>
        <v>black female</v>
      </c>
      <c r="IM218" s="4" t="str">
        <f t="shared" si="331"/>
        <v>black female</v>
      </c>
      <c r="IN218" s="4" t="str">
        <f t="shared" si="332"/>
        <v>black male</v>
      </c>
      <c r="IO218" s="4" t="str">
        <f t="shared" si="333"/>
        <v>black male</v>
      </c>
      <c r="IP218" s="4" t="str">
        <f t="shared" si="334"/>
        <v>black female</v>
      </c>
      <c r="IQ218" s="4" t="str">
        <f t="shared" si="335"/>
        <v>black female</v>
      </c>
      <c r="IR218" s="4" t="str">
        <f t="shared" si="336"/>
        <v>black male</v>
      </c>
      <c r="IS218" s="4" t="str">
        <f t="shared" si="337"/>
        <v>black male</v>
      </c>
      <c r="IT218" s="4" t="str">
        <f t="shared" si="338"/>
        <v>black male</v>
      </c>
      <c r="IU218" s="4" t="str">
        <f t="shared" si="339"/>
        <v>black male</v>
      </c>
      <c r="IV218" s="4" t="str">
        <f t="shared" si="340"/>
        <v>black male</v>
      </c>
      <c r="IW218" s="4" t="str">
        <f t="shared" si="341"/>
        <v>black male</v>
      </c>
      <c r="IX218" s="4" t="str">
        <f t="shared" si="342"/>
        <v>black female</v>
      </c>
      <c r="IY218" s="4" t="str">
        <f t="shared" si="343"/>
        <v>black female</v>
      </c>
      <c r="IZ218" s="4" t="str">
        <f t="shared" si="344"/>
        <v>black male</v>
      </c>
      <c r="JA218" s="4" t="str">
        <f t="shared" si="345"/>
        <v>black male</v>
      </c>
      <c r="JB218" s="4" t="str">
        <f t="shared" si="346"/>
        <v>black male</v>
      </c>
      <c r="JC218" s="4" t="str">
        <f t="shared" si="347"/>
        <v>black female</v>
      </c>
      <c r="JD218" s="4" t="str">
        <f t="shared" si="348"/>
        <v>black female</v>
      </c>
      <c r="JE218" s="4" t="str">
        <f t="shared" si="349"/>
        <v>black male</v>
      </c>
      <c r="JF218" s="4" t="str">
        <f t="shared" si="350"/>
        <v>black male</v>
      </c>
      <c r="JG218" s="4" t="str">
        <f t="shared" si="351"/>
        <v>black female</v>
      </c>
      <c r="JH218" s="4" t="str">
        <f t="shared" si="352"/>
        <v>black female</v>
      </c>
      <c r="JI218" s="4" t="str">
        <f t="shared" si="353"/>
        <v>black male</v>
      </c>
      <c r="JJ218" s="4" t="str">
        <f t="shared" si="354"/>
        <v>black male</v>
      </c>
      <c r="JK218" s="4" t="str">
        <f t="shared" si="355"/>
        <v>black female</v>
      </c>
      <c r="JL218" s="4" t="str">
        <f t="shared" si="356"/>
        <v>black female</v>
      </c>
      <c r="JM218" s="4" t="str">
        <f t="shared" si="357"/>
        <v>black female</v>
      </c>
      <c r="JN218" s="4" t="str">
        <f t="shared" si="358"/>
        <v>black female</v>
      </c>
      <c r="JO218" s="4" t="str">
        <f t="shared" si="359"/>
        <v>black female</v>
      </c>
      <c r="JP218" s="4" t="str">
        <f t="shared" si="360"/>
        <v>yellow male</v>
      </c>
      <c r="JQ218" s="4" t="str">
        <f t="shared" si="361"/>
        <v>black female</v>
      </c>
      <c r="JR218" s="4" t="str">
        <f t="shared" si="362"/>
        <v>black male</v>
      </c>
      <c r="JS218" s="4" t="str">
        <f t="shared" si="363"/>
        <v>black male</v>
      </c>
      <c r="JT218" s="4" t="str">
        <f t="shared" si="364"/>
        <v>black female</v>
      </c>
      <c r="JU218" s="4" t="str">
        <f t="shared" si="365"/>
        <v>black female</v>
      </c>
      <c r="JV218" s="4" t="str">
        <f t="shared" si="366"/>
        <v>black male</v>
      </c>
      <c r="JW218" s="4" t="str">
        <f t="shared" si="367"/>
        <v>black female</v>
      </c>
      <c r="JX218" s="4" t="str">
        <f t="shared" si="304"/>
        <v>black male</v>
      </c>
      <c r="JY218" s="4" t="str">
        <f t="shared" si="393"/>
        <v>black female</v>
      </c>
      <c r="JZ218" s="4" t="str">
        <f t="shared" si="394"/>
        <v>black male</v>
      </c>
      <c r="KA218" s="4" t="str">
        <f t="shared" si="395"/>
        <v>black female</v>
      </c>
      <c r="KB218" s="4" t="str">
        <f t="shared" si="396"/>
        <v>black female</v>
      </c>
      <c r="KC218" s="4" t="str">
        <f t="shared" si="397"/>
        <v>black female</v>
      </c>
      <c r="KD218" s="4" t="str">
        <f t="shared" si="398"/>
        <v>black male</v>
      </c>
      <c r="KE218" s="4" t="str">
        <f t="shared" si="399"/>
        <v>black female</v>
      </c>
      <c r="KF218" s="4" t="str">
        <f t="shared" si="400"/>
        <v>black female</v>
      </c>
      <c r="KG218" s="4" t="str">
        <f t="shared" si="401"/>
        <v>black female</v>
      </c>
      <c r="KH218" s="4" t="str">
        <f t="shared" si="402"/>
        <v>black female</v>
      </c>
      <c r="KI218" s="4" t="str">
        <f t="shared" si="368"/>
        <v>black male</v>
      </c>
      <c r="KJ218" s="4" t="str">
        <f t="shared" si="369"/>
        <v>black male</v>
      </c>
      <c r="KK218" s="4" t="str">
        <f t="shared" si="370"/>
        <v>black male</v>
      </c>
      <c r="KL218" s="4" t="str">
        <f t="shared" si="371"/>
        <v>black female</v>
      </c>
      <c r="KM218" s="4" t="str">
        <f t="shared" si="372"/>
        <v>black male</v>
      </c>
      <c r="KN218" s="4" t="str">
        <f t="shared" si="373"/>
        <v>black male</v>
      </c>
      <c r="KO218" s="4" t="str">
        <f t="shared" si="374"/>
        <v>black female</v>
      </c>
      <c r="KP218" s="4" t="str">
        <f t="shared" si="375"/>
        <v>black male</v>
      </c>
      <c r="KQ218" s="4" t="str">
        <f t="shared" si="376"/>
        <v>black male</v>
      </c>
      <c r="KR218" s="4" t="str">
        <f t="shared" si="377"/>
        <v>black male</v>
      </c>
      <c r="KS218" s="4" t="str">
        <f t="shared" si="378"/>
        <v>black female</v>
      </c>
      <c r="KT218" s="4" t="str">
        <f t="shared" si="379"/>
        <v>black male</v>
      </c>
      <c r="KU218" s="4" t="str">
        <f t="shared" si="380"/>
        <v>black female</v>
      </c>
      <c r="KV218" s="4" t="str">
        <f t="shared" si="381"/>
        <v>black female</v>
      </c>
      <c r="KW218" s="4" t="str">
        <f t="shared" si="382"/>
        <v>black male</v>
      </c>
      <c r="KX218" s="4" t="str">
        <f t="shared" si="383"/>
        <v>black female</v>
      </c>
      <c r="KY218" s="4" t="str">
        <f t="shared" si="384"/>
        <v>white male</v>
      </c>
      <c r="KZ218" s="4" t="str">
        <f t="shared" si="385"/>
        <v>black male</v>
      </c>
      <c r="LA218" s="4" t="str">
        <f t="shared" si="386"/>
        <v>black female</v>
      </c>
      <c r="LB218" s="4" t="str">
        <f t="shared" si="387"/>
        <v>black male</v>
      </c>
      <c r="LC218" s="4" t="str">
        <f t="shared" si="388"/>
        <v>black female</v>
      </c>
      <c r="LD218" s="4" t="str">
        <f t="shared" si="389"/>
        <v>black male</v>
      </c>
      <c r="LE218" s="4" t="str">
        <f t="shared" si="390"/>
        <v>black male</v>
      </c>
      <c r="LF218" s="4" t="str">
        <f t="shared" si="391"/>
        <v>black female</v>
      </c>
      <c r="LG218" s="4" t="str">
        <f t="shared" si="392"/>
        <v>black female</v>
      </c>
    </row>
    <row r="219" spans="2:319" x14ac:dyDescent="0.3">
      <c r="B219" s="4">
        <v>218</v>
      </c>
      <c r="C219" s="4">
        <v>5</v>
      </c>
      <c r="D219" s="51" t="s">
        <v>1451</v>
      </c>
      <c r="E219" s="4" t="s">
        <v>1357</v>
      </c>
      <c r="F219" s="4" t="str">
        <f>VLOOKUP(E219,populations!C:E,3,FALSE)</f>
        <v>1 million</v>
      </c>
      <c r="G219" s="4" t="s">
        <v>1357</v>
      </c>
      <c r="H219" s="4">
        <f>COUNTIF(ethnicities!C:C,countries!G219)</f>
        <v>1</v>
      </c>
      <c r="I219" s="4">
        <f>VLOOKUP($G219,ethnicities!$C:$I,3,FALSE)</f>
        <v>1</v>
      </c>
      <c r="J219" s="4">
        <f>VLOOKUP($G219,ethnicities!$C:$I,4,FALSE)</f>
        <v>1</v>
      </c>
      <c r="K219" s="4">
        <f>VLOOKUP($G219,ethnicities!$C:$I,5,FALSE)</f>
        <v>1</v>
      </c>
      <c r="L219" s="4">
        <f>VLOOKUP($G219,ethnicities!$C:$I,6,FALSE)</f>
        <v>97</v>
      </c>
      <c r="M219" s="4">
        <f>VLOOKUP($G219,ethnicities!$C:$I,7,FALSE)</f>
        <v>100</v>
      </c>
      <c r="N219" s="4" t="s">
        <v>1357</v>
      </c>
      <c r="O219" s="4">
        <f>COUNTIF(male_names!E:E,countries!N219)</f>
        <v>1</v>
      </c>
      <c r="P219" s="4" t="str">
        <f>VLOOKUP(N219,male_names!E:G,3,FALSE)</f>
        <v>Manuel</v>
      </c>
      <c r="Q219" s="4" t="s">
        <v>1357</v>
      </c>
      <c r="R219" s="4">
        <f>COUNTIF(female_names!E:E,countries!Q219)</f>
        <v>1</v>
      </c>
      <c r="S219" s="4" t="str">
        <f>VLOOKUP(Q219,female_names!E:G,3,FALSE)</f>
        <v>Maria</v>
      </c>
      <c r="T219" s="4">
        <v>0.6823454219314522</v>
      </c>
      <c r="U219" s="4">
        <v>0.19492062820276601</v>
      </c>
      <c r="V219" s="4">
        <v>0.88930739950844628</v>
      </c>
      <c r="W219" s="4">
        <v>0.81029120883538897</v>
      </c>
      <c r="X219" s="4">
        <v>0.86485894013627385</v>
      </c>
      <c r="Y219" s="4">
        <v>0.54013150387273301</v>
      </c>
      <c r="Z219" s="4">
        <v>0.2521910139231146</v>
      </c>
      <c r="AA219" s="4">
        <v>0.50311253313765492</v>
      </c>
      <c r="AB219" s="4">
        <v>0.74426022002349534</v>
      </c>
      <c r="AC219" s="4">
        <v>0.330777858351325</v>
      </c>
      <c r="AD219" s="4">
        <v>0.31819191975161853</v>
      </c>
      <c r="AE219" s="4">
        <v>0.11618310358326545</v>
      </c>
      <c r="AF219" s="4">
        <v>0.88408522183197213</v>
      </c>
      <c r="AG219" s="4">
        <v>0.75157953828368429</v>
      </c>
      <c r="AH219" s="4">
        <v>0.75167162405432641</v>
      </c>
      <c r="AI219" s="4">
        <v>0.21416395973208513</v>
      </c>
      <c r="AJ219" s="4">
        <v>0.46840443016149191</v>
      </c>
      <c r="AK219" s="4">
        <v>4.5997587195582001E-3</v>
      </c>
      <c r="AL219" s="4">
        <v>0.33117351649259319</v>
      </c>
      <c r="AM219" s="4">
        <v>9.3661756391081541E-2</v>
      </c>
      <c r="AN219" s="4">
        <v>0.79003564486341449</v>
      </c>
      <c r="AO219" s="4">
        <v>0.26837999152490888</v>
      </c>
      <c r="AP219" s="4">
        <v>0.31205686685498624</v>
      </c>
      <c r="AQ219" s="4">
        <v>0.74724862165349371</v>
      </c>
      <c r="AR219" s="4">
        <v>0.29429661310366617</v>
      </c>
      <c r="AS219" s="4">
        <v>0.87529182654102955</v>
      </c>
      <c r="AT219" s="4">
        <v>0.31455674884114693</v>
      </c>
      <c r="AU219" s="4">
        <v>6.1835276879044998E-2</v>
      </c>
      <c r="AV219" s="4">
        <v>0.64623304871060783</v>
      </c>
      <c r="AW219" s="4">
        <v>0.99333009005053075</v>
      </c>
      <c r="AX219" s="4">
        <v>0.86559449977881275</v>
      </c>
      <c r="AY219" s="4">
        <v>0.11899593340542258</v>
      </c>
      <c r="AZ219" s="4">
        <v>0.63302552718523808</v>
      </c>
      <c r="BA219" s="4">
        <v>0.58197978991522159</v>
      </c>
      <c r="BB219" s="4">
        <v>0.51757889156092873</v>
      </c>
      <c r="BC219" s="4">
        <v>0.11329641256263678</v>
      </c>
      <c r="BD219" s="4">
        <v>0.57789393386863419</v>
      </c>
      <c r="BE219" s="4">
        <v>0.92462739103493063</v>
      </c>
      <c r="BF219" s="4">
        <v>0.15186368298632391</v>
      </c>
      <c r="BG219" s="4">
        <v>0.47506849817465391</v>
      </c>
      <c r="BH219" s="4">
        <v>0.93718518628114722</v>
      </c>
      <c r="BI219" s="4">
        <v>0.58918003522377327</v>
      </c>
      <c r="BJ219" s="4">
        <v>0.22155723225095192</v>
      </c>
      <c r="BK219" s="4">
        <v>7.5615759665510374E-2</v>
      </c>
      <c r="BL219" s="4">
        <v>0.22189089652328253</v>
      </c>
      <c r="BM219" s="4">
        <v>0.81670114586644327</v>
      </c>
      <c r="BN219" s="4">
        <v>0.30015874100930839</v>
      </c>
      <c r="BO219" s="4">
        <v>0.89643141227389345</v>
      </c>
      <c r="BP219" s="4">
        <v>0.43037646110879324</v>
      </c>
      <c r="BQ219" s="4">
        <v>0.39910334093551858</v>
      </c>
      <c r="BR219" s="4">
        <v>0.32943135123639666</v>
      </c>
      <c r="BS219" s="4">
        <v>0.75234263332224738</v>
      </c>
      <c r="BT219" s="4">
        <v>0.9132631737089586</v>
      </c>
      <c r="BU219" s="4">
        <v>8.8293584433959404E-3</v>
      </c>
      <c r="BV219" s="4">
        <v>0.52932411800109569</v>
      </c>
      <c r="BW219" s="4">
        <v>1.2786619119103948E-2</v>
      </c>
      <c r="BX219" s="4">
        <v>0.51789511059680193</v>
      </c>
      <c r="BY219" s="4">
        <v>0.766490598113026</v>
      </c>
      <c r="BZ219" s="4">
        <v>0.46119145812261353</v>
      </c>
      <c r="CA219" s="4">
        <v>0.85789745678304885</v>
      </c>
      <c r="CB219" s="4">
        <v>0.57979262532764297</v>
      </c>
      <c r="CC219" s="4">
        <v>0.26259502974528837</v>
      </c>
      <c r="CD219" s="4">
        <v>0.49411406577827233</v>
      </c>
      <c r="CE219" s="4">
        <v>0.50451479458896931</v>
      </c>
      <c r="CF219" s="4">
        <v>0.42525734993108166</v>
      </c>
      <c r="CG219" s="4">
        <v>0.50886598442800091</v>
      </c>
      <c r="CH219" s="4">
        <v>0.23222529385029622</v>
      </c>
      <c r="CI219" s="4">
        <v>0.9561191094809921</v>
      </c>
      <c r="CJ219" s="4">
        <v>0.4925580033670115</v>
      </c>
      <c r="CK219" s="4">
        <v>0.39838695736248619</v>
      </c>
      <c r="CL219" s="4">
        <v>0.95452894771912444</v>
      </c>
      <c r="CM219" s="4">
        <v>0.61848055965517856</v>
      </c>
      <c r="CN219" s="4">
        <v>9.0132560212157764E-2</v>
      </c>
      <c r="CO219" s="4">
        <v>0.28505618802142108</v>
      </c>
      <c r="CP219" s="4">
        <v>0.20499101125625696</v>
      </c>
      <c r="CQ219" s="4">
        <v>0.1551305528637974</v>
      </c>
      <c r="CR219" s="4">
        <v>0.93082502251982846</v>
      </c>
      <c r="CS219" s="4">
        <v>0.76782099366478929</v>
      </c>
      <c r="CT219" s="4">
        <v>0.26398495276007838</v>
      </c>
      <c r="CU219" s="4">
        <v>0.52243888602595756</v>
      </c>
      <c r="CV219" s="4">
        <v>4.6376522277127519E-2</v>
      </c>
      <c r="CW219" s="4">
        <v>0.15752640905010085</v>
      </c>
      <c r="CX219" s="4">
        <v>0.5787613351152977</v>
      </c>
      <c r="CY219" s="4">
        <v>0.52512291114248355</v>
      </c>
      <c r="CZ219" s="4">
        <v>0.33370360545648348</v>
      </c>
      <c r="DA219" s="4">
        <v>0.92130124879831043</v>
      </c>
      <c r="DB219" s="4">
        <v>0.44579961807331536</v>
      </c>
      <c r="DC219" s="4">
        <v>0.60231571359966174</v>
      </c>
      <c r="DD219" s="4">
        <v>0.79512146349757817</v>
      </c>
      <c r="DE219" s="4">
        <v>0.31709358433392243</v>
      </c>
      <c r="DF219" s="4">
        <v>0.18338961869364612</v>
      </c>
      <c r="DG219" s="4">
        <v>0.7776677672417559</v>
      </c>
      <c r="DH219" s="4">
        <v>6.0224788092242409E-2</v>
      </c>
      <c r="DI219" s="4">
        <v>0.10100135425743872</v>
      </c>
      <c r="DJ219" s="4">
        <v>0.70135228604212829</v>
      </c>
      <c r="DK219" s="4">
        <v>0.99727077002402498</v>
      </c>
      <c r="DL219" s="4">
        <v>0.41379968127975497</v>
      </c>
      <c r="DM219" s="4">
        <v>0.57163377270204452</v>
      </c>
      <c r="DN219" s="4">
        <v>0.37519920557780562</v>
      </c>
      <c r="DO219" s="4">
        <v>0.68260848333717061</v>
      </c>
      <c r="DP219" s="4">
        <v>31</v>
      </c>
      <c r="DQ219" s="4">
        <v>83</v>
      </c>
      <c r="DR219" s="4">
        <v>11</v>
      </c>
      <c r="DS219" s="4">
        <v>18</v>
      </c>
      <c r="DT219" s="4">
        <v>15</v>
      </c>
      <c r="DU219" s="4">
        <v>42</v>
      </c>
      <c r="DV219" s="4">
        <v>77</v>
      </c>
      <c r="DW219" s="4">
        <v>50</v>
      </c>
      <c r="DX219" s="4">
        <v>28</v>
      </c>
      <c r="DY219" s="4">
        <v>65</v>
      </c>
      <c r="DZ219" s="4">
        <v>67</v>
      </c>
      <c r="EA219" s="4">
        <v>89</v>
      </c>
      <c r="EB219" s="4">
        <v>12</v>
      </c>
      <c r="EC219" s="4">
        <v>26</v>
      </c>
      <c r="ED219" s="4">
        <v>25</v>
      </c>
      <c r="EE219" s="4">
        <v>81</v>
      </c>
      <c r="EF219" s="4">
        <v>54</v>
      </c>
      <c r="EG219" s="4">
        <v>100</v>
      </c>
      <c r="EH219" s="4">
        <v>64</v>
      </c>
      <c r="EI219" s="4">
        <v>92</v>
      </c>
      <c r="EJ219" s="4">
        <v>20</v>
      </c>
      <c r="EK219" s="4">
        <v>74</v>
      </c>
      <c r="EL219" s="4">
        <v>70</v>
      </c>
      <c r="EM219" s="4">
        <v>27</v>
      </c>
      <c r="EN219" s="4">
        <v>72</v>
      </c>
      <c r="EO219" s="4">
        <v>13</v>
      </c>
      <c r="EP219" s="4">
        <v>69</v>
      </c>
      <c r="EQ219" s="4">
        <v>95</v>
      </c>
      <c r="ER219" s="4">
        <v>32</v>
      </c>
      <c r="ES219" s="4">
        <v>2</v>
      </c>
      <c r="ET219" s="4">
        <v>14</v>
      </c>
      <c r="EU219" s="4">
        <v>88</v>
      </c>
      <c r="EV219" s="4">
        <v>33</v>
      </c>
      <c r="EW219" s="4">
        <v>37</v>
      </c>
      <c r="EX219" s="4">
        <v>47</v>
      </c>
      <c r="EY219" s="4">
        <v>90</v>
      </c>
      <c r="EZ219" s="4">
        <v>40</v>
      </c>
      <c r="FA219" s="4">
        <v>7</v>
      </c>
      <c r="FB219" s="4">
        <v>87</v>
      </c>
      <c r="FC219" s="4">
        <v>53</v>
      </c>
      <c r="FD219" s="4">
        <v>5</v>
      </c>
      <c r="FE219" s="4">
        <v>36</v>
      </c>
      <c r="FF219" s="4">
        <v>80</v>
      </c>
      <c r="FG219" s="4">
        <v>94</v>
      </c>
      <c r="FH219" s="4">
        <v>79</v>
      </c>
      <c r="FI219" s="4">
        <v>17</v>
      </c>
      <c r="FJ219" s="4">
        <v>71</v>
      </c>
      <c r="FK219" s="4">
        <v>10</v>
      </c>
      <c r="FL219" s="4">
        <v>57</v>
      </c>
      <c r="FM219" s="4">
        <v>60</v>
      </c>
      <c r="FN219" s="4">
        <v>66</v>
      </c>
      <c r="FO219" s="4">
        <v>24</v>
      </c>
      <c r="FP219" s="4">
        <v>9</v>
      </c>
      <c r="FQ219" s="4">
        <v>99</v>
      </c>
      <c r="FR219" s="4">
        <v>43</v>
      </c>
      <c r="FS219" s="4">
        <v>98</v>
      </c>
      <c r="FT219" s="4">
        <v>46</v>
      </c>
      <c r="FU219" s="4">
        <v>23</v>
      </c>
      <c r="FV219" s="4">
        <v>55</v>
      </c>
      <c r="FW219" s="4">
        <v>16</v>
      </c>
      <c r="FX219" s="4">
        <v>38</v>
      </c>
      <c r="FY219" s="4">
        <v>76</v>
      </c>
      <c r="FZ219" s="4">
        <v>51</v>
      </c>
      <c r="GA219" s="4">
        <v>49</v>
      </c>
      <c r="GB219" s="4">
        <v>58</v>
      </c>
      <c r="GC219" s="4">
        <v>48</v>
      </c>
      <c r="GD219" s="4">
        <v>78</v>
      </c>
      <c r="GE219" s="4">
        <v>3</v>
      </c>
      <c r="GF219" s="4">
        <v>52</v>
      </c>
      <c r="GG219" s="4">
        <v>61</v>
      </c>
      <c r="GH219" s="4">
        <v>4</v>
      </c>
      <c r="GI219" s="4">
        <v>34</v>
      </c>
      <c r="GJ219" s="4">
        <v>93</v>
      </c>
      <c r="GK219" s="4">
        <v>73</v>
      </c>
      <c r="GL219" s="4">
        <v>82</v>
      </c>
      <c r="GM219" s="4">
        <v>86</v>
      </c>
      <c r="GN219" s="4">
        <v>6</v>
      </c>
      <c r="GO219" s="4">
        <v>22</v>
      </c>
      <c r="GP219" s="4">
        <v>75</v>
      </c>
      <c r="GQ219" s="4">
        <v>45</v>
      </c>
      <c r="GR219" s="4">
        <v>97</v>
      </c>
      <c r="GS219" s="4">
        <v>85</v>
      </c>
      <c r="GT219" s="4">
        <v>39</v>
      </c>
      <c r="GU219" s="4">
        <v>44</v>
      </c>
      <c r="GV219" s="4">
        <v>63</v>
      </c>
      <c r="GW219" s="4">
        <v>8</v>
      </c>
      <c r="GX219" s="4">
        <v>56</v>
      </c>
      <c r="GY219" s="4">
        <v>35</v>
      </c>
      <c r="GZ219" s="4">
        <v>19</v>
      </c>
      <c r="HA219" s="4">
        <v>68</v>
      </c>
      <c r="HB219" s="4">
        <v>84</v>
      </c>
      <c r="HC219" s="4">
        <v>21</v>
      </c>
      <c r="HD219" s="4">
        <v>96</v>
      </c>
      <c r="HE219" s="4">
        <v>91</v>
      </c>
      <c r="HF219" s="4">
        <v>29</v>
      </c>
      <c r="HG219" s="4">
        <v>1</v>
      </c>
      <c r="HH219" s="4">
        <v>59</v>
      </c>
      <c r="HI219" s="4">
        <v>41</v>
      </c>
      <c r="HJ219" s="4">
        <v>62</v>
      </c>
      <c r="HK219" s="4">
        <v>30</v>
      </c>
      <c r="HL219" s="4" t="str">
        <f t="shared" si="303"/>
        <v>black female</v>
      </c>
      <c r="HM219" s="4" t="str">
        <f t="shared" si="305"/>
        <v>black male</v>
      </c>
      <c r="HN219" s="4" t="str">
        <f t="shared" si="306"/>
        <v>black female</v>
      </c>
      <c r="HO219" s="4" t="str">
        <f t="shared" si="307"/>
        <v>black female</v>
      </c>
      <c r="HP219" s="4" t="str">
        <f t="shared" si="308"/>
        <v>black female</v>
      </c>
      <c r="HQ219" s="4" t="str">
        <f t="shared" si="309"/>
        <v>black female</v>
      </c>
      <c r="HR219" s="4" t="str">
        <f t="shared" si="310"/>
        <v>black male</v>
      </c>
      <c r="HS219" s="4" t="str">
        <f t="shared" si="311"/>
        <v>black female</v>
      </c>
      <c r="HT219" s="4" t="str">
        <f t="shared" si="312"/>
        <v>black female</v>
      </c>
      <c r="HU219" s="4" t="str">
        <f t="shared" si="313"/>
        <v>black male</v>
      </c>
      <c r="HV219" s="4" t="str">
        <f t="shared" si="314"/>
        <v>black male</v>
      </c>
      <c r="HW219" s="4" t="str">
        <f t="shared" si="315"/>
        <v>black male</v>
      </c>
      <c r="HX219" s="4" t="str">
        <f t="shared" si="316"/>
        <v>black female</v>
      </c>
      <c r="HY219" s="4" t="str">
        <f t="shared" si="317"/>
        <v>black female</v>
      </c>
      <c r="HZ219" s="4" t="str">
        <f t="shared" si="318"/>
        <v>black female</v>
      </c>
      <c r="IA219" s="4" t="str">
        <f t="shared" si="319"/>
        <v>black male</v>
      </c>
      <c r="IB219" s="4" t="str">
        <f t="shared" si="320"/>
        <v>black male</v>
      </c>
      <c r="IC219" s="4" t="str">
        <f t="shared" si="321"/>
        <v>black male</v>
      </c>
      <c r="ID219" s="4" t="str">
        <f t="shared" si="322"/>
        <v>black male</v>
      </c>
      <c r="IE219" s="4" t="str">
        <f t="shared" si="323"/>
        <v>black male</v>
      </c>
      <c r="IF219" s="4" t="str">
        <f t="shared" si="324"/>
        <v>black female</v>
      </c>
      <c r="IG219" s="4" t="str">
        <f t="shared" si="325"/>
        <v>black male</v>
      </c>
      <c r="IH219" s="4" t="str">
        <f t="shared" si="326"/>
        <v>black male</v>
      </c>
      <c r="II219" s="4" t="str">
        <f t="shared" si="327"/>
        <v>black female</v>
      </c>
      <c r="IJ219" s="4" t="str">
        <f t="shared" si="328"/>
        <v>black male</v>
      </c>
      <c r="IK219" s="4" t="str">
        <f t="shared" si="329"/>
        <v>black female</v>
      </c>
      <c r="IL219" s="4" t="str">
        <f t="shared" si="330"/>
        <v>black male</v>
      </c>
      <c r="IM219" s="4" t="str">
        <f t="shared" si="331"/>
        <v>black male</v>
      </c>
      <c r="IN219" s="4" t="str">
        <f t="shared" si="332"/>
        <v>black female</v>
      </c>
      <c r="IO219" s="4" t="str">
        <f t="shared" si="333"/>
        <v>yellow male</v>
      </c>
      <c r="IP219" s="4" t="str">
        <f t="shared" si="334"/>
        <v>black female</v>
      </c>
      <c r="IQ219" s="4" t="str">
        <f t="shared" si="335"/>
        <v>black male</v>
      </c>
      <c r="IR219" s="4" t="str">
        <f t="shared" si="336"/>
        <v>black female</v>
      </c>
      <c r="IS219" s="4" t="str">
        <f t="shared" si="337"/>
        <v>black female</v>
      </c>
      <c r="IT219" s="4" t="str">
        <f t="shared" si="338"/>
        <v>black female</v>
      </c>
      <c r="IU219" s="4" t="str">
        <f t="shared" si="339"/>
        <v>black male</v>
      </c>
      <c r="IV219" s="4" t="str">
        <f t="shared" si="340"/>
        <v>black female</v>
      </c>
      <c r="IW219" s="4" t="str">
        <f t="shared" si="341"/>
        <v>black female</v>
      </c>
      <c r="IX219" s="4" t="str">
        <f t="shared" si="342"/>
        <v>black male</v>
      </c>
      <c r="IY219" s="4" t="str">
        <f t="shared" si="343"/>
        <v>black male</v>
      </c>
      <c r="IZ219" s="4" t="str">
        <f t="shared" si="344"/>
        <v>black female</v>
      </c>
      <c r="JA219" s="4" t="str">
        <f t="shared" si="345"/>
        <v>black female</v>
      </c>
      <c r="JB219" s="4" t="str">
        <f t="shared" si="346"/>
        <v>black male</v>
      </c>
      <c r="JC219" s="4" t="str">
        <f t="shared" si="347"/>
        <v>black male</v>
      </c>
      <c r="JD219" s="4" t="str">
        <f t="shared" si="348"/>
        <v>black male</v>
      </c>
      <c r="JE219" s="4" t="str">
        <f t="shared" si="349"/>
        <v>black female</v>
      </c>
      <c r="JF219" s="4" t="str">
        <f t="shared" si="350"/>
        <v>black male</v>
      </c>
      <c r="JG219" s="4" t="str">
        <f t="shared" si="351"/>
        <v>black female</v>
      </c>
      <c r="JH219" s="4" t="str">
        <f t="shared" si="352"/>
        <v>black male</v>
      </c>
      <c r="JI219" s="4" t="str">
        <f t="shared" si="353"/>
        <v>black male</v>
      </c>
      <c r="JJ219" s="4" t="str">
        <f t="shared" si="354"/>
        <v>black male</v>
      </c>
      <c r="JK219" s="4" t="str">
        <f t="shared" si="355"/>
        <v>black female</v>
      </c>
      <c r="JL219" s="4" t="str">
        <f t="shared" si="356"/>
        <v>black female</v>
      </c>
      <c r="JM219" s="4" t="str">
        <f t="shared" si="357"/>
        <v>black male</v>
      </c>
      <c r="JN219" s="4" t="str">
        <f t="shared" si="358"/>
        <v>black female</v>
      </c>
      <c r="JO219" s="4" t="str">
        <f t="shared" si="359"/>
        <v>black male</v>
      </c>
      <c r="JP219" s="4" t="str">
        <f t="shared" si="360"/>
        <v>black female</v>
      </c>
      <c r="JQ219" s="4" t="str">
        <f t="shared" si="361"/>
        <v>black female</v>
      </c>
      <c r="JR219" s="4" t="str">
        <f t="shared" si="362"/>
        <v>black male</v>
      </c>
      <c r="JS219" s="4" t="str">
        <f t="shared" si="363"/>
        <v>black female</v>
      </c>
      <c r="JT219" s="4" t="str">
        <f t="shared" si="364"/>
        <v>black female</v>
      </c>
      <c r="JU219" s="4" t="str">
        <f t="shared" si="365"/>
        <v>black male</v>
      </c>
      <c r="JV219" s="4" t="str">
        <f t="shared" si="366"/>
        <v>black female</v>
      </c>
      <c r="JW219" s="4" t="str">
        <f t="shared" si="367"/>
        <v>black female</v>
      </c>
      <c r="JX219" s="4" t="str">
        <f t="shared" si="304"/>
        <v>black male</v>
      </c>
      <c r="JY219" s="4" t="str">
        <f t="shared" si="393"/>
        <v>black female</v>
      </c>
      <c r="JZ219" s="4" t="str">
        <f t="shared" si="394"/>
        <v>black male</v>
      </c>
      <c r="KA219" s="4" t="str">
        <f t="shared" si="395"/>
        <v>brown male</v>
      </c>
      <c r="KB219" s="4" t="str">
        <f t="shared" si="396"/>
        <v>black male</v>
      </c>
      <c r="KC219" s="4" t="str">
        <f t="shared" si="397"/>
        <v>black male</v>
      </c>
      <c r="KD219" s="4" t="str">
        <f t="shared" si="398"/>
        <v>black female</v>
      </c>
      <c r="KE219" s="4" t="str">
        <f t="shared" si="399"/>
        <v>black female</v>
      </c>
      <c r="KF219" s="4" t="str">
        <f t="shared" si="400"/>
        <v>black male</v>
      </c>
      <c r="KG219" s="4" t="str">
        <f t="shared" si="401"/>
        <v>black male</v>
      </c>
      <c r="KH219" s="4" t="str">
        <f t="shared" si="402"/>
        <v>black male</v>
      </c>
      <c r="KI219" s="4" t="str">
        <f t="shared" si="368"/>
        <v>black male</v>
      </c>
      <c r="KJ219" s="4" t="str">
        <f t="shared" si="369"/>
        <v>black female</v>
      </c>
      <c r="KK219" s="4" t="str">
        <f t="shared" si="370"/>
        <v>black female</v>
      </c>
      <c r="KL219" s="4" t="str">
        <f t="shared" si="371"/>
        <v>black male</v>
      </c>
      <c r="KM219" s="4" t="str">
        <f t="shared" si="372"/>
        <v>black female</v>
      </c>
      <c r="KN219" s="4" t="str">
        <f t="shared" si="373"/>
        <v>black male</v>
      </c>
      <c r="KO219" s="4" t="str">
        <f t="shared" si="374"/>
        <v>black male</v>
      </c>
      <c r="KP219" s="4" t="str">
        <f t="shared" si="375"/>
        <v>black female</v>
      </c>
      <c r="KQ219" s="4" t="str">
        <f t="shared" si="376"/>
        <v>black female</v>
      </c>
      <c r="KR219" s="4" t="str">
        <f t="shared" si="377"/>
        <v>black male</v>
      </c>
      <c r="KS219" s="4" t="str">
        <f t="shared" si="378"/>
        <v>black female</v>
      </c>
      <c r="KT219" s="4" t="str">
        <f t="shared" si="379"/>
        <v>black male</v>
      </c>
      <c r="KU219" s="4" t="str">
        <f t="shared" si="380"/>
        <v>black female</v>
      </c>
      <c r="KV219" s="4" t="str">
        <f t="shared" si="381"/>
        <v>black female</v>
      </c>
      <c r="KW219" s="4" t="str">
        <f t="shared" si="382"/>
        <v>black male</v>
      </c>
      <c r="KX219" s="4" t="str">
        <f t="shared" si="383"/>
        <v>black male</v>
      </c>
      <c r="KY219" s="4" t="str">
        <f t="shared" si="384"/>
        <v>black female</v>
      </c>
      <c r="KZ219" s="4" t="str">
        <f t="shared" si="385"/>
        <v>black male</v>
      </c>
      <c r="LA219" s="4" t="str">
        <f t="shared" si="386"/>
        <v>black male</v>
      </c>
      <c r="LB219" s="4" t="str">
        <f t="shared" si="387"/>
        <v>black female</v>
      </c>
      <c r="LC219" s="4" t="str">
        <f t="shared" si="388"/>
        <v>white male</v>
      </c>
      <c r="LD219" s="4" t="str">
        <f t="shared" si="389"/>
        <v>black male</v>
      </c>
      <c r="LE219" s="4" t="str">
        <f t="shared" si="390"/>
        <v>black female</v>
      </c>
      <c r="LF219" s="4" t="str">
        <f t="shared" si="391"/>
        <v>black male</v>
      </c>
      <c r="LG219" s="4" t="str">
        <f t="shared" si="392"/>
        <v>black female</v>
      </c>
    </row>
    <row r="220" spans="2:319" x14ac:dyDescent="0.3">
      <c r="B220" s="4">
        <v>219</v>
      </c>
      <c r="C220" s="4">
        <v>5</v>
      </c>
      <c r="D220" s="51" t="s">
        <v>1451</v>
      </c>
      <c r="E220" s="4" t="s">
        <v>570</v>
      </c>
      <c r="F220" s="4" t="str">
        <f>VLOOKUP(E220,populations!C:E,3,FALSE)</f>
        <v>2 million</v>
      </c>
      <c r="G220" s="4" t="s">
        <v>570</v>
      </c>
      <c r="H220" s="4">
        <f>COUNTIF(ethnicities!C:C,countries!G220)</f>
        <v>1</v>
      </c>
      <c r="I220" s="4">
        <f>VLOOKUP($G220,ethnicities!$C:$I,3,FALSE)</f>
        <v>1</v>
      </c>
      <c r="J220" s="4">
        <f>VLOOKUP($G220,ethnicities!$C:$I,4,FALSE)</f>
        <v>1</v>
      </c>
      <c r="K220" s="4">
        <f>VLOOKUP($G220,ethnicities!$C:$I,5,FALSE)</f>
        <v>1</v>
      </c>
      <c r="L220" s="4">
        <f>VLOOKUP($G220,ethnicities!$C:$I,6,FALSE)</f>
        <v>97</v>
      </c>
      <c r="M220" s="4">
        <f>VLOOKUP($G220,ethnicities!$C:$I,7,FALSE)</f>
        <v>100</v>
      </c>
      <c r="N220" s="4" t="s">
        <v>1357</v>
      </c>
      <c r="O220" s="4">
        <f>COUNTIF(male_names!E:E,countries!N220)</f>
        <v>1</v>
      </c>
      <c r="P220" s="4" t="str">
        <f>VLOOKUP(N220,male_names!E:G,3,FALSE)</f>
        <v>Manuel</v>
      </c>
      <c r="Q220" s="4" t="s">
        <v>1357</v>
      </c>
      <c r="R220" s="4">
        <f>COUNTIF(female_names!E:E,countries!Q220)</f>
        <v>1</v>
      </c>
      <c r="S220" s="4" t="str">
        <f>VLOOKUP(Q220,female_names!E:G,3,FALSE)</f>
        <v>Maria</v>
      </c>
      <c r="T220" s="4">
        <v>0.32459288776473227</v>
      </c>
      <c r="U220" s="4">
        <v>0.27827388885064408</v>
      </c>
      <c r="V220" s="4">
        <v>0.29717856066924941</v>
      </c>
      <c r="W220" s="4">
        <v>3.1747003525941397E-2</v>
      </c>
      <c r="X220" s="4">
        <v>0.66301570319899006</v>
      </c>
      <c r="Y220" s="4">
        <v>0.19327591775589614</v>
      </c>
      <c r="Z220" s="4">
        <v>0.5565668921233784</v>
      </c>
      <c r="AA220" s="4">
        <v>0.55799049764916808</v>
      </c>
      <c r="AB220" s="4">
        <v>0.28076957305524264</v>
      </c>
      <c r="AC220" s="4">
        <v>0.55550105909438885</v>
      </c>
      <c r="AD220" s="4">
        <v>0.78827233755459547</v>
      </c>
      <c r="AE220" s="4">
        <v>0.87130686093937793</v>
      </c>
      <c r="AF220" s="4">
        <v>0.31205883826177994</v>
      </c>
      <c r="AG220" s="4">
        <v>0.43971593090255445</v>
      </c>
      <c r="AH220" s="4">
        <v>0.24134905706097509</v>
      </c>
      <c r="AI220" s="4">
        <v>3.1456135804187935E-2</v>
      </c>
      <c r="AJ220" s="4">
        <v>0.61856020401524769</v>
      </c>
      <c r="AK220" s="4">
        <v>0.77437134461400314</v>
      </c>
      <c r="AL220" s="4">
        <v>0.97528778091915813</v>
      </c>
      <c r="AM220" s="4">
        <v>0.29182473510762796</v>
      </c>
      <c r="AN220" s="4">
        <v>0.78600952949456149</v>
      </c>
      <c r="AO220" s="4">
        <v>0.28111034915094357</v>
      </c>
      <c r="AP220" s="4">
        <v>0.32560302052685197</v>
      </c>
      <c r="AQ220" s="4">
        <v>0.60374165673658564</v>
      </c>
      <c r="AR220" s="4">
        <v>0.4082512314442327</v>
      </c>
      <c r="AS220" s="4">
        <v>0.89163379991657044</v>
      </c>
      <c r="AT220" s="4">
        <v>0.29098617486276468</v>
      </c>
      <c r="AU220" s="4">
        <v>0.6337392972012208</v>
      </c>
      <c r="AV220" s="4">
        <v>0.93298085534180764</v>
      </c>
      <c r="AW220" s="4">
        <v>0.65469514675495555</v>
      </c>
      <c r="AX220" s="4">
        <v>0.4309889119021787</v>
      </c>
      <c r="AY220" s="4">
        <v>0.28184518946014459</v>
      </c>
      <c r="AZ220" s="4">
        <v>0.96610244270654866</v>
      </c>
      <c r="BA220" s="4">
        <v>0.17676906826908434</v>
      </c>
      <c r="BB220" s="4">
        <v>0.14024509955500997</v>
      </c>
      <c r="BC220" s="4">
        <v>0.16225785367474965</v>
      </c>
      <c r="BD220" s="4">
        <v>0.37914900104652605</v>
      </c>
      <c r="BE220" s="4">
        <v>0.30683481326691997</v>
      </c>
      <c r="BF220" s="4">
        <v>0.49411937102782377</v>
      </c>
      <c r="BG220" s="4">
        <v>0.75731315243929742</v>
      </c>
      <c r="BH220" s="4">
        <v>0.14017350024814157</v>
      </c>
      <c r="BI220" s="4">
        <v>5.4670654625728288E-2</v>
      </c>
      <c r="BJ220" s="4">
        <v>0.88358914744526662</v>
      </c>
      <c r="BK220" s="4">
        <v>0.68603886240718759</v>
      </c>
      <c r="BL220" s="4">
        <v>0.74524946880526921</v>
      </c>
      <c r="BM220" s="4">
        <v>4.4639305482979674E-3</v>
      </c>
      <c r="BN220" s="4">
        <v>0.50932386193591994</v>
      </c>
      <c r="BO220" s="4">
        <v>0.89732575855739638</v>
      </c>
      <c r="BP220" s="4">
        <v>0.66829102367690718</v>
      </c>
      <c r="BQ220" s="4">
        <v>0.14212569836184674</v>
      </c>
      <c r="BR220" s="4">
        <v>0.45371821233543175</v>
      </c>
      <c r="BS220" s="4">
        <v>0.68439400033793707</v>
      </c>
      <c r="BT220" s="4">
        <v>0.62678970396354394</v>
      </c>
      <c r="BU220" s="4">
        <v>0.73778409443889614</v>
      </c>
      <c r="BV220" s="4">
        <v>0.71597918302410857</v>
      </c>
      <c r="BW220" s="4">
        <v>0.24995237552085392</v>
      </c>
      <c r="BX220" s="4">
        <v>0.74283553010455783</v>
      </c>
      <c r="BY220" s="4">
        <v>2.254687977289116E-2</v>
      </c>
      <c r="BZ220" s="4">
        <v>0.46600748629592414</v>
      </c>
      <c r="CA220" s="4">
        <v>0.67892768667145287</v>
      </c>
      <c r="CB220" s="4">
        <v>0.79093599974929507</v>
      </c>
      <c r="CC220" s="4">
        <v>0.18512490123968028</v>
      </c>
      <c r="CD220" s="4">
        <v>0.27423126827692357</v>
      </c>
      <c r="CE220" s="4">
        <v>0.71103078557636301</v>
      </c>
      <c r="CF220" s="4">
        <v>0.85328563362785737</v>
      </c>
      <c r="CG220" s="4">
        <v>0.93418540468802547</v>
      </c>
      <c r="CH220" s="4">
        <v>0.67562090054473034</v>
      </c>
      <c r="CI220" s="4">
        <v>0.18446889565985802</v>
      </c>
      <c r="CJ220" s="4">
        <v>0.87803847317447759</v>
      </c>
      <c r="CK220" s="4">
        <v>0.36196162605195847</v>
      </c>
      <c r="CL220" s="4">
        <v>0.24396204527448462</v>
      </c>
      <c r="CM220" s="4">
        <v>0.59707383079487253</v>
      </c>
      <c r="CN220" s="4">
        <v>0.66396656802379606</v>
      </c>
      <c r="CO220" s="4">
        <v>0.20043401969627406</v>
      </c>
      <c r="CP220" s="4">
        <v>0.54156064576749419</v>
      </c>
      <c r="CQ220" s="4">
        <v>0.93096474107902261</v>
      </c>
      <c r="CR220" s="4">
        <v>0.28420683068869257</v>
      </c>
      <c r="CS220" s="4">
        <v>0.30691323237810986</v>
      </c>
      <c r="CT220" s="4">
        <v>0.31988263870237477</v>
      </c>
      <c r="CU220" s="4">
        <v>0.74608222845054972</v>
      </c>
      <c r="CV220" s="4">
        <v>9.4807678535147377E-2</v>
      </c>
      <c r="CW220" s="4">
        <v>0.54757305144586832</v>
      </c>
      <c r="CX220" s="4">
        <v>0.74424257676944461</v>
      </c>
      <c r="CY220" s="4">
        <v>0.90577876443554983</v>
      </c>
      <c r="CZ220" s="4">
        <v>0.63171019532382966</v>
      </c>
      <c r="DA220" s="4">
        <v>2.2799061061385628E-2</v>
      </c>
      <c r="DB220" s="4">
        <v>0.94417132578531537</v>
      </c>
      <c r="DC220" s="4">
        <v>5.9858278556282229E-2</v>
      </c>
      <c r="DD220" s="4">
        <v>0.33349686883166973</v>
      </c>
      <c r="DE220" s="4">
        <v>0.79088415641058718</v>
      </c>
      <c r="DF220" s="4">
        <v>0.57969298264989</v>
      </c>
      <c r="DG220" s="4">
        <v>0.18572632831243963</v>
      </c>
      <c r="DH220" s="4">
        <v>0.6002420228279195</v>
      </c>
      <c r="DI220" s="4">
        <v>0.81478259856898372</v>
      </c>
      <c r="DJ220" s="4">
        <v>0.69053843794816805</v>
      </c>
      <c r="DK220" s="4">
        <v>0.37625153323433924</v>
      </c>
      <c r="DL220" s="4">
        <v>0.14381507680100658</v>
      </c>
      <c r="DM220" s="4">
        <v>0.67395116179466619</v>
      </c>
      <c r="DN220" s="4">
        <v>0.74381861287453888</v>
      </c>
      <c r="DO220" s="4">
        <v>0.61340306121851573</v>
      </c>
      <c r="DP220" s="4">
        <v>65</v>
      </c>
      <c r="DQ220" s="4">
        <v>77</v>
      </c>
      <c r="DR220" s="4">
        <v>70</v>
      </c>
      <c r="DS220" s="4">
        <v>96</v>
      </c>
      <c r="DT220" s="4">
        <v>37</v>
      </c>
      <c r="DU220" s="4">
        <v>83</v>
      </c>
      <c r="DV220" s="4">
        <v>49</v>
      </c>
      <c r="DW220" s="4">
        <v>48</v>
      </c>
      <c r="DX220" s="4">
        <v>76</v>
      </c>
      <c r="DY220" s="4">
        <v>50</v>
      </c>
      <c r="DZ220" s="4">
        <v>17</v>
      </c>
      <c r="EA220" s="4">
        <v>12</v>
      </c>
      <c r="EB220" s="4">
        <v>67</v>
      </c>
      <c r="EC220" s="4">
        <v>57</v>
      </c>
      <c r="ED220" s="4">
        <v>81</v>
      </c>
      <c r="EE220" s="4">
        <v>97</v>
      </c>
      <c r="EF220" s="4">
        <v>42</v>
      </c>
      <c r="EG220" s="4">
        <v>19</v>
      </c>
      <c r="EH220" s="4">
        <v>1</v>
      </c>
      <c r="EI220" s="4">
        <v>71</v>
      </c>
      <c r="EJ220" s="4">
        <v>18</v>
      </c>
      <c r="EK220" s="4">
        <v>75</v>
      </c>
      <c r="EL220" s="4">
        <v>64</v>
      </c>
      <c r="EM220" s="4">
        <v>44</v>
      </c>
      <c r="EN220" s="4">
        <v>59</v>
      </c>
      <c r="EO220" s="4">
        <v>9</v>
      </c>
      <c r="EP220" s="4">
        <v>72</v>
      </c>
      <c r="EQ220" s="4">
        <v>39</v>
      </c>
      <c r="ER220" s="4">
        <v>5</v>
      </c>
      <c r="ES220" s="4">
        <v>38</v>
      </c>
      <c r="ET220" s="4">
        <v>58</v>
      </c>
      <c r="EU220" s="4">
        <v>74</v>
      </c>
      <c r="EV220" s="4">
        <v>2</v>
      </c>
      <c r="EW220" s="4">
        <v>87</v>
      </c>
      <c r="EX220" s="4">
        <v>91</v>
      </c>
      <c r="EY220" s="4">
        <v>88</v>
      </c>
      <c r="EZ220" s="4">
        <v>60</v>
      </c>
      <c r="FA220" s="4">
        <v>69</v>
      </c>
      <c r="FB220" s="4">
        <v>54</v>
      </c>
      <c r="FC220" s="4">
        <v>20</v>
      </c>
      <c r="FD220" s="4">
        <v>92</v>
      </c>
      <c r="FE220" s="4">
        <v>95</v>
      </c>
      <c r="FF220" s="4">
        <v>10</v>
      </c>
      <c r="FG220" s="4">
        <v>30</v>
      </c>
      <c r="FH220" s="4">
        <v>22</v>
      </c>
      <c r="FI220" s="4">
        <v>100</v>
      </c>
      <c r="FJ220" s="4">
        <v>53</v>
      </c>
      <c r="FK220" s="4">
        <v>8</v>
      </c>
      <c r="FL220" s="4">
        <v>35</v>
      </c>
      <c r="FM220" s="4">
        <v>90</v>
      </c>
      <c r="FN220" s="4">
        <v>56</v>
      </c>
      <c r="FO220" s="4">
        <v>31</v>
      </c>
      <c r="FP220" s="4">
        <v>41</v>
      </c>
      <c r="FQ220" s="4">
        <v>26</v>
      </c>
      <c r="FR220" s="4">
        <v>27</v>
      </c>
      <c r="FS220" s="4">
        <v>79</v>
      </c>
      <c r="FT220" s="4">
        <v>25</v>
      </c>
      <c r="FU220" s="4">
        <v>99</v>
      </c>
      <c r="FV220" s="4">
        <v>55</v>
      </c>
      <c r="FW220" s="4">
        <v>32</v>
      </c>
      <c r="FX220" s="4">
        <v>15</v>
      </c>
      <c r="FY220" s="4">
        <v>85</v>
      </c>
      <c r="FZ220" s="4">
        <v>78</v>
      </c>
      <c r="GA220" s="4">
        <v>28</v>
      </c>
      <c r="GB220" s="4">
        <v>13</v>
      </c>
      <c r="GC220" s="4">
        <v>4</v>
      </c>
      <c r="GD220" s="4">
        <v>33</v>
      </c>
      <c r="GE220" s="4">
        <v>86</v>
      </c>
      <c r="GF220" s="4">
        <v>11</v>
      </c>
      <c r="GG220" s="4">
        <v>62</v>
      </c>
      <c r="GH220" s="4">
        <v>80</v>
      </c>
      <c r="GI220" s="4">
        <v>46</v>
      </c>
      <c r="GJ220" s="4">
        <v>36</v>
      </c>
      <c r="GK220" s="4">
        <v>82</v>
      </c>
      <c r="GL220" s="4">
        <v>52</v>
      </c>
      <c r="GM220" s="4">
        <v>6</v>
      </c>
      <c r="GN220" s="4">
        <v>73</v>
      </c>
      <c r="GO220" s="4">
        <v>68</v>
      </c>
      <c r="GP220" s="4">
        <v>66</v>
      </c>
      <c r="GQ220" s="4">
        <v>21</v>
      </c>
      <c r="GR220" s="4">
        <v>93</v>
      </c>
      <c r="GS220" s="4">
        <v>51</v>
      </c>
      <c r="GT220" s="4">
        <v>23</v>
      </c>
      <c r="GU220" s="4">
        <v>7</v>
      </c>
      <c r="GV220" s="4">
        <v>40</v>
      </c>
      <c r="GW220" s="4">
        <v>98</v>
      </c>
      <c r="GX220" s="4">
        <v>3</v>
      </c>
      <c r="GY220" s="4">
        <v>94</v>
      </c>
      <c r="GZ220" s="4">
        <v>63</v>
      </c>
      <c r="HA220" s="4">
        <v>16</v>
      </c>
      <c r="HB220" s="4">
        <v>47</v>
      </c>
      <c r="HC220" s="4">
        <v>84</v>
      </c>
      <c r="HD220" s="4">
        <v>45</v>
      </c>
      <c r="HE220" s="4">
        <v>14</v>
      </c>
      <c r="HF220" s="4">
        <v>29</v>
      </c>
      <c r="HG220" s="4">
        <v>61</v>
      </c>
      <c r="HH220" s="4">
        <v>89</v>
      </c>
      <c r="HI220" s="4">
        <v>34</v>
      </c>
      <c r="HJ220" s="4">
        <v>24</v>
      </c>
      <c r="HK220" s="4">
        <v>43</v>
      </c>
      <c r="HL220" s="4" t="str">
        <f t="shared" si="303"/>
        <v>black male</v>
      </c>
      <c r="HM220" s="4" t="str">
        <f t="shared" si="305"/>
        <v>black male</v>
      </c>
      <c r="HN220" s="4" t="str">
        <f t="shared" si="306"/>
        <v>black male</v>
      </c>
      <c r="HO220" s="4" t="str">
        <f t="shared" si="307"/>
        <v>black male</v>
      </c>
      <c r="HP220" s="4" t="str">
        <f t="shared" si="308"/>
        <v>black female</v>
      </c>
      <c r="HQ220" s="4" t="str">
        <f t="shared" si="309"/>
        <v>black male</v>
      </c>
      <c r="HR220" s="4" t="str">
        <f t="shared" si="310"/>
        <v>black female</v>
      </c>
      <c r="HS220" s="4" t="str">
        <f t="shared" si="311"/>
        <v>black female</v>
      </c>
      <c r="HT220" s="4" t="str">
        <f t="shared" si="312"/>
        <v>black male</v>
      </c>
      <c r="HU220" s="4" t="str">
        <f t="shared" si="313"/>
        <v>black female</v>
      </c>
      <c r="HV220" s="4" t="str">
        <f t="shared" si="314"/>
        <v>black female</v>
      </c>
      <c r="HW220" s="4" t="str">
        <f t="shared" si="315"/>
        <v>black female</v>
      </c>
      <c r="HX220" s="4" t="str">
        <f t="shared" si="316"/>
        <v>black male</v>
      </c>
      <c r="HY220" s="4" t="str">
        <f t="shared" si="317"/>
        <v>black male</v>
      </c>
      <c r="HZ220" s="4" t="str">
        <f t="shared" si="318"/>
        <v>black male</v>
      </c>
      <c r="IA220" s="4" t="str">
        <f t="shared" si="319"/>
        <v>black male</v>
      </c>
      <c r="IB220" s="4" t="str">
        <f t="shared" si="320"/>
        <v>black female</v>
      </c>
      <c r="IC220" s="4" t="str">
        <f t="shared" si="321"/>
        <v>black female</v>
      </c>
      <c r="ID220" s="4" t="str">
        <f t="shared" si="322"/>
        <v>white male</v>
      </c>
      <c r="IE220" s="4" t="str">
        <f t="shared" si="323"/>
        <v>black male</v>
      </c>
      <c r="IF220" s="4" t="str">
        <f t="shared" si="324"/>
        <v>black female</v>
      </c>
      <c r="IG220" s="4" t="str">
        <f t="shared" si="325"/>
        <v>black male</v>
      </c>
      <c r="IH220" s="4" t="str">
        <f t="shared" si="326"/>
        <v>black male</v>
      </c>
      <c r="II220" s="4" t="str">
        <f t="shared" si="327"/>
        <v>black female</v>
      </c>
      <c r="IJ220" s="4" t="str">
        <f t="shared" si="328"/>
        <v>black male</v>
      </c>
      <c r="IK220" s="4" t="str">
        <f t="shared" si="329"/>
        <v>black female</v>
      </c>
      <c r="IL220" s="4" t="str">
        <f t="shared" si="330"/>
        <v>black male</v>
      </c>
      <c r="IM220" s="4" t="str">
        <f t="shared" si="331"/>
        <v>black female</v>
      </c>
      <c r="IN220" s="4" t="str">
        <f t="shared" si="332"/>
        <v>black female</v>
      </c>
      <c r="IO220" s="4" t="str">
        <f t="shared" si="333"/>
        <v>black female</v>
      </c>
      <c r="IP220" s="4" t="str">
        <f t="shared" si="334"/>
        <v>black male</v>
      </c>
      <c r="IQ220" s="4" t="str">
        <f t="shared" si="335"/>
        <v>black male</v>
      </c>
      <c r="IR220" s="4" t="str">
        <f t="shared" si="336"/>
        <v>yellow male</v>
      </c>
      <c r="IS220" s="4" t="str">
        <f t="shared" si="337"/>
        <v>black male</v>
      </c>
      <c r="IT220" s="4" t="str">
        <f t="shared" si="338"/>
        <v>black male</v>
      </c>
      <c r="IU220" s="4" t="str">
        <f t="shared" si="339"/>
        <v>black male</v>
      </c>
      <c r="IV220" s="4" t="str">
        <f t="shared" si="340"/>
        <v>black male</v>
      </c>
      <c r="IW220" s="4" t="str">
        <f t="shared" si="341"/>
        <v>black male</v>
      </c>
      <c r="IX220" s="4" t="str">
        <f t="shared" si="342"/>
        <v>black male</v>
      </c>
      <c r="IY220" s="4" t="str">
        <f t="shared" si="343"/>
        <v>black female</v>
      </c>
      <c r="IZ220" s="4" t="str">
        <f t="shared" si="344"/>
        <v>black male</v>
      </c>
      <c r="JA220" s="4" t="str">
        <f t="shared" si="345"/>
        <v>black male</v>
      </c>
      <c r="JB220" s="4" t="str">
        <f t="shared" si="346"/>
        <v>black female</v>
      </c>
      <c r="JC220" s="4" t="str">
        <f t="shared" si="347"/>
        <v>black female</v>
      </c>
      <c r="JD220" s="4" t="str">
        <f t="shared" si="348"/>
        <v>black female</v>
      </c>
      <c r="JE220" s="4" t="str">
        <f t="shared" si="349"/>
        <v>black male</v>
      </c>
      <c r="JF220" s="4" t="str">
        <f t="shared" si="350"/>
        <v>black male</v>
      </c>
      <c r="JG220" s="4" t="str">
        <f t="shared" si="351"/>
        <v>black female</v>
      </c>
      <c r="JH220" s="4" t="str">
        <f t="shared" si="352"/>
        <v>black female</v>
      </c>
      <c r="JI220" s="4" t="str">
        <f t="shared" si="353"/>
        <v>black male</v>
      </c>
      <c r="JJ220" s="4" t="str">
        <f t="shared" si="354"/>
        <v>black male</v>
      </c>
      <c r="JK220" s="4" t="str">
        <f t="shared" si="355"/>
        <v>black female</v>
      </c>
      <c r="JL220" s="4" t="str">
        <f t="shared" si="356"/>
        <v>black female</v>
      </c>
      <c r="JM220" s="4" t="str">
        <f t="shared" si="357"/>
        <v>black female</v>
      </c>
      <c r="JN220" s="4" t="str">
        <f t="shared" si="358"/>
        <v>black female</v>
      </c>
      <c r="JO220" s="4" t="str">
        <f t="shared" si="359"/>
        <v>black male</v>
      </c>
      <c r="JP220" s="4" t="str">
        <f t="shared" si="360"/>
        <v>black female</v>
      </c>
      <c r="JQ220" s="4" t="str">
        <f t="shared" si="361"/>
        <v>black male</v>
      </c>
      <c r="JR220" s="4" t="str">
        <f t="shared" si="362"/>
        <v>black male</v>
      </c>
      <c r="JS220" s="4" t="str">
        <f t="shared" si="363"/>
        <v>black female</v>
      </c>
      <c r="JT220" s="4" t="str">
        <f t="shared" si="364"/>
        <v>black female</v>
      </c>
      <c r="JU220" s="4" t="str">
        <f t="shared" si="365"/>
        <v>black male</v>
      </c>
      <c r="JV220" s="4" t="str">
        <f t="shared" si="366"/>
        <v>black male</v>
      </c>
      <c r="JW220" s="4" t="str">
        <f t="shared" si="367"/>
        <v>black female</v>
      </c>
      <c r="JX220" s="4" t="str">
        <f t="shared" si="304"/>
        <v>black female</v>
      </c>
      <c r="JY220" s="4" t="str">
        <f t="shared" si="393"/>
        <v>black female</v>
      </c>
      <c r="JZ220" s="4" t="str">
        <f t="shared" si="394"/>
        <v>black female</v>
      </c>
      <c r="KA220" s="4" t="str">
        <f t="shared" si="395"/>
        <v>black male</v>
      </c>
      <c r="KB220" s="4" t="str">
        <f t="shared" si="396"/>
        <v>black female</v>
      </c>
      <c r="KC220" s="4" t="str">
        <f t="shared" si="397"/>
        <v>black male</v>
      </c>
      <c r="KD220" s="4" t="str">
        <f t="shared" si="398"/>
        <v>black male</v>
      </c>
      <c r="KE220" s="4" t="str">
        <f t="shared" si="399"/>
        <v>black female</v>
      </c>
      <c r="KF220" s="4" t="str">
        <f t="shared" si="400"/>
        <v>black female</v>
      </c>
      <c r="KG220" s="4" t="str">
        <f t="shared" si="401"/>
        <v>black male</v>
      </c>
      <c r="KH220" s="4" t="str">
        <f t="shared" si="402"/>
        <v>black male</v>
      </c>
      <c r="KI220" s="4" t="str">
        <f t="shared" si="368"/>
        <v>black female</v>
      </c>
      <c r="KJ220" s="4" t="str">
        <f t="shared" si="369"/>
        <v>black male</v>
      </c>
      <c r="KK220" s="4" t="str">
        <f t="shared" si="370"/>
        <v>black male</v>
      </c>
      <c r="KL220" s="4" t="str">
        <f t="shared" si="371"/>
        <v>black male</v>
      </c>
      <c r="KM220" s="4" t="str">
        <f t="shared" si="372"/>
        <v>black female</v>
      </c>
      <c r="KN220" s="4" t="str">
        <f t="shared" si="373"/>
        <v>black male</v>
      </c>
      <c r="KO220" s="4" t="str">
        <f t="shared" si="374"/>
        <v>black female</v>
      </c>
      <c r="KP220" s="4" t="str">
        <f t="shared" si="375"/>
        <v>black female</v>
      </c>
      <c r="KQ220" s="4" t="str">
        <f t="shared" si="376"/>
        <v>black female</v>
      </c>
      <c r="KR220" s="4" t="str">
        <f t="shared" si="377"/>
        <v>black female</v>
      </c>
      <c r="KS220" s="4" t="str">
        <f t="shared" si="378"/>
        <v>black male</v>
      </c>
      <c r="KT220" s="4" t="str">
        <f t="shared" si="379"/>
        <v>brown male</v>
      </c>
      <c r="KU220" s="4" t="str">
        <f t="shared" si="380"/>
        <v>black male</v>
      </c>
      <c r="KV220" s="4" t="str">
        <f t="shared" si="381"/>
        <v>black male</v>
      </c>
      <c r="KW220" s="4" t="str">
        <f t="shared" si="382"/>
        <v>black female</v>
      </c>
      <c r="KX220" s="4" t="str">
        <f t="shared" si="383"/>
        <v>black female</v>
      </c>
      <c r="KY220" s="4" t="str">
        <f t="shared" si="384"/>
        <v>black male</v>
      </c>
      <c r="KZ220" s="4" t="str">
        <f t="shared" si="385"/>
        <v>black female</v>
      </c>
      <c r="LA220" s="4" t="str">
        <f t="shared" si="386"/>
        <v>black female</v>
      </c>
      <c r="LB220" s="4" t="str">
        <f t="shared" si="387"/>
        <v>black female</v>
      </c>
      <c r="LC220" s="4" t="str">
        <f t="shared" si="388"/>
        <v>black male</v>
      </c>
      <c r="LD220" s="4" t="str">
        <f t="shared" si="389"/>
        <v>black male</v>
      </c>
      <c r="LE220" s="4" t="str">
        <f t="shared" si="390"/>
        <v>black female</v>
      </c>
      <c r="LF220" s="4" t="str">
        <f t="shared" si="391"/>
        <v>black female</v>
      </c>
      <c r="LG220" s="4" t="str">
        <f t="shared" si="392"/>
        <v>black female</v>
      </c>
    </row>
    <row r="221" spans="2:319" x14ac:dyDescent="0.3">
      <c r="B221" s="4">
        <v>220</v>
      </c>
      <c r="C221" s="4">
        <v>5</v>
      </c>
      <c r="D221" s="51" t="s">
        <v>1451</v>
      </c>
      <c r="E221" s="4" t="s">
        <v>1362</v>
      </c>
      <c r="F221" s="4" t="str">
        <f>VLOOKUP(E221,populations!C:E,3,FALSE)</f>
        <v>200 thousand</v>
      </c>
      <c r="G221" s="4" t="s">
        <v>1362</v>
      </c>
      <c r="H221" s="4">
        <f>COUNTIF(ethnicities!C:C,countries!G221)</f>
        <v>1</v>
      </c>
      <c r="I221" s="4">
        <f>VLOOKUP($G221,ethnicities!$C:$I,3,FALSE)</f>
        <v>5</v>
      </c>
      <c r="J221" s="4">
        <f>VLOOKUP($G221,ethnicities!$C:$I,4,FALSE)</f>
        <v>1</v>
      </c>
      <c r="K221" s="4">
        <f>VLOOKUP($G221,ethnicities!$C:$I,5,FALSE)</f>
        <v>28</v>
      </c>
      <c r="L221" s="4">
        <f>VLOOKUP($G221,ethnicities!$C:$I,6,FALSE)</f>
        <v>66</v>
      </c>
      <c r="M221" s="4">
        <f>VLOOKUP($G221,ethnicities!$C:$I,7,FALSE)</f>
        <v>100</v>
      </c>
      <c r="N221" s="4" t="s">
        <v>1357</v>
      </c>
      <c r="O221" s="4">
        <f>COUNTIF(male_names!E:E,countries!N221)</f>
        <v>1</v>
      </c>
      <c r="P221" s="4" t="str">
        <f>VLOOKUP(N221,male_names!E:G,3,FALSE)</f>
        <v>Manuel</v>
      </c>
      <c r="Q221" s="4" t="s">
        <v>1357</v>
      </c>
      <c r="R221" s="4">
        <f>COUNTIF(female_names!E:E,countries!Q221)</f>
        <v>1</v>
      </c>
      <c r="S221" s="4" t="str">
        <f>VLOOKUP(Q221,female_names!E:G,3,FALSE)</f>
        <v>Maria</v>
      </c>
      <c r="T221" s="4">
        <v>0.61191720155474594</v>
      </c>
      <c r="U221" s="4">
        <v>0.65907034099952821</v>
      </c>
      <c r="V221" s="4">
        <v>0.15304889126899335</v>
      </c>
      <c r="W221" s="4">
        <v>0.58714625703809831</v>
      </c>
      <c r="X221" s="4">
        <v>0.15217368639116891</v>
      </c>
      <c r="Y221" s="4">
        <v>7.6081312708443871E-2</v>
      </c>
      <c r="Z221" s="4">
        <v>7.4172534062441176E-2</v>
      </c>
      <c r="AA221" s="4">
        <v>0.64589844534625884</v>
      </c>
      <c r="AB221" s="4">
        <v>0.64674371168137046</v>
      </c>
      <c r="AC221" s="4">
        <v>0.25382177209617107</v>
      </c>
      <c r="AD221" s="4">
        <v>0.17228086309241419</v>
      </c>
      <c r="AE221" s="4">
        <v>0.60671073320459823</v>
      </c>
      <c r="AF221" s="4">
        <v>0.12281574963958497</v>
      </c>
      <c r="AG221" s="4">
        <v>0.56518475371072074</v>
      </c>
      <c r="AH221" s="4">
        <v>0.74423990494981995</v>
      </c>
      <c r="AI221" s="4">
        <v>0.90495909423941923</v>
      </c>
      <c r="AJ221" s="4">
        <v>0.94343813745277427</v>
      </c>
      <c r="AK221" s="4">
        <v>0.40950155898301432</v>
      </c>
      <c r="AL221" s="4">
        <v>0.89387456419835554</v>
      </c>
      <c r="AM221" s="4">
        <v>2.7636468845829487E-2</v>
      </c>
      <c r="AN221" s="4">
        <v>0.29762153185815299</v>
      </c>
      <c r="AO221" s="4">
        <v>0.16074205562443611</v>
      </c>
      <c r="AP221" s="4">
        <v>0.15718057876136815</v>
      </c>
      <c r="AQ221" s="4">
        <v>0.83899934049749714</v>
      </c>
      <c r="AR221" s="4">
        <v>0.40099017965937289</v>
      </c>
      <c r="AS221" s="4">
        <v>0.72235109283063825</v>
      </c>
      <c r="AT221" s="4">
        <v>0.21473694306595537</v>
      </c>
      <c r="AU221" s="4">
        <v>0.86916489426185584</v>
      </c>
      <c r="AV221" s="4">
        <v>0.84993825400974998</v>
      </c>
      <c r="AW221" s="4">
        <v>0.27440995014695246</v>
      </c>
      <c r="AX221" s="4">
        <v>0.62380915785422342</v>
      </c>
      <c r="AY221" s="4">
        <v>0.95720528495563317</v>
      </c>
      <c r="AZ221" s="4">
        <v>0.62560814507314089</v>
      </c>
      <c r="BA221" s="4">
        <v>0.90710768385353724</v>
      </c>
      <c r="BB221" s="4">
        <v>0.17359275238470839</v>
      </c>
      <c r="BC221" s="4">
        <v>0.46098880555597233</v>
      </c>
      <c r="BD221" s="4">
        <v>0.31513823325789836</v>
      </c>
      <c r="BE221" s="4">
        <v>0.97550983077922415</v>
      </c>
      <c r="BF221" s="4">
        <v>0.63946496709033074</v>
      </c>
      <c r="BG221" s="4">
        <v>0.38631118985379043</v>
      </c>
      <c r="BH221" s="4">
        <v>0.51558474890203032</v>
      </c>
      <c r="BI221" s="4">
        <v>0.80617856364792395</v>
      </c>
      <c r="BJ221" s="4">
        <v>0.79800923322588702</v>
      </c>
      <c r="BK221" s="4">
        <v>0.89770784758565914</v>
      </c>
      <c r="BL221" s="4">
        <v>0.63158182910616456</v>
      </c>
      <c r="BM221" s="4">
        <v>0.75243832516945508</v>
      </c>
      <c r="BN221" s="4">
        <v>0.95856012578826033</v>
      </c>
      <c r="BO221" s="4">
        <v>4.5024270866891536E-2</v>
      </c>
      <c r="BP221" s="4">
        <v>0.41218219105292364</v>
      </c>
      <c r="BQ221" s="4">
        <v>0.54320744123171838</v>
      </c>
      <c r="BR221" s="4">
        <v>0.41397443361710518</v>
      </c>
      <c r="BS221" s="4">
        <v>0.21609970268807011</v>
      </c>
      <c r="BT221" s="4">
        <v>0.61460097540659031</v>
      </c>
      <c r="BU221" s="4">
        <v>7.7515926972562155E-2</v>
      </c>
      <c r="BV221" s="4">
        <v>0.71283591805397406</v>
      </c>
      <c r="BW221" s="4">
        <v>0.8489190866266938</v>
      </c>
      <c r="BX221" s="4">
        <v>0.53398733338874971</v>
      </c>
      <c r="BY221" s="4">
        <v>0.43084160199547517</v>
      </c>
      <c r="BZ221" s="4">
        <v>2.3983602372906199E-2</v>
      </c>
      <c r="CA221" s="4">
        <v>0.90109372885012406</v>
      </c>
      <c r="CB221" s="4">
        <v>0.46938823388767137</v>
      </c>
      <c r="CC221" s="4">
        <v>0.28893878875146628</v>
      </c>
      <c r="CD221" s="4">
        <v>0.33382488837451196</v>
      </c>
      <c r="CE221" s="4">
        <v>0.73289143182917793</v>
      </c>
      <c r="CF221" s="4">
        <v>6.795198949439929E-2</v>
      </c>
      <c r="CG221" s="4">
        <v>7.2905512188877752E-2</v>
      </c>
      <c r="CH221" s="4">
        <v>0.26000124727426721</v>
      </c>
      <c r="CI221" s="4">
        <v>0.4201062712534539</v>
      </c>
      <c r="CJ221" s="4">
        <v>0.76365063589872706</v>
      </c>
      <c r="CK221" s="4">
        <v>0.47743300587136728</v>
      </c>
      <c r="CL221" s="4">
        <v>4.5997453771425834E-3</v>
      </c>
      <c r="CM221" s="4">
        <v>0.99814228484921597</v>
      </c>
      <c r="CN221" s="4">
        <v>0.11277803505751227</v>
      </c>
      <c r="CO221" s="4">
        <v>0.66232285661251156</v>
      </c>
      <c r="CP221" s="4">
        <v>0.28458364069768638</v>
      </c>
      <c r="CQ221" s="4">
        <v>0.52926825180615966</v>
      </c>
      <c r="CR221" s="4">
        <v>0.61784369134750483</v>
      </c>
      <c r="CS221" s="4">
        <v>0.11901007434884303</v>
      </c>
      <c r="CT221" s="4">
        <v>9.028335929335618E-2</v>
      </c>
      <c r="CU221" s="4">
        <v>0.6457398038587715</v>
      </c>
      <c r="CV221" s="4">
        <v>0.1646034245780793</v>
      </c>
      <c r="CW221" s="4">
        <v>0.58215297349036776</v>
      </c>
      <c r="CX221" s="4">
        <v>0.72138686730367163</v>
      </c>
      <c r="CY221" s="4">
        <v>0.88645190592906875</v>
      </c>
      <c r="CZ221" s="4">
        <v>0.87191415547154039</v>
      </c>
      <c r="DA221" s="4">
        <v>0.82938131266666193</v>
      </c>
      <c r="DB221" s="4">
        <v>0.76635166023718726</v>
      </c>
      <c r="DC221" s="4">
        <v>6.2886157972642964E-2</v>
      </c>
      <c r="DD221" s="4">
        <v>0.71991831540428408</v>
      </c>
      <c r="DE221" s="4">
        <v>3.9001652831186284E-2</v>
      </c>
      <c r="DF221" s="4">
        <v>0.35090190341881999</v>
      </c>
      <c r="DG221" s="4">
        <v>0.75697598688834666</v>
      </c>
      <c r="DH221" s="4">
        <v>0.4478625407354061</v>
      </c>
      <c r="DI221" s="4">
        <v>0.56290662654058932</v>
      </c>
      <c r="DJ221" s="4">
        <v>0.13566170847528713</v>
      </c>
      <c r="DK221" s="4">
        <v>0.37223313630444399</v>
      </c>
      <c r="DL221" s="4">
        <v>0.77459343933960656</v>
      </c>
      <c r="DM221" s="4">
        <v>0.63345620315834628</v>
      </c>
      <c r="DN221" s="4">
        <v>0.21665370425911346</v>
      </c>
      <c r="DO221" s="4">
        <v>3.7904801001863553E-2</v>
      </c>
      <c r="DP221" s="4">
        <v>43</v>
      </c>
      <c r="DQ221" s="4">
        <v>32</v>
      </c>
      <c r="DR221" s="4">
        <v>82</v>
      </c>
      <c r="DS221" s="4">
        <v>45</v>
      </c>
      <c r="DT221" s="4">
        <v>83</v>
      </c>
      <c r="DU221" s="4">
        <v>90</v>
      </c>
      <c r="DV221" s="4">
        <v>91</v>
      </c>
      <c r="DW221" s="4">
        <v>34</v>
      </c>
      <c r="DX221" s="4">
        <v>33</v>
      </c>
      <c r="DY221" s="4">
        <v>73</v>
      </c>
      <c r="DZ221" s="4">
        <v>78</v>
      </c>
      <c r="EA221" s="4">
        <v>44</v>
      </c>
      <c r="EB221" s="4">
        <v>85</v>
      </c>
      <c r="EC221" s="4">
        <v>47</v>
      </c>
      <c r="ED221" s="4">
        <v>25</v>
      </c>
      <c r="EE221" s="4">
        <v>7</v>
      </c>
      <c r="EF221" s="4">
        <v>5</v>
      </c>
      <c r="EG221" s="4">
        <v>61</v>
      </c>
      <c r="EH221" s="4">
        <v>10</v>
      </c>
      <c r="EI221" s="4">
        <v>98</v>
      </c>
      <c r="EJ221" s="4">
        <v>68</v>
      </c>
      <c r="EK221" s="4">
        <v>80</v>
      </c>
      <c r="EL221" s="4">
        <v>81</v>
      </c>
      <c r="EM221" s="4">
        <v>16</v>
      </c>
      <c r="EN221" s="4">
        <v>62</v>
      </c>
      <c r="EO221" s="4">
        <v>27</v>
      </c>
      <c r="EP221" s="4">
        <v>76</v>
      </c>
      <c r="EQ221" s="4">
        <v>13</v>
      </c>
      <c r="ER221" s="4">
        <v>14</v>
      </c>
      <c r="ES221" s="4">
        <v>71</v>
      </c>
      <c r="ET221" s="4">
        <v>40</v>
      </c>
      <c r="EU221" s="4">
        <v>4</v>
      </c>
      <c r="EV221" s="4">
        <v>39</v>
      </c>
      <c r="EW221" s="4">
        <v>6</v>
      </c>
      <c r="EX221" s="4">
        <v>77</v>
      </c>
      <c r="EY221" s="4">
        <v>55</v>
      </c>
      <c r="EZ221" s="4">
        <v>67</v>
      </c>
      <c r="FA221" s="4">
        <v>2</v>
      </c>
      <c r="FB221" s="4">
        <v>36</v>
      </c>
      <c r="FC221" s="4">
        <v>63</v>
      </c>
      <c r="FD221" s="4">
        <v>52</v>
      </c>
      <c r="FE221" s="4">
        <v>18</v>
      </c>
      <c r="FF221" s="4">
        <v>19</v>
      </c>
      <c r="FG221" s="4">
        <v>9</v>
      </c>
      <c r="FH221" s="4">
        <v>38</v>
      </c>
      <c r="FI221" s="4">
        <v>24</v>
      </c>
      <c r="FJ221" s="4">
        <v>3</v>
      </c>
      <c r="FK221" s="4">
        <v>95</v>
      </c>
      <c r="FL221" s="4">
        <v>60</v>
      </c>
      <c r="FM221" s="4">
        <v>49</v>
      </c>
      <c r="FN221" s="4">
        <v>59</v>
      </c>
      <c r="FO221" s="4">
        <v>75</v>
      </c>
      <c r="FP221" s="4">
        <v>42</v>
      </c>
      <c r="FQ221" s="4">
        <v>89</v>
      </c>
      <c r="FR221" s="4">
        <v>30</v>
      </c>
      <c r="FS221" s="4">
        <v>15</v>
      </c>
      <c r="FT221" s="4">
        <v>50</v>
      </c>
      <c r="FU221" s="4">
        <v>57</v>
      </c>
      <c r="FV221" s="4">
        <v>99</v>
      </c>
      <c r="FW221" s="4">
        <v>8</v>
      </c>
      <c r="FX221" s="4">
        <v>54</v>
      </c>
      <c r="FY221" s="4">
        <v>69</v>
      </c>
      <c r="FZ221" s="4">
        <v>66</v>
      </c>
      <c r="GA221" s="4">
        <v>26</v>
      </c>
      <c r="GB221" s="4">
        <v>93</v>
      </c>
      <c r="GC221" s="4">
        <v>92</v>
      </c>
      <c r="GD221" s="4">
        <v>72</v>
      </c>
      <c r="GE221" s="4">
        <v>58</v>
      </c>
      <c r="GF221" s="4">
        <v>22</v>
      </c>
      <c r="GG221" s="4">
        <v>53</v>
      </c>
      <c r="GH221" s="4">
        <v>100</v>
      </c>
      <c r="GI221" s="4">
        <v>1</v>
      </c>
      <c r="GJ221" s="4">
        <v>87</v>
      </c>
      <c r="GK221" s="4">
        <v>31</v>
      </c>
      <c r="GL221" s="4">
        <v>70</v>
      </c>
      <c r="GM221" s="4">
        <v>51</v>
      </c>
      <c r="GN221" s="4">
        <v>41</v>
      </c>
      <c r="GO221" s="4">
        <v>86</v>
      </c>
      <c r="GP221" s="4">
        <v>88</v>
      </c>
      <c r="GQ221" s="4">
        <v>35</v>
      </c>
      <c r="GR221" s="4">
        <v>79</v>
      </c>
      <c r="GS221" s="4">
        <v>46</v>
      </c>
      <c r="GT221" s="4">
        <v>28</v>
      </c>
      <c r="GU221" s="4">
        <v>11</v>
      </c>
      <c r="GV221" s="4">
        <v>12</v>
      </c>
      <c r="GW221" s="4">
        <v>17</v>
      </c>
      <c r="GX221" s="4">
        <v>21</v>
      </c>
      <c r="GY221" s="4">
        <v>94</v>
      </c>
      <c r="GZ221" s="4">
        <v>29</v>
      </c>
      <c r="HA221" s="4">
        <v>96</v>
      </c>
      <c r="HB221" s="4">
        <v>65</v>
      </c>
      <c r="HC221" s="4">
        <v>23</v>
      </c>
      <c r="HD221" s="4">
        <v>56</v>
      </c>
      <c r="HE221" s="4">
        <v>48</v>
      </c>
      <c r="HF221" s="4">
        <v>84</v>
      </c>
      <c r="HG221" s="4">
        <v>64</v>
      </c>
      <c r="HH221" s="4">
        <v>20</v>
      </c>
      <c r="HI221" s="4">
        <v>37</v>
      </c>
      <c r="HJ221" s="4">
        <v>74</v>
      </c>
      <c r="HK221" s="4">
        <v>97</v>
      </c>
      <c r="HL221" s="4" t="str">
        <f t="shared" si="303"/>
        <v>black female</v>
      </c>
      <c r="HM221" s="4" t="str">
        <f t="shared" si="305"/>
        <v>brown male</v>
      </c>
      <c r="HN221" s="4" t="str">
        <f t="shared" si="306"/>
        <v>black male</v>
      </c>
      <c r="HO221" s="4" t="str">
        <f t="shared" si="307"/>
        <v>black female</v>
      </c>
      <c r="HP221" s="4" t="str">
        <f t="shared" si="308"/>
        <v>black male</v>
      </c>
      <c r="HQ221" s="4" t="str">
        <f t="shared" si="309"/>
        <v>black male</v>
      </c>
      <c r="HR221" s="4" t="str">
        <f t="shared" si="310"/>
        <v>black male</v>
      </c>
      <c r="HS221" s="4" t="str">
        <f t="shared" si="311"/>
        <v>brown male</v>
      </c>
      <c r="HT221" s="4" t="str">
        <f t="shared" si="312"/>
        <v>brown male</v>
      </c>
      <c r="HU221" s="4" t="str">
        <f t="shared" si="313"/>
        <v>black male</v>
      </c>
      <c r="HV221" s="4" t="str">
        <f t="shared" si="314"/>
        <v>black male</v>
      </c>
      <c r="HW221" s="4" t="str">
        <f t="shared" si="315"/>
        <v>black female</v>
      </c>
      <c r="HX221" s="4" t="str">
        <f t="shared" si="316"/>
        <v>black male</v>
      </c>
      <c r="HY221" s="4" t="str">
        <f t="shared" si="317"/>
        <v>black female</v>
      </c>
      <c r="HZ221" s="4" t="str">
        <f t="shared" si="318"/>
        <v>brown male</v>
      </c>
      <c r="IA221" s="4" t="str">
        <f t="shared" si="319"/>
        <v>brown female</v>
      </c>
      <c r="IB221" s="4" t="str">
        <f t="shared" si="320"/>
        <v>white male</v>
      </c>
      <c r="IC221" s="4" t="str">
        <f t="shared" si="321"/>
        <v>black female</v>
      </c>
      <c r="ID221" s="4" t="str">
        <f t="shared" si="322"/>
        <v>brown female</v>
      </c>
      <c r="IE221" s="4" t="str">
        <f t="shared" si="323"/>
        <v>black male</v>
      </c>
      <c r="IF221" s="4" t="str">
        <f t="shared" si="324"/>
        <v>black male</v>
      </c>
      <c r="IG221" s="4" t="str">
        <f t="shared" si="325"/>
        <v>black male</v>
      </c>
      <c r="IH221" s="4" t="str">
        <f t="shared" si="326"/>
        <v>black male</v>
      </c>
      <c r="II221" s="4" t="str">
        <f t="shared" si="327"/>
        <v>brown female</v>
      </c>
      <c r="IJ221" s="4" t="str">
        <f t="shared" si="328"/>
        <v>black female</v>
      </c>
      <c r="IK221" s="4" t="str">
        <f t="shared" si="329"/>
        <v>brown male</v>
      </c>
      <c r="IL221" s="4" t="str">
        <f t="shared" si="330"/>
        <v>black male</v>
      </c>
      <c r="IM221" s="4" t="str">
        <f t="shared" si="331"/>
        <v>brown female</v>
      </c>
      <c r="IN221" s="4" t="str">
        <f t="shared" si="332"/>
        <v>brown female</v>
      </c>
      <c r="IO221" s="4" t="str">
        <f t="shared" si="333"/>
        <v>black male</v>
      </c>
      <c r="IP221" s="4" t="str">
        <f t="shared" si="334"/>
        <v>black female</v>
      </c>
      <c r="IQ221" s="4" t="str">
        <f t="shared" si="335"/>
        <v>white male</v>
      </c>
      <c r="IR221" s="4" t="str">
        <f t="shared" si="336"/>
        <v>black female</v>
      </c>
      <c r="IS221" s="4" t="str">
        <f t="shared" si="337"/>
        <v>yellow male</v>
      </c>
      <c r="IT221" s="4" t="str">
        <f t="shared" si="338"/>
        <v>black male</v>
      </c>
      <c r="IU221" s="4" t="str">
        <f t="shared" si="339"/>
        <v>black female</v>
      </c>
      <c r="IV221" s="4" t="str">
        <f t="shared" si="340"/>
        <v>black female</v>
      </c>
      <c r="IW221" s="4" t="str">
        <f t="shared" si="341"/>
        <v>white female</v>
      </c>
      <c r="IX221" s="4" t="str">
        <f t="shared" si="342"/>
        <v>black female</v>
      </c>
      <c r="IY221" s="4" t="str">
        <f t="shared" si="343"/>
        <v>black female</v>
      </c>
      <c r="IZ221" s="4" t="str">
        <f t="shared" si="344"/>
        <v>black female</v>
      </c>
      <c r="JA221" s="4" t="str">
        <f t="shared" si="345"/>
        <v>brown female</v>
      </c>
      <c r="JB221" s="4" t="str">
        <f t="shared" si="346"/>
        <v>brown female</v>
      </c>
      <c r="JC221" s="4" t="str">
        <f t="shared" si="347"/>
        <v>brown female</v>
      </c>
      <c r="JD221" s="4" t="str">
        <f t="shared" si="348"/>
        <v>black female</v>
      </c>
      <c r="JE221" s="4" t="str">
        <f t="shared" si="349"/>
        <v>brown male</v>
      </c>
      <c r="JF221" s="4" t="str">
        <f t="shared" si="350"/>
        <v>white male</v>
      </c>
      <c r="JG221" s="4" t="str">
        <f t="shared" si="351"/>
        <v>black male</v>
      </c>
      <c r="JH221" s="4" t="str">
        <f t="shared" si="352"/>
        <v>black female</v>
      </c>
      <c r="JI221" s="4" t="str">
        <f t="shared" si="353"/>
        <v>black female</v>
      </c>
      <c r="JJ221" s="4" t="str">
        <f t="shared" si="354"/>
        <v>black female</v>
      </c>
      <c r="JK221" s="4" t="str">
        <f t="shared" si="355"/>
        <v>black male</v>
      </c>
      <c r="JL221" s="4" t="str">
        <f t="shared" si="356"/>
        <v>black female</v>
      </c>
      <c r="JM221" s="4" t="str">
        <f t="shared" si="357"/>
        <v>black male</v>
      </c>
      <c r="JN221" s="4" t="str">
        <f t="shared" si="358"/>
        <v>brown male</v>
      </c>
      <c r="JO221" s="4" t="str">
        <f t="shared" si="359"/>
        <v>brown female</v>
      </c>
      <c r="JP221" s="4" t="str">
        <f t="shared" si="360"/>
        <v>black female</v>
      </c>
      <c r="JQ221" s="4" t="str">
        <f t="shared" si="361"/>
        <v>black female</v>
      </c>
      <c r="JR221" s="4" t="str">
        <f t="shared" si="362"/>
        <v>black male</v>
      </c>
      <c r="JS221" s="4" t="str">
        <f t="shared" si="363"/>
        <v>brown female</v>
      </c>
      <c r="JT221" s="4" t="str">
        <f t="shared" si="364"/>
        <v>black female</v>
      </c>
      <c r="JU221" s="4" t="str">
        <f t="shared" si="365"/>
        <v>black male</v>
      </c>
      <c r="JV221" s="4" t="str">
        <f t="shared" si="366"/>
        <v>black female</v>
      </c>
      <c r="JW221" s="4" t="str">
        <f t="shared" si="367"/>
        <v>brown male</v>
      </c>
      <c r="JX221" s="4" t="str">
        <f t="shared" si="304"/>
        <v>black male</v>
      </c>
      <c r="JY221" s="4" t="str">
        <f t="shared" si="393"/>
        <v>black male</v>
      </c>
      <c r="JZ221" s="4" t="str">
        <f t="shared" si="394"/>
        <v>black male</v>
      </c>
      <c r="KA221" s="4" t="str">
        <f t="shared" si="395"/>
        <v>black female</v>
      </c>
      <c r="KB221" s="4" t="str">
        <f t="shared" si="396"/>
        <v>brown male</v>
      </c>
      <c r="KC221" s="4" t="str">
        <f t="shared" si="397"/>
        <v>black female</v>
      </c>
      <c r="KD221" s="4" t="str">
        <f t="shared" si="398"/>
        <v>black male</v>
      </c>
      <c r="KE221" s="4" t="str">
        <f t="shared" si="399"/>
        <v>white female</v>
      </c>
      <c r="KF221" s="4" t="str">
        <f t="shared" si="400"/>
        <v>black male</v>
      </c>
      <c r="KG221" s="4" t="str">
        <f t="shared" si="401"/>
        <v>brown male</v>
      </c>
      <c r="KH221" s="4" t="str">
        <f t="shared" si="402"/>
        <v>black male</v>
      </c>
      <c r="KI221" s="4" t="str">
        <f t="shared" si="368"/>
        <v>black female</v>
      </c>
      <c r="KJ221" s="4" t="str">
        <f t="shared" si="369"/>
        <v>black female</v>
      </c>
      <c r="KK221" s="4" t="str">
        <f t="shared" si="370"/>
        <v>black male</v>
      </c>
      <c r="KL221" s="4" t="str">
        <f t="shared" si="371"/>
        <v>black male</v>
      </c>
      <c r="KM221" s="4" t="str">
        <f t="shared" si="372"/>
        <v>black female</v>
      </c>
      <c r="KN221" s="4" t="str">
        <f t="shared" si="373"/>
        <v>black male</v>
      </c>
      <c r="KO221" s="4" t="str">
        <f t="shared" si="374"/>
        <v>black female</v>
      </c>
      <c r="KP221" s="4" t="str">
        <f t="shared" si="375"/>
        <v>brown male</v>
      </c>
      <c r="KQ221" s="4" t="str">
        <f t="shared" si="376"/>
        <v>brown female</v>
      </c>
      <c r="KR221" s="4" t="str">
        <f t="shared" si="377"/>
        <v>brown female</v>
      </c>
      <c r="KS221" s="4" t="str">
        <f t="shared" si="378"/>
        <v>brown female</v>
      </c>
      <c r="KT221" s="4" t="str">
        <f t="shared" si="379"/>
        <v>brown male</v>
      </c>
      <c r="KU221" s="4" t="str">
        <f t="shared" si="380"/>
        <v>black male</v>
      </c>
      <c r="KV221" s="4" t="str">
        <f t="shared" si="381"/>
        <v>brown male</v>
      </c>
      <c r="KW221" s="4" t="str">
        <f t="shared" si="382"/>
        <v>black male</v>
      </c>
      <c r="KX221" s="4" t="str">
        <f t="shared" si="383"/>
        <v>black female</v>
      </c>
      <c r="KY221" s="4" t="str">
        <f t="shared" si="384"/>
        <v>brown male</v>
      </c>
      <c r="KZ221" s="4" t="str">
        <f t="shared" si="385"/>
        <v>black female</v>
      </c>
      <c r="LA221" s="4" t="str">
        <f t="shared" si="386"/>
        <v>black female</v>
      </c>
      <c r="LB221" s="4" t="str">
        <f t="shared" si="387"/>
        <v>black male</v>
      </c>
      <c r="LC221" s="4" t="str">
        <f t="shared" si="388"/>
        <v>black female</v>
      </c>
      <c r="LD221" s="4" t="str">
        <f t="shared" si="389"/>
        <v>brown female</v>
      </c>
      <c r="LE221" s="4" t="str">
        <f t="shared" si="390"/>
        <v>black female</v>
      </c>
      <c r="LF221" s="4" t="str">
        <f t="shared" si="391"/>
        <v>black male</v>
      </c>
      <c r="LG221" s="4" t="str">
        <f t="shared" si="392"/>
        <v>black male</v>
      </c>
    </row>
    <row r="222" spans="2:319" x14ac:dyDescent="0.3">
      <c r="B222" s="4">
        <v>221</v>
      </c>
      <c r="C222" s="4">
        <v>3</v>
      </c>
      <c r="D222" s="4" t="s">
        <v>1443</v>
      </c>
      <c r="E222" s="4" t="s">
        <v>1452</v>
      </c>
      <c r="F222" s="4" t="s">
        <v>1499</v>
      </c>
      <c r="G222" s="4" t="s">
        <v>1499</v>
      </c>
      <c r="H222" s="4">
        <f>COUNTIF(ethnicities!C:C,countries!G222)</f>
        <v>1</v>
      </c>
      <c r="I222" s="4" t="str">
        <f>VLOOKUP($G222,ethnicities!$C:$I,3,FALSE)</f>
        <v>NULL</v>
      </c>
      <c r="J222" s="4" t="str">
        <f>VLOOKUP($G222,ethnicities!$C:$I,4,FALSE)</f>
        <v>NULL</v>
      </c>
      <c r="K222" s="4" t="str">
        <f>VLOOKUP($G222,ethnicities!$C:$I,5,FALSE)</f>
        <v>NULL</v>
      </c>
      <c r="L222" s="4" t="str">
        <f>VLOOKUP($G222,ethnicities!$C:$I,6,FALSE)</f>
        <v>NULL</v>
      </c>
      <c r="M222" s="4" t="str">
        <f>VLOOKUP($G222,ethnicities!$C:$I,7,FALSE)</f>
        <v>NULL</v>
      </c>
      <c r="N222" s="4" t="s">
        <v>1499</v>
      </c>
      <c r="O222" s="4">
        <f>COUNTIF(male_names!E:E,countries!N222)</f>
        <v>1</v>
      </c>
      <c r="P222" s="4" t="str">
        <f>VLOOKUP(N222,male_names!E:G,3,FALSE)</f>
        <v>NULL</v>
      </c>
      <c r="Q222" s="4" t="s">
        <v>1499</v>
      </c>
      <c r="R222" s="4">
        <f>COUNTIF(female_names!E:E,countries!Q222)</f>
        <v>1</v>
      </c>
      <c r="S222" s="4" t="str">
        <f>VLOOKUP(Q222,female_names!E:G,3,FALSE)</f>
        <v>NULL</v>
      </c>
      <c r="T222" s="4">
        <v>0.22793166736371606</v>
      </c>
      <c r="U222" s="4">
        <v>0.4346791117165717</v>
      </c>
      <c r="V222" s="4">
        <v>0.58095551209097018</v>
      </c>
      <c r="W222" s="4">
        <v>0.8946013878139587</v>
      </c>
      <c r="X222" s="4">
        <v>0.11961551020802874</v>
      </c>
      <c r="Y222" s="4">
        <v>0.52332794068981348</v>
      </c>
      <c r="Z222" s="4">
        <v>0.67650065660495406</v>
      </c>
      <c r="AA222" s="4">
        <v>0.73078744355215719</v>
      </c>
      <c r="AB222" s="4">
        <v>0.74229205378738694</v>
      </c>
      <c r="AC222" s="4">
        <v>0.59644666616048192</v>
      </c>
      <c r="AD222" s="4">
        <v>0.76178448085479245</v>
      </c>
      <c r="AE222" s="4">
        <v>0.97650054782018647</v>
      </c>
      <c r="AF222" s="4">
        <v>0.23019255816331796</v>
      </c>
      <c r="AG222" s="4">
        <v>0.96360506020995462</v>
      </c>
      <c r="AH222" s="4">
        <v>0.31014907502887601</v>
      </c>
      <c r="AI222" s="4">
        <v>0.21821990242034606</v>
      </c>
      <c r="AJ222" s="4">
        <v>0.92483865281517419</v>
      </c>
      <c r="AK222" s="4">
        <v>0.7132504243840867</v>
      </c>
      <c r="AL222" s="4">
        <v>0.19430652713282248</v>
      </c>
      <c r="AM222" s="4">
        <v>0.14995338132556357</v>
      </c>
      <c r="AN222" s="4">
        <v>0.53658464877236645</v>
      </c>
      <c r="AO222" s="4">
        <v>0.81080166392374065</v>
      </c>
      <c r="AP222" s="4">
        <v>0.64607166995603615</v>
      </c>
      <c r="AQ222" s="4">
        <v>4.8373969343167289E-2</v>
      </c>
      <c r="AR222" s="4">
        <v>0.44129118686138302</v>
      </c>
      <c r="AS222" s="4">
        <v>0.28330376841638449</v>
      </c>
      <c r="AT222" s="4">
        <v>0.22207336157027224</v>
      </c>
      <c r="AU222" s="4">
        <v>0.13260502224789728</v>
      </c>
      <c r="AV222" s="4">
        <v>0.11141426954097378</v>
      </c>
      <c r="AW222" s="4">
        <v>0.76638247649295432</v>
      </c>
      <c r="AX222" s="4">
        <v>0.34386715302065762</v>
      </c>
      <c r="AY222" s="4">
        <v>0.1874789816564294</v>
      </c>
      <c r="AZ222" s="4">
        <v>0.72490284353905898</v>
      </c>
      <c r="BA222" s="4">
        <v>0.64208765068081486</v>
      </c>
      <c r="BB222" s="4">
        <v>0.33956593031766902</v>
      </c>
      <c r="BC222" s="4">
        <v>0.56628104859358697</v>
      </c>
      <c r="BD222" s="4">
        <v>0.14266048265494768</v>
      </c>
      <c r="BE222" s="4">
        <v>0.44795065265526335</v>
      </c>
      <c r="BF222" s="4">
        <v>0.18396415607153749</v>
      </c>
      <c r="BG222" s="4">
        <v>0.30267404716465585</v>
      </c>
      <c r="BH222" s="4">
        <v>0.80676002608054453</v>
      </c>
      <c r="BI222" s="4">
        <v>0.25488058023704674</v>
      </c>
      <c r="BJ222" s="4">
        <v>0.79088872037358637</v>
      </c>
      <c r="BK222" s="4">
        <v>0.96766156690260252</v>
      </c>
      <c r="BL222" s="4">
        <v>8.2129603380318272E-2</v>
      </c>
      <c r="BM222" s="4">
        <v>0.4808429649281496</v>
      </c>
      <c r="BN222" s="4">
        <v>0.8719707610043137</v>
      </c>
      <c r="BO222" s="4">
        <v>6.5590215475183511E-2</v>
      </c>
      <c r="BP222" s="4">
        <v>0.65683570614012632</v>
      </c>
      <c r="BQ222" s="4">
        <v>0.99179709768236834</v>
      </c>
      <c r="BR222" s="4">
        <v>0.8224112364924322</v>
      </c>
      <c r="BS222" s="4">
        <v>0.79133636519456629</v>
      </c>
      <c r="BT222" s="4">
        <v>0.3823385194565313</v>
      </c>
      <c r="BU222" s="4">
        <v>0.94774560566972432</v>
      </c>
      <c r="BV222" s="4">
        <v>0.16291451976645599</v>
      </c>
      <c r="BW222" s="4">
        <v>0.15518371933826847</v>
      </c>
      <c r="BX222" s="4">
        <v>0.26828422032344756</v>
      </c>
      <c r="BY222" s="4">
        <v>0.17597177574870981</v>
      </c>
      <c r="BZ222" s="4">
        <v>0.28814353267783377</v>
      </c>
      <c r="CA222" s="4">
        <v>0.48738471246103243</v>
      </c>
      <c r="CB222" s="4">
        <v>0.37201545185982732</v>
      </c>
      <c r="CC222" s="4">
        <v>0.67059221657908974</v>
      </c>
      <c r="CD222" s="4">
        <v>0.84587158145273911</v>
      </c>
      <c r="CE222" s="4">
        <v>0.93590209441735572</v>
      </c>
      <c r="CF222" s="4">
        <v>0.53035563047147416</v>
      </c>
      <c r="CG222" s="4">
        <v>0.40876503801950115</v>
      </c>
      <c r="CH222" s="4">
        <v>5.8159454505863795E-2</v>
      </c>
      <c r="CI222" s="4">
        <v>0.82938738230769926</v>
      </c>
      <c r="CJ222" s="4">
        <v>0.26834964106874282</v>
      </c>
      <c r="CK222" s="4">
        <v>2.0466866429591501E-2</v>
      </c>
      <c r="CL222" s="4">
        <v>0.5371668385122923</v>
      </c>
      <c r="CM222" s="4">
        <v>0.98526257874024858</v>
      </c>
      <c r="CN222" s="4">
        <v>0.44927359556849911</v>
      </c>
      <c r="CO222" s="4">
        <v>0.81644880207819392</v>
      </c>
      <c r="CP222" s="4">
        <v>0.76702422112381108</v>
      </c>
      <c r="CQ222" s="4">
        <v>0.73533065402186937</v>
      </c>
      <c r="CR222" s="4">
        <v>0.58235002464922647</v>
      </c>
      <c r="CS222" s="4">
        <v>4.5838172152121381E-2</v>
      </c>
      <c r="CT222" s="4">
        <v>0.84716374129628813</v>
      </c>
      <c r="CU222" s="4">
        <v>0.4545961256936939</v>
      </c>
      <c r="CV222" s="4">
        <v>0.20740343717011478</v>
      </c>
      <c r="CW222" s="4">
        <v>0.36257839468028885</v>
      </c>
      <c r="CX222" s="4">
        <v>2.6143780103714764E-2</v>
      </c>
      <c r="CY222" s="4">
        <v>0.42900180056987403</v>
      </c>
      <c r="CZ222" s="4">
        <v>0.91820284808594066</v>
      </c>
      <c r="DA222" s="4">
        <v>0.4260534647215215</v>
      </c>
      <c r="DB222" s="4">
        <v>0.7770504073631419</v>
      </c>
      <c r="DC222" s="4">
        <v>0.34004919004862577</v>
      </c>
      <c r="DD222" s="4">
        <v>0.3853242633156323</v>
      </c>
      <c r="DE222" s="4">
        <v>9.902258869818592E-2</v>
      </c>
      <c r="DF222" s="4">
        <v>0.29239148980888707</v>
      </c>
      <c r="DG222" s="4">
        <v>0.64100839519120101</v>
      </c>
      <c r="DH222" s="4">
        <v>0.18121738166341439</v>
      </c>
      <c r="DI222" s="4">
        <v>0.67870438377114228</v>
      </c>
      <c r="DJ222" s="4">
        <v>0.59381857735941379</v>
      </c>
      <c r="DK222" s="4">
        <v>0.30169150027419733</v>
      </c>
      <c r="DL222" s="4">
        <v>0.54997224706381143</v>
      </c>
      <c r="DM222" s="4">
        <v>0.87151588178726969</v>
      </c>
      <c r="DN222" s="4">
        <v>0.53505879792113642</v>
      </c>
      <c r="DO222" s="4">
        <v>0.84566864780248496</v>
      </c>
      <c r="DP222" s="4">
        <v>77</v>
      </c>
      <c r="DQ222" s="4">
        <v>56</v>
      </c>
      <c r="DR222" s="4">
        <v>42</v>
      </c>
      <c r="DS222" s="4">
        <v>10</v>
      </c>
      <c r="DT222" s="4">
        <v>91</v>
      </c>
      <c r="DU222" s="4">
        <v>49</v>
      </c>
      <c r="DV222" s="4">
        <v>33</v>
      </c>
      <c r="DW222" s="4">
        <v>29</v>
      </c>
      <c r="DX222" s="4">
        <v>27</v>
      </c>
      <c r="DY222" s="4">
        <v>39</v>
      </c>
      <c r="DZ222" s="4">
        <v>26</v>
      </c>
      <c r="EA222" s="4">
        <v>3</v>
      </c>
      <c r="EB222" s="4">
        <v>76</v>
      </c>
      <c r="EC222" s="4">
        <v>5</v>
      </c>
      <c r="ED222" s="4">
        <v>67</v>
      </c>
      <c r="EE222" s="4">
        <v>79</v>
      </c>
      <c r="EF222" s="4">
        <v>8</v>
      </c>
      <c r="EG222" s="4">
        <v>31</v>
      </c>
      <c r="EH222" s="4">
        <v>81</v>
      </c>
      <c r="EI222" s="4">
        <v>88</v>
      </c>
      <c r="EJ222" s="4">
        <v>46</v>
      </c>
      <c r="EK222" s="4">
        <v>19</v>
      </c>
      <c r="EL222" s="4">
        <v>36</v>
      </c>
      <c r="EM222" s="4">
        <v>97</v>
      </c>
      <c r="EN222" s="4">
        <v>55</v>
      </c>
      <c r="EO222" s="4">
        <v>72</v>
      </c>
      <c r="EP222" s="4">
        <v>78</v>
      </c>
      <c r="EQ222" s="4">
        <v>90</v>
      </c>
      <c r="ER222" s="4">
        <v>92</v>
      </c>
      <c r="ES222" s="4">
        <v>25</v>
      </c>
      <c r="ET222" s="4">
        <v>64</v>
      </c>
      <c r="EU222" s="4">
        <v>82</v>
      </c>
      <c r="EV222" s="4">
        <v>30</v>
      </c>
      <c r="EW222" s="4">
        <v>37</v>
      </c>
      <c r="EX222" s="4">
        <v>66</v>
      </c>
      <c r="EY222" s="4">
        <v>43</v>
      </c>
      <c r="EZ222" s="4">
        <v>89</v>
      </c>
      <c r="FA222" s="4">
        <v>54</v>
      </c>
      <c r="FB222" s="4">
        <v>83</v>
      </c>
      <c r="FC222" s="4">
        <v>68</v>
      </c>
      <c r="FD222" s="4">
        <v>20</v>
      </c>
      <c r="FE222" s="4">
        <v>75</v>
      </c>
      <c r="FF222" s="4">
        <v>22</v>
      </c>
      <c r="FG222" s="4">
        <v>4</v>
      </c>
      <c r="FH222" s="4">
        <v>94</v>
      </c>
      <c r="FI222" s="4">
        <v>51</v>
      </c>
      <c r="FJ222" s="4">
        <v>11</v>
      </c>
      <c r="FK222" s="4">
        <v>95</v>
      </c>
      <c r="FL222" s="4">
        <v>35</v>
      </c>
      <c r="FM222" s="4">
        <v>1</v>
      </c>
      <c r="FN222" s="4">
        <v>17</v>
      </c>
      <c r="FO222" s="4">
        <v>21</v>
      </c>
      <c r="FP222" s="4">
        <v>61</v>
      </c>
      <c r="FQ222" s="4">
        <v>6</v>
      </c>
      <c r="FR222" s="4">
        <v>86</v>
      </c>
      <c r="FS222" s="4">
        <v>87</v>
      </c>
      <c r="FT222" s="4">
        <v>74</v>
      </c>
      <c r="FU222" s="4">
        <v>85</v>
      </c>
      <c r="FV222" s="4">
        <v>71</v>
      </c>
      <c r="FW222" s="4">
        <v>50</v>
      </c>
      <c r="FX222" s="4">
        <v>62</v>
      </c>
      <c r="FY222" s="4">
        <v>34</v>
      </c>
      <c r="FZ222" s="4">
        <v>14</v>
      </c>
      <c r="GA222" s="4">
        <v>7</v>
      </c>
      <c r="GB222" s="4">
        <v>48</v>
      </c>
      <c r="GC222" s="4">
        <v>59</v>
      </c>
      <c r="GD222" s="4">
        <v>96</v>
      </c>
      <c r="GE222" s="4">
        <v>16</v>
      </c>
      <c r="GF222" s="4">
        <v>73</v>
      </c>
      <c r="GG222" s="4">
        <v>100</v>
      </c>
      <c r="GH222" s="4">
        <v>45</v>
      </c>
      <c r="GI222" s="4">
        <v>2</v>
      </c>
      <c r="GJ222" s="4">
        <v>53</v>
      </c>
      <c r="GK222" s="4">
        <v>18</v>
      </c>
      <c r="GL222" s="4">
        <v>24</v>
      </c>
      <c r="GM222" s="4">
        <v>28</v>
      </c>
      <c r="GN222" s="4">
        <v>41</v>
      </c>
      <c r="GO222" s="4">
        <v>98</v>
      </c>
      <c r="GP222" s="4">
        <v>13</v>
      </c>
      <c r="GQ222" s="4">
        <v>52</v>
      </c>
      <c r="GR222" s="4">
        <v>80</v>
      </c>
      <c r="GS222" s="4">
        <v>63</v>
      </c>
      <c r="GT222" s="4">
        <v>99</v>
      </c>
      <c r="GU222" s="4">
        <v>57</v>
      </c>
      <c r="GV222" s="4">
        <v>9</v>
      </c>
      <c r="GW222" s="4">
        <v>58</v>
      </c>
      <c r="GX222" s="4">
        <v>23</v>
      </c>
      <c r="GY222" s="4">
        <v>65</v>
      </c>
      <c r="GZ222" s="4">
        <v>60</v>
      </c>
      <c r="HA222" s="4">
        <v>93</v>
      </c>
      <c r="HB222" s="4">
        <v>70</v>
      </c>
      <c r="HC222" s="4">
        <v>38</v>
      </c>
      <c r="HD222" s="4">
        <v>84</v>
      </c>
      <c r="HE222" s="4">
        <v>32</v>
      </c>
      <c r="HF222" s="4">
        <v>40</v>
      </c>
      <c r="HG222" s="4">
        <v>69</v>
      </c>
      <c r="HH222" s="4">
        <v>44</v>
      </c>
      <c r="HI222" s="4">
        <v>12</v>
      </c>
      <c r="HJ222" s="4">
        <v>47</v>
      </c>
      <c r="HK222" s="4">
        <v>15</v>
      </c>
      <c r="HL222" s="4" t="str">
        <f t="shared" si="303"/>
        <v>NULL</v>
      </c>
      <c r="HM222" s="4" t="str">
        <f t="shared" si="305"/>
        <v>NULL</v>
      </c>
      <c r="HN222" s="4" t="str">
        <f t="shared" si="306"/>
        <v>NULL</v>
      </c>
      <c r="HO222" s="4" t="str">
        <f t="shared" si="307"/>
        <v>NULL</v>
      </c>
      <c r="HP222" s="4" t="str">
        <f t="shared" si="308"/>
        <v>NULL</v>
      </c>
      <c r="HQ222" s="4" t="str">
        <f t="shared" si="309"/>
        <v>NULL</v>
      </c>
      <c r="HR222" s="4" t="str">
        <f t="shared" si="310"/>
        <v>NULL</v>
      </c>
      <c r="HS222" s="4" t="str">
        <f t="shared" si="311"/>
        <v>NULL</v>
      </c>
      <c r="HT222" s="4" t="str">
        <f t="shared" si="312"/>
        <v>NULL</v>
      </c>
      <c r="HU222" s="4" t="str">
        <f t="shared" si="313"/>
        <v>NULL</v>
      </c>
      <c r="HV222" s="4" t="str">
        <f t="shared" si="314"/>
        <v>NULL</v>
      </c>
      <c r="HW222" s="4" t="str">
        <f t="shared" si="315"/>
        <v>NULL</v>
      </c>
      <c r="HX222" s="4" t="str">
        <f t="shared" si="316"/>
        <v>NULL</v>
      </c>
      <c r="HY222" s="4" t="str">
        <f t="shared" si="317"/>
        <v>NULL</v>
      </c>
      <c r="HZ222" s="4" t="str">
        <f t="shared" si="318"/>
        <v>NULL</v>
      </c>
      <c r="IA222" s="4" t="str">
        <f t="shared" si="319"/>
        <v>NULL</v>
      </c>
      <c r="IB222" s="4" t="str">
        <f t="shared" si="320"/>
        <v>NULL</v>
      </c>
      <c r="IC222" s="4" t="str">
        <f t="shared" si="321"/>
        <v>NULL</v>
      </c>
      <c r="ID222" s="4" t="str">
        <f t="shared" si="322"/>
        <v>NULL</v>
      </c>
      <c r="IE222" s="4" t="str">
        <f t="shared" si="323"/>
        <v>NULL</v>
      </c>
      <c r="IF222" s="4" t="str">
        <f t="shared" si="324"/>
        <v>NULL</v>
      </c>
      <c r="IG222" s="4" t="str">
        <f t="shared" si="325"/>
        <v>NULL</v>
      </c>
      <c r="IH222" s="4" t="str">
        <f t="shared" si="326"/>
        <v>NULL</v>
      </c>
      <c r="II222" s="4" t="str">
        <f t="shared" si="327"/>
        <v>NULL</v>
      </c>
      <c r="IJ222" s="4" t="str">
        <f t="shared" si="328"/>
        <v>NULL</v>
      </c>
      <c r="IK222" s="4" t="str">
        <f t="shared" si="329"/>
        <v>NULL</v>
      </c>
      <c r="IL222" s="4" t="str">
        <f t="shared" si="330"/>
        <v>NULL</v>
      </c>
      <c r="IM222" s="4" t="str">
        <f t="shared" si="331"/>
        <v>NULL</v>
      </c>
      <c r="IN222" s="4" t="str">
        <f t="shared" si="332"/>
        <v>NULL</v>
      </c>
      <c r="IO222" s="4" t="str">
        <f t="shared" si="333"/>
        <v>NULL</v>
      </c>
      <c r="IP222" s="4" t="str">
        <f t="shared" si="334"/>
        <v>NULL</v>
      </c>
      <c r="IQ222" s="4" t="str">
        <f t="shared" si="335"/>
        <v>NULL</v>
      </c>
      <c r="IR222" s="4" t="str">
        <f t="shared" si="336"/>
        <v>NULL</v>
      </c>
      <c r="IS222" s="4" t="str">
        <f t="shared" si="337"/>
        <v>NULL</v>
      </c>
      <c r="IT222" s="4" t="str">
        <f t="shared" si="338"/>
        <v>NULL</v>
      </c>
      <c r="IU222" s="4" t="str">
        <f t="shared" si="339"/>
        <v>NULL</v>
      </c>
      <c r="IV222" s="4" t="str">
        <f t="shared" si="340"/>
        <v>NULL</v>
      </c>
      <c r="IW222" s="4" t="str">
        <f t="shared" si="341"/>
        <v>NULL</v>
      </c>
      <c r="IX222" s="4" t="str">
        <f t="shared" si="342"/>
        <v>NULL</v>
      </c>
      <c r="IY222" s="4" t="str">
        <f t="shared" si="343"/>
        <v>NULL</v>
      </c>
      <c r="IZ222" s="4" t="str">
        <f t="shared" si="344"/>
        <v>NULL</v>
      </c>
      <c r="JA222" s="4" t="str">
        <f t="shared" si="345"/>
        <v>NULL</v>
      </c>
      <c r="JB222" s="4" t="str">
        <f t="shared" si="346"/>
        <v>NULL</v>
      </c>
      <c r="JC222" s="4" t="str">
        <f t="shared" si="347"/>
        <v>NULL</v>
      </c>
      <c r="JD222" s="4" t="str">
        <f t="shared" si="348"/>
        <v>NULL</v>
      </c>
      <c r="JE222" s="4" t="str">
        <f t="shared" si="349"/>
        <v>NULL</v>
      </c>
      <c r="JF222" s="4" t="str">
        <f t="shared" si="350"/>
        <v>NULL</v>
      </c>
      <c r="JG222" s="4" t="str">
        <f t="shared" si="351"/>
        <v>NULL</v>
      </c>
      <c r="JH222" s="4" t="str">
        <f t="shared" si="352"/>
        <v>NULL</v>
      </c>
      <c r="JI222" s="4" t="str">
        <f t="shared" si="353"/>
        <v>NULL</v>
      </c>
      <c r="JJ222" s="4" t="str">
        <f t="shared" si="354"/>
        <v>NULL</v>
      </c>
      <c r="JK222" s="4" t="str">
        <f t="shared" si="355"/>
        <v>NULL</v>
      </c>
      <c r="JL222" s="4" t="str">
        <f t="shared" si="356"/>
        <v>NULL</v>
      </c>
      <c r="JM222" s="4" t="str">
        <f t="shared" si="357"/>
        <v>NULL</v>
      </c>
      <c r="JN222" s="4" t="str">
        <f t="shared" si="358"/>
        <v>NULL</v>
      </c>
      <c r="JO222" s="4" t="str">
        <f t="shared" si="359"/>
        <v>NULL</v>
      </c>
      <c r="JP222" s="4" t="str">
        <f t="shared" si="360"/>
        <v>NULL</v>
      </c>
      <c r="JQ222" s="4" t="str">
        <f t="shared" si="361"/>
        <v>NULL</v>
      </c>
      <c r="JR222" s="4" t="str">
        <f t="shared" si="362"/>
        <v>NULL</v>
      </c>
      <c r="JS222" s="4" t="str">
        <f t="shared" si="363"/>
        <v>NULL</v>
      </c>
      <c r="JT222" s="4" t="str">
        <f t="shared" si="364"/>
        <v>NULL</v>
      </c>
      <c r="JU222" s="4" t="str">
        <f t="shared" si="365"/>
        <v>NULL</v>
      </c>
      <c r="JV222" s="4" t="str">
        <f t="shared" si="366"/>
        <v>NULL</v>
      </c>
      <c r="JW222" s="4" t="str">
        <f t="shared" si="367"/>
        <v>NULL</v>
      </c>
      <c r="JX222" s="4" t="str">
        <f t="shared" si="304"/>
        <v>NULL</v>
      </c>
      <c r="JY222" s="4" t="str">
        <f t="shared" si="393"/>
        <v>NULL</v>
      </c>
      <c r="JZ222" s="4" t="str">
        <f t="shared" si="394"/>
        <v>NULL</v>
      </c>
      <c r="KA222" s="4" t="str">
        <f t="shared" si="395"/>
        <v>NULL</v>
      </c>
      <c r="KB222" s="4" t="str">
        <f t="shared" si="396"/>
        <v>NULL</v>
      </c>
      <c r="KC222" s="4" t="str">
        <f t="shared" si="397"/>
        <v>NULL</v>
      </c>
      <c r="KD222" s="4" t="str">
        <f t="shared" si="398"/>
        <v>NULL</v>
      </c>
      <c r="KE222" s="4" t="str">
        <f t="shared" si="399"/>
        <v>NULL</v>
      </c>
      <c r="KF222" s="4" t="str">
        <f t="shared" si="400"/>
        <v>NULL</v>
      </c>
      <c r="KG222" s="4" t="str">
        <f t="shared" si="401"/>
        <v>NULL</v>
      </c>
      <c r="KH222" s="4" t="str">
        <f t="shared" si="402"/>
        <v>NULL</v>
      </c>
      <c r="KI222" s="4" t="str">
        <f t="shared" si="368"/>
        <v>NULL</v>
      </c>
      <c r="KJ222" s="4" t="str">
        <f t="shared" si="369"/>
        <v>NULL</v>
      </c>
      <c r="KK222" s="4" t="str">
        <f t="shared" si="370"/>
        <v>NULL</v>
      </c>
      <c r="KL222" s="4" t="str">
        <f t="shared" si="371"/>
        <v>NULL</v>
      </c>
      <c r="KM222" s="4" t="str">
        <f t="shared" si="372"/>
        <v>NULL</v>
      </c>
      <c r="KN222" s="4" t="str">
        <f t="shared" si="373"/>
        <v>NULL</v>
      </c>
      <c r="KO222" s="4" t="str">
        <f t="shared" si="374"/>
        <v>NULL</v>
      </c>
      <c r="KP222" s="4" t="str">
        <f t="shared" si="375"/>
        <v>NULL</v>
      </c>
      <c r="KQ222" s="4" t="str">
        <f t="shared" si="376"/>
        <v>NULL</v>
      </c>
      <c r="KR222" s="4" t="str">
        <f t="shared" si="377"/>
        <v>NULL</v>
      </c>
      <c r="KS222" s="4" t="str">
        <f t="shared" si="378"/>
        <v>NULL</v>
      </c>
      <c r="KT222" s="4" t="str">
        <f t="shared" si="379"/>
        <v>NULL</v>
      </c>
      <c r="KU222" s="4" t="str">
        <f t="shared" si="380"/>
        <v>NULL</v>
      </c>
      <c r="KV222" s="4" t="str">
        <f t="shared" si="381"/>
        <v>NULL</v>
      </c>
      <c r="KW222" s="4" t="str">
        <f t="shared" si="382"/>
        <v>NULL</v>
      </c>
      <c r="KX222" s="4" t="str">
        <f t="shared" si="383"/>
        <v>NULL</v>
      </c>
      <c r="KY222" s="4" t="str">
        <f t="shared" si="384"/>
        <v>NULL</v>
      </c>
      <c r="KZ222" s="4" t="str">
        <f t="shared" si="385"/>
        <v>NULL</v>
      </c>
      <c r="LA222" s="4" t="str">
        <f t="shared" si="386"/>
        <v>NULL</v>
      </c>
      <c r="LB222" s="4" t="str">
        <f t="shared" si="387"/>
        <v>NULL</v>
      </c>
      <c r="LC222" s="4" t="str">
        <f t="shared" si="388"/>
        <v>NULL</v>
      </c>
      <c r="LD222" s="4" t="str">
        <f t="shared" si="389"/>
        <v>NULL</v>
      </c>
      <c r="LE222" s="4" t="str">
        <f t="shared" si="390"/>
        <v>NULL</v>
      </c>
      <c r="LF222" s="4" t="str">
        <f t="shared" si="391"/>
        <v>NULL</v>
      </c>
      <c r="LG222" s="4" t="str">
        <f t="shared" si="392"/>
        <v>NULL</v>
      </c>
    </row>
    <row r="223" spans="2:319" x14ac:dyDescent="0.3">
      <c r="B223" s="4">
        <v>222</v>
      </c>
      <c r="C223" s="4">
        <v>5</v>
      </c>
      <c r="D223" s="50" t="s">
        <v>1452</v>
      </c>
      <c r="E223" s="4" t="s">
        <v>542</v>
      </c>
      <c r="F223" s="4" t="str">
        <f>VLOOKUP(E223,populations!C:E,3,FALSE)</f>
        <v>2 million</v>
      </c>
      <c r="G223" s="4" t="s">
        <v>542</v>
      </c>
      <c r="H223" s="4">
        <f>COUNTIF(ethnicities!C:C,countries!G223)</f>
        <v>1</v>
      </c>
      <c r="I223" s="4">
        <f>VLOOKUP($G223,ethnicities!$C:$I,3,FALSE)</f>
        <v>3</v>
      </c>
      <c r="J223" s="4">
        <f>VLOOKUP($G223,ethnicities!$C:$I,4,FALSE)</f>
        <v>1</v>
      </c>
      <c r="K223" s="4">
        <f>VLOOKUP($G223,ethnicities!$C:$I,5,FALSE)</f>
        <v>3</v>
      </c>
      <c r="L223" s="4">
        <f>VLOOKUP($G223,ethnicities!$C:$I,6,FALSE)</f>
        <v>93</v>
      </c>
      <c r="M223" s="4">
        <f>VLOOKUP($G223,ethnicities!$C:$I,7,FALSE)</f>
        <v>100</v>
      </c>
      <c r="N223" s="4" t="s">
        <v>1366</v>
      </c>
      <c r="O223" s="4">
        <f>COUNTIF(male_names!E:E,countries!N223)</f>
        <v>1</v>
      </c>
      <c r="P223" s="4" t="str">
        <f>VLOOKUP(N223,male_names!E:G,3,FALSE)</f>
        <v>Junior</v>
      </c>
      <c r="Q223" s="4" t="s">
        <v>1366</v>
      </c>
      <c r="R223" s="4">
        <f>COUNTIF(female_names!E:E,countries!Q223)</f>
        <v>1</v>
      </c>
      <c r="S223" s="4" t="str">
        <f>VLOOKUP(Q223,female_names!E:G,3,FALSE)</f>
        <v>Precious</v>
      </c>
      <c r="T223" s="4">
        <v>0.8283046939034493</v>
      </c>
      <c r="U223" s="4">
        <v>0.81225601269337866</v>
      </c>
      <c r="V223" s="4">
        <v>0.20045218411469989</v>
      </c>
      <c r="W223" s="4">
        <v>0.25467679116484587</v>
      </c>
      <c r="X223" s="4">
        <v>0.79425895274143798</v>
      </c>
      <c r="Y223" s="4">
        <v>0.40061942377596726</v>
      </c>
      <c r="Z223" s="4">
        <v>0.28122228211466649</v>
      </c>
      <c r="AA223" s="4">
        <v>0.22396771227529888</v>
      </c>
      <c r="AB223" s="4">
        <v>0.23011928355144795</v>
      </c>
      <c r="AC223" s="4">
        <v>0.73937286301715177</v>
      </c>
      <c r="AD223" s="4">
        <v>0.15633579209097581</v>
      </c>
      <c r="AE223" s="4">
        <v>0.24083487089728184</v>
      </c>
      <c r="AF223" s="4">
        <v>0.47100797979335307</v>
      </c>
      <c r="AG223" s="4">
        <v>0.3838214546563764</v>
      </c>
      <c r="AH223" s="4">
        <v>3.5514998655372332E-2</v>
      </c>
      <c r="AI223" s="4">
        <v>0.16915930707406712</v>
      </c>
      <c r="AJ223" s="4">
        <v>0.16137829644432133</v>
      </c>
      <c r="AK223" s="4">
        <v>0.67360556335781052</v>
      </c>
      <c r="AL223" s="4">
        <v>0.38128774109475816</v>
      </c>
      <c r="AM223" s="4">
        <v>0.3418131599405676</v>
      </c>
      <c r="AN223" s="4">
        <v>0.82473045998784467</v>
      </c>
      <c r="AO223" s="4">
        <v>0.11074319338876171</v>
      </c>
      <c r="AP223" s="4">
        <v>0.42223561983886337</v>
      </c>
      <c r="AQ223" s="4">
        <v>0.68374190266089307</v>
      </c>
      <c r="AR223" s="4">
        <v>0.69578006638044354</v>
      </c>
      <c r="AS223" s="4">
        <v>4.9042765898093199E-2</v>
      </c>
      <c r="AT223" s="4">
        <v>0.72829387322145178</v>
      </c>
      <c r="AU223" s="4">
        <v>0.58063717237526413</v>
      </c>
      <c r="AV223" s="4">
        <v>0.32396770066319303</v>
      </c>
      <c r="AW223" s="4">
        <v>0.24222311501427196</v>
      </c>
      <c r="AX223" s="4">
        <v>0.24641230238824974</v>
      </c>
      <c r="AY223" s="4">
        <v>0.99370022083900966</v>
      </c>
      <c r="AZ223" s="4">
        <v>0.85879243488399948</v>
      </c>
      <c r="BA223" s="4">
        <v>0.315237858529968</v>
      </c>
      <c r="BB223" s="4">
        <v>0.292756386865203</v>
      </c>
      <c r="BC223" s="4">
        <v>0.62173663259298473</v>
      </c>
      <c r="BD223" s="4">
        <v>0.13025948347983551</v>
      </c>
      <c r="BE223" s="4">
        <v>0.90562282723512921</v>
      </c>
      <c r="BF223" s="4">
        <v>0.3850216360900538</v>
      </c>
      <c r="BG223" s="4">
        <v>0.10184025949345132</v>
      </c>
      <c r="BH223" s="4">
        <v>0.22676038000734211</v>
      </c>
      <c r="BI223" s="4">
        <v>0.86484754563947941</v>
      </c>
      <c r="BJ223" s="4">
        <v>0.1465821153110578</v>
      </c>
      <c r="BK223" s="4">
        <v>0.36623972267112481</v>
      </c>
      <c r="BL223" s="4">
        <v>0.93920965282882729</v>
      </c>
      <c r="BM223" s="4">
        <v>0.30218183605213444</v>
      </c>
      <c r="BN223" s="4">
        <v>0.62644150969282608</v>
      </c>
      <c r="BO223" s="4">
        <v>0.11590424653275222</v>
      </c>
      <c r="BP223" s="4">
        <v>0.5605090205102865</v>
      </c>
      <c r="BQ223" s="4">
        <v>0.55326773176996169</v>
      </c>
      <c r="BR223" s="4">
        <v>0.70330005786537297</v>
      </c>
      <c r="BS223" s="4">
        <v>0.12630382341089041</v>
      </c>
      <c r="BT223" s="4">
        <v>0.10827634948330156</v>
      </c>
      <c r="BU223" s="4">
        <v>0.30768821809269897</v>
      </c>
      <c r="BV223" s="4">
        <v>0.46599371060613237</v>
      </c>
      <c r="BW223" s="4">
        <v>0.86054007484772832</v>
      </c>
      <c r="BX223" s="4">
        <v>0.51963834885501681</v>
      </c>
      <c r="BY223" s="4">
        <v>0.34750651223667084</v>
      </c>
      <c r="BZ223" s="4">
        <v>6.9791654576660589E-2</v>
      </c>
      <c r="CA223" s="4">
        <v>0.39836986052405265</v>
      </c>
      <c r="CB223" s="4">
        <v>0.81286452345732874</v>
      </c>
      <c r="CC223" s="4">
        <v>0.20591197260970595</v>
      </c>
      <c r="CD223" s="4">
        <v>0.94493875858113929</v>
      </c>
      <c r="CE223" s="4">
        <v>0.91941145181473416</v>
      </c>
      <c r="CF223" s="4">
        <v>2.1639125558772898E-2</v>
      </c>
      <c r="CG223" s="4">
        <v>4.4875513828244618E-2</v>
      </c>
      <c r="CH223" s="4">
        <v>0.13531505482227968</v>
      </c>
      <c r="CI223" s="4">
        <v>0.27474144980144255</v>
      </c>
      <c r="CJ223" s="4">
        <v>0.572037508675172</v>
      </c>
      <c r="CK223" s="4">
        <v>0.42115446412463786</v>
      </c>
      <c r="CL223" s="4">
        <v>0.79870002703768461</v>
      </c>
      <c r="CM223" s="4">
        <v>0.28564810035817034</v>
      </c>
      <c r="CN223" s="4">
        <v>0.35843285752232845</v>
      </c>
      <c r="CO223" s="4">
        <v>0.82075256027092536</v>
      </c>
      <c r="CP223" s="4">
        <v>0.94335395424097335</v>
      </c>
      <c r="CQ223" s="4">
        <v>3.0956020151285957E-2</v>
      </c>
      <c r="CR223" s="4">
        <v>0.83856249772161939</v>
      </c>
      <c r="CS223" s="4">
        <v>0.72631050530278907</v>
      </c>
      <c r="CT223" s="4">
        <v>0.68263364525211612</v>
      </c>
      <c r="CU223" s="4">
        <v>0.31787020806798372</v>
      </c>
      <c r="CV223" s="4">
        <v>0.58108208149602703</v>
      </c>
      <c r="CW223" s="4">
        <v>0.8034268557861256</v>
      </c>
      <c r="CX223" s="4">
        <v>0.39887103942102742</v>
      </c>
      <c r="CY223" s="4">
        <v>0.727284063726511</v>
      </c>
      <c r="CZ223" s="4">
        <v>0.7592011098804663</v>
      </c>
      <c r="DA223" s="4">
        <v>0.61711806411617032</v>
      </c>
      <c r="DB223" s="4">
        <v>0.61692017604172467</v>
      </c>
      <c r="DC223" s="4">
        <v>0.73023004600865682</v>
      </c>
      <c r="DD223" s="4">
        <v>0.44031425599326157</v>
      </c>
      <c r="DE223" s="4">
        <v>0.22832388442071361</v>
      </c>
      <c r="DF223" s="4">
        <v>0.50939631225096804</v>
      </c>
      <c r="DG223" s="4">
        <v>0.81006712757451116</v>
      </c>
      <c r="DH223" s="4">
        <v>0.27919836561926537</v>
      </c>
      <c r="DI223" s="4">
        <v>0.23471258966127462</v>
      </c>
      <c r="DJ223" s="4">
        <v>0.12152265234751869</v>
      </c>
      <c r="DK223" s="4">
        <v>0.93836488122004602</v>
      </c>
      <c r="DL223" s="4">
        <v>0.29748903520463854</v>
      </c>
      <c r="DM223" s="4">
        <v>0.82258174169531628</v>
      </c>
      <c r="DN223" s="4">
        <v>4.5280163370175708E-2</v>
      </c>
      <c r="DO223" s="4">
        <v>0.76114635303445555</v>
      </c>
      <c r="DP223" s="4">
        <v>12</v>
      </c>
      <c r="DQ223" s="4">
        <v>17</v>
      </c>
      <c r="DR223" s="4">
        <v>81</v>
      </c>
      <c r="DS223" s="4">
        <v>71</v>
      </c>
      <c r="DT223" s="4">
        <v>21</v>
      </c>
      <c r="DU223" s="4">
        <v>50</v>
      </c>
      <c r="DV223" s="4">
        <v>68</v>
      </c>
      <c r="DW223" s="4">
        <v>79</v>
      </c>
      <c r="DX223" s="4">
        <v>76</v>
      </c>
      <c r="DY223" s="4">
        <v>24</v>
      </c>
      <c r="DZ223" s="4">
        <v>84</v>
      </c>
      <c r="EA223" s="4">
        <v>74</v>
      </c>
      <c r="EB223" s="4">
        <v>45</v>
      </c>
      <c r="EC223" s="4">
        <v>54</v>
      </c>
      <c r="ED223" s="4">
        <v>98</v>
      </c>
      <c r="EE223" s="4">
        <v>82</v>
      </c>
      <c r="EF223" s="4">
        <v>83</v>
      </c>
      <c r="EG223" s="4">
        <v>33</v>
      </c>
      <c r="EH223" s="4">
        <v>55</v>
      </c>
      <c r="EI223" s="4">
        <v>59</v>
      </c>
      <c r="EJ223" s="4">
        <v>13</v>
      </c>
      <c r="EK223" s="4">
        <v>91</v>
      </c>
      <c r="EL223" s="4">
        <v>48</v>
      </c>
      <c r="EM223" s="4">
        <v>31</v>
      </c>
      <c r="EN223" s="4">
        <v>30</v>
      </c>
      <c r="EO223" s="4">
        <v>95</v>
      </c>
      <c r="EP223" s="4">
        <v>26</v>
      </c>
      <c r="EQ223" s="4">
        <v>39</v>
      </c>
      <c r="ER223" s="4">
        <v>60</v>
      </c>
      <c r="ES223" s="4">
        <v>73</v>
      </c>
      <c r="ET223" s="4">
        <v>72</v>
      </c>
      <c r="EU223" s="4">
        <v>1</v>
      </c>
      <c r="EV223" s="4">
        <v>10</v>
      </c>
      <c r="EW223" s="4">
        <v>62</v>
      </c>
      <c r="EX223" s="4">
        <v>66</v>
      </c>
      <c r="EY223" s="4">
        <v>35</v>
      </c>
      <c r="EZ223" s="4">
        <v>87</v>
      </c>
      <c r="FA223" s="4">
        <v>7</v>
      </c>
      <c r="FB223" s="4">
        <v>53</v>
      </c>
      <c r="FC223" s="4">
        <v>93</v>
      </c>
      <c r="FD223" s="4">
        <v>78</v>
      </c>
      <c r="FE223" s="4">
        <v>8</v>
      </c>
      <c r="FF223" s="4">
        <v>85</v>
      </c>
      <c r="FG223" s="4">
        <v>56</v>
      </c>
      <c r="FH223" s="4">
        <v>4</v>
      </c>
      <c r="FI223" s="4">
        <v>64</v>
      </c>
      <c r="FJ223" s="4">
        <v>34</v>
      </c>
      <c r="FK223" s="4">
        <v>90</v>
      </c>
      <c r="FL223" s="4">
        <v>41</v>
      </c>
      <c r="FM223" s="4">
        <v>42</v>
      </c>
      <c r="FN223" s="4">
        <v>29</v>
      </c>
      <c r="FO223" s="4">
        <v>88</v>
      </c>
      <c r="FP223" s="4">
        <v>92</v>
      </c>
      <c r="FQ223" s="4">
        <v>63</v>
      </c>
      <c r="FR223" s="4">
        <v>46</v>
      </c>
      <c r="FS223" s="4">
        <v>9</v>
      </c>
      <c r="FT223" s="4">
        <v>43</v>
      </c>
      <c r="FU223" s="4">
        <v>58</v>
      </c>
      <c r="FV223" s="4">
        <v>94</v>
      </c>
      <c r="FW223" s="4">
        <v>52</v>
      </c>
      <c r="FX223" s="4">
        <v>16</v>
      </c>
      <c r="FY223" s="4">
        <v>80</v>
      </c>
      <c r="FZ223" s="4">
        <v>2</v>
      </c>
      <c r="GA223" s="4">
        <v>6</v>
      </c>
      <c r="GB223" s="4">
        <v>100</v>
      </c>
      <c r="GC223" s="4">
        <v>97</v>
      </c>
      <c r="GD223" s="4">
        <v>86</v>
      </c>
      <c r="GE223" s="4">
        <v>70</v>
      </c>
      <c r="GF223" s="4">
        <v>40</v>
      </c>
      <c r="GG223" s="4">
        <v>49</v>
      </c>
      <c r="GH223" s="4">
        <v>20</v>
      </c>
      <c r="GI223" s="4">
        <v>67</v>
      </c>
      <c r="GJ223" s="4">
        <v>57</v>
      </c>
      <c r="GK223" s="4">
        <v>15</v>
      </c>
      <c r="GL223" s="4">
        <v>3</v>
      </c>
      <c r="GM223" s="4">
        <v>99</v>
      </c>
      <c r="GN223" s="4">
        <v>11</v>
      </c>
      <c r="GO223" s="4">
        <v>28</v>
      </c>
      <c r="GP223" s="4">
        <v>32</v>
      </c>
      <c r="GQ223" s="4">
        <v>61</v>
      </c>
      <c r="GR223" s="4">
        <v>38</v>
      </c>
      <c r="GS223" s="4">
        <v>19</v>
      </c>
      <c r="GT223" s="4">
        <v>51</v>
      </c>
      <c r="GU223" s="4">
        <v>27</v>
      </c>
      <c r="GV223" s="4">
        <v>23</v>
      </c>
      <c r="GW223" s="4">
        <v>36</v>
      </c>
      <c r="GX223" s="4">
        <v>37</v>
      </c>
      <c r="GY223" s="4">
        <v>25</v>
      </c>
      <c r="GZ223" s="4">
        <v>47</v>
      </c>
      <c r="HA223" s="4">
        <v>77</v>
      </c>
      <c r="HB223" s="4">
        <v>44</v>
      </c>
      <c r="HC223" s="4">
        <v>18</v>
      </c>
      <c r="HD223" s="4">
        <v>69</v>
      </c>
      <c r="HE223" s="4">
        <v>75</v>
      </c>
      <c r="HF223" s="4">
        <v>89</v>
      </c>
      <c r="HG223" s="4">
        <v>5</v>
      </c>
      <c r="HH223" s="4">
        <v>65</v>
      </c>
      <c r="HI223" s="4">
        <v>14</v>
      </c>
      <c r="HJ223" s="4">
        <v>96</v>
      </c>
      <c r="HK223" s="4">
        <v>22</v>
      </c>
      <c r="HL223" s="4" t="str">
        <f t="shared" si="303"/>
        <v>black female</v>
      </c>
      <c r="HM223" s="4" t="str">
        <f t="shared" si="305"/>
        <v>black female</v>
      </c>
      <c r="HN223" s="4" t="str">
        <f t="shared" si="306"/>
        <v>black male</v>
      </c>
      <c r="HO223" s="4" t="str">
        <f t="shared" si="307"/>
        <v>black male</v>
      </c>
      <c r="HP223" s="4" t="str">
        <f t="shared" si="308"/>
        <v>black female</v>
      </c>
      <c r="HQ223" s="4" t="str">
        <f t="shared" si="309"/>
        <v>black female</v>
      </c>
      <c r="HR223" s="4" t="str">
        <f t="shared" si="310"/>
        <v>black male</v>
      </c>
      <c r="HS223" s="4" t="str">
        <f t="shared" si="311"/>
        <v>black male</v>
      </c>
      <c r="HT223" s="4" t="str">
        <f t="shared" si="312"/>
        <v>black male</v>
      </c>
      <c r="HU223" s="4" t="str">
        <f t="shared" si="313"/>
        <v>black female</v>
      </c>
      <c r="HV223" s="4" t="str">
        <f t="shared" si="314"/>
        <v>black male</v>
      </c>
      <c r="HW223" s="4" t="str">
        <f t="shared" si="315"/>
        <v>black male</v>
      </c>
      <c r="HX223" s="4" t="str">
        <f t="shared" si="316"/>
        <v>black female</v>
      </c>
      <c r="HY223" s="4" t="str">
        <f t="shared" si="317"/>
        <v>black male</v>
      </c>
      <c r="HZ223" s="4" t="str">
        <f t="shared" si="318"/>
        <v>black male</v>
      </c>
      <c r="IA223" s="4" t="str">
        <f t="shared" si="319"/>
        <v>black male</v>
      </c>
      <c r="IB223" s="4" t="str">
        <f t="shared" si="320"/>
        <v>black male</v>
      </c>
      <c r="IC223" s="4" t="str">
        <f t="shared" si="321"/>
        <v>black female</v>
      </c>
      <c r="ID223" s="4" t="str">
        <f t="shared" si="322"/>
        <v>black male</v>
      </c>
      <c r="IE223" s="4" t="str">
        <f t="shared" si="323"/>
        <v>black male</v>
      </c>
      <c r="IF223" s="4" t="str">
        <f t="shared" si="324"/>
        <v>black female</v>
      </c>
      <c r="IG223" s="4" t="str">
        <f t="shared" si="325"/>
        <v>black male</v>
      </c>
      <c r="IH223" s="4" t="str">
        <f t="shared" si="326"/>
        <v>black female</v>
      </c>
      <c r="II223" s="4" t="str">
        <f t="shared" si="327"/>
        <v>black female</v>
      </c>
      <c r="IJ223" s="4" t="str">
        <f t="shared" si="328"/>
        <v>black female</v>
      </c>
      <c r="IK223" s="4" t="str">
        <f t="shared" si="329"/>
        <v>black male</v>
      </c>
      <c r="IL223" s="4" t="str">
        <f t="shared" si="330"/>
        <v>black female</v>
      </c>
      <c r="IM223" s="4" t="str">
        <f t="shared" si="331"/>
        <v>black female</v>
      </c>
      <c r="IN223" s="4" t="str">
        <f t="shared" si="332"/>
        <v>black male</v>
      </c>
      <c r="IO223" s="4" t="str">
        <f t="shared" si="333"/>
        <v>black male</v>
      </c>
      <c r="IP223" s="4" t="str">
        <f t="shared" si="334"/>
        <v>black male</v>
      </c>
      <c r="IQ223" s="4" t="str">
        <f t="shared" si="335"/>
        <v>white female</v>
      </c>
      <c r="IR223" s="4" t="str">
        <f t="shared" si="336"/>
        <v>black female</v>
      </c>
      <c r="IS223" s="4" t="str">
        <f t="shared" si="337"/>
        <v>black male</v>
      </c>
      <c r="IT223" s="4" t="str">
        <f t="shared" si="338"/>
        <v>black male</v>
      </c>
      <c r="IU223" s="4" t="str">
        <f t="shared" si="339"/>
        <v>black female</v>
      </c>
      <c r="IV223" s="4" t="str">
        <f t="shared" si="340"/>
        <v>black male</v>
      </c>
      <c r="IW223" s="4" t="str">
        <f t="shared" si="341"/>
        <v>brown male</v>
      </c>
      <c r="IX223" s="4" t="str">
        <f t="shared" si="342"/>
        <v>black female</v>
      </c>
      <c r="IY223" s="4" t="str">
        <f t="shared" si="343"/>
        <v>black male</v>
      </c>
      <c r="IZ223" s="4" t="str">
        <f t="shared" si="344"/>
        <v>black male</v>
      </c>
      <c r="JA223" s="4" t="str">
        <f t="shared" si="345"/>
        <v>black female</v>
      </c>
      <c r="JB223" s="4" t="str">
        <f t="shared" si="346"/>
        <v>black male</v>
      </c>
      <c r="JC223" s="4" t="str">
        <f t="shared" si="347"/>
        <v>black male</v>
      </c>
      <c r="JD223" s="4" t="str">
        <f t="shared" si="348"/>
        <v>yellow male</v>
      </c>
      <c r="JE223" s="4" t="str">
        <f t="shared" si="349"/>
        <v>black male</v>
      </c>
      <c r="JF223" s="4" t="str">
        <f t="shared" si="350"/>
        <v>black female</v>
      </c>
      <c r="JG223" s="4" t="str">
        <f t="shared" si="351"/>
        <v>black male</v>
      </c>
      <c r="JH223" s="4" t="str">
        <f t="shared" si="352"/>
        <v>black female</v>
      </c>
      <c r="JI223" s="4" t="str">
        <f t="shared" si="353"/>
        <v>black female</v>
      </c>
      <c r="JJ223" s="4" t="str">
        <f t="shared" si="354"/>
        <v>black female</v>
      </c>
      <c r="JK223" s="4" t="str">
        <f t="shared" si="355"/>
        <v>black male</v>
      </c>
      <c r="JL223" s="4" t="str">
        <f t="shared" si="356"/>
        <v>black male</v>
      </c>
      <c r="JM223" s="4" t="str">
        <f t="shared" si="357"/>
        <v>black male</v>
      </c>
      <c r="JN223" s="4" t="str">
        <f t="shared" si="358"/>
        <v>black female</v>
      </c>
      <c r="JO223" s="4" t="str">
        <f t="shared" si="359"/>
        <v>black female</v>
      </c>
      <c r="JP223" s="4" t="str">
        <f t="shared" si="360"/>
        <v>black female</v>
      </c>
      <c r="JQ223" s="4" t="str">
        <f t="shared" si="361"/>
        <v>black male</v>
      </c>
      <c r="JR223" s="4" t="str">
        <f t="shared" si="362"/>
        <v>black male</v>
      </c>
      <c r="JS223" s="4" t="str">
        <f t="shared" si="363"/>
        <v>black female</v>
      </c>
      <c r="JT223" s="4" t="str">
        <f t="shared" si="364"/>
        <v>black female</v>
      </c>
      <c r="JU223" s="4" t="str">
        <f t="shared" si="365"/>
        <v>black male</v>
      </c>
      <c r="JV223" s="4" t="str">
        <f t="shared" si="366"/>
        <v>white male</v>
      </c>
      <c r="JW223" s="4" t="str">
        <f t="shared" si="367"/>
        <v>brown male</v>
      </c>
      <c r="JX223" s="4" t="str">
        <f t="shared" si="304"/>
        <v>black male</v>
      </c>
      <c r="JY223" s="4" t="str">
        <f t="shared" si="393"/>
        <v>black male</v>
      </c>
      <c r="JZ223" s="4" t="str">
        <f t="shared" si="394"/>
        <v>black male</v>
      </c>
      <c r="KA223" s="4" t="str">
        <f t="shared" si="395"/>
        <v>black male</v>
      </c>
      <c r="KB223" s="4" t="str">
        <f t="shared" si="396"/>
        <v>black female</v>
      </c>
      <c r="KC223" s="4" t="str">
        <f t="shared" si="397"/>
        <v>black female</v>
      </c>
      <c r="KD223" s="4" t="str">
        <f t="shared" si="398"/>
        <v>black female</v>
      </c>
      <c r="KE223" s="4" t="str">
        <f t="shared" si="399"/>
        <v>black male</v>
      </c>
      <c r="KF223" s="4" t="str">
        <f t="shared" si="400"/>
        <v>black male</v>
      </c>
      <c r="KG223" s="4" t="str">
        <f t="shared" si="401"/>
        <v>black female</v>
      </c>
      <c r="KH223" s="4" t="str">
        <f t="shared" si="402"/>
        <v>white male</v>
      </c>
      <c r="KI223" s="4" t="str">
        <f t="shared" si="368"/>
        <v>black male</v>
      </c>
      <c r="KJ223" s="4" t="str">
        <f t="shared" si="369"/>
        <v>black female</v>
      </c>
      <c r="KK223" s="4" t="str">
        <f t="shared" si="370"/>
        <v>black female</v>
      </c>
      <c r="KL223" s="4" t="str">
        <f t="shared" si="371"/>
        <v>black female</v>
      </c>
      <c r="KM223" s="4" t="str">
        <f t="shared" si="372"/>
        <v>black male</v>
      </c>
      <c r="KN223" s="4" t="str">
        <f t="shared" si="373"/>
        <v>black female</v>
      </c>
      <c r="KO223" s="4" t="str">
        <f t="shared" si="374"/>
        <v>black female</v>
      </c>
      <c r="KP223" s="4" t="str">
        <f t="shared" si="375"/>
        <v>black female</v>
      </c>
      <c r="KQ223" s="4" t="str">
        <f t="shared" si="376"/>
        <v>black female</v>
      </c>
      <c r="KR223" s="4" t="str">
        <f t="shared" si="377"/>
        <v>black female</v>
      </c>
      <c r="KS223" s="4" t="str">
        <f t="shared" si="378"/>
        <v>black female</v>
      </c>
      <c r="KT223" s="4" t="str">
        <f t="shared" si="379"/>
        <v>black female</v>
      </c>
      <c r="KU223" s="4" t="str">
        <f t="shared" si="380"/>
        <v>black female</v>
      </c>
      <c r="KV223" s="4" t="str">
        <f t="shared" si="381"/>
        <v>black female</v>
      </c>
      <c r="KW223" s="4" t="str">
        <f t="shared" si="382"/>
        <v>black male</v>
      </c>
      <c r="KX223" s="4" t="str">
        <f t="shared" si="383"/>
        <v>black female</v>
      </c>
      <c r="KY223" s="4" t="str">
        <f t="shared" si="384"/>
        <v>black female</v>
      </c>
      <c r="KZ223" s="4" t="str">
        <f t="shared" si="385"/>
        <v>black male</v>
      </c>
      <c r="LA223" s="4" t="str">
        <f t="shared" si="386"/>
        <v>black male</v>
      </c>
      <c r="LB223" s="4" t="str">
        <f t="shared" si="387"/>
        <v>black male</v>
      </c>
      <c r="LC223" s="4" t="str">
        <f t="shared" si="388"/>
        <v>brown female</v>
      </c>
      <c r="LD223" s="4" t="str">
        <f t="shared" si="389"/>
        <v>black male</v>
      </c>
      <c r="LE223" s="4" t="str">
        <f t="shared" si="390"/>
        <v>black female</v>
      </c>
      <c r="LF223" s="4" t="str">
        <f t="shared" si="391"/>
        <v>black male</v>
      </c>
      <c r="LG223" s="4" t="str">
        <f t="shared" si="392"/>
        <v>black female</v>
      </c>
    </row>
    <row r="224" spans="2:319" x14ac:dyDescent="0.3">
      <c r="B224" s="4">
        <v>223</v>
      </c>
      <c r="C224" s="4">
        <v>5</v>
      </c>
      <c r="D224" s="51" t="s">
        <v>1452</v>
      </c>
      <c r="E224" s="4" t="s">
        <v>600</v>
      </c>
      <c r="F224" s="4" t="str">
        <f>VLOOKUP(E224,populations!C:E,3,FALSE)</f>
        <v>2 million</v>
      </c>
      <c r="G224" s="4" t="s">
        <v>600</v>
      </c>
      <c r="H224" s="4">
        <f>COUNTIF(ethnicities!C:C,countries!G224)</f>
        <v>1</v>
      </c>
      <c r="I224" s="4">
        <f>VLOOKUP($G224,ethnicities!$C:$I,3,FALSE)</f>
        <v>1</v>
      </c>
      <c r="J224" s="4">
        <f>VLOOKUP($G224,ethnicities!$C:$I,4,FALSE)</f>
        <v>1</v>
      </c>
      <c r="K224" s="4">
        <f>VLOOKUP($G224,ethnicities!$C:$I,5,FALSE)</f>
        <v>1</v>
      </c>
      <c r="L224" s="4">
        <f>VLOOKUP($G224,ethnicities!$C:$I,6,FALSE)</f>
        <v>97</v>
      </c>
      <c r="M224" s="4">
        <f>VLOOKUP($G224,ethnicities!$C:$I,7,FALSE)</f>
        <v>100</v>
      </c>
      <c r="N224" s="4" t="s">
        <v>1366</v>
      </c>
      <c r="O224" s="4">
        <f>COUNTIF(male_names!E:E,countries!N224)</f>
        <v>1</v>
      </c>
      <c r="P224" s="4" t="str">
        <f>VLOOKUP(N224,male_names!E:G,3,FALSE)</f>
        <v>Junior</v>
      </c>
      <c r="Q224" s="4" t="s">
        <v>1366</v>
      </c>
      <c r="R224" s="4">
        <f>COUNTIF(female_names!E:E,countries!Q224)</f>
        <v>1</v>
      </c>
      <c r="S224" s="4" t="str">
        <f>VLOOKUP(Q224,female_names!E:G,3,FALSE)</f>
        <v>Precious</v>
      </c>
      <c r="T224" s="4">
        <v>0.95072672235838995</v>
      </c>
      <c r="U224" s="4">
        <v>0.84182993486618474</v>
      </c>
      <c r="V224" s="4">
        <v>0.36515697030919103</v>
      </c>
      <c r="W224" s="4">
        <v>0.37152267936933148</v>
      </c>
      <c r="X224" s="4">
        <v>0.75534400244233713</v>
      </c>
      <c r="Y224" s="4">
        <v>0.58269830428182834</v>
      </c>
      <c r="Z224" s="4">
        <v>0.57299478321241692</v>
      </c>
      <c r="AA224" s="4">
        <v>0.88016667048344177</v>
      </c>
      <c r="AB224" s="4">
        <v>0.55560914441603104</v>
      </c>
      <c r="AC224" s="4">
        <v>0.3805690913814872</v>
      </c>
      <c r="AD224" s="4">
        <v>2.1073431015802613E-2</v>
      </c>
      <c r="AE224" s="4">
        <v>0.29747044736535144</v>
      </c>
      <c r="AF224" s="4">
        <v>0.83685708866031217</v>
      </c>
      <c r="AG224" s="4">
        <v>0.19103647071181673</v>
      </c>
      <c r="AH224" s="4">
        <v>0.17804615278116409</v>
      </c>
      <c r="AI224" s="4">
        <v>0.95981559786527781</v>
      </c>
      <c r="AJ224" s="4">
        <v>0.66504160683822378</v>
      </c>
      <c r="AK224" s="4">
        <v>0.92973269430703209</v>
      </c>
      <c r="AL224" s="4">
        <v>0.60286439585971852</v>
      </c>
      <c r="AM224" s="4">
        <v>0.32136809401496513</v>
      </c>
      <c r="AN224" s="4">
        <v>0.98002777392126605</v>
      </c>
      <c r="AO224" s="4">
        <v>0.98542383786736054</v>
      </c>
      <c r="AP224" s="4">
        <v>0.83855767797876146</v>
      </c>
      <c r="AQ224" s="4">
        <v>0.92553208427971967</v>
      </c>
      <c r="AR224" s="4">
        <v>0.27087908174822861</v>
      </c>
      <c r="AS224" s="4">
        <v>0.44528202557804974</v>
      </c>
      <c r="AT224" s="4">
        <v>0.25251625987377391</v>
      </c>
      <c r="AU224" s="4">
        <v>0.28427127974500987</v>
      </c>
      <c r="AV224" s="4">
        <v>0.28161013012134783</v>
      </c>
      <c r="AW224" s="4">
        <v>0.39429227485117357</v>
      </c>
      <c r="AX224" s="4">
        <v>7.9416017960160401E-2</v>
      </c>
      <c r="AY224" s="4">
        <v>0.2825657299785882</v>
      </c>
      <c r="AZ224" s="4">
        <v>0.35015419822873839</v>
      </c>
      <c r="BA224" s="4">
        <v>0.24190776035329398</v>
      </c>
      <c r="BB224" s="4">
        <v>0.68198151783371874</v>
      </c>
      <c r="BC224" s="4">
        <v>0.82257684399307474</v>
      </c>
      <c r="BD224" s="4">
        <v>0.92591707500861642</v>
      </c>
      <c r="BE224" s="4">
        <v>0.64815545350055037</v>
      </c>
      <c r="BF224" s="4">
        <v>0.62371691550943009</v>
      </c>
      <c r="BG224" s="4">
        <v>1.1246998145093112E-2</v>
      </c>
      <c r="BH224" s="4">
        <v>4.6653794990543007E-2</v>
      </c>
      <c r="BI224" s="4">
        <v>0.32541981973401468</v>
      </c>
      <c r="BJ224" s="4">
        <v>0.96328154040635439</v>
      </c>
      <c r="BK224" s="4">
        <v>0.84244407261993681</v>
      </c>
      <c r="BL224" s="4">
        <v>0.38313115317695168</v>
      </c>
      <c r="BM224" s="4">
        <v>0.46991766791644984</v>
      </c>
      <c r="BN224" s="4">
        <v>0.45204291341801095</v>
      </c>
      <c r="BO224" s="4">
        <v>0.93487069092643604</v>
      </c>
      <c r="BP224" s="4">
        <v>0.29133294684667721</v>
      </c>
      <c r="BQ224" s="4">
        <v>0.75276293515037829</v>
      </c>
      <c r="BR224" s="4">
        <v>0.29849528892003629</v>
      </c>
      <c r="BS224" s="4">
        <v>0.9286393083273865</v>
      </c>
      <c r="BT224" s="4">
        <v>0.12928482911064409</v>
      </c>
      <c r="BU224" s="4">
        <v>0.13516186314258372</v>
      </c>
      <c r="BV224" s="4">
        <v>0.79471186474467792</v>
      </c>
      <c r="BW224" s="4">
        <v>0.61431607386746334</v>
      </c>
      <c r="BX224" s="4">
        <v>0.6642407347839987</v>
      </c>
      <c r="BY224" s="4">
        <v>0.80291656788639432</v>
      </c>
      <c r="BZ224" s="4">
        <v>0.98276948593949065</v>
      </c>
      <c r="CA224" s="4">
        <v>0.46002482373600784</v>
      </c>
      <c r="CB224" s="4">
        <v>0.17404640981436548</v>
      </c>
      <c r="CC224" s="4">
        <v>0.23182865749930637</v>
      </c>
      <c r="CD224" s="4">
        <v>0.10669131542270816</v>
      </c>
      <c r="CE224" s="4">
        <v>0.52987923259152925</v>
      </c>
      <c r="CF224" s="4">
        <v>0.81800211958183344</v>
      </c>
      <c r="CG224" s="4">
        <v>0.42405526806748517</v>
      </c>
      <c r="CH224" s="4">
        <v>0.6411936994662113</v>
      </c>
      <c r="CI224" s="4">
        <v>0.7546441949115773</v>
      </c>
      <c r="CJ224" s="4">
        <v>7.762163776306874E-2</v>
      </c>
      <c r="CK224" s="4">
        <v>0.33941478405732572</v>
      </c>
      <c r="CL224" s="4">
        <v>0.95844924925421571</v>
      </c>
      <c r="CM224" s="4">
        <v>0.31668155510997142</v>
      </c>
      <c r="CN224" s="4">
        <v>0.68310138894218919</v>
      </c>
      <c r="CO224" s="4">
        <v>0.73387508853661731</v>
      </c>
      <c r="CP224" s="4">
        <v>0.74346943618989636</v>
      </c>
      <c r="CQ224" s="4">
        <v>0.6211022261094119</v>
      </c>
      <c r="CR224" s="4">
        <v>8.865459480180049E-2</v>
      </c>
      <c r="CS224" s="4">
        <v>0.20847758740336608</v>
      </c>
      <c r="CT224" s="4">
        <v>0.76777739015040969</v>
      </c>
      <c r="CU224" s="4">
        <v>6.6271354518365411E-2</v>
      </c>
      <c r="CV224" s="4">
        <v>0.59327965839494856</v>
      </c>
      <c r="CW224" s="4">
        <v>0.35683074983965279</v>
      </c>
      <c r="CX224" s="4">
        <v>0.65190010815848176</v>
      </c>
      <c r="CY224" s="4">
        <v>3.4036852044679211E-2</v>
      </c>
      <c r="CZ224" s="4">
        <v>0.53881910061712801</v>
      </c>
      <c r="DA224" s="4">
        <v>0.65272443601068619</v>
      </c>
      <c r="DB224" s="4">
        <v>7.5103183057079193E-4</v>
      </c>
      <c r="DC224" s="4">
        <v>0.34738940720454359</v>
      </c>
      <c r="DD224" s="4">
        <v>0.69654546173631948</v>
      </c>
      <c r="DE224" s="4">
        <v>0.66422416432671649</v>
      </c>
      <c r="DF224" s="4">
        <v>0.35134367110726683</v>
      </c>
      <c r="DG224" s="4">
        <v>9.2629778164172727E-3</v>
      </c>
      <c r="DH224" s="4">
        <v>0.17867477308111235</v>
      </c>
      <c r="DI224" s="4">
        <v>0.76790381116996975</v>
      </c>
      <c r="DJ224" s="4">
        <v>0.52934357104506113</v>
      </c>
      <c r="DK224" s="4">
        <v>0.84681233963051417</v>
      </c>
      <c r="DL224" s="4">
        <v>0.56324978414971838</v>
      </c>
      <c r="DM224" s="4">
        <v>0.58621807365125911</v>
      </c>
      <c r="DN224" s="4">
        <v>0.65693035413639445</v>
      </c>
      <c r="DO224" s="4">
        <v>0.11489337967266755</v>
      </c>
      <c r="DP224" s="4">
        <v>7</v>
      </c>
      <c r="DQ224" s="4">
        <v>16</v>
      </c>
      <c r="DR224" s="4">
        <v>63</v>
      </c>
      <c r="DS224" s="4">
        <v>62</v>
      </c>
      <c r="DT224" s="4">
        <v>25</v>
      </c>
      <c r="DU224" s="4">
        <v>47</v>
      </c>
      <c r="DV224" s="4">
        <v>48</v>
      </c>
      <c r="DW224" s="4">
        <v>13</v>
      </c>
      <c r="DX224" s="4">
        <v>50</v>
      </c>
      <c r="DY224" s="4">
        <v>61</v>
      </c>
      <c r="DZ224" s="4">
        <v>97</v>
      </c>
      <c r="EA224" s="4">
        <v>73</v>
      </c>
      <c r="EB224" s="4">
        <v>18</v>
      </c>
      <c r="EC224" s="4">
        <v>83</v>
      </c>
      <c r="ED224" s="4">
        <v>85</v>
      </c>
      <c r="EE224" s="4">
        <v>5</v>
      </c>
      <c r="EF224" s="4">
        <v>33</v>
      </c>
      <c r="EG224" s="4">
        <v>9</v>
      </c>
      <c r="EH224" s="4">
        <v>44</v>
      </c>
      <c r="EI224" s="4">
        <v>70</v>
      </c>
      <c r="EJ224" s="4">
        <v>3</v>
      </c>
      <c r="EK224" s="4">
        <v>1</v>
      </c>
      <c r="EL224" s="4">
        <v>17</v>
      </c>
      <c r="EM224" s="4">
        <v>12</v>
      </c>
      <c r="EN224" s="4">
        <v>78</v>
      </c>
      <c r="EO224" s="4">
        <v>57</v>
      </c>
      <c r="EP224" s="4">
        <v>79</v>
      </c>
      <c r="EQ224" s="4">
        <v>75</v>
      </c>
      <c r="ER224" s="4">
        <v>77</v>
      </c>
      <c r="ES224" s="4">
        <v>59</v>
      </c>
      <c r="ET224" s="4">
        <v>92</v>
      </c>
      <c r="EU224" s="4">
        <v>76</v>
      </c>
      <c r="EV224" s="4">
        <v>66</v>
      </c>
      <c r="EW224" s="4">
        <v>80</v>
      </c>
      <c r="EX224" s="4">
        <v>32</v>
      </c>
      <c r="EY224" s="4">
        <v>19</v>
      </c>
      <c r="EZ224" s="4">
        <v>11</v>
      </c>
      <c r="FA224" s="4">
        <v>39</v>
      </c>
      <c r="FB224" s="4">
        <v>41</v>
      </c>
      <c r="FC224" s="4">
        <v>98</v>
      </c>
      <c r="FD224" s="4">
        <v>95</v>
      </c>
      <c r="FE224" s="4">
        <v>69</v>
      </c>
      <c r="FF224" s="4">
        <v>4</v>
      </c>
      <c r="FG224" s="4">
        <v>15</v>
      </c>
      <c r="FH224" s="4">
        <v>60</v>
      </c>
      <c r="FI224" s="4">
        <v>54</v>
      </c>
      <c r="FJ224" s="4">
        <v>56</v>
      </c>
      <c r="FK224" s="4">
        <v>8</v>
      </c>
      <c r="FL224" s="4">
        <v>74</v>
      </c>
      <c r="FM224" s="4">
        <v>27</v>
      </c>
      <c r="FN224" s="4">
        <v>72</v>
      </c>
      <c r="FO224" s="4">
        <v>10</v>
      </c>
      <c r="FP224" s="4">
        <v>88</v>
      </c>
      <c r="FQ224" s="4">
        <v>87</v>
      </c>
      <c r="FR224" s="4">
        <v>22</v>
      </c>
      <c r="FS224" s="4">
        <v>43</v>
      </c>
      <c r="FT224" s="4">
        <v>34</v>
      </c>
      <c r="FU224" s="4">
        <v>21</v>
      </c>
      <c r="FV224" s="4">
        <v>2</v>
      </c>
      <c r="FW224" s="4">
        <v>55</v>
      </c>
      <c r="FX224" s="4">
        <v>86</v>
      </c>
      <c r="FY224" s="4">
        <v>81</v>
      </c>
      <c r="FZ224" s="4">
        <v>90</v>
      </c>
      <c r="GA224" s="4">
        <v>52</v>
      </c>
      <c r="GB224" s="4">
        <v>20</v>
      </c>
      <c r="GC224" s="4">
        <v>58</v>
      </c>
      <c r="GD224" s="4">
        <v>40</v>
      </c>
      <c r="GE224" s="4">
        <v>26</v>
      </c>
      <c r="GF224" s="4">
        <v>93</v>
      </c>
      <c r="GG224" s="4">
        <v>68</v>
      </c>
      <c r="GH224" s="4">
        <v>6</v>
      </c>
      <c r="GI224" s="4">
        <v>71</v>
      </c>
      <c r="GJ224" s="4">
        <v>31</v>
      </c>
      <c r="GK224" s="4">
        <v>29</v>
      </c>
      <c r="GL224" s="4">
        <v>28</v>
      </c>
      <c r="GM224" s="4">
        <v>42</v>
      </c>
      <c r="GN224" s="4">
        <v>91</v>
      </c>
      <c r="GO224" s="4">
        <v>82</v>
      </c>
      <c r="GP224" s="4">
        <v>24</v>
      </c>
      <c r="GQ224" s="4">
        <v>94</v>
      </c>
      <c r="GR224" s="4">
        <v>45</v>
      </c>
      <c r="GS224" s="4">
        <v>64</v>
      </c>
      <c r="GT224" s="4">
        <v>38</v>
      </c>
      <c r="GU224" s="4">
        <v>96</v>
      </c>
      <c r="GV224" s="4">
        <v>51</v>
      </c>
      <c r="GW224" s="4">
        <v>37</v>
      </c>
      <c r="GX224" s="4">
        <v>100</v>
      </c>
      <c r="GY224" s="4">
        <v>67</v>
      </c>
      <c r="GZ224" s="4">
        <v>30</v>
      </c>
      <c r="HA224" s="4">
        <v>35</v>
      </c>
      <c r="HB224" s="4">
        <v>65</v>
      </c>
      <c r="HC224" s="4">
        <v>99</v>
      </c>
      <c r="HD224" s="4">
        <v>84</v>
      </c>
      <c r="HE224" s="4">
        <v>23</v>
      </c>
      <c r="HF224" s="4">
        <v>53</v>
      </c>
      <c r="HG224" s="4">
        <v>14</v>
      </c>
      <c r="HH224" s="4">
        <v>49</v>
      </c>
      <c r="HI224" s="4">
        <v>46</v>
      </c>
      <c r="HJ224" s="4">
        <v>36</v>
      </c>
      <c r="HK224" s="4">
        <v>89</v>
      </c>
      <c r="HL224" s="4" t="str">
        <f t="shared" si="303"/>
        <v>black female</v>
      </c>
      <c r="HM224" s="4" t="str">
        <f t="shared" si="305"/>
        <v>black female</v>
      </c>
      <c r="HN224" s="4" t="str">
        <f t="shared" si="306"/>
        <v>black male</v>
      </c>
      <c r="HO224" s="4" t="str">
        <f t="shared" si="307"/>
        <v>black male</v>
      </c>
      <c r="HP224" s="4" t="str">
        <f t="shared" si="308"/>
        <v>black female</v>
      </c>
      <c r="HQ224" s="4" t="str">
        <f t="shared" si="309"/>
        <v>black female</v>
      </c>
      <c r="HR224" s="4" t="str">
        <f t="shared" si="310"/>
        <v>black female</v>
      </c>
      <c r="HS224" s="4" t="str">
        <f t="shared" si="311"/>
        <v>black female</v>
      </c>
      <c r="HT224" s="4" t="str">
        <f t="shared" si="312"/>
        <v>black female</v>
      </c>
      <c r="HU224" s="4" t="str">
        <f t="shared" si="313"/>
        <v>black male</v>
      </c>
      <c r="HV224" s="4" t="str">
        <f t="shared" si="314"/>
        <v>black male</v>
      </c>
      <c r="HW224" s="4" t="str">
        <f t="shared" si="315"/>
        <v>black male</v>
      </c>
      <c r="HX224" s="4" t="str">
        <f t="shared" si="316"/>
        <v>black female</v>
      </c>
      <c r="HY224" s="4" t="str">
        <f t="shared" si="317"/>
        <v>black male</v>
      </c>
      <c r="HZ224" s="4" t="str">
        <f t="shared" si="318"/>
        <v>black male</v>
      </c>
      <c r="IA224" s="4" t="str">
        <f t="shared" si="319"/>
        <v>black female</v>
      </c>
      <c r="IB224" s="4" t="str">
        <f t="shared" si="320"/>
        <v>black female</v>
      </c>
      <c r="IC224" s="4" t="str">
        <f t="shared" si="321"/>
        <v>black female</v>
      </c>
      <c r="ID224" s="4" t="str">
        <f t="shared" si="322"/>
        <v>black female</v>
      </c>
      <c r="IE224" s="4" t="str">
        <f t="shared" si="323"/>
        <v>black male</v>
      </c>
      <c r="IF224" s="4" t="str">
        <f t="shared" si="324"/>
        <v>brown male</v>
      </c>
      <c r="IG224" s="4" t="str">
        <f t="shared" si="325"/>
        <v>white male</v>
      </c>
      <c r="IH224" s="4" t="str">
        <f t="shared" si="326"/>
        <v>black female</v>
      </c>
      <c r="II224" s="4" t="str">
        <f t="shared" si="327"/>
        <v>black female</v>
      </c>
      <c r="IJ224" s="4" t="str">
        <f t="shared" si="328"/>
        <v>black male</v>
      </c>
      <c r="IK224" s="4" t="str">
        <f t="shared" si="329"/>
        <v>black male</v>
      </c>
      <c r="IL224" s="4" t="str">
        <f t="shared" si="330"/>
        <v>black male</v>
      </c>
      <c r="IM224" s="4" t="str">
        <f t="shared" si="331"/>
        <v>black male</v>
      </c>
      <c r="IN224" s="4" t="str">
        <f t="shared" si="332"/>
        <v>black male</v>
      </c>
      <c r="IO224" s="4" t="str">
        <f t="shared" si="333"/>
        <v>black male</v>
      </c>
      <c r="IP224" s="4" t="str">
        <f t="shared" si="334"/>
        <v>black male</v>
      </c>
      <c r="IQ224" s="4" t="str">
        <f t="shared" si="335"/>
        <v>black male</v>
      </c>
      <c r="IR224" s="4" t="str">
        <f t="shared" si="336"/>
        <v>black male</v>
      </c>
      <c r="IS224" s="4" t="str">
        <f t="shared" si="337"/>
        <v>black male</v>
      </c>
      <c r="IT224" s="4" t="str">
        <f t="shared" si="338"/>
        <v>black female</v>
      </c>
      <c r="IU224" s="4" t="str">
        <f t="shared" si="339"/>
        <v>black female</v>
      </c>
      <c r="IV224" s="4" t="str">
        <f t="shared" si="340"/>
        <v>black female</v>
      </c>
      <c r="IW224" s="4" t="str">
        <f t="shared" si="341"/>
        <v>black female</v>
      </c>
      <c r="IX224" s="4" t="str">
        <f t="shared" si="342"/>
        <v>black female</v>
      </c>
      <c r="IY224" s="4" t="str">
        <f t="shared" si="343"/>
        <v>black male</v>
      </c>
      <c r="IZ224" s="4" t="str">
        <f t="shared" si="344"/>
        <v>black male</v>
      </c>
      <c r="JA224" s="4" t="str">
        <f t="shared" si="345"/>
        <v>black male</v>
      </c>
      <c r="JB224" s="4" t="str">
        <f t="shared" si="346"/>
        <v>black female</v>
      </c>
      <c r="JC224" s="4" t="str">
        <f t="shared" si="347"/>
        <v>black female</v>
      </c>
      <c r="JD224" s="4" t="str">
        <f t="shared" si="348"/>
        <v>black male</v>
      </c>
      <c r="JE224" s="4" t="str">
        <f t="shared" si="349"/>
        <v>black male</v>
      </c>
      <c r="JF224" s="4" t="str">
        <f t="shared" si="350"/>
        <v>black male</v>
      </c>
      <c r="JG224" s="4" t="str">
        <f t="shared" si="351"/>
        <v>black female</v>
      </c>
      <c r="JH224" s="4" t="str">
        <f t="shared" si="352"/>
        <v>black male</v>
      </c>
      <c r="JI224" s="4" t="str">
        <f t="shared" si="353"/>
        <v>black female</v>
      </c>
      <c r="JJ224" s="4" t="str">
        <f t="shared" si="354"/>
        <v>black male</v>
      </c>
      <c r="JK224" s="4" t="str">
        <f t="shared" si="355"/>
        <v>black female</v>
      </c>
      <c r="JL224" s="4" t="str">
        <f t="shared" si="356"/>
        <v>black male</v>
      </c>
      <c r="JM224" s="4" t="str">
        <f t="shared" si="357"/>
        <v>black male</v>
      </c>
      <c r="JN224" s="4" t="str">
        <f t="shared" si="358"/>
        <v>black female</v>
      </c>
      <c r="JO224" s="4" t="str">
        <f t="shared" si="359"/>
        <v>black female</v>
      </c>
      <c r="JP224" s="4" t="str">
        <f t="shared" si="360"/>
        <v>black female</v>
      </c>
      <c r="JQ224" s="4" t="str">
        <f t="shared" si="361"/>
        <v>black female</v>
      </c>
      <c r="JR224" s="4" t="str">
        <f t="shared" si="362"/>
        <v>yellow male</v>
      </c>
      <c r="JS224" s="4" t="str">
        <f t="shared" si="363"/>
        <v>black male</v>
      </c>
      <c r="JT224" s="4" t="str">
        <f t="shared" si="364"/>
        <v>black male</v>
      </c>
      <c r="JU224" s="4" t="str">
        <f t="shared" si="365"/>
        <v>black male</v>
      </c>
      <c r="JV224" s="4" t="str">
        <f t="shared" si="366"/>
        <v>black male</v>
      </c>
      <c r="JW224" s="4" t="str">
        <f t="shared" si="367"/>
        <v>black male</v>
      </c>
      <c r="JX224" s="4" t="str">
        <f t="shared" si="304"/>
        <v>black female</v>
      </c>
      <c r="JY224" s="4" t="str">
        <f t="shared" si="393"/>
        <v>black male</v>
      </c>
      <c r="JZ224" s="4" t="str">
        <f t="shared" si="394"/>
        <v>black female</v>
      </c>
      <c r="KA224" s="4" t="str">
        <f t="shared" si="395"/>
        <v>black female</v>
      </c>
      <c r="KB224" s="4" t="str">
        <f t="shared" si="396"/>
        <v>black male</v>
      </c>
      <c r="KC224" s="4" t="str">
        <f t="shared" si="397"/>
        <v>black male</v>
      </c>
      <c r="KD224" s="4" t="str">
        <f t="shared" si="398"/>
        <v>black female</v>
      </c>
      <c r="KE224" s="4" t="str">
        <f t="shared" si="399"/>
        <v>black male</v>
      </c>
      <c r="KF224" s="4" t="str">
        <f t="shared" si="400"/>
        <v>black female</v>
      </c>
      <c r="KG224" s="4" t="str">
        <f t="shared" si="401"/>
        <v>black female</v>
      </c>
      <c r="KH224" s="4" t="str">
        <f t="shared" si="402"/>
        <v>black female</v>
      </c>
      <c r="KI224" s="4" t="str">
        <f t="shared" si="368"/>
        <v>black female</v>
      </c>
      <c r="KJ224" s="4" t="str">
        <f t="shared" si="369"/>
        <v>black male</v>
      </c>
      <c r="KK224" s="4" t="str">
        <f t="shared" si="370"/>
        <v>black male</v>
      </c>
      <c r="KL224" s="4" t="str">
        <f t="shared" si="371"/>
        <v>black female</v>
      </c>
      <c r="KM224" s="4" t="str">
        <f t="shared" si="372"/>
        <v>black male</v>
      </c>
      <c r="KN224" s="4" t="str">
        <f t="shared" si="373"/>
        <v>black female</v>
      </c>
      <c r="KO224" s="4" t="str">
        <f t="shared" si="374"/>
        <v>black male</v>
      </c>
      <c r="KP224" s="4" t="str">
        <f t="shared" si="375"/>
        <v>black female</v>
      </c>
      <c r="KQ224" s="4" t="str">
        <f t="shared" si="376"/>
        <v>black male</v>
      </c>
      <c r="KR224" s="4" t="str">
        <f t="shared" si="377"/>
        <v>black female</v>
      </c>
      <c r="KS224" s="4" t="str">
        <f t="shared" si="378"/>
        <v>black female</v>
      </c>
      <c r="KT224" s="4" t="str">
        <f t="shared" si="379"/>
        <v>black male</v>
      </c>
      <c r="KU224" s="4" t="str">
        <f t="shared" si="380"/>
        <v>black male</v>
      </c>
      <c r="KV224" s="4" t="str">
        <f t="shared" si="381"/>
        <v>black female</v>
      </c>
      <c r="KW224" s="4" t="str">
        <f t="shared" si="382"/>
        <v>black female</v>
      </c>
      <c r="KX224" s="4" t="str">
        <f t="shared" si="383"/>
        <v>black male</v>
      </c>
      <c r="KY224" s="4" t="str">
        <f t="shared" si="384"/>
        <v>black male</v>
      </c>
      <c r="KZ224" s="4" t="str">
        <f t="shared" si="385"/>
        <v>black male</v>
      </c>
      <c r="LA224" s="4" t="str">
        <f t="shared" si="386"/>
        <v>black female</v>
      </c>
      <c r="LB224" s="4" t="str">
        <f t="shared" si="387"/>
        <v>black male</v>
      </c>
      <c r="LC224" s="4" t="str">
        <f t="shared" si="388"/>
        <v>black female</v>
      </c>
      <c r="LD224" s="4" t="str">
        <f t="shared" si="389"/>
        <v>black female</v>
      </c>
      <c r="LE224" s="4" t="str">
        <f t="shared" si="390"/>
        <v>black female</v>
      </c>
      <c r="LF224" s="4" t="str">
        <f t="shared" si="391"/>
        <v>black female</v>
      </c>
      <c r="LG224" s="4" t="str">
        <f t="shared" si="392"/>
        <v>black male</v>
      </c>
    </row>
    <row r="225" spans="2:319" x14ac:dyDescent="0.3">
      <c r="B225" s="4">
        <v>224</v>
      </c>
      <c r="C225" s="4">
        <v>5</v>
      </c>
      <c r="D225" s="51" t="s">
        <v>1452</v>
      </c>
      <c r="E225" s="4" t="s">
        <v>624</v>
      </c>
      <c r="F225" s="4" t="str">
        <f>VLOOKUP(E225,populations!C:E,3,FALSE)</f>
        <v>2 million</v>
      </c>
      <c r="G225" s="4" t="s">
        <v>624</v>
      </c>
      <c r="H225" s="4">
        <f>COUNTIF(ethnicities!C:C,countries!G225)</f>
        <v>1</v>
      </c>
      <c r="I225" s="4">
        <f>VLOOKUP($G225,ethnicities!$C:$I,3,FALSE)</f>
        <v>6</v>
      </c>
      <c r="J225" s="4">
        <f>VLOOKUP($G225,ethnicities!$C:$I,4,FALSE)</f>
        <v>1</v>
      </c>
      <c r="K225" s="4">
        <f>VLOOKUP($G225,ethnicities!$C:$I,5,FALSE)</f>
        <v>7</v>
      </c>
      <c r="L225" s="4">
        <f>VLOOKUP($G225,ethnicities!$C:$I,6,FALSE)</f>
        <v>86</v>
      </c>
      <c r="M225" s="4">
        <f>VLOOKUP($G225,ethnicities!$C:$I,7,FALSE)</f>
        <v>100</v>
      </c>
      <c r="N225" s="4" t="s">
        <v>1366</v>
      </c>
      <c r="O225" s="4">
        <f>COUNTIF(male_names!E:E,countries!N225)</f>
        <v>1</v>
      </c>
      <c r="P225" s="4" t="str">
        <f>VLOOKUP(N225,male_names!E:G,3,FALSE)</f>
        <v>Junior</v>
      </c>
      <c r="Q225" s="4" t="s">
        <v>1366</v>
      </c>
      <c r="R225" s="4">
        <f>COUNTIF(female_names!E:E,countries!Q225)</f>
        <v>1</v>
      </c>
      <c r="S225" s="4" t="str">
        <f>VLOOKUP(Q225,female_names!E:G,3,FALSE)</f>
        <v>Precious</v>
      </c>
      <c r="T225" s="4">
        <v>0.6341326922976358</v>
      </c>
      <c r="U225" s="4">
        <v>1.5404839403669324E-2</v>
      </c>
      <c r="V225" s="4">
        <v>0.68260250029601732</v>
      </c>
      <c r="W225" s="4">
        <v>0.40531665352753221</v>
      </c>
      <c r="X225" s="4">
        <v>0.12836939011608783</v>
      </c>
      <c r="Y225" s="4">
        <v>0.1546015162845461</v>
      </c>
      <c r="Z225" s="4">
        <v>9.0664098189691122E-2</v>
      </c>
      <c r="AA225" s="4">
        <v>0.74151149130922445</v>
      </c>
      <c r="AB225" s="4">
        <v>0.73315344432923202</v>
      </c>
      <c r="AC225" s="4">
        <v>0.34315222097751674</v>
      </c>
      <c r="AD225" s="4">
        <v>0.77668790788154218</v>
      </c>
      <c r="AE225" s="4">
        <v>0.55786748352999893</v>
      </c>
      <c r="AF225" s="4">
        <v>0.74092681784199355</v>
      </c>
      <c r="AG225" s="4">
        <v>0.47859419905648826</v>
      </c>
      <c r="AH225" s="4">
        <v>0.99975229325567172</v>
      </c>
      <c r="AI225" s="4">
        <v>0.79999081806749339</v>
      </c>
      <c r="AJ225" s="4">
        <v>0.35762234680322069</v>
      </c>
      <c r="AK225" s="4">
        <v>0.24981693819527906</v>
      </c>
      <c r="AL225" s="4">
        <v>0.71389485297819888</v>
      </c>
      <c r="AM225" s="4">
        <v>1.829938493749661E-2</v>
      </c>
      <c r="AN225" s="4">
        <v>0.95175291344821666</v>
      </c>
      <c r="AO225" s="4">
        <v>0.11241414131442296</v>
      </c>
      <c r="AP225" s="4">
        <v>0.49646382259092448</v>
      </c>
      <c r="AQ225" s="4">
        <v>0.49615524025657842</v>
      </c>
      <c r="AR225" s="4">
        <v>0.73840227298184002</v>
      </c>
      <c r="AS225" s="4">
        <v>0.80762307116120136</v>
      </c>
      <c r="AT225" s="4">
        <v>0.52268658826583991</v>
      </c>
      <c r="AU225" s="4">
        <v>0.93316676493856143</v>
      </c>
      <c r="AV225" s="4">
        <v>0.77900647875717977</v>
      </c>
      <c r="AW225" s="4">
        <v>0.29620812744983616</v>
      </c>
      <c r="AX225" s="4">
        <v>0.57000127764790331</v>
      </c>
      <c r="AY225" s="4">
        <v>0.52430978308565024</v>
      </c>
      <c r="AZ225" s="4">
        <v>0.43702935337403437</v>
      </c>
      <c r="BA225" s="4">
        <v>7.1218921274880498E-2</v>
      </c>
      <c r="BB225" s="4">
        <v>0.90392609490733766</v>
      </c>
      <c r="BC225" s="4">
        <v>1.5120893939875479E-2</v>
      </c>
      <c r="BD225" s="4">
        <v>0.43643857512880069</v>
      </c>
      <c r="BE225" s="4">
        <v>0.57367373002070909</v>
      </c>
      <c r="BF225" s="4">
        <v>0.64580486504890267</v>
      </c>
      <c r="BG225" s="4">
        <v>0.57640569836898392</v>
      </c>
      <c r="BH225" s="4">
        <v>0.40461746661480946</v>
      </c>
      <c r="BI225" s="4">
        <v>0.76870520628063121</v>
      </c>
      <c r="BJ225" s="4">
        <v>0.27219617081883851</v>
      </c>
      <c r="BK225" s="4">
        <v>0.35974986326489455</v>
      </c>
      <c r="BL225" s="4">
        <v>0.92645075940600508</v>
      </c>
      <c r="BM225" s="4">
        <v>0.47899725242583313</v>
      </c>
      <c r="BN225" s="4">
        <v>0.37123678052498077</v>
      </c>
      <c r="BO225" s="4">
        <v>0.55014805647349796</v>
      </c>
      <c r="BP225" s="4">
        <v>0.84397189388742411</v>
      </c>
      <c r="BQ225" s="4">
        <v>0.82069566091032631</v>
      </c>
      <c r="BR225" s="4">
        <v>0.16945157791263932</v>
      </c>
      <c r="BS225" s="4">
        <v>0.66560074861471596</v>
      </c>
      <c r="BT225" s="4">
        <v>0.95589219299415407</v>
      </c>
      <c r="BU225" s="4">
        <v>0.27379740283677056</v>
      </c>
      <c r="BV225" s="4">
        <v>0.81776965641281352</v>
      </c>
      <c r="BW225" s="4">
        <v>7.0663904528776245E-2</v>
      </c>
      <c r="BX225" s="4">
        <v>0.14001641795607134</v>
      </c>
      <c r="BY225" s="4">
        <v>0.40797155193201662</v>
      </c>
      <c r="BZ225" s="4">
        <v>2.7714941157382267E-2</v>
      </c>
      <c r="CA225" s="4">
        <v>0.74782555141562201</v>
      </c>
      <c r="CB225" s="4">
        <v>0.25186682225826196</v>
      </c>
      <c r="CC225" s="4">
        <v>7.3593469053623295E-3</v>
      </c>
      <c r="CD225" s="4">
        <v>0.74896921937015293</v>
      </c>
      <c r="CE225" s="4">
        <v>0.14796168794615483</v>
      </c>
      <c r="CF225" s="4">
        <v>5.5689673193167644E-2</v>
      </c>
      <c r="CG225" s="4">
        <v>9.9481207945401717E-2</v>
      </c>
      <c r="CH225" s="4">
        <v>0.8170679906491447</v>
      </c>
      <c r="CI225" s="4">
        <v>0.14802349485908839</v>
      </c>
      <c r="CJ225" s="4">
        <v>0.26476735057853606</v>
      </c>
      <c r="CK225" s="4">
        <v>0.8779654403482966</v>
      </c>
      <c r="CL225" s="4">
        <v>0.56120795412396396</v>
      </c>
      <c r="CM225" s="4">
        <v>0.46706275739505299</v>
      </c>
      <c r="CN225" s="4">
        <v>0.6555224844823837</v>
      </c>
      <c r="CO225" s="4">
        <v>0.14237515961726832</v>
      </c>
      <c r="CP225" s="4">
        <v>0.92127770068670389</v>
      </c>
      <c r="CQ225" s="4">
        <v>0.88172847605117766</v>
      </c>
      <c r="CR225" s="4">
        <v>4.6446910895037052E-2</v>
      </c>
      <c r="CS225" s="4">
        <v>0.20179466309694594</v>
      </c>
      <c r="CT225" s="4">
        <v>0.78080688059104753</v>
      </c>
      <c r="CU225" s="4">
        <v>0.31211933798434444</v>
      </c>
      <c r="CV225" s="4">
        <v>6.8054091036117703E-2</v>
      </c>
      <c r="CW225" s="4">
        <v>0.69451596749396549</v>
      </c>
      <c r="CX225" s="4">
        <v>0.25945887507836585</v>
      </c>
      <c r="CY225" s="4">
        <v>0.52629905452387749</v>
      </c>
      <c r="CZ225" s="4">
        <v>8.2661816994558546E-2</v>
      </c>
      <c r="DA225" s="4">
        <v>0.47431171627663893</v>
      </c>
      <c r="DB225" s="4">
        <v>0.37744519069896998</v>
      </c>
      <c r="DC225" s="4">
        <v>0.85903213714172688</v>
      </c>
      <c r="DD225" s="4">
        <v>0.60420948185644952</v>
      </c>
      <c r="DE225" s="4">
        <v>0.29206550086194816</v>
      </c>
      <c r="DF225" s="4">
        <v>0.24236611261977148</v>
      </c>
      <c r="DG225" s="4">
        <v>0.37225267261026607</v>
      </c>
      <c r="DH225" s="4">
        <v>0.98083902011001356</v>
      </c>
      <c r="DI225" s="4">
        <v>0.72361682689375773</v>
      </c>
      <c r="DJ225" s="4">
        <v>0.86787754244384285</v>
      </c>
      <c r="DK225" s="4">
        <v>5.0538963889779076E-4</v>
      </c>
      <c r="DL225" s="4">
        <v>0.29680681905034778</v>
      </c>
      <c r="DM225" s="4">
        <v>6.7625582700951758E-2</v>
      </c>
      <c r="DN225" s="4">
        <v>0.80362290838903172</v>
      </c>
      <c r="DO225" s="4">
        <v>0.45057794776045845</v>
      </c>
      <c r="DP225" s="4">
        <v>37</v>
      </c>
      <c r="DQ225" s="4">
        <v>97</v>
      </c>
      <c r="DR225" s="4">
        <v>33</v>
      </c>
      <c r="DS225" s="4">
        <v>58</v>
      </c>
      <c r="DT225" s="4">
        <v>84</v>
      </c>
      <c r="DU225" s="4">
        <v>79</v>
      </c>
      <c r="DV225" s="4">
        <v>87</v>
      </c>
      <c r="DW225" s="4">
        <v>26</v>
      </c>
      <c r="DX225" s="4">
        <v>29</v>
      </c>
      <c r="DY225" s="4">
        <v>65</v>
      </c>
      <c r="DZ225" s="4">
        <v>22</v>
      </c>
      <c r="EA225" s="4">
        <v>43</v>
      </c>
      <c r="EB225" s="4">
        <v>27</v>
      </c>
      <c r="EC225" s="4">
        <v>51</v>
      </c>
      <c r="ED225" s="4">
        <v>1</v>
      </c>
      <c r="EE225" s="4">
        <v>19</v>
      </c>
      <c r="EF225" s="4">
        <v>64</v>
      </c>
      <c r="EG225" s="4">
        <v>75</v>
      </c>
      <c r="EH225" s="4">
        <v>31</v>
      </c>
      <c r="EI225" s="4">
        <v>96</v>
      </c>
      <c r="EJ225" s="4">
        <v>4</v>
      </c>
      <c r="EK225" s="4">
        <v>85</v>
      </c>
      <c r="EL225" s="4">
        <v>48</v>
      </c>
      <c r="EM225" s="4">
        <v>49</v>
      </c>
      <c r="EN225" s="4">
        <v>28</v>
      </c>
      <c r="EO225" s="4">
        <v>17</v>
      </c>
      <c r="EP225" s="4">
        <v>47</v>
      </c>
      <c r="EQ225" s="4">
        <v>5</v>
      </c>
      <c r="ER225" s="4">
        <v>21</v>
      </c>
      <c r="ES225" s="4">
        <v>68</v>
      </c>
      <c r="ET225" s="4">
        <v>41</v>
      </c>
      <c r="EU225" s="4">
        <v>46</v>
      </c>
      <c r="EV225" s="4">
        <v>55</v>
      </c>
      <c r="EW225" s="4">
        <v>89</v>
      </c>
      <c r="EX225" s="4">
        <v>8</v>
      </c>
      <c r="EY225" s="4">
        <v>98</v>
      </c>
      <c r="EZ225" s="4">
        <v>56</v>
      </c>
      <c r="FA225" s="4">
        <v>40</v>
      </c>
      <c r="FB225" s="4">
        <v>36</v>
      </c>
      <c r="FC225" s="4">
        <v>39</v>
      </c>
      <c r="FD225" s="4">
        <v>59</v>
      </c>
      <c r="FE225" s="4">
        <v>23</v>
      </c>
      <c r="FF225" s="4">
        <v>71</v>
      </c>
      <c r="FG225" s="4">
        <v>63</v>
      </c>
      <c r="FH225" s="4">
        <v>6</v>
      </c>
      <c r="FI225" s="4">
        <v>50</v>
      </c>
      <c r="FJ225" s="4">
        <v>62</v>
      </c>
      <c r="FK225" s="4">
        <v>44</v>
      </c>
      <c r="FL225" s="4">
        <v>13</v>
      </c>
      <c r="FM225" s="4">
        <v>14</v>
      </c>
      <c r="FN225" s="4">
        <v>78</v>
      </c>
      <c r="FO225" s="4">
        <v>34</v>
      </c>
      <c r="FP225" s="4">
        <v>3</v>
      </c>
      <c r="FQ225" s="4">
        <v>70</v>
      </c>
      <c r="FR225" s="4">
        <v>15</v>
      </c>
      <c r="FS225" s="4">
        <v>90</v>
      </c>
      <c r="FT225" s="4">
        <v>83</v>
      </c>
      <c r="FU225" s="4">
        <v>57</v>
      </c>
      <c r="FV225" s="4">
        <v>95</v>
      </c>
      <c r="FW225" s="4">
        <v>25</v>
      </c>
      <c r="FX225" s="4">
        <v>74</v>
      </c>
      <c r="FY225" s="4">
        <v>99</v>
      </c>
      <c r="FZ225" s="4">
        <v>24</v>
      </c>
      <c r="GA225" s="4">
        <v>81</v>
      </c>
      <c r="GB225" s="4">
        <v>93</v>
      </c>
      <c r="GC225" s="4">
        <v>86</v>
      </c>
      <c r="GD225" s="4">
        <v>16</v>
      </c>
      <c r="GE225" s="4">
        <v>80</v>
      </c>
      <c r="GF225" s="4">
        <v>72</v>
      </c>
      <c r="GG225" s="4">
        <v>10</v>
      </c>
      <c r="GH225" s="4">
        <v>42</v>
      </c>
      <c r="GI225" s="4">
        <v>53</v>
      </c>
      <c r="GJ225" s="4">
        <v>35</v>
      </c>
      <c r="GK225" s="4">
        <v>82</v>
      </c>
      <c r="GL225" s="4">
        <v>7</v>
      </c>
      <c r="GM225" s="4">
        <v>9</v>
      </c>
      <c r="GN225" s="4">
        <v>94</v>
      </c>
      <c r="GO225" s="4">
        <v>77</v>
      </c>
      <c r="GP225" s="4">
        <v>20</v>
      </c>
      <c r="GQ225" s="4">
        <v>66</v>
      </c>
      <c r="GR225" s="4">
        <v>91</v>
      </c>
      <c r="GS225" s="4">
        <v>32</v>
      </c>
      <c r="GT225" s="4">
        <v>73</v>
      </c>
      <c r="GU225" s="4">
        <v>45</v>
      </c>
      <c r="GV225" s="4">
        <v>88</v>
      </c>
      <c r="GW225" s="4">
        <v>52</v>
      </c>
      <c r="GX225" s="4">
        <v>60</v>
      </c>
      <c r="GY225" s="4">
        <v>12</v>
      </c>
      <c r="GZ225" s="4">
        <v>38</v>
      </c>
      <c r="HA225" s="4">
        <v>69</v>
      </c>
      <c r="HB225" s="4">
        <v>76</v>
      </c>
      <c r="HC225" s="4">
        <v>61</v>
      </c>
      <c r="HD225" s="4">
        <v>2</v>
      </c>
      <c r="HE225" s="4">
        <v>30</v>
      </c>
      <c r="HF225" s="4">
        <v>11</v>
      </c>
      <c r="HG225" s="4">
        <v>100</v>
      </c>
      <c r="HH225" s="4">
        <v>67</v>
      </c>
      <c r="HI225" s="4">
        <v>92</v>
      </c>
      <c r="HJ225" s="4">
        <v>18</v>
      </c>
      <c r="HK225" s="4">
        <v>54</v>
      </c>
      <c r="HL225" s="4" t="str">
        <f t="shared" si="303"/>
        <v>black female</v>
      </c>
      <c r="HM225" s="4" t="str">
        <f t="shared" si="305"/>
        <v>black male</v>
      </c>
      <c r="HN225" s="4" t="str">
        <f t="shared" si="306"/>
        <v>black female</v>
      </c>
      <c r="HO225" s="4" t="str">
        <f t="shared" si="307"/>
        <v>black male</v>
      </c>
      <c r="HP225" s="4" t="str">
        <f t="shared" si="308"/>
        <v>black male</v>
      </c>
      <c r="HQ225" s="4" t="str">
        <f t="shared" si="309"/>
        <v>black male</v>
      </c>
      <c r="HR225" s="4" t="str">
        <f t="shared" si="310"/>
        <v>black male</v>
      </c>
      <c r="HS225" s="4" t="str">
        <f t="shared" si="311"/>
        <v>black female</v>
      </c>
      <c r="HT225" s="4" t="str">
        <f t="shared" si="312"/>
        <v>black female</v>
      </c>
      <c r="HU225" s="4" t="str">
        <f t="shared" si="313"/>
        <v>black male</v>
      </c>
      <c r="HV225" s="4" t="str">
        <f t="shared" si="314"/>
        <v>black female</v>
      </c>
      <c r="HW225" s="4" t="str">
        <f t="shared" si="315"/>
        <v>black female</v>
      </c>
      <c r="HX225" s="4" t="str">
        <f t="shared" si="316"/>
        <v>black female</v>
      </c>
      <c r="HY225" s="4" t="str">
        <f t="shared" si="317"/>
        <v>black female</v>
      </c>
      <c r="HZ225" s="4" t="str">
        <f t="shared" si="318"/>
        <v>white female</v>
      </c>
      <c r="IA225" s="4" t="str">
        <f t="shared" si="319"/>
        <v>black female</v>
      </c>
      <c r="IB225" s="4" t="str">
        <f t="shared" si="320"/>
        <v>black male</v>
      </c>
      <c r="IC225" s="4" t="str">
        <f t="shared" si="321"/>
        <v>black male</v>
      </c>
      <c r="ID225" s="4" t="str">
        <f t="shared" si="322"/>
        <v>black female</v>
      </c>
      <c r="IE225" s="4" t="str">
        <f t="shared" si="323"/>
        <v>black male</v>
      </c>
      <c r="IF225" s="4" t="str">
        <f t="shared" si="324"/>
        <v>white male</v>
      </c>
      <c r="IG225" s="4" t="str">
        <f t="shared" si="325"/>
        <v>black male</v>
      </c>
      <c r="IH225" s="4" t="str">
        <f t="shared" si="326"/>
        <v>black female</v>
      </c>
      <c r="II225" s="4" t="str">
        <f t="shared" si="327"/>
        <v>black female</v>
      </c>
      <c r="IJ225" s="4" t="str">
        <f t="shared" si="328"/>
        <v>black female</v>
      </c>
      <c r="IK225" s="4" t="str">
        <f t="shared" si="329"/>
        <v>black female</v>
      </c>
      <c r="IL225" s="4" t="str">
        <f t="shared" si="330"/>
        <v>black female</v>
      </c>
      <c r="IM225" s="4" t="str">
        <f t="shared" si="331"/>
        <v>white male</v>
      </c>
      <c r="IN225" s="4" t="str">
        <f t="shared" si="332"/>
        <v>black female</v>
      </c>
      <c r="IO225" s="4" t="str">
        <f t="shared" si="333"/>
        <v>black male</v>
      </c>
      <c r="IP225" s="4" t="str">
        <f t="shared" si="334"/>
        <v>black female</v>
      </c>
      <c r="IQ225" s="4" t="str">
        <f t="shared" si="335"/>
        <v>black female</v>
      </c>
      <c r="IR225" s="4" t="str">
        <f t="shared" si="336"/>
        <v>black female</v>
      </c>
      <c r="IS225" s="4" t="str">
        <f t="shared" si="337"/>
        <v>black male</v>
      </c>
      <c r="IT225" s="4" t="str">
        <f t="shared" si="338"/>
        <v>brown female</v>
      </c>
      <c r="IU225" s="4" t="str">
        <f t="shared" si="339"/>
        <v>black male</v>
      </c>
      <c r="IV225" s="4" t="str">
        <f t="shared" si="340"/>
        <v>black female</v>
      </c>
      <c r="IW225" s="4" t="str">
        <f t="shared" si="341"/>
        <v>black female</v>
      </c>
      <c r="IX225" s="4" t="str">
        <f t="shared" si="342"/>
        <v>black female</v>
      </c>
      <c r="IY225" s="4" t="str">
        <f t="shared" si="343"/>
        <v>black female</v>
      </c>
      <c r="IZ225" s="4" t="str">
        <f t="shared" si="344"/>
        <v>black male</v>
      </c>
      <c r="JA225" s="4" t="str">
        <f t="shared" si="345"/>
        <v>black female</v>
      </c>
      <c r="JB225" s="4" t="str">
        <f t="shared" si="346"/>
        <v>black male</v>
      </c>
      <c r="JC225" s="4" t="str">
        <f t="shared" si="347"/>
        <v>black male</v>
      </c>
      <c r="JD225" s="4" t="str">
        <f t="shared" si="348"/>
        <v>white male</v>
      </c>
      <c r="JE225" s="4" t="str">
        <f t="shared" si="349"/>
        <v>black female</v>
      </c>
      <c r="JF225" s="4" t="str">
        <f t="shared" si="350"/>
        <v>black male</v>
      </c>
      <c r="JG225" s="4" t="str">
        <f t="shared" si="351"/>
        <v>black female</v>
      </c>
      <c r="JH225" s="4" t="str">
        <f t="shared" si="352"/>
        <v>brown male</v>
      </c>
      <c r="JI225" s="4" t="str">
        <f t="shared" si="353"/>
        <v>brown male</v>
      </c>
      <c r="JJ225" s="4" t="str">
        <f t="shared" si="354"/>
        <v>black male</v>
      </c>
      <c r="JK225" s="4" t="str">
        <f t="shared" si="355"/>
        <v>black female</v>
      </c>
      <c r="JL225" s="4" t="str">
        <f t="shared" si="356"/>
        <v>white female</v>
      </c>
      <c r="JM225" s="4" t="str">
        <f t="shared" si="357"/>
        <v>black male</v>
      </c>
      <c r="JN225" s="4" t="str">
        <f t="shared" si="358"/>
        <v>black female</v>
      </c>
      <c r="JO225" s="4" t="str">
        <f t="shared" si="359"/>
        <v>black male</v>
      </c>
      <c r="JP225" s="4" t="str">
        <f t="shared" si="360"/>
        <v>black male</v>
      </c>
      <c r="JQ225" s="4" t="str">
        <f t="shared" si="361"/>
        <v>black female</v>
      </c>
      <c r="JR225" s="4" t="str">
        <f t="shared" si="362"/>
        <v>black male</v>
      </c>
      <c r="JS225" s="4" t="str">
        <f t="shared" si="363"/>
        <v>black female</v>
      </c>
      <c r="JT225" s="4" t="str">
        <f t="shared" si="364"/>
        <v>black male</v>
      </c>
      <c r="JU225" s="4" t="str">
        <f t="shared" si="365"/>
        <v>black male</v>
      </c>
      <c r="JV225" s="4" t="str">
        <f t="shared" si="366"/>
        <v>black female</v>
      </c>
      <c r="JW225" s="4" t="str">
        <f t="shared" si="367"/>
        <v>black male</v>
      </c>
      <c r="JX225" s="4" t="str">
        <f t="shared" si="304"/>
        <v>black male</v>
      </c>
      <c r="JY225" s="4" t="str">
        <f t="shared" si="393"/>
        <v>black male</v>
      </c>
      <c r="JZ225" s="4" t="str">
        <f t="shared" si="394"/>
        <v>black female</v>
      </c>
      <c r="KA225" s="4" t="str">
        <f t="shared" si="395"/>
        <v>black male</v>
      </c>
      <c r="KB225" s="4" t="str">
        <f t="shared" si="396"/>
        <v>black male</v>
      </c>
      <c r="KC225" s="4" t="str">
        <f t="shared" si="397"/>
        <v>brown female</v>
      </c>
      <c r="KD225" s="4" t="str">
        <f t="shared" si="398"/>
        <v>black female</v>
      </c>
      <c r="KE225" s="4" t="str">
        <f t="shared" si="399"/>
        <v>black female</v>
      </c>
      <c r="KF225" s="4" t="str">
        <f t="shared" si="400"/>
        <v>black female</v>
      </c>
      <c r="KG225" s="4" t="str">
        <f t="shared" si="401"/>
        <v>black male</v>
      </c>
      <c r="KH225" s="4" t="str">
        <f t="shared" si="402"/>
        <v>yellow male</v>
      </c>
      <c r="KI225" s="4" t="str">
        <f t="shared" si="368"/>
        <v>brown female</v>
      </c>
      <c r="KJ225" s="4" t="str">
        <f t="shared" si="369"/>
        <v>black male</v>
      </c>
      <c r="KK225" s="4" t="str">
        <f t="shared" si="370"/>
        <v>black male</v>
      </c>
      <c r="KL225" s="4" t="str">
        <f t="shared" si="371"/>
        <v>black female</v>
      </c>
      <c r="KM225" s="4" t="str">
        <f t="shared" si="372"/>
        <v>black male</v>
      </c>
      <c r="KN225" s="4" t="str">
        <f t="shared" si="373"/>
        <v>black male</v>
      </c>
      <c r="KO225" s="4" t="str">
        <f t="shared" si="374"/>
        <v>black female</v>
      </c>
      <c r="KP225" s="4" t="str">
        <f t="shared" si="375"/>
        <v>black male</v>
      </c>
      <c r="KQ225" s="4" t="str">
        <f t="shared" si="376"/>
        <v>black female</v>
      </c>
      <c r="KR225" s="4" t="str">
        <f t="shared" si="377"/>
        <v>black male</v>
      </c>
      <c r="KS225" s="4" t="str">
        <f t="shared" si="378"/>
        <v>black female</v>
      </c>
      <c r="KT225" s="4" t="str">
        <f t="shared" si="379"/>
        <v>black male</v>
      </c>
      <c r="KU225" s="4" t="str">
        <f t="shared" si="380"/>
        <v>brown male</v>
      </c>
      <c r="KV225" s="4" t="str">
        <f t="shared" si="381"/>
        <v>black female</v>
      </c>
      <c r="KW225" s="4" t="str">
        <f t="shared" si="382"/>
        <v>black male</v>
      </c>
      <c r="KX225" s="4" t="str">
        <f t="shared" si="383"/>
        <v>black male</v>
      </c>
      <c r="KY225" s="4" t="str">
        <f t="shared" si="384"/>
        <v>black male</v>
      </c>
      <c r="KZ225" s="4" t="str">
        <f t="shared" si="385"/>
        <v>white female</v>
      </c>
      <c r="LA225" s="4" t="str">
        <f t="shared" si="386"/>
        <v>black female</v>
      </c>
      <c r="LB225" s="4" t="str">
        <f t="shared" si="387"/>
        <v>brown male</v>
      </c>
      <c r="LC225" s="4" t="str">
        <f t="shared" si="388"/>
        <v>black male</v>
      </c>
      <c r="LD225" s="4" t="str">
        <f t="shared" si="389"/>
        <v>black male</v>
      </c>
      <c r="LE225" s="4" t="str">
        <f t="shared" si="390"/>
        <v>black male</v>
      </c>
      <c r="LF225" s="4" t="str">
        <f t="shared" si="391"/>
        <v>black female</v>
      </c>
      <c r="LG225" s="4" t="str">
        <f t="shared" si="392"/>
        <v>black female</v>
      </c>
    </row>
    <row r="226" spans="2:319" x14ac:dyDescent="0.3">
      <c r="B226" s="4">
        <v>225</v>
      </c>
      <c r="C226" s="4">
        <v>5</v>
      </c>
      <c r="D226" s="51" t="s">
        <v>1452</v>
      </c>
      <c r="E226" s="4" t="s">
        <v>1366</v>
      </c>
      <c r="F226" s="4" t="str">
        <f>VLOOKUP(E226,populations!C:E,3,FALSE)</f>
        <v>56 million</v>
      </c>
      <c r="G226" s="4" t="s">
        <v>1366</v>
      </c>
      <c r="H226" s="4">
        <f>COUNTIF(ethnicities!C:C,countries!G226)</f>
        <v>1</v>
      </c>
      <c r="I226" s="4">
        <f>VLOOKUP($G226,ethnicities!$C:$I,3,FALSE)</f>
        <v>10</v>
      </c>
      <c r="J226" s="4">
        <f>VLOOKUP($G226,ethnicities!$C:$I,4,FALSE)</f>
        <v>1</v>
      </c>
      <c r="K226" s="4">
        <f>VLOOKUP($G226,ethnicities!$C:$I,5,FALSE)</f>
        <v>10</v>
      </c>
      <c r="L226" s="4">
        <f>VLOOKUP($G226,ethnicities!$C:$I,6,FALSE)</f>
        <v>79</v>
      </c>
      <c r="M226" s="4">
        <f>VLOOKUP($G226,ethnicities!$C:$I,7,FALSE)</f>
        <v>100</v>
      </c>
      <c r="N226" s="4" t="s">
        <v>1366</v>
      </c>
      <c r="O226" s="4">
        <f>COUNTIF(male_names!E:E,countries!N226)</f>
        <v>1</v>
      </c>
      <c r="P226" s="4" t="str">
        <f>VLOOKUP(N226,male_names!E:G,3,FALSE)</f>
        <v>Junior</v>
      </c>
      <c r="Q226" s="4" t="s">
        <v>1366</v>
      </c>
      <c r="R226" s="4">
        <f>COUNTIF(female_names!E:E,countries!Q226)</f>
        <v>1</v>
      </c>
      <c r="S226" s="4" t="str">
        <f>VLOOKUP(Q226,female_names!E:G,3,FALSE)</f>
        <v>Precious</v>
      </c>
      <c r="T226" s="4">
        <v>0.19118267880068796</v>
      </c>
      <c r="U226" s="4">
        <v>0.4170849781873005</v>
      </c>
      <c r="V226" s="4">
        <v>0.61539905632861747</v>
      </c>
      <c r="W226" s="4">
        <v>0.11039593303092488</v>
      </c>
      <c r="X226" s="4">
        <v>0.75904530125457359</v>
      </c>
      <c r="Y226" s="4">
        <v>0.38612078684340889</v>
      </c>
      <c r="Z226" s="4">
        <v>0.84052926260540206</v>
      </c>
      <c r="AA226" s="4">
        <v>0.88760738013297413</v>
      </c>
      <c r="AB226" s="4">
        <v>0.7866329290492784</v>
      </c>
      <c r="AC226" s="4">
        <v>0.90525274985735882</v>
      </c>
      <c r="AD226" s="4">
        <v>0.22275105067780165</v>
      </c>
      <c r="AE226" s="4">
        <v>0.52818571484104959</v>
      </c>
      <c r="AF226" s="4">
        <v>3.6867359522129051E-2</v>
      </c>
      <c r="AG226" s="4">
        <v>4.2719883530245251E-2</v>
      </c>
      <c r="AH226" s="4">
        <v>0.91765276482697677</v>
      </c>
      <c r="AI226" s="4">
        <v>0.77269325759970442</v>
      </c>
      <c r="AJ226" s="4">
        <v>0.49926835679365622</v>
      </c>
      <c r="AK226" s="4">
        <v>0.16427942312334454</v>
      </c>
      <c r="AL226" s="4">
        <v>0.4999655671093316</v>
      </c>
      <c r="AM226" s="4">
        <v>0.50499396417100095</v>
      </c>
      <c r="AN226" s="4">
        <v>0.97806159304809093</v>
      </c>
      <c r="AO226" s="4">
        <v>0.61063407462479768</v>
      </c>
      <c r="AP226" s="4">
        <v>8.9022339997879563E-3</v>
      </c>
      <c r="AQ226" s="4">
        <v>0.67743193697094206</v>
      </c>
      <c r="AR226" s="4">
        <v>4.3648432269274062E-2</v>
      </c>
      <c r="AS226" s="4">
        <v>0.5091241232731023</v>
      </c>
      <c r="AT226" s="4">
        <v>0.87977042878561273</v>
      </c>
      <c r="AU226" s="4">
        <v>4.5886197380220484E-2</v>
      </c>
      <c r="AV226" s="4">
        <v>0.14867333502278601</v>
      </c>
      <c r="AW226" s="4">
        <v>6.3499560368386776E-2</v>
      </c>
      <c r="AX226" s="4">
        <v>0.27106311769107727</v>
      </c>
      <c r="AY226" s="4">
        <v>0.4872180342660678</v>
      </c>
      <c r="AZ226" s="4">
        <v>0.5243258621174558</v>
      </c>
      <c r="BA226" s="4">
        <v>0.86236306586861933</v>
      </c>
      <c r="BB226" s="4">
        <v>0.26935019767260104</v>
      </c>
      <c r="BC226" s="4">
        <v>0.20632831831370257</v>
      </c>
      <c r="BD226" s="4">
        <v>0.5996252831168255</v>
      </c>
      <c r="BE226" s="4">
        <v>0.14903896574943476</v>
      </c>
      <c r="BF226" s="4">
        <v>7.6099518352668039E-4</v>
      </c>
      <c r="BG226" s="4">
        <v>0.30986841177997881</v>
      </c>
      <c r="BH226" s="4">
        <v>0.31881611043317482</v>
      </c>
      <c r="BI226" s="4">
        <v>0.63373987925968622</v>
      </c>
      <c r="BJ226" s="4">
        <v>0.84540452290345691</v>
      </c>
      <c r="BK226" s="4">
        <v>0.20386803263228725</v>
      </c>
      <c r="BL226" s="4">
        <v>9.0599280288215289E-2</v>
      </c>
      <c r="BM226" s="4">
        <v>0.61845833871857148</v>
      </c>
      <c r="BN226" s="4">
        <v>0.74592549313042578</v>
      </c>
      <c r="BO226" s="4">
        <v>0.97186748607076923</v>
      </c>
      <c r="BP226" s="4">
        <v>0.32662333920229647</v>
      </c>
      <c r="BQ226" s="4">
        <v>0.89328504861060942</v>
      </c>
      <c r="BR226" s="4">
        <v>0.12144126217604345</v>
      </c>
      <c r="BS226" s="4">
        <v>0.4104428117678437</v>
      </c>
      <c r="BT226" s="4">
        <v>0.54502165697926996</v>
      </c>
      <c r="BU226" s="4">
        <v>0.86633555065088241</v>
      </c>
      <c r="BV226" s="4">
        <v>0.78754926201334718</v>
      </c>
      <c r="BW226" s="4">
        <v>0.81514206394055699</v>
      </c>
      <c r="BX226" s="4">
        <v>0.75351455213024454</v>
      </c>
      <c r="BY226" s="4">
        <v>0.88570497908399615</v>
      </c>
      <c r="BZ226" s="4">
        <v>2.841352231373806E-2</v>
      </c>
      <c r="CA226" s="4">
        <v>0.2444584967427097</v>
      </c>
      <c r="CB226" s="4">
        <v>7.9820282556955169E-2</v>
      </c>
      <c r="CC226" s="4">
        <v>0.52308289735428493</v>
      </c>
      <c r="CD226" s="4">
        <v>0.29929820982590905</v>
      </c>
      <c r="CE226" s="4">
        <v>0.63952891229825504</v>
      </c>
      <c r="CF226" s="4">
        <v>0.46283983425102804</v>
      </c>
      <c r="CG226" s="4">
        <v>0.67457540922409254</v>
      </c>
      <c r="CH226" s="4">
        <v>0.87663315176486378</v>
      </c>
      <c r="CI226" s="4">
        <v>1.6304635818057189E-2</v>
      </c>
      <c r="CJ226" s="4">
        <v>0.89904018927909757</v>
      </c>
      <c r="CK226" s="4">
        <v>0.85275789901597676</v>
      </c>
      <c r="CL226" s="4">
        <v>0.12898197036955805</v>
      </c>
      <c r="CM226" s="4">
        <v>0.25162525969365834</v>
      </c>
      <c r="CN226" s="4">
        <v>0.72509911539637195</v>
      </c>
      <c r="CO226" s="4">
        <v>0.46437168786497907</v>
      </c>
      <c r="CP226" s="4">
        <v>0.88321535702741694</v>
      </c>
      <c r="CQ226" s="4">
        <v>0.15469327724917314</v>
      </c>
      <c r="CR226" s="4">
        <v>1.3775530820497317E-2</v>
      </c>
      <c r="CS226" s="4">
        <v>0.60427926081194028</v>
      </c>
      <c r="CT226" s="4">
        <v>0.37435657902410446</v>
      </c>
      <c r="CU226" s="4">
        <v>0.36675237315779408</v>
      </c>
      <c r="CV226" s="4">
        <v>0.21489806851577187</v>
      </c>
      <c r="CW226" s="4">
        <v>0.34606237844559307</v>
      </c>
      <c r="CX226" s="4">
        <v>0.79533896596513876</v>
      </c>
      <c r="CY226" s="4">
        <v>0.38741289457939831</v>
      </c>
      <c r="CZ226" s="4">
        <v>0.53157120887113618</v>
      </c>
      <c r="DA226" s="4">
        <v>3.7887449709156362E-3</v>
      </c>
      <c r="DB226" s="4">
        <v>0.48263376544301861</v>
      </c>
      <c r="DC226" s="4">
        <v>0.78511567889219602</v>
      </c>
      <c r="DD226" s="4">
        <v>0.89984860129356992</v>
      </c>
      <c r="DE226" s="4">
        <v>1.1138375280898338E-2</v>
      </c>
      <c r="DF226" s="4">
        <v>0.36621285406901372</v>
      </c>
      <c r="DG226" s="4">
        <v>0.93706978943963104</v>
      </c>
      <c r="DH226" s="4">
        <v>0.79114411427904585</v>
      </c>
      <c r="DI226" s="4">
        <v>0.54193679041889931</v>
      </c>
      <c r="DJ226" s="4">
        <v>0.96994179334678587</v>
      </c>
      <c r="DK226" s="4">
        <v>0.26824302531025668</v>
      </c>
      <c r="DL226" s="4">
        <v>0.1582853302550461</v>
      </c>
      <c r="DM226" s="4">
        <v>0.11817351942887266</v>
      </c>
      <c r="DN226" s="4">
        <v>0.88204847985471035</v>
      </c>
      <c r="DO226" s="4">
        <v>0.7695114476587317</v>
      </c>
      <c r="DP226" s="4">
        <v>77</v>
      </c>
      <c r="DQ226" s="4">
        <v>56</v>
      </c>
      <c r="DR226" s="4">
        <v>38</v>
      </c>
      <c r="DS226" s="4">
        <v>86</v>
      </c>
      <c r="DT226" s="4">
        <v>29</v>
      </c>
      <c r="DU226" s="4">
        <v>59</v>
      </c>
      <c r="DV226" s="4">
        <v>20</v>
      </c>
      <c r="DW226" s="4">
        <v>10</v>
      </c>
      <c r="DX226" s="4">
        <v>25</v>
      </c>
      <c r="DY226" s="4">
        <v>6</v>
      </c>
      <c r="DZ226" s="4">
        <v>73</v>
      </c>
      <c r="EA226" s="4">
        <v>45</v>
      </c>
      <c r="EB226" s="4">
        <v>93</v>
      </c>
      <c r="EC226" s="4">
        <v>92</v>
      </c>
      <c r="ED226" s="4">
        <v>5</v>
      </c>
      <c r="EE226" s="4">
        <v>27</v>
      </c>
      <c r="EF226" s="4">
        <v>51</v>
      </c>
      <c r="EG226" s="4">
        <v>78</v>
      </c>
      <c r="EH226" s="4">
        <v>50</v>
      </c>
      <c r="EI226" s="4">
        <v>49</v>
      </c>
      <c r="EJ226" s="4">
        <v>1</v>
      </c>
      <c r="EK226" s="4">
        <v>39</v>
      </c>
      <c r="EL226" s="4">
        <v>98</v>
      </c>
      <c r="EM226" s="4">
        <v>33</v>
      </c>
      <c r="EN226" s="4">
        <v>91</v>
      </c>
      <c r="EO226" s="4">
        <v>48</v>
      </c>
      <c r="EP226" s="4">
        <v>14</v>
      </c>
      <c r="EQ226" s="4">
        <v>90</v>
      </c>
      <c r="ER226" s="4">
        <v>82</v>
      </c>
      <c r="ES226" s="4">
        <v>89</v>
      </c>
      <c r="ET226" s="4">
        <v>68</v>
      </c>
      <c r="EU226" s="4">
        <v>52</v>
      </c>
      <c r="EV226" s="4">
        <v>46</v>
      </c>
      <c r="EW226" s="4">
        <v>17</v>
      </c>
      <c r="EX226" s="4">
        <v>69</v>
      </c>
      <c r="EY226" s="4">
        <v>75</v>
      </c>
      <c r="EZ226" s="4">
        <v>41</v>
      </c>
      <c r="FA226" s="4">
        <v>81</v>
      </c>
      <c r="FB226" s="4">
        <v>100</v>
      </c>
      <c r="FC226" s="4">
        <v>66</v>
      </c>
      <c r="FD226" s="4">
        <v>65</v>
      </c>
      <c r="FE226" s="4">
        <v>36</v>
      </c>
      <c r="FF226" s="4">
        <v>19</v>
      </c>
      <c r="FG226" s="4">
        <v>76</v>
      </c>
      <c r="FH226" s="4">
        <v>87</v>
      </c>
      <c r="FI226" s="4">
        <v>37</v>
      </c>
      <c r="FJ226" s="4">
        <v>31</v>
      </c>
      <c r="FK226" s="4">
        <v>2</v>
      </c>
      <c r="FL226" s="4">
        <v>64</v>
      </c>
      <c r="FM226" s="4">
        <v>9</v>
      </c>
      <c r="FN226" s="4">
        <v>84</v>
      </c>
      <c r="FO226" s="4">
        <v>57</v>
      </c>
      <c r="FP226" s="4">
        <v>42</v>
      </c>
      <c r="FQ226" s="4">
        <v>16</v>
      </c>
      <c r="FR226" s="4">
        <v>24</v>
      </c>
      <c r="FS226" s="4">
        <v>21</v>
      </c>
      <c r="FT226" s="4">
        <v>30</v>
      </c>
      <c r="FU226" s="4">
        <v>11</v>
      </c>
      <c r="FV226" s="4">
        <v>94</v>
      </c>
      <c r="FW226" s="4">
        <v>72</v>
      </c>
      <c r="FX226" s="4">
        <v>88</v>
      </c>
      <c r="FY226" s="4">
        <v>47</v>
      </c>
      <c r="FZ226" s="4">
        <v>67</v>
      </c>
      <c r="GA226" s="4">
        <v>35</v>
      </c>
      <c r="GB226" s="4">
        <v>55</v>
      </c>
      <c r="GC226" s="4">
        <v>34</v>
      </c>
      <c r="GD226" s="4">
        <v>15</v>
      </c>
      <c r="GE226" s="4">
        <v>95</v>
      </c>
      <c r="GF226" s="4">
        <v>8</v>
      </c>
      <c r="GG226" s="4">
        <v>18</v>
      </c>
      <c r="GH226" s="4">
        <v>83</v>
      </c>
      <c r="GI226" s="4">
        <v>71</v>
      </c>
      <c r="GJ226" s="4">
        <v>32</v>
      </c>
      <c r="GK226" s="4">
        <v>54</v>
      </c>
      <c r="GL226" s="4">
        <v>12</v>
      </c>
      <c r="GM226" s="4">
        <v>80</v>
      </c>
      <c r="GN226" s="4">
        <v>96</v>
      </c>
      <c r="GO226" s="4">
        <v>40</v>
      </c>
      <c r="GP226" s="4">
        <v>60</v>
      </c>
      <c r="GQ226" s="4">
        <v>61</v>
      </c>
      <c r="GR226" s="4">
        <v>74</v>
      </c>
      <c r="GS226" s="4">
        <v>63</v>
      </c>
      <c r="GT226" s="4">
        <v>22</v>
      </c>
      <c r="GU226" s="4">
        <v>58</v>
      </c>
      <c r="GV226" s="4">
        <v>44</v>
      </c>
      <c r="GW226" s="4">
        <v>99</v>
      </c>
      <c r="GX226" s="4">
        <v>53</v>
      </c>
      <c r="GY226" s="4">
        <v>26</v>
      </c>
      <c r="GZ226" s="4">
        <v>7</v>
      </c>
      <c r="HA226" s="4">
        <v>97</v>
      </c>
      <c r="HB226" s="4">
        <v>62</v>
      </c>
      <c r="HC226" s="4">
        <v>4</v>
      </c>
      <c r="HD226" s="4">
        <v>23</v>
      </c>
      <c r="HE226" s="4">
        <v>43</v>
      </c>
      <c r="HF226" s="4">
        <v>3</v>
      </c>
      <c r="HG226" s="4">
        <v>70</v>
      </c>
      <c r="HH226" s="4">
        <v>79</v>
      </c>
      <c r="HI226" s="4">
        <v>85</v>
      </c>
      <c r="HJ226" s="4">
        <v>13</v>
      </c>
      <c r="HK226" s="4">
        <v>28</v>
      </c>
      <c r="HL226" s="4" t="str">
        <f t="shared" si="303"/>
        <v>black male</v>
      </c>
      <c r="HM226" s="4" t="str">
        <f t="shared" si="305"/>
        <v>black female</v>
      </c>
      <c r="HN226" s="4" t="str">
        <f t="shared" si="306"/>
        <v>black female</v>
      </c>
      <c r="HO226" s="4" t="str">
        <f t="shared" si="307"/>
        <v>black male</v>
      </c>
      <c r="HP226" s="4" t="str">
        <f t="shared" si="308"/>
        <v>black female</v>
      </c>
      <c r="HQ226" s="4" t="str">
        <f t="shared" si="309"/>
        <v>black female</v>
      </c>
      <c r="HR226" s="4" t="str">
        <f t="shared" si="310"/>
        <v>brown male</v>
      </c>
      <c r="HS226" s="4" t="str">
        <f t="shared" si="311"/>
        <v>white male</v>
      </c>
      <c r="HT226" s="4" t="str">
        <f t="shared" si="312"/>
        <v>black female</v>
      </c>
      <c r="HU226" s="4" t="str">
        <f t="shared" si="313"/>
        <v>white male</v>
      </c>
      <c r="HV226" s="4" t="str">
        <f t="shared" si="314"/>
        <v>black male</v>
      </c>
      <c r="HW226" s="4" t="str">
        <f t="shared" si="315"/>
        <v>black female</v>
      </c>
      <c r="HX226" s="4" t="str">
        <f t="shared" si="316"/>
        <v>black male</v>
      </c>
      <c r="HY226" s="4" t="str">
        <f t="shared" si="317"/>
        <v>black male</v>
      </c>
      <c r="HZ226" s="4" t="str">
        <f t="shared" si="318"/>
        <v>white female</v>
      </c>
      <c r="IA226" s="4" t="str">
        <f t="shared" si="319"/>
        <v>black female</v>
      </c>
      <c r="IB226" s="4" t="str">
        <f t="shared" si="320"/>
        <v>black female</v>
      </c>
      <c r="IC226" s="4" t="str">
        <f t="shared" si="321"/>
        <v>black male</v>
      </c>
      <c r="ID226" s="4" t="str">
        <f t="shared" si="322"/>
        <v>black female</v>
      </c>
      <c r="IE226" s="4" t="str">
        <f t="shared" si="323"/>
        <v>black female</v>
      </c>
      <c r="IF226" s="4" t="str">
        <f t="shared" si="324"/>
        <v>white female</v>
      </c>
      <c r="IG226" s="4" t="str">
        <f t="shared" si="325"/>
        <v>black female</v>
      </c>
      <c r="IH226" s="4" t="str">
        <f t="shared" si="326"/>
        <v>black male</v>
      </c>
      <c r="II226" s="4" t="str">
        <f t="shared" si="327"/>
        <v>black female</v>
      </c>
      <c r="IJ226" s="4" t="str">
        <f t="shared" si="328"/>
        <v>black male</v>
      </c>
      <c r="IK226" s="4" t="str">
        <f t="shared" si="329"/>
        <v>black female</v>
      </c>
      <c r="IL226" s="4" t="str">
        <f t="shared" si="330"/>
        <v>brown female</v>
      </c>
      <c r="IM226" s="4" t="str">
        <f t="shared" si="331"/>
        <v>black male</v>
      </c>
      <c r="IN226" s="4" t="str">
        <f t="shared" si="332"/>
        <v>black male</v>
      </c>
      <c r="IO226" s="4" t="str">
        <f t="shared" si="333"/>
        <v>black male</v>
      </c>
      <c r="IP226" s="4" t="str">
        <f t="shared" si="334"/>
        <v>black male</v>
      </c>
      <c r="IQ226" s="4" t="str">
        <f t="shared" si="335"/>
        <v>black female</v>
      </c>
      <c r="IR226" s="4" t="str">
        <f t="shared" si="336"/>
        <v>black female</v>
      </c>
      <c r="IS226" s="4" t="str">
        <f t="shared" si="337"/>
        <v>brown male</v>
      </c>
      <c r="IT226" s="4" t="str">
        <f t="shared" si="338"/>
        <v>black male</v>
      </c>
      <c r="IU226" s="4" t="str">
        <f t="shared" si="339"/>
        <v>black male</v>
      </c>
      <c r="IV226" s="4" t="str">
        <f t="shared" si="340"/>
        <v>black female</v>
      </c>
      <c r="IW226" s="4" t="str">
        <f t="shared" si="341"/>
        <v>black male</v>
      </c>
      <c r="IX226" s="4" t="str">
        <f t="shared" si="342"/>
        <v>black male</v>
      </c>
      <c r="IY226" s="4" t="str">
        <f t="shared" si="343"/>
        <v>black male</v>
      </c>
      <c r="IZ226" s="4" t="str">
        <f t="shared" si="344"/>
        <v>black male</v>
      </c>
      <c r="JA226" s="4" t="str">
        <f t="shared" si="345"/>
        <v>black female</v>
      </c>
      <c r="JB226" s="4" t="str">
        <f t="shared" si="346"/>
        <v>brown male</v>
      </c>
      <c r="JC226" s="4" t="str">
        <f t="shared" si="347"/>
        <v>black male</v>
      </c>
      <c r="JD226" s="4" t="str">
        <f t="shared" si="348"/>
        <v>black male</v>
      </c>
      <c r="JE226" s="4" t="str">
        <f t="shared" si="349"/>
        <v>black female</v>
      </c>
      <c r="JF226" s="4" t="str">
        <f t="shared" si="350"/>
        <v>black female</v>
      </c>
      <c r="JG226" s="4" t="str">
        <f t="shared" si="351"/>
        <v>white female</v>
      </c>
      <c r="JH226" s="4" t="str">
        <f t="shared" si="352"/>
        <v>black male</v>
      </c>
      <c r="JI226" s="4" t="str">
        <f t="shared" si="353"/>
        <v>white male</v>
      </c>
      <c r="JJ226" s="4" t="str">
        <f t="shared" si="354"/>
        <v>black male</v>
      </c>
      <c r="JK226" s="4" t="str">
        <f t="shared" si="355"/>
        <v>black female</v>
      </c>
      <c r="JL226" s="4" t="str">
        <f t="shared" si="356"/>
        <v>black female</v>
      </c>
      <c r="JM226" s="4" t="str">
        <f t="shared" si="357"/>
        <v>brown female</v>
      </c>
      <c r="JN226" s="4" t="str">
        <f t="shared" si="358"/>
        <v>black female</v>
      </c>
      <c r="JO226" s="4" t="str">
        <f t="shared" si="359"/>
        <v>brown male</v>
      </c>
      <c r="JP226" s="4" t="str">
        <f t="shared" si="360"/>
        <v>black female</v>
      </c>
      <c r="JQ226" s="4" t="str">
        <f t="shared" si="361"/>
        <v>yellow male</v>
      </c>
      <c r="JR226" s="4" t="str">
        <f t="shared" si="362"/>
        <v>black male</v>
      </c>
      <c r="JS226" s="4" t="str">
        <f t="shared" si="363"/>
        <v>black male</v>
      </c>
      <c r="JT226" s="4" t="str">
        <f t="shared" si="364"/>
        <v>black male</v>
      </c>
      <c r="JU226" s="4" t="str">
        <f t="shared" si="365"/>
        <v>black female</v>
      </c>
      <c r="JV226" s="4" t="str">
        <f t="shared" si="366"/>
        <v>black male</v>
      </c>
      <c r="JW226" s="4" t="str">
        <f t="shared" si="367"/>
        <v>black female</v>
      </c>
      <c r="JX226" s="4" t="str">
        <f t="shared" si="304"/>
        <v>black female</v>
      </c>
      <c r="JY226" s="4" t="str">
        <f t="shared" si="393"/>
        <v>black female</v>
      </c>
      <c r="JZ226" s="4" t="str">
        <f t="shared" si="394"/>
        <v>brown female</v>
      </c>
      <c r="KA226" s="4" t="str">
        <f t="shared" si="395"/>
        <v>black male</v>
      </c>
      <c r="KB226" s="4" t="str">
        <f t="shared" si="396"/>
        <v>white male</v>
      </c>
      <c r="KC226" s="4" t="str">
        <f t="shared" si="397"/>
        <v>brown male</v>
      </c>
      <c r="KD226" s="4" t="str">
        <f t="shared" si="398"/>
        <v>black male</v>
      </c>
      <c r="KE226" s="4" t="str">
        <f t="shared" si="399"/>
        <v>black male</v>
      </c>
      <c r="KF226" s="4" t="str">
        <f t="shared" si="400"/>
        <v>black female</v>
      </c>
      <c r="KG226" s="4" t="str">
        <f t="shared" si="401"/>
        <v>black female</v>
      </c>
      <c r="KH226" s="4" t="str">
        <f t="shared" si="402"/>
        <v>brown female</v>
      </c>
      <c r="KI226" s="4" t="str">
        <f t="shared" si="368"/>
        <v>black male</v>
      </c>
      <c r="KJ226" s="4" t="str">
        <f t="shared" si="369"/>
        <v>black male</v>
      </c>
      <c r="KK226" s="4" t="str">
        <f t="shared" si="370"/>
        <v>black female</v>
      </c>
      <c r="KL226" s="4" t="str">
        <f t="shared" si="371"/>
        <v>black female</v>
      </c>
      <c r="KM226" s="4" t="str">
        <f t="shared" si="372"/>
        <v>black male</v>
      </c>
      <c r="KN226" s="4" t="str">
        <f t="shared" si="373"/>
        <v>black male</v>
      </c>
      <c r="KO226" s="4" t="str">
        <f t="shared" si="374"/>
        <v>black male</v>
      </c>
      <c r="KP226" s="4" t="str">
        <f t="shared" si="375"/>
        <v>black female</v>
      </c>
      <c r="KQ226" s="4" t="str">
        <f t="shared" si="376"/>
        <v>black female</v>
      </c>
      <c r="KR226" s="4" t="str">
        <f t="shared" si="377"/>
        <v>black female</v>
      </c>
      <c r="KS226" s="4" t="str">
        <f t="shared" si="378"/>
        <v>black male</v>
      </c>
      <c r="KT226" s="4" t="str">
        <f t="shared" si="379"/>
        <v>black female</v>
      </c>
      <c r="KU226" s="4" t="str">
        <f t="shared" si="380"/>
        <v>black female</v>
      </c>
      <c r="KV226" s="4" t="str">
        <f t="shared" si="381"/>
        <v>white male</v>
      </c>
      <c r="KW226" s="4" t="str">
        <f t="shared" si="382"/>
        <v>black male</v>
      </c>
      <c r="KX226" s="4" t="str">
        <f t="shared" si="383"/>
        <v>black male</v>
      </c>
      <c r="KY226" s="4" t="str">
        <f t="shared" si="384"/>
        <v>white female</v>
      </c>
      <c r="KZ226" s="4" t="str">
        <f t="shared" si="385"/>
        <v>black female</v>
      </c>
      <c r="LA226" s="4" t="str">
        <f t="shared" si="386"/>
        <v>black female</v>
      </c>
      <c r="LB226" s="4" t="str">
        <f t="shared" si="387"/>
        <v>white female</v>
      </c>
      <c r="LC226" s="4" t="str">
        <f t="shared" si="388"/>
        <v>black male</v>
      </c>
      <c r="LD226" s="4" t="str">
        <f t="shared" si="389"/>
        <v>black male</v>
      </c>
      <c r="LE226" s="4" t="str">
        <f t="shared" si="390"/>
        <v>black male</v>
      </c>
      <c r="LF226" s="4" t="str">
        <f t="shared" si="391"/>
        <v>brown female</v>
      </c>
      <c r="LG226" s="4" t="str">
        <f t="shared" si="392"/>
        <v>black female</v>
      </c>
    </row>
    <row r="227" spans="2:319" x14ac:dyDescent="0.3">
      <c r="B227" s="4">
        <v>226</v>
      </c>
      <c r="C227" s="4">
        <v>5</v>
      </c>
      <c r="D227" s="51" t="s">
        <v>1452</v>
      </c>
      <c r="E227" s="4" t="s">
        <v>655</v>
      </c>
      <c r="F227" s="4" t="str">
        <f>VLOOKUP(E227,populations!C:E,3,FALSE)</f>
        <v>1 million</v>
      </c>
      <c r="G227" s="4" t="s">
        <v>655</v>
      </c>
      <c r="H227" s="4">
        <f>COUNTIF(ethnicities!C:C,countries!G227)</f>
        <v>1</v>
      </c>
      <c r="I227" s="4">
        <f>VLOOKUP($G227,ethnicities!$C:$I,3,FALSE)</f>
        <v>3</v>
      </c>
      <c r="J227" s="4">
        <f>VLOOKUP($G227,ethnicities!$C:$I,4,FALSE)</f>
        <v>1</v>
      </c>
      <c r="K227" s="4">
        <f>VLOOKUP($G227,ethnicities!$C:$I,5,FALSE)</f>
        <v>1</v>
      </c>
      <c r="L227" s="4">
        <f>VLOOKUP($G227,ethnicities!$C:$I,6,FALSE)</f>
        <v>95</v>
      </c>
      <c r="M227" s="4">
        <f>VLOOKUP($G227,ethnicities!$C:$I,7,FALSE)</f>
        <v>100</v>
      </c>
      <c r="N227" s="4" t="s">
        <v>1366</v>
      </c>
      <c r="O227" s="4">
        <f>COUNTIF(male_names!E:E,countries!N227)</f>
        <v>1</v>
      </c>
      <c r="P227" s="4" t="str">
        <f>VLOOKUP(N227,male_names!E:G,3,FALSE)</f>
        <v>Junior</v>
      </c>
      <c r="Q227" s="4" t="s">
        <v>1366</v>
      </c>
      <c r="R227" s="4">
        <f>COUNTIF(female_names!E:E,countries!Q227)</f>
        <v>1</v>
      </c>
      <c r="S227" s="4" t="str">
        <f>VLOOKUP(Q227,female_names!E:G,3,FALSE)</f>
        <v>Precious</v>
      </c>
      <c r="T227" s="4">
        <v>0.9506969718527295</v>
      </c>
      <c r="U227" s="4">
        <v>0.74544124186402938</v>
      </c>
      <c r="V227" s="4">
        <v>0.11293894422333484</v>
      </c>
      <c r="W227" s="4">
        <v>8.1083046695982208E-3</v>
      </c>
      <c r="X227" s="4">
        <v>5.7636858911461308E-2</v>
      </c>
      <c r="Y227" s="4">
        <v>2.6338041280722702E-2</v>
      </c>
      <c r="Z227" s="4">
        <v>0.89369376040993043</v>
      </c>
      <c r="AA227" s="4">
        <v>0.17383220236707475</v>
      </c>
      <c r="AB227" s="4">
        <v>0.15830190495656293</v>
      </c>
      <c r="AC227" s="4">
        <v>0.16414907536112089</v>
      </c>
      <c r="AD227" s="4">
        <v>0.10450048457564298</v>
      </c>
      <c r="AE227" s="4">
        <v>0.8037477158092553</v>
      </c>
      <c r="AF227" s="4">
        <v>0.79567978363754788</v>
      </c>
      <c r="AG227" s="4">
        <v>0.25539515829700421</v>
      </c>
      <c r="AH227" s="4">
        <v>0.76003870151716846</v>
      </c>
      <c r="AI227" s="4">
        <v>0.8480868257100439</v>
      </c>
      <c r="AJ227" s="4">
        <v>0.68754867164960154</v>
      </c>
      <c r="AK227" s="4">
        <v>0.30459679460892763</v>
      </c>
      <c r="AL227" s="4">
        <v>0.2407524120840201</v>
      </c>
      <c r="AM227" s="4">
        <v>0.81328935539509051</v>
      </c>
      <c r="AN227" s="4">
        <v>8.6055524593518173E-2</v>
      </c>
      <c r="AO227" s="4">
        <v>0.56669475762579502</v>
      </c>
      <c r="AP227" s="4">
        <v>0.17251190895224111</v>
      </c>
      <c r="AQ227" s="4">
        <v>0.20110860808740372</v>
      </c>
      <c r="AR227" s="4">
        <v>0.45223693200616222</v>
      </c>
      <c r="AS227" s="4">
        <v>0.25091044538966134</v>
      </c>
      <c r="AT227" s="4">
        <v>0.20536129022913563</v>
      </c>
      <c r="AU227" s="4">
        <v>0.90643643009436736</v>
      </c>
      <c r="AV227" s="4">
        <v>0.33354940192766958</v>
      </c>
      <c r="AW227" s="4">
        <v>0.19181929217286109</v>
      </c>
      <c r="AX227" s="4">
        <v>0.70172857301575375</v>
      </c>
      <c r="AY227" s="4">
        <v>0.50526869761607907</v>
      </c>
      <c r="AZ227" s="4">
        <v>0.71110696980327981</v>
      </c>
      <c r="BA227" s="4">
        <v>0.79393970897081878</v>
      </c>
      <c r="BB227" s="4">
        <v>0.98982259796225791</v>
      </c>
      <c r="BC227" s="4">
        <v>0.23429616615334548</v>
      </c>
      <c r="BD227" s="4">
        <v>0.79501502402871105</v>
      </c>
      <c r="BE227" s="4">
        <v>0.49206780551521079</v>
      </c>
      <c r="BF227" s="4">
        <v>0.7973339241443671</v>
      </c>
      <c r="BG227" s="4">
        <v>0.14133619235300476</v>
      </c>
      <c r="BH227" s="4">
        <v>0.48201495315853293</v>
      </c>
      <c r="BI227" s="4">
        <v>0.35533305901280876</v>
      </c>
      <c r="BJ227" s="4">
        <v>1.0312845906047974E-2</v>
      </c>
      <c r="BK227" s="4">
        <v>0.23798469462437311</v>
      </c>
      <c r="BL227" s="4">
        <v>0.57553910605702541</v>
      </c>
      <c r="BM227" s="4">
        <v>0.98671906985658853</v>
      </c>
      <c r="BN227" s="4">
        <v>0.79377281283847434</v>
      </c>
      <c r="BO227" s="4">
        <v>0.85089872775464626</v>
      </c>
      <c r="BP227" s="4">
        <v>0.23171627301936282</v>
      </c>
      <c r="BQ227" s="4">
        <v>0.52919281598486267</v>
      </c>
      <c r="BR227" s="4">
        <v>0.81493391689076455</v>
      </c>
      <c r="BS227" s="4">
        <v>0.49295103342299007</v>
      </c>
      <c r="BT227" s="4">
        <v>0.21593014199163718</v>
      </c>
      <c r="BU227" s="4">
        <v>1.4579404658669914E-2</v>
      </c>
      <c r="BV227" s="4">
        <v>0.95815792095895458</v>
      </c>
      <c r="BW227" s="4">
        <v>0.70539588104751771</v>
      </c>
      <c r="BX227" s="4">
        <v>3.0380196562006523E-3</v>
      </c>
      <c r="BY227" s="4">
        <v>0.23926932990332461</v>
      </c>
      <c r="BZ227" s="4">
        <v>3.900650952870055E-2</v>
      </c>
      <c r="CA227" s="4">
        <v>0.37940893431046729</v>
      </c>
      <c r="CB227" s="4">
        <v>0.53380574204792564</v>
      </c>
      <c r="CC227" s="4">
        <v>0.35241728740777989</v>
      </c>
      <c r="CD227" s="4">
        <v>0.92385053072694501</v>
      </c>
      <c r="CE227" s="4">
        <v>4.0446615526682606E-2</v>
      </c>
      <c r="CF227" s="4">
        <v>0.4365261700994284</v>
      </c>
      <c r="CG227" s="4">
        <v>0.10821651705797741</v>
      </c>
      <c r="CH227" s="4">
        <v>0.65013108835218025</v>
      </c>
      <c r="CI227" s="4">
        <v>0.84892790296566389</v>
      </c>
      <c r="CJ227" s="4">
        <v>0.90338460063028581</v>
      </c>
      <c r="CK227" s="4">
        <v>0.87250290890433901</v>
      </c>
      <c r="CL227" s="4">
        <v>0.89135772776070865</v>
      </c>
      <c r="CM227" s="4">
        <v>0.32064083541426347</v>
      </c>
      <c r="CN227" s="4">
        <v>0.39588947348051473</v>
      </c>
      <c r="CO227" s="4">
        <v>0.30820041683095811</v>
      </c>
      <c r="CP227" s="4">
        <v>0.79929529894744233</v>
      </c>
      <c r="CQ227" s="4">
        <v>0.74570259300427311</v>
      </c>
      <c r="CR227" s="4">
        <v>0.25581595046449768</v>
      </c>
      <c r="CS227" s="4">
        <v>0.95379083255922814</v>
      </c>
      <c r="CT227" s="4">
        <v>0.61382685036985973</v>
      </c>
      <c r="CU227" s="4">
        <v>0.15793725439213491</v>
      </c>
      <c r="CV227" s="4">
        <v>0.94546377579574037</v>
      </c>
      <c r="CW227" s="4">
        <v>0.32009377661496896</v>
      </c>
      <c r="CX227" s="4">
        <v>0.85647847324293491</v>
      </c>
      <c r="CY227" s="4">
        <v>0.97395600587984188</v>
      </c>
      <c r="CZ227" s="4">
        <v>0.71693436332886806</v>
      </c>
      <c r="DA227" s="4">
        <v>0.39032572993425096</v>
      </c>
      <c r="DB227" s="4">
        <v>0.22351799064073663</v>
      </c>
      <c r="DC227" s="4">
        <v>3.6112717690337526E-2</v>
      </c>
      <c r="DD227" s="4">
        <v>0.74809481884345486</v>
      </c>
      <c r="DE227" s="4">
        <v>0.49141208220260391</v>
      </c>
      <c r="DF227" s="4">
        <v>0.35085882020311798</v>
      </c>
      <c r="DG227" s="4">
        <v>6.4454064715138815E-2</v>
      </c>
      <c r="DH227" s="4">
        <v>0.53448272728127288</v>
      </c>
      <c r="DI227" s="4">
        <v>0.77337095526133093</v>
      </c>
      <c r="DJ227" s="4">
        <v>0.84934064952929134</v>
      </c>
      <c r="DK227" s="4">
        <v>0.46317752716436156</v>
      </c>
      <c r="DL227" s="4">
        <v>9.7984002165539708E-2</v>
      </c>
      <c r="DM227" s="4">
        <v>0.24301895230525872</v>
      </c>
      <c r="DN227" s="4">
        <v>0.96772031028222971</v>
      </c>
      <c r="DO227" s="4">
        <v>0.7045827052923036</v>
      </c>
      <c r="DP227" s="4">
        <v>7</v>
      </c>
      <c r="DQ227" s="4">
        <v>33</v>
      </c>
      <c r="DR227" s="4">
        <v>86</v>
      </c>
      <c r="DS227" s="4">
        <v>99</v>
      </c>
      <c r="DT227" s="4">
        <v>92</v>
      </c>
      <c r="DU227" s="4">
        <v>96</v>
      </c>
      <c r="DV227" s="4">
        <v>12</v>
      </c>
      <c r="DW227" s="4">
        <v>80</v>
      </c>
      <c r="DX227" s="4">
        <v>83</v>
      </c>
      <c r="DY227" s="4">
        <v>82</v>
      </c>
      <c r="DZ227" s="4">
        <v>88</v>
      </c>
      <c r="EA227" s="4">
        <v>22</v>
      </c>
      <c r="EB227" s="4">
        <v>25</v>
      </c>
      <c r="EC227" s="4">
        <v>67</v>
      </c>
      <c r="ED227" s="4">
        <v>30</v>
      </c>
      <c r="EE227" s="4">
        <v>19</v>
      </c>
      <c r="EF227" s="4">
        <v>39</v>
      </c>
      <c r="EG227" s="4">
        <v>65</v>
      </c>
      <c r="EH227" s="4">
        <v>70</v>
      </c>
      <c r="EI227" s="4">
        <v>21</v>
      </c>
      <c r="EJ227" s="4">
        <v>90</v>
      </c>
      <c r="EK227" s="4">
        <v>43</v>
      </c>
      <c r="EL227" s="4">
        <v>81</v>
      </c>
      <c r="EM227" s="4">
        <v>78</v>
      </c>
      <c r="EN227" s="4">
        <v>53</v>
      </c>
      <c r="EO227" s="4">
        <v>68</v>
      </c>
      <c r="EP227" s="4">
        <v>77</v>
      </c>
      <c r="EQ227" s="4">
        <v>10</v>
      </c>
      <c r="ER227" s="4">
        <v>61</v>
      </c>
      <c r="ES227" s="4">
        <v>79</v>
      </c>
      <c r="ET227" s="4">
        <v>38</v>
      </c>
      <c r="EU227" s="4">
        <v>47</v>
      </c>
      <c r="EV227" s="4">
        <v>35</v>
      </c>
      <c r="EW227" s="4">
        <v>27</v>
      </c>
      <c r="EX227" s="4">
        <v>1</v>
      </c>
      <c r="EY227" s="4">
        <v>73</v>
      </c>
      <c r="EZ227" s="4">
        <v>26</v>
      </c>
      <c r="FA227" s="4">
        <v>49</v>
      </c>
      <c r="FB227" s="4">
        <v>24</v>
      </c>
      <c r="FC227" s="4">
        <v>85</v>
      </c>
      <c r="FD227" s="4">
        <v>51</v>
      </c>
      <c r="FE227" s="4">
        <v>58</v>
      </c>
      <c r="FF227" s="4">
        <v>98</v>
      </c>
      <c r="FG227" s="4">
        <v>72</v>
      </c>
      <c r="FH227" s="4">
        <v>42</v>
      </c>
      <c r="FI227" s="4">
        <v>2</v>
      </c>
      <c r="FJ227" s="4">
        <v>28</v>
      </c>
      <c r="FK227" s="4">
        <v>16</v>
      </c>
      <c r="FL227" s="4">
        <v>74</v>
      </c>
      <c r="FM227" s="4">
        <v>46</v>
      </c>
      <c r="FN227" s="4">
        <v>20</v>
      </c>
      <c r="FO227" s="4">
        <v>48</v>
      </c>
      <c r="FP227" s="4">
        <v>76</v>
      </c>
      <c r="FQ227" s="4">
        <v>97</v>
      </c>
      <c r="FR227" s="4">
        <v>5</v>
      </c>
      <c r="FS227" s="4">
        <v>36</v>
      </c>
      <c r="FT227" s="4">
        <v>100</v>
      </c>
      <c r="FU227" s="4">
        <v>71</v>
      </c>
      <c r="FV227" s="4">
        <v>94</v>
      </c>
      <c r="FW227" s="4">
        <v>57</v>
      </c>
      <c r="FX227" s="4">
        <v>45</v>
      </c>
      <c r="FY227" s="4">
        <v>59</v>
      </c>
      <c r="FZ227" s="4">
        <v>9</v>
      </c>
      <c r="GA227" s="4">
        <v>93</v>
      </c>
      <c r="GB227" s="4">
        <v>54</v>
      </c>
      <c r="GC227" s="4">
        <v>87</v>
      </c>
      <c r="GD227" s="4">
        <v>40</v>
      </c>
      <c r="GE227" s="4">
        <v>18</v>
      </c>
      <c r="GF227" s="4">
        <v>11</v>
      </c>
      <c r="GG227" s="4">
        <v>14</v>
      </c>
      <c r="GH227" s="4">
        <v>13</v>
      </c>
      <c r="GI227" s="4">
        <v>62</v>
      </c>
      <c r="GJ227" s="4">
        <v>55</v>
      </c>
      <c r="GK227" s="4">
        <v>64</v>
      </c>
      <c r="GL227" s="4">
        <v>23</v>
      </c>
      <c r="GM227" s="4">
        <v>32</v>
      </c>
      <c r="GN227" s="4">
        <v>66</v>
      </c>
      <c r="GO227" s="4">
        <v>6</v>
      </c>
      <c r="GP227" s="4">
        <v>41</v>
      </c>
      <c r="GQ227" s="4">
        <v>84</v>
      </c>
      <c r="GR227" s="4">
        <v>8</v>
      </c>
      <c r="GS227" s="4">
        <v>63</v>
      </c>
      <c r="GT227" s="4">
        <v>15</v>
      </c>
      <c r="GU227" s="4">
        <v>3</v>
      </c>
      <c r="GV227" s="4">
        <v>34</v>
      </c>
      <c r="GW227" s="4">
        <v>56</v>
      </c>
      <c r="GX227" s="4">
        <v>75</v>
      </c>
      <c r="GY227" s="4">
        <v>95</v>
      </c>
      <c r="GZ227" s="4">
        <v>31</v>
      </c>
      <c r="HA227" s="4">
        <v>50</v>
      </c>
      <c r="HB227" s="4">
        <v>60</v>
      </c>
      <c r="HC227" s="4">
        <v>91</v>
      </c>
      <c r="HD227" s="4">
        <v>44</v>
      </c>
      <c r="HE227" s="4">
        <v>29</v>
      </c>
      <c r="HF227" s="4">
        <v>17</v>
      </c>
      <c r="HG227" s="4">
        <v>52</v>
      </c>
      <c r="HH227" s="4">
        <v>89</v>
      </c>
      <c r="HI227" s="4">
        <v>69</v>
      </c>
      <c r="HJ227" s="4">
        <v>4</v>
      </c>
      <c r="HK227" s="4">
        <v>37</v>
      </c>
      <c r="HL227" s="4" t="str">
        <f t="shared" si="303"/>
        <v>black female</v>
      </c>
      <c r="HM227" s="4" t="str">
        <f t="shared" si="305"/>
        <v>black female</v>
      </c>
      <c r="HN227" s="4" t="str">
        <f t="shared" si="306"/>
        <v>black male</v>
      </c>
      <c r="HO227" s="4" t="str">
        <f t="shared" si="307"/>
        <v>black male</v>
      </c>
      <c r="HP227" s="4" t="str">
        <f t="shared" si="308"/>
        <v>black male</v>
      </c>
      <c r="HQ227" s="4" t="str">
        <f t="shared" si="309"/>
        <v>black male</v>
      </c>
      <c r="HR227" s="4" t="str">
        <f t="shared" si="310"/>
        <v>black female</v>
      </c>
      <c r="HS227" s="4" t="str">
        <f t="shared" si="311"/>
        <v>black male</v>
      </c>
      <c r="HT227" s="4" t="str">
        <f t="shared" si="312"/>
        <v>black male</v>
      </c>
      <c r="HU227" s="4" t="str">
        <f t="shared" si="313"/>
        <v>black male</v>
      </c>
      <c r="HV227" s="4" t="str">
        <f t="shared" si="314"/>
        <v>black male</v>
      </c>
      <c r="HW227" s="4" t="str">
        <f t="shared" si="315"/>
        <v>black female</v>
      </c>
      <c r="HX227" s="4" t="str">
        <f t="shared" si="316"/>
        <v>black female</v>
      </c>
      <c r="HY227" s="4" t="str">
        <f t="shared" si="317"/>
        <v>black male</v>
      </c>
      <c r="HZ227" s="4" t="str">
        <f t="shared" si="318"/>
        <v>black female</v>
      </c>
      <c r="IA227" s="4" t="str">
        <f t="shared" si="319"/>
        <v>black female</v>
      </c>
      <c r="IB227" s="4" t="str">
        <f t="shared" si="320"/>
        <v>black female</v>
      </c>
      <c r="IC227" s="4" t="str">
        <f t="shared" si="321"/>
        <v>black male</v>
      </c>
      <c r="ID227" s="4" t="str">
        <f t="shared" si="322"/>
        <v>black male</v>
      </c>
      <c r="IE227" s="4" t="str">
        <f t="shared" si="323"/>
        <v>black female</v>
      </c>
      <c r="IF227" s="4" t="str">
        <f t="shared" si="324"/>
        <v>black male</v>
      </c>
      <c r="IG227" s="4" t="str">
        <f t="shared" si="325"/>
        <v>black female</v>
      </c>
      <c r="IH227" s="4" t="str">
        <f t="shared" si="326"/>
        <v>black male</v>
      </c>
      <c r="II227" s="4" t="str">
        <f t="shared" si="327"/>
        <v>black male</v>
      </c>
      <c r="IJ227" s="4" t="str">
        <f t="shared" si="328"/>
        <v>black male</v>
      </c>
      <c r="IK227" s="4" t="str">
        <f t="shared" si="329"/>
        <v>black male</v>
      </c>
      <c r="IL227" s="4" t="str">
        <f t="shared" si="330"/>
        <v>black male</v>
      </c>
      <c r="IM227" s="4" t="str">
        <f t="shared" si="331"/>
        <v>black female</v>
      </c>
      <c r="IN227" s="4" t="str">
        <f t="shared" si="332"/>
        <v>black male</v>
      </c>
      <c r="IO227" s="4" t="str">
        <f t="shared" si="333"/>
        <v>black male</v>
      </c>
      <c r="IP227" s="4" t="str">
        <f t="shared" si="334"/>
        <v>black female</v>
      </c>
      <c r="IQ227" s="4" t="str">
        <f t="shared" si="335"/>
        <v>black female</v>
      </c>
      <c r="IR227" s="4" t="str">
        <f t="shared" si="336"/>
        <v>black female</v>
      </c>
      <c r="IS227" s="4" t="str">
        <f t="shared" si="337"/>
        <v>black female</v>
      </c>
      <c r="IT227" s="4" t="str">
        <f t="shared" si="338"/>
        <v>white female</v>
      </c>
      <c r="IU227" s="4" t="str">
        <f t="shared" si="339"/>
        <v>black male</v>
      </c>
      <c r="IV227" s="4" t="str">
        <f t="shared" si="340"/>
        <v>black female</v>
      </c>
      <c r="IW227" s="4" t="str">
        <f t="shared" si="341"/>
        <v>black female</v>
      </c>
      <c r="IX227" s="4" t="str">
        <f t="shared" si="342"/>
        <v>black female</v>
      </c>
      <c r="IY227" s="4" t="str">
        <f t="shared" si="343"/>
        <v>black male</v>
      </c>
      <c r="IZ227" s="4" t="str">
        <f t="shared" si="344"/>
        <v>black female</v>
      </c>
      <c r="JA227" s="4" t="str">
        <f t="shared" si="345"/>
        <v>black male</v>
      </c>
      <c r="JB227" s="4" t="str">
        <f t="shared" si="346"/>
        <v>black male</v>
      </c>
      <c r="JC227" s="4" t="str">
        <f t="shared" si="347"/>
        <v>black male</v>
      </c>
      <c r="JD227" s="4" t="str">
        <f t="shared" si="348"/>
        <v>black female</v>
      </c>
      <c r="JE227" s="4" t="str">
        <f t="shared" si="349"/>
        <v>white male</v>
      </c>
      <c r="JF227" s="4" t="str">
        <f t="shared" si="350"/>
        <v>black female</v>
      </c>
      <c r="JG227" s="4" t="str">
        <f t="shared" si="351"/>
        <v>black female</v>
      </c>
      <c r="JH227" s="4" t="str">
        <f t="shared" si="352"/>
        <v>black male</v>
      </c>
      <c r="JI227" s="4" t="str">
        <f t="shared" si="353"/>
        <v>black female</v>
      </c>
      <c r="JJ227" s="4" t="str">
        <f t="shared" si="354"/>
        <v>black female</v>
      </c>
      <c r="JK227" s="4" t="str">
        <f t="shared" si="355"/>
        <v>black female</v>
      </c>
      <c r="JL227" s="4" t="str">
        <f t="shared" si="356"/>
        <v>black male</v>
      </c>
      <c r="JM227" s="4" t="str">
        <f t="shared" si="357"/>
        <v>black male</v>
      </c>
      <c r="JN227" s="4" t="str">
        <f t="shared" si="358"/>
        <v>brown male</v>
      </c>
      <c r="JO227" s="4" t="str">
        <f t="shared" si="359"/>
        <v>black female</v>
      </c>
      <c r="JP227" s="4" t="str">
        <f t="shared" si="360"/>
        <v>black male</v>
      </c>
      <c r="JQ227" s="4" t="str">
        <f t="shared" si="361"/>
        <v>black male</v>
      </c>
      <c r="JR227" s="4" t="str">
        <f t="shared" si="362"/>
        <v>black male</v>
      </c>
      <c r="JS227" s="4" t="str">
        <f t="shared" si="363"/>
        <v>black male</v>
      </c>
      <c r="JT227" s="4" t="str">
        <f t="shared" si="364"/>
        <v>black female</v>
      </c>
      <c r="JU227" s="4" t="str">
        <f t="shared" si="365"/>
        <v>black male</v>
      </c>
      <c r="JV227" s="4" t="str">
        <f t="shared" si="366"/>
        <v>black female</v>
      </c>
      <c r="JW227" s="4" t="str">
        <f t="shared" si="367"/>
        <v>black male</v>
      </c>
      <c r="JX227" s="4" t="str">
        <f t="shared" si="304"/>
        <v>black male</v>
      </c>
      <c r="JY227" s="4" t="str">
        <f t="shared" si="393"/>
        <v>black male</v>
      </c>
      <c r="JZ227" s="4" t="str">
        <f t="shared" si="394"/>
        <v>black female</v>
      </c>
      <c r="KA227" s="4" t="str">
        <f t="shared" si="395"/>
        <v>black female</v>
      </c>
      <c r="KB227" s="4" t="str">
        <f t="shared" si="396"/>
        <v>black female</v>
      </c>
      <c r="KC227" s="4" t="str">
        <f t="shared" si="397"/>
        <v>black female</v>
      </c>
      <c r="KD227" s="4" t="str">
        <f t="shared" si="398"/>
        <v>black female</v>
      </c>
      <c r="KE227" s="4" t="str">
        <f t="shared" si="399"/>
        <v>black male</v>
      </c>
      <c r="KF227" s="4" t="str">
        <f t="shared" si="400"/>
        <v>black male</v>
      </c>
      <c r="KG227" s="4" t="str">
        <f t="shared" si="401"/>
        <v>black male</v>
      </c>
      <c r="KH227" s="4" t="str">
        <f t="shared" si="402"/>
        <v>black female</v>
      </c>
      <c r="KI227" s="4" t="str">
        <f t="shared" si="368"/>
        <v>black female</v>
      </c>
      <c r="KJ227" s="4" t="str">
        <f t="shared" si="369"/>
        <v>black male</v>
      </c>
      <c r="KK227" s="4" t="str">
        <f t="shared" si="370"/>
        <v>black female</v>
      </c>
      <c r="KL227" s="4" t="str">
        <f t="shared" si="371"/>
        <v>black female</v>
      </c>
      <c r="KM227" s="4" t="str">
        <f t="shared" si="372"/>
        <v>black male</v>
      </c>
      <c r="KN227" s="4" t="str">
        <f t="shared" si="373"/>
        <v>black female</v>
      </c>
      <c r="KO227" s="4" t="str">
        <f t="shared" si="374"/>
        <v>black male</v>
      </c>
      <c r="KP227" s="4" t="str">
        <f t="shared" si="375"/>
        <v>black female</v>
      </c>
      <c r="KQ227" s="4" t="str">
        <f t="shared" si="376"/>
        <v>white male</v>
      </c>
      <c r="KR227" s="4" t="str">
        <f t="shared" si="377"/>
        <v>black female</v>
      </c>
      <c r="KS227" s="4" t="str">
        <f t="shared" si="378"/>
        <v>black male</v>
      </c>
      <c r="KT227" s="4" t="str">
        <f t="shared" si="379"/>
        <v>black male</v>
      </c>
      <c r="KU227" s="4" t="str">
        <f t="shared" si="380"/>
        <v>black male</v>
      </c>
      <c r="KV227" s="4" t="str">
        <f t="shared" si="381"/>
        <v>black female</v>
      </c>
      <c r="KW227" s="4" t="str">
        <f t="shared" si="382"/>
        <v>black female</v>
      </c>
      <c r="KX227" s="4" t="str">
        <f t="shared" si="383"/>
        <v>black male</v>
      </c>
      <c r="KY227" s="4" t="str">
        <f t="shared" si="384"/>
        <v>black male</v>
      </c>
      <c r="KZ227" s="4" t="str">
        <f t="shared" si="385"/>
        <v>black female</v>
      </c>
      <c r="LA227" s="4" t="str">
        <f t="shared" si="386"/>
        <v>black female</v>
      </c>
      <c r="LB227" s="4" t="str">
        <f t="shared" si="387"/>
        <v>black female</v>
      </c>
      <c r="LC227" s="4" t="str">
        <f t="shared" si="388"/>
        <v>black female</v>
      </c>
      <c r="LD227" s="4" t="str">
        <f t="shared" si="389"/>
        <v>black male</v>
      </c>
      <c r="LE227" s="4" t="str">
        <f t="shared" si="390"/>
        <v>black male</v>
      </c>
      <c r="LF227" s="4" t="str">
        <f t="shared" si="391"/>
        <v>yellow male</v>
      </c>
      <c r="LG227" s="4" t="str">
        <f t="shared" si="392"/>
        <v>black female</v>
      </c>
    </row>
    <row r="228" spans="2:319" x14ac:dyDescent="0.3">
      <c r="B228" s="4">
        <v>227</v>
      </c>
      <c r="C228" s="4">
        <v>3</v>
      </c>
      <c r="D228" s="4" t="s">
        <v>1443</v>
      </c>
      <c r="E228" s="4" t="s">
        <v>1453</v>
      </c>
      <c r="F228" s="4" t="s">
        <v>1499</v>
      </c>
      <c r="G228" s="4" t="s">
        <v>1499</v>
      </c>
      <c r="H228" s="4">
        <f>COUNTIF(ethnicities!C:C,countries!G228)</f>
        <v>1</v>
      </c>
      <c r="I228" s="4" t="str">
        <f>VLOOKUP($G228,ethnicities!$C:$I,3,FALSE)</f>
        <v>NULL</v>
      </c>
      <c r="J228" s="4" t="str">
        <f>VLOOKUP($G228,ethnicities!$C:$I,4,FALSE)</f>
        <v>NULL</v>
      </c>
      <c r="K228" s="4" t="str">
        <f>VLOOKUP($G228,ethnicities!$C:$I,5,FALSE)</f>
        <v>NULL</v>
      </c>
      <c r="L228" s="4" t="str">
        <f>VLOOKUP($G228,ethnicities!$C:$I,6,FALSE)</f>
        <v>NULL</v>
      </c>
      <c r="M228" s="4" t="str">
        <f>VLOOKUP($G228,ethnicities!$C:$I,7,FALSE)</f>
        <v>NULL</v>
      </c>
      <c r="N228" s="4" t="s">
        <v>1499</v>
      </c>
      <c r="O228" s="4">
        <f>COUNTIF(male_names!E:E,countries!N228)</f>
        <v>1</v>
      </c>
      <c r="P228" s="4" t="str">
        <f>VLOOKUP(N228,male_names!E:G,3,FALSE)</f>
        <v>NULL</v>
      </c>
      <c r="Q228" s="4" t="s">
        <v>1499</v>
      </c>
      <c r="R228" s="4">
        <f>COUNTIF(female_names!E:E,countries!Q228)</f>
        <v>1</v>
      </c>
      <c r="S228" s="4" t="str">
        <f>VLOOKUP(Q228,female_names!E:G,3,FALSE)</f>
        <v>NULL</v>
      </c>
      <c r="T228" s="4">
        <v>0.4440304473597898</v>
      </c>
      <c r="U228" s="4">
        <v>0.60237430412653892</v>
      </c>
      <c r="V228" s="4">
        <v>0.61131284406107556</v>
      </c>
      <c r="W228" s="4">
        <v>0.37309385398200789</v>
      </c>
      <c r="X228" s="4">
        <v>0.65944504686335215</v>
      </c>
      <c r="Y228" s="4">
        <v>0.85557902080687287</v>
      </c>
      <c r="Z228" s="4">
        <v>0.5856741023205132</v>
      </c>
      <c r="AA228" s="4">
        <v>0.34736603849242387</v>
      </c>
      <c r="AB228" s="4">
        <v>7.3941445355595881E-2</v>
      </c>
      <c r="AC228" s="4">
        <v>0.64117508831515091</v>
      </c>
      <c r="AD228" s="4">
        <v>0.3095164170554241</v>
      </c>
      <c r="AE228" s="4">
        <v>0.9705331725973827</v>
      </c>
      <c r="AF228" s="4">
        <v>0.98788468134170548</v>
      </c>
      <c r="AG228" s="4">
        <v>0.90804708766852293</v>
      </c>
      <c r="AH228" s="4">
        <v>0.70578958882593545</v>
      </c>
      <c r="AI228" s="4">
        <v>0.69199802086352924</v>
      </c>
      <c r="AJ228" s="4">
        <v>4.6033251015721977E-2</v>
      </c>
      <c r="AK228" s="4">
        <v>0.24543240021473323</v>
      </c>
      <c r="AL228" s="4">
        <v>0.88291709603830781</v>
      </c>
      <c r="AM228" s="4">
        <v>0.44369079108096032</v>
      </c>
      <c r="AN228" s="4">
        <v>0.45464563768740707</v>
      </c>
      <c r="AO228" s="4">
        <v>0.68337519644834288</v>
      </c>
      <c r="AP228" s="4">
        <v>0.15617134891217932</v>
      </c>
      <c r="AQ228" s="4">
        <v>0.32365867189079522</v>
      </c>
      <c r="AR228" s="4">
        <v>0.71767350011372155</v>
      </c>
      <c r="AS228" s="4">
        <v>0.63282771910393654</v>
      </c>
      <c r="AT228" s="4">
        <v>0.58956124059769555</v>
      </c>
      <c r="AU228" s="4">
        <v>0.65265793071728206</v>
      </c>
      <c r="AV228" s="4">
        <v>0.30844148749616818</v>
      </c>
      <c r="AW228" s="4">
        <v>0.15855831245125296</v>
      </c>
      <c r="AX228" s="4">
        <v>8.9142302703207221E-2</v>
      </c>
      <c r="AY228" s="4">
        <v>0.688747530929953</v>
      </c>
      <c r="AZ228" s="4">
        <v>0.49914620496973627</v>
      </c>
      <c r="BA228" s="4">
        <v>0.87447882261524512</v>
      </c>
      <c r="BB228" s="4">
        <v>0.91789650789496879</v>
      </c>
      <c r="BC228" s="4">
        <v>0.5397041986214538</v>
      </c>
      <c r="BD228" s="4">
        <v>0.21805776958342926</v>
      </c>
      <c r="BE228" s="4">
        <v>0.76867092525080272</v>
      </c>
      <c r="BF228" s="4">
        <v>8.8181097354406046E-2</v>
      </c>
      <c r="BG228" s="4">
        <v>0.18939715938179669</v>
      </c>
      <c r="BH228" s="4">
        <v>0.27437809274846336</v>
      </c>
      <c r="BI228" s="4">
        <v>0.38316002131044991</v>
      </c>
      <c r="BJ228" s="4">
        <v>0.76230243997957015</v>
      </c>
      <c r="BK228" s="4">
        <v>0.94293385910194349</v>
      </c>
      <c r="BL228" s="4">
        <v>0.22834382629352679</v>
      </c>
      <c r="BM228" s="4">
        <v>0.8775014467984894</v>
      </c>
      <c r="BN228" s="4">
        <v>0.1452484883248456</v>
      </c>
      <c r="BO228" s="4">
        <v>0.88372870129716297</v>
      </c>
      <c r="BP228" s="4">
        <v>0.61388244316771845</v>
      </c>
      <c r="BQ228" s="4">
        <v>0.21933397034211632</v>
      </c>
      <c r="BR228" s="4">
        <v>0.53027180543464791</v>
      </c>
      <c r="BS228" s="4">
        <v>0.84947909244021946</v>
      </c>
      <c r="BT228" s="4">
        <v>0.65288380930260437</v>
      </c>
      <c r="BU228" s="4">
        <v>0.71124180273180915</v>
      </c>
      <c r="BV228" s="4">
        <v>0.46442496770178143</v>
      </c>
      <c r="BW228" s="4">
        <v>0.76170700396829771</v>
      </c>
      <c r="BX228" s="4">
        <v>0.14890119417888115</v>
      </c>
      <c r="BY228" s="4">
        <v>0.43682263467442273</v>
      </c>
      <c r="BZ228" s="4">
        <v>0.32537889784938778</v>
      </c>
      <c r="CA228" s="4">
        <v>0.24840335946832826</v>
      </c>
      <c r="CB228" s="4">
        <v>0.2492586067278576</v>
      </c>
      <c r="CC228" s="4">
        <v>0.53459031397597123</v>
      </c>
      <c r="CD228" s="4">
        <v>0.88675903838653081</v>
      </c>
      <c r="CE228" s="4">
        <v>0.78944601318935781</v>
      </c>
      <c r="CF228" s="4">
        <v>0.64902578189086291</v>
      </c>
      <c r="CG228" s="4">
        <v>0.78289012157105575</v>
      </c>
      <c r="CH228" s="4">
        <v>0.54221210568721501</v>
      </c>
      <c r="CI228" s="4">
        <v>0.77130778708354297</v>
      </c>
      <c r="CJ228" s="4">
        <v>0.1964220462276709</v>
      </c>
      <c r="CK228" s="4">
        <v>0.15237146319435324</v>
      </c>
      <c r="CL228" s="4">
        <v>0.53591981048133275</v>
      </c>
      <c r="CM228" s="4">
        <v>0.36997508635503751</v>
      </c>
      <c r="CN228" s="4">
        <v>0.82192555261935207</v>
      </c>
      <c r="CO228" s="4">
        <v>0.60100531238281141</v>
      </c>
      <c r="CP228" s="4">
        <v>1.7868670141293674E-2</v>
      </c>
      <c r="CQ228" s="4">
        <v>0.92728345625325603</v>
      </c>
      <c r="CR228" s="4">
        <v>0.86897601313632389</v>
      </c>
      <c r="CS228" s="4">
        <v>0.25131936893486806</v>
      </c>
      <c r="CT228" s="4">
        <v>0.62487784484534992</v>
      </c>
      <c r="CU228" s="4">
        <v>0.31770520111335554</v>
      </c>
      <c r="CV228" s="4">
        <v>0.41358233921522169</v>
      </c>
      <c r="CW228" s="4">
        <v>0.66036076484645256</v>
      </c>
      <c r="CX228" s="4">
        <v>0.92510835851136997</v>
      </c>
      <c r="CY228" s="4">
        <v>0.24561985071870696</v>
      </c>
      <c r="CZ228" s="4">
        <v>6.8958081301348617E-2</v>
      </c>
      <c r="DA228" s="4">
        <v>1.2528603199821076E-2</v>
      </c>
      <c r="DB228" s="4">
        <v>6.1447098138597833E-2</v>
      </c>
      <c r="DC228" s="4">
        <v>0.74095686476243894</v>
      </c>
      <c r="DD228" s="4">
        <v>0.41675062285373166</v>
      </c>
      <c r="DE228" s="4">
        <v>0.14401131970734105</v>
      </c>
      <c r="DF228" s="4">
        <v>0.45888983171473696</v>
      </c>
      <c r="DG228" s="4">
        <v>2.8045653046040675E-2</v>
      </c>
      <c r="DH228" s="4">
        <v>0.12577557614832358</v>
      </c>
      <c r="DI228" s="4">
        <v>1.2744599050155014E-2</v>
      </c>
      <c r="DJ228" s="4">
        <v>0.4981413032566463</v>
      </c>
      <c r="DK228" s="4">
        <v>0.44493013164575579</v>
      </c>
      <c r="DL228" s="4">
        <v>0.1262211710523331</v>
      </c>
      <c r="DM228" s="4">
        <v>0.71708034991950265</v>
      </c>
      <c r="DN228" s="4">
        <v>0.40623047623676589</v>
      </c>
      <c r="DO228" s="4">
        <v>0.45807643703680767</v>
      </c>
      <c r="DP228" s="4">
        <v>57</v>
      </c>
      <c r="DQ228" s="4">
        <v>41</v>
      </c>
      <c r="DR228" s="4">
        <v>40</v>
      </c>
      <c r="DS228" s="4">
        <v>64</v>
      </c>
      <c r="DT228" s="4">
        <v>32</v>
      </c>
      <c r="DU228" s="4">
        <v>14</v>
      </c>
      <c r="DV228" s="4">
        <v>44</v>
      </c>
      <c r="DW228" s="4">
        <v>66</v>
      </c>
      <c r="DX228" s="4">
        <v>93</v>
      </c>
      <c r="DY228" s="4">
        <v>36</v>
      </c>
      <c r="DZ228" s="4">
        <v>70</v>
      </c>
      <c r="EA228" s="4">
        <v>2</v>
      </c>
      <c r="EB228" s="4">
        <v>1</v>
      </c>
      <c r="EC228" s="4">
        <v>7</v>
      </c>
      <c r="ED228" s="4">
        <v>27</v>
      </c>
      <c r="EE228" s="4">
        <v>28</v>
      </c>
      <c r="EF228" s="4">
        <v>96</v>
      </c>
      <c r="EG228" s="4">
        <v>77</v>
      </c>
      <c r="EH228" s="4">
        <v>10</v>
      </c>
      <c r="EI228" s="4">
        <v>58</v>
      </c>
      <c r="EJ228" s="4">
        <v>55</v>
      </c>
      <c r="EK228" s="4">
        <v>30</v>
      </c>
      <c r="EL228" s="4">
        <v>84</v>
      </c>
      <c r="EM228" s="4">
        <v>68</v>
      </c>
      <c r="EN228" s="4">
        <v>24</v>
      </c>
      <c r="EO228" s="4">
        <v>37</v>
      </c>
      <c r="EP228" s="4">
        <v>43</v>
      </c>
      <c r="EQ228" s="4">
        <v>34</v>
      </c>
      <c r="ER228" s="4">
        <v>71</v>
      </c>
      <c r="ES228" s="4">
        <v>83</v>
      </c>
      <c r="ET228" s="4">
        <v>91</v>
      </c>
      <c r="EU228" s="4">
        <v>29</v>
      </c>
      <c r="EV228" s="4">
        <v>50</v>
      </c>
      <c r="EW228" s="4">
        <v>12</v>
      </c>
      <c r="EX228" s="4">
        <v>6</v>
      </c>
      <c r="EY228" s="4">
        <v>46</v>
      </c>
      <c r="EZ228" s="4">
        <v>80</v>
      </c>
      <c r="FA228" s="4">
        <v>20</v>
      </c>
      <c r="FB228" s="4">
        <v>92</v>
      </c>
      <c r="FC228" s="4">
        <v>82</v>
      </c>
      <c r="FD228" s="4">
        <v>72</v>
      </c>
      <c r="FE228" s="4">
        <v>63</v>
      </c>
      <c r="FF228" s="4">
        <v>21</v>
      </c>
      <c r="FG228" s="4">
        <v>3</v>
      </c>
      <c r="FH228" s="4">
        <v>78</v>
      </c>
      <c r="FI228" s="4">
        <v>11</v>
      </c>
      <c r="FJ228" s="4">
        <v>87</v>
      </c>
      <c r="FK228" s="4">
        <v>9</v>
      </c>
      <c r="FL228" s="4">
        <v>39</v>
      </c>
      <c r="FM228" s="4">
        <v>79</v>
      </c>
      <c r="FN228" s="4">
        <v>49</v>
      </c>
      <c r="FO228" s="4">
        <v>15</v>
      </c>
      <c r="FP228" s="4">
        <v>33</v>
      </c>
      <c r="FQ228" s="4">
        <v>26</v>
      </c>
      <c r="FR228" s="4">
        <v>52</v>
      </c>
      <c r="FS228" s="4">
        <v>22</v>
      </c>
      <c r="FT228" s="4">
        <v>86</v>
      </c>
      <c r="FU228" s="4">
        <v>59</v>
      </c>
      <c r="FV228" s="4">
        <v>67</v>
      </c>
      <c r="FW228" s="4">
        <v>75</v>
      </c>
      <c r="FX228" s="4">
        <v>74</v>
      </c>
      <c r="FY228" s="4">
        <v>48</v>
      </c>
      <c r="FZ228" s="4">
        <v>8</v>
      </c>
      <c r="GA228" s="4">
        <v>17</v>
      </c>
      <c r="GB228" s="4">
        <v>35</v>
      </c>
      <c r="GC228" s="4">
        <v>18</v>
      </c>
      <c r="GD228" s="4">
        <v>45</v>
      </c>
      <c r="GE228" s="4">
        <v>19</v>
      </c>
      <c r="GF228" s="4">
        <v>81</v>
      </c>
      <c r="GG228" s="4">
        <v>85</v>
      </c>
      <c r="GH228" s="4">
        <v>47</v>
      </c>
      <c r="GI228" s="4">
        <v>65</v>
      </c>
      <c r="GJ228" s="4">
        <v>16</v>
      </c>
      <c r="GK228" s="4">
        <v>42</v>
      </c>
      <c r="GL228" s="4">
        <v>98</v>
      </c>
      <c r="GM228" s="4">
        <v>4</v>
      </c>
      <c r="GN228" s="4">
        <v>13</v>
      </c>
      <c r="GO228" s="4">
        <v>73</v>
      </c>
      <c r="GP228" s="4">
        <v>38</v>
      </c>
      <c r="GQ228" s="4">
        <v>69</v>
      </c>
      <c r="GR228" s="4">
        <v>61</v>
      </c>
      <c r="GS228" s="4">
        <v>31</v>
      </c>
      <c r="GT228" s="4">
        <v>5</v>
      </c>
      <c r="GU228" s="4">
        <v>76</v>
      </c>
      <c r="GV228" s="4">
        <v>94</v>
      </c>
      <c r="GW228" s="4">
        <v>100</v>
      </c>
      <c r="GX228" s="4">
        <v>95</v>
      </c>
      <c r="GY228" s="4">
        <v>23</v>
      </c>
      <c r="GZ228" s="4">
        <v>60</v>
      </c>
      <c r="HA228" s="4">
        <v>88</v>
      </c>
      <c r="HB228" s="4">
        <v>53</v>
      </c>
      <c r="HC228" s="4">
        <v>97</v>
      </c>
      <c r="HD228" s="4">
        <v>90</v>
      </c>
      <c r="HE228" s="4">
        <v>99</v>
      </c>
      <c r="HF228" s="4">
        <v>51</v>
      </c>
      <c r="HG228" s="4">
        <v>56</v>
      </c>
      <c r="HH228" s="4">
        <v>89</v>
      </c>
      <c r="HI228" s="4">
        <v>25</v>
      </c>
      <c r="HJ228" s="4">
        <v>62</v>
      </c>
      <c r="HK228" s="4">
        <v>54</v>
      </c>
      <c r="HL228" s="4" t="str">
        <f t="shared" si="303"/>
        <v>NULL</v>
      </c>
      <c r="HM228" s="4" t="str">
        <f t="shared" si="305"/>
        <v>NULL</v>
      </c>
      <c r="HN228" s="4" t="str">
        <f t="shared" si="306"/>
        <v>NULL</v>
      </c>
      <c r="HO228" s="4" t="str">
        <f t="shared" si="307"/>
        <v>NULL</v>
      </c>
      <c r="HP228" s="4" t="str">
        <f t="shared" si="308"/>
        <v>NULL</v>
      </c>
      <c r="HQ228" s="4" t="str">
        <f t="shared" si="309"/>
        <v>NULL</v>
      </c>
      <c r="HR228" s="4" t="str">
        <f t="shared" si="310"/>
        <v>NULL</v>
      </c>
      <c r="HS228" s="4" t="str">
        <f t="shared" si="311"/>
        <v>NULL</v>
      </c>
      <c r="HT228" s="4" t="str">
        <f t="shared" si="312"/>
        <v>NULL</v>
      </c>
      <c r="HU228" s="4" t="str">
        <f t="shared" si="313"/>
        <v>NULL</v>
      </c>
      <c r="HV228" s="4" t="str">
        <f t="shared" si="314"/>
        <v>NULL</v>
      </c>
      <c r="HW228" s="4" t="str">
        <f t="shared" si="315"/>
        <v>NULL</v>
      </c>
      <c r="HX228" s="4" t="str">
        <f t="shared" si="316"/>
        <v>NULL</v>
      </c>
      <c r="HY228" s="4" t="str">
        <f t="shared" si="317"/>
        <v>NULL</v>
      </c>
      <c r="HZ228" s="4" t="str">
        <f t="shared" si="318"/>
        <v>NULL</v>
      </c>
      <c r="IA228" s="4" t="str">
        <f t="shared" si="319"/>
        <v>NULL</v>
      </c>
      <c r="IB228" s="4" t="str">
        <f t="shared" si="320"/>
        <v>NULL</v>
      </c>
      <c r="IC228" s="4" t="str">
        <f t="shared" si="321"/>
        <v>NULL</v>
      </c>
      <c r="ID228" s="4" t="str">
        <f t="shared" si="322"/>
        <v>NULL</v>
      </c>
      <c r="IE228" s="4" t="str">
        <f t="shared" si="323"/>
        <v>NULL</v>
      </c>
      <c r="IF228" s="4" t="str">
        <f t="shared" si="324"/>
        <v>NULL</v>
      </c>
      <c r="IG228" s="4" t="str">
        <f t="shared" si="325"/>
        <v>NULL</v>
      </c>
      <c r="IH228" s="4" t="str">
        <f t="shared" si="326"/>
        <v>NULL</v>
      </c>
      <c r="II228" s="4" t="str">
        <f t="shared" si="327"/>
        <v>NULL</v>
      </c>
      <c r="IJ228" s="4" t="str">
        <f t="shared" si="328"/>
        <v>NULL</v>
      </c>
      <c r="IK228" s="4" t="str">
        <f t="shared" si="329"/>
        <v>NULL</v>
      </c>
      <c r="IL228" s="4" t="str">
        <f t="shared" si="330"/>
        <v>NULL</v>
      </c>
      <c r="IM228" s="4" t="str">
        <f t="shared" si="331"/>
        <v>NULL</v>
      </c>
      <c r="IN228" s="4" t="str">
        <f t="shared" si="332"/>
        <v>NULL</v>
      </c>
      <c r="IO228" s="4" t="str">
        <f t="shared" si="333"/>
        <v>NULL</v>
      </c>
      <c r="IP228" s="4" t="str">
        <f t="shared" si="334"/>
        <v>NULL</v>
      </c>
      <c r="IQ228" s="4" t="str">
        <f t="shared" si="335"/>
        <v>NULL</v>
      </c>
      <c r="IR228" s="4" t="str">
        <f t="shared" si="336"/>
        <v>NULL</v>
      </c>
      <c r="IS228" s="4" t="str">
        <f t="shared" si="337"/>
        <v>NULL</v>
      </c>
      <c r="IT228" s="4" t="str">
        <f t="shared" si="338"/>
        <v>NULL</v>
      </c>
      <c r="IU228" s="4" t="str">
        <f t="shared" si="339"/>
        <v>NULL</v>
      </c>
      <c r="IV228" s="4" t="str">
        <f t="shared" si="340"/>
        <v>NULL</v>
      </c>
      <c r="IW228" s="4" t="str">
        <f t="shared" si="341"/>
        <v>NULL</v>
      </c>
      <c r="IX228" s="4" t="str">
        <f t="shared" si="342"/>
        <v>NULL</v>
      </c>
      <c r="IY228" s="4" t="str">
        <f t="shared" si="343"/>
        <v>NULL</v>
      </c>
      <c r="IZ228" s="4" t="str">
        <f t="shared" si="344"/>
        <v>NULL</v>
      </c>
      <c r="JA228" s="4" t="str">
        <f t="shared" si="345"/>
        <v>NULL</v>
      </c>
      <c r="JB228" s="4" t="str">
        <f t="shared" si="346"/>
        <v>NULL</v>
      </c>
      <c r="JC228" s="4" t="str">
        <f t="shared" si="347"/>
        <v>NULL</v>
      </c>
      <c r="JD228" s="4" t="str">
        <f t="shared" si="348"/>
        <v>NULL</v>
      </c>
      <c r="JE228" s="4" t="str">
        <f t="shared" si="349"/>
        <v>NULL</v>
      </c>
      <c r="JF228" s="4" t="str">
        <f t="shared" si="350"/>
        <v>NULL</v>
      </c>
      <c r="JG228" s="4" t="str">
        <f t="shared" si="351"/>
        <v>NULL</v>
      </c>
      <c r="JH228" s="4" t="str">
        <f t="shared" si="352"/>
        <v>NULL</v>
      </c>
      <c r="JI228" s="4" t="str">
        <f t="shared" si="353"/>
        <v>NULL</v>
      </c>
      <c r="JJ228" s="4" t="str">
        <f t="shared" si="354"/>
        <v>NULL</v>
      </c>
      <c r="JK228" s="4" t="str">
        <f t="shared" si="355"/>
        <v>NULL</v>
      </c>
      <c r="JL228" s="4" t="str">
        <f t="shared" si="356"/>
        <v>NULL</v>
      </c>
      <c r="JM228" s="4" t="str">
        <f t="shared" si="357"/>
        <v>NULL</v>
      </c>
      <c r="JN228" s="4" t="str">
        <f t="shared" si="358"/>
        <v>NULL</v>
      </c>
      <c r="JO228" s="4" t="str">
        <f t="shared" si="359"/>
        <v>NULL</v>
      </c>
      <c r="JP228" s="4" t="str">
        <f t="shared" si="360"/>
        <v>NULL</v>
      </c>
      <c r="JQ228" s="4" t="str">
        <f t="shared" si="361"/>
        <v>NULL</v>
      </c>
      <c r="JR228" s="4" t="str">
        <f t="shared" si="362"/>
        <v>NULL</v>
      </c>
      <c r="JS228" s="4" t="str">
        <f t="shared" si="363"/>
        <v>NULL</v>
      </c>
      <c r="JT228" s="4" t="str">
        <f t="shared" si="364"/>
        <v>NULL</v>
      </c>
      <c r="JU228" s="4" t="str">
        <f t="shared" si="365"/>
        <v>NULL</v>
      </c>
      <c r="JV228" s="4" t="str">
        <f t="shared" si="366"/>
        <v>NULL</v>
      </c>
      <c r="JW228" s="4" t="str">
        <f t="shared" si="367"/>
        <v>NULL</v>
      </c>
      <c r="JX228" s="4" t="str">
        <f t="shared" si="304"/>
        <v>NULL</v>
      </c>
      <c r="JY228" s="4" t="str">
        <f t="shared" si="393"/>
        <v>NULL</v>
      </c>
      <c r="JZ228" s="4" t="str">
        <f t="shared" si="394"/>
        <v>NULL</v>
      </c>
      <c r="KA228" s="4" t="str">
        <f t="shared" si="395"/>
        <v>NULL</v>
      </c>
      <c r="KB228" s="4" t="str">
        <f t="shared" si="396"/>
        <v>NULL</v>
      </c>
      <c r="KC228" s="4" t="str">
        <f t="shared" si="397"/>
        <v>NULL</v>
      </c>
      <c r="KD228" s="4" t="str">
        <f t="shared" si="398"/>
        <v>NULL</v>
      </c>
      <c r="KE228" s="4" t="str">
        <f t="shared" si="399"/>
        <v>NULL</v>
      </c>
      <c r="KF228" s="4" t="str">
        <f t="shared" si="400"/>
        <v>NULL</v>
      </c>
      <c r="KG228" s="4" t="str">
        <f t="shared" si="401"/>
        <v>NULL</v>
      </c>
      <c r="KH228" s="4" t="str">
        <f t="shared" si="402"/>
        <v>NULL</v>
      </c>
      <c r="KI228" s="4" t="str">
        <f t="shared" si="368"/>
        <v>NULL</v>
      </c>
      <c r="KJ228" s="4" t="str">
        <f t="shared" si="369"/>
        <v>NULL</v>
      </c>
      <c r="KK228" s="4" t="str">
        <f t="shared" si="370"/>
        <v>NULL</v>
      </c>
      <c r="KL228" s="4" t="str">
        <f t="shared" si="371"/>
        <v>NULL</v>
      </c>
      <c r="KM228" s="4" t="str">
        <f t="shared" si="372"/>
        <v>NULL</v>
      </c>
      <c r="KN228" s="4" t="str">
        <f t="shared" si="373"/>
        <v>NULL</v>
      </c>
      <c r="KO228" s="4" t="str">
        <f t="shared" si="374"/>
        <v>NULL</v>
      </c>
      <c r="KP228" s="4" t="str">
        <f t="shared" si="375"/>
        <v>NULL</v>
      </c>
      <c r="KQ228" s="4" t="str">
        <f t="shared" si="376"/>
        <v>NULL</v>
      </c>
      <c r="KR228" s="4" t="str">
        <f t="shared" si="377"/>
        <v>NULL</v>
      </c>
      <c r="KS228" s="4" t="str">
        <f t="shared" si="378"/>
        <v>NULL</v>
      </c>
      <c r="KT228" s="4" t="str">
        <f t="shared" si="379"/>
        <v>NULL</v>
      </c>
      <c r="KU228" s="4" t="str">
        <f t="shared" si="380"/>
        <v>NULL</v>
      </c>
      <c r="KV228" s="4" t="str">
        <f t="shared" si="381"/>
        <v>NULL</v>
      </c>
      <c r="KW228" s="4" t="str">
        <f t="shared" si="382"/>
        <v>NULL</v>
      </c>
      <c r="KX228" s="4" t="str">
        <f t="shared" si="383"/>
        <v>NULL</v>
      </c>
      <c r="KY228" s="4" t="str">
        <f t="shared" si="384"/>
        <v>NULL</v>
      </c>
      <c r="KZ228" s="4" t="str">
        <f t="shared" si="385"/>
        <v>NULL</v>
      </c>
      <c r="LA228" s="4" t="str">
        <f t="shared" si="386"/>
        <v>NULL</v>
      </c>
      <c r="LB228" s="4" t="str">
        <f t="shared" si="387"/>
        <v>NULL</v>
      </c>
      <c r="LC228" s="4" t="str">
        <f t="shared" si="388"/>
        <v>NULL</v>
      </c>
      <c r="LD228" s="4" t="str">
        <f t="shared" si="389"/>
        <v>NULL</v>
      </c>
      <c r="LE228" s="4" t="str">
        <f t="shared" si="390"/>
        <v>NULL</v>
      </c>
      <c r="LF228" s="4" t="str">
        <f t="shared" si="391"/>
        <v>NULL</v>
      </c>
      <c r="LG228" s="4" t="str">
        <f t="shared" si="392"/>
        <v>NULL</v>
      </c>
    </row>
    <row r="229" spans="2:319" x14ac:dyDescent="0.3">
      <c r="B229" s="4">
        <v>228</v>
      </c>
      <c r="C229" s="4">
        <v>5</v>
      </c>
      <c r="D229" s="50" t="s">
        <v>1453</v>
      </c>
      <c r="E229" s="4" t="s">
        <v>540</v>
      </c>
      <c r="F229" s="4" t="str">
        <f>VLOOKUP(E229,populations!C:E,3,FALSE)</f>
        <v>11 million</v>
      </c>
      <c r="G229" s="4" t="s">
        <v>540</v>
      </c>
      <c r="H229" s="4">
        <f>COUNTIF(ethnicities!C:C,countries!G229)</f>
        <v>1</v>
      </c>
      <c r="I229" s="4">
        <f>VLOOKUP($G229,ethnicities!$C:$I,3,FALSE)</f>
        <v>1</v>
      </c>
      <c r="J229" s="4">
        <f>VLOOKUP($G229,ethnicities!$C:$I,4,FALSE)</f>
        <v>1</v>
      </c>
      <c r="K229" s="4">
        <f>VLOOKUP($G229,ethnicities!$C:$I,5,FALSE)</f>
        <v>1</v>
      </c>
      <c r="L229" s="4">
        <f>VLOOKUP($G229,ethnicities!$C:$I,6,FALSE)</f>
        <v>97</v>
      </c>
      <c r="M229" s="4">
        <f>VLOOKUP($G229,ethnicities!$C:$I,7,FALSE)</f>
        <v>100</v>
      </c>
      <c r="N229" s="4" t="s">
        <v>613</v>
      </c>
      <c r="O229" s="4">
        <f>COUNTIF(male_names!E:E,countries!N229)</f>
        <v>1</v>
      </c>
      <c r="P229" s="4" t="str">
        <f>VLOOKUP(N229,male_names!E:G,3,FALSE)</f>
        <v>Mamadou</v>
      </c>
      <c r="Q229" s="4" t="s">
        <v>613</v>
      </c>
      <c r="R229" s="4">
        <f>COUNTIF(female_names!E:E,countries!Q229)</f>
        <v>1</v>
      </c>
      <c r="S229" s="4" t="str">
        <f>VLOOKUP(Q229,female_names!E:G,3,FALSE)</f>
        <v>Fatoumata</v>
      </c>
      <c r="T229" s="4">
        <v>0.72196998258702805</v>
      </c>
      <c r="U229" s="4">
        <v>0.84828876466890457</v>
      </c>
      <c r="V229" s="4">
        <v>0.41128526781298802</v>
      </c>
      <c r="W229" s="4">
        <v>0.54758739612196194</v>
      </c>
      <c r="X229" s="4">
        <v>0.79284630165623116</v>
      </c>
      <c r="Y229" s="4">
        <v>0.54800190455432329</v>
      </c>
      <c r="Z229" s="4">
        <v>0.37233983449497932</v>
      </c>
      <c r="AA229" s="4">
        <v>0.38815508900460516</v>
      </c>
      <c r="AB229" s="4">
        <v>0.1774965037955295</v>
      </c>
      <c r="AC229" s="4">
        <v>0.62950897510678117</v>
      </c>
      <c r="AD229" s="4">
        <v>7.9171264014971987E-2</v>
      </c>
      <c r="AE229" s="4">
        <v>0.35894761229563488</v>
      </c>
      <c r="AF229" s="4">
        <v>0.34387706030689047</v>
      </c>
      <c r="AG229" s="4">
        <v>2.933953262933553E-4</v>
      </c>
      <c r="AH229" s="4">
        <v>0.34122201651435791</v>
      </c>
      <c r="AI229" s="4">
        <v>0.98769238687812355</v>
      </c>
      <c r="AJ229" s="4">
        <v>0.5429807621527466</v>
      </c>
      <c r="AK229" s="4">
        <v>0.32877975845460838</v>
      </c>
      <c r="AL229" s="4">
        <v>0.87450741266050658</v>
      </c>
      <c r="AM229" s="4">
        <v>0.87883832580374155</v>
      </c>
      <c r="AN229" s="4">
        <v>8.3121888578098879E-2</v>
      </c>
      <c r="AO229" s="4">
        <v>0.94216342172960399</v>
      </c>
      <c r="AP229" s="4">
        <v>0.21053932209581294</v>
      </c>
      <c r="AQ229" s="4">
        <v>0.64710485041551724</v>
      </c>
      <c r="AR229" s="4">
        <v>0.31667834467778522</v>
      </c>
      <c r="AS229" s="4">
        <v>0.47251013080482873</v>
      </c>
      <c r="AT229" s="4">
        <v>0.37275347868429687</v>
      </c>
      <c r="AU229" s="4">
        <v>0.3079098093965752</v>
      </c>
      <c r="AV229" s="4">
        <v>0.8450542019394679</v>
      </c>
      <c r="AW229" s="4">
        <v>8.4486866779880487E-2</v>
      </c>
      <c r="AX229" s="4">
        <v>7.1666391661835416E-3</v>
      </c>
      <c r="AY229" s="4">
        <v>9.1062966771642717E-2</v>
      </c>
      <c r="AZ229" s="4">
        <v>0.37515475160974232</v>
      </c>
      <c r="BA229" s="4">
        <v>0.6325962186943882</v>
      </c>
      <c r="BB229" s="4">
        <v>4.4537735699959891E-2</v>
      </c>
      <c r="BC229" s="4">
        <v>0.57931300506691985</v>
      </c>
      <c r="BD229" s="4">
        <v>2.4817712441143613E-2</v>
      </c>
      <c r="BE229" s="4">
        <v>0.72589132276396728</v>
      </c>
      <c r="BF229" s="4">
        <v>0.88701780651692186</v>
      </c>
      <c r="BG229" s="4">
        <v>0.79350001407265658</v>
      </c>
      <c r="BH229" s="4">
        <v>0.95326256743848414</v>
      </c>
      <c r="BI229" s="4">
        <v>0.47837182339074069</v>
      </c>
      <c r="BJ229" s="4">
        <v>0.21975101386758411</v>
      </c>
      <c r="BK229" s="4">
        <v>0.73533246784903972</v>
      </c>
      <c r="BL229" s="4">
        <v>0.56387408756040613</v>
      </c>
      <c r="BM229" s="4">
        <v>0.12227954285161691</v>
      </c>
      <c r="BN229" s="4">
        <v>0.81317956470993147</v>
      </c>
      <c r="BO229" s="4">
        <v>0.33678977511713537</v>
      </c>
      <c r="BP229" s="4">
        <v>2.2674566757793668E-2</v>
      </c>
      <c r="BQ229" s="4">
        <v>0.46218795971787807</v>
      </c>
      <c r="BR229" s="4">
        <v>0.84073877738191438</v>
      </c>
      <c r="BS229" s="4">
        <v>0.56949027592081314</v>
      </c>
      <c r="BT229" s="4">
        <v>0.10184387721203603</v>
      </c>
      <c r="BU229" s="4">
        <v>0.9059900831929828</v>
      </c>
      <c r="BV229" s="4">
        <v>0.60508310078722061</v>
      </c>
      <c r="BW229" s="4">
        <v>0.82328972100848485</v>
      </c>
      <c r="BX229" s="4">
        <v>2.082349549587037E-2</v>
      </c>
      <c r="BY229" s="4">
        <v>0.28944868151464409</v>
      </c>
      <c r="BZ229" s="4">
        <v>0.85314429258212754</v>
      </c>
      <c r="CA229" s="4">
        <v>0.38243026794473234</v>
      </c>
      <c r="CB229" s="4">
        <v>0.39322305968196691</v>
      </c>
      <c r="CC229" s="4">
        <v>0.9069259494559061</v>
      </c>
      <c r="CD229" s="4">
        <v>0.70573763148177504</v>
      </c>
      <c r="CE229" s="4">
        <v>0.644105938416764</v>
      </c>
      <c r="CF229" s="4">
        <v>0.97425546318704104</v>
      </c>
      <c r="CG229" s="4">
        <v>0.50953437271730651</v>
      </c>
      <c r="CH229" s="4">
        <v>0.60642521417850825</v>
      </c>
      <c r="CI229" s="4">
        <v>0.86419551670005068</v>
      </c>
      <c r="CJ229" s="4">
        <v>4.2993286918283413E-2</v>
      </c>
      <c r="CK229" s="4">
        <v>0.70658971018246097</v>
      </c>
      <c r="CL229" s="4">
        <v>0.41178066149007364</v>
      </c>
      <c r="CM229" s="4">
        <v>0.35543625317955929</v>
      </c>
      <c r="CN229" s="4">
        <v>0.9791528300236283</v>
      </c>
      <c r="CO229" s="4">
        <v>0.38092064659103742</v>
      </c>
      <c r="CP229" s="4">
        <v>0.37277718731565312</v>
      </c>
      <c r="CQ229" s="4">
        <v>0.32986875572512453</v>
      </c>
      <c r="CR229" s="4">
        <v>0.53976021110892902</v>
      </c>
      <c r="CS229" s="4">
        <v>2.2845623026463313E-2</v>
      </c>
      <c r="CT229" s="4">
        <v>0.89434060229975509</v>
      </c>
      <c r="CU229" s="4">
        <v>0.18209049614561079</v>
      </c>
      <c r="CV229" s="4">
        <v>0.34027563846369902</v>
      </c>
      <c r="CW229" s="4">
        <v>0.37421868698701133</v>
      </c>
      <c r="CX229" s="4">
        <v>0.13608012541915149</v>
      </c>
      <c r="CY229" s="4">
        <v>0.61216801923537745</v>
      </c>
      <c r="CZ229" s="4">
        <v>5.1665981761090718E-2</v>
      </c>
      <c r="DA229" s="4">
        <v>0.12387693710361614</v>
      </c>
      <c r="DB229" s="4">
        <v>0.47256165809601047</v>
      </c>
      <c r="DC229" s="4">
        <v>0.85184229893624053</v>
      </c>
      <c r="DD229" s="4">
        <v>0.87992389431263085</v>
      </c>
      <c r="DE229" s="4">
        <v>0.22923909273511311</v>
      </c>
      <c r="DF229" s="4">
        <v>4.7698010659086743E-2</v>
      </c>
      <c r="DG229" s="4">
        <v>0.63532063810011474</v>
      </c>
      <c r="DH229" s="4">
        <v>0.27749646327953381</v>
      </c>
      <c r="DI229" s="4">
        <v>0.79224657663030118</v>
      </c>
      <c r="DJ229" s="4">
        <v>0.36845270272637864</v>
      </c>
      <c r="DK229" s="4">
        <v>0.96009914928804285</v>
      </c>
      <c r="DL229" s="4">
        <v>0.1781682139729247</v>
      </c>
      <c r="DM229" s="4">
        <v>0.45709698340667004</v>
      </c>
      <c r="DN229" s="4">
        <v>0.74086316154344178</v>
      </c>
      <c r="DO229" s="4">
        <v>0.16010843170351929</v>
      </c>
      <c r="DP229" s="4">
        <v>28</v>
      </c>
      <c r="DQ229" s="4">
        <v>17</v>
      </c>
      <c r="DR229" s="4">
        <v>53</v>
      </c>
      <c r="DS229" s="4">
        <v>43</v>
      </c>
      <c r="DT229" s="4">
        <v>23</v>
      </c>
      <c r="DU229" s="4">
        <v>42</v>
      </c>
      <c r="DV229" s="4">
        <v>62</v>
      </c>
      <c r="DW229" s="4">
        <v>55</v>
      </c>
      <c r="DX229" s="4">
        <v>81</v>
      </c>
      <c r="DY229" s="4">
        <v>35</v>
      </c>
      <c r="DZ229" s="4">
        <v>90</v>
      </c>
      <c r="EA229" s="4">
        <v>64</v>
      </c>
      <c r="EB229" s="4">
        <v>66</v>
      </c>
      <c r="EC229" s="4">
        <v>100</v>
      </c>
      <c r="ED229" s="4">
        <v>67</v>
      </c>
      <c r="EE229" s="4">
        <v>1</v>
      </c>
      <c r="EF229" s="4">
        <v>44</v>
      </c>
      <c r="EG229" s="4">
        <v>71</v>
      </c>
      <c r="EH229" s="4">
        <v>13</v>
      </c>
      <c r="EI229" s="4">
        <v>12</v>
      </c>
      <c r="EJ229" s="4">
        <v>89</v>
      </c>
      <c r="EK229" s="4">
        <v>6</v>
      </c>
      <c r="EL229" s="4">
        <v>78</v>
      </c>
      <c r="EM229" s="4">
        <v>31</v>
      </c>
      <c r="EN229" s="4">
        <v>72</v>
      </c>
      <c r="EO229" s="4">
        <v>49</v>
      </c>
      <c r="EP229" s="4">
        <v>61</v>
      </c>
      <c r="EQ229" s="4">
        <v>73</v>
      </c>
      <c r="ER229" s="4">
        <v>18</v>
      </c>
      <c r="ES229" s="4">
        <v>88</v>
      </c>
      <c r="ET229" s="4">
        <v>99</v>
      </c>
      <c r="EU229" s="4">
        <v>87</v>
      </c>
      <c r="EV229" s="4">
        <v>58</v>
      </c>
      <c r="EW229" s="4">
        <v>34</v>
      </c>
      <c r="EX229" s="4">
        <v>93</v>
      </c>
      <c r="EY229" s="4">
        <v>39</v>
      </c>
      <c r="EZ229" s="4">
        <v>95</v>
      </c>
      <c r="FA229" s="4">
        <v>27</v>
      </c>
      <c r="FB229" s="4">
        <v>10</v>
      </c>
      <c r="FC229" s="4">
        <v>22</v>
      </c>
      <c r="FD229" s="4">
        <v>5</v>
      </c>
      <c r="FE229" s="4">
        <v>47</v>
      </c>
      <c r="FF229" s="4">
        <v>77</v>
      </c>
      <c r="FG229" s="4">
        <v>26</v>
      </c>
      <c r="FH229" s="4">
        <v>41</v>
      </c>
      <c r="FI229" s="4">
        <v>85</v>
      </c>
      <c r="FJ229" s="4">
        <v>21</v>
      </c>
      <c r="FK229" s="4">
        <v>69</v>
      </c>
      <c r="FL229" s="4">
        <v>97</v>
      </c>
      <c r="FM229" s="4">
        <v>50</v>
      </c>
      <c r="FN229" s="4">
        <v>19</v>
      </c>
      <c r="FO229" s="4">
        <v>40</v>
      </c>
      <c r="FP229" s="4">
        <v>86</v>
      </c>
      <c r="FQ229" s="4">
        <v>8</v>
      </c>
      <c r="FR229" s="4">
        <v>38</v>
      </c>
      <c r="FS229" s="4">
        <v>20</v>
      </c>
      <c r="FT229" s="4">
        <v>98</v>
      </c>
      <c r="FU229" s="4">
        <v>74</v>
      </c>
      <c r="FV229" s="4">
        <v>15</v>
      </c>
      <c r="FW229" s="4">
        <v>56</v>
      </c>
      <c r="FX229" s="4">
        <v>54</v>
      </c>
      <c r="FY229" s="4">
        <v>7</v>
      </c>
      <c r="FZ229" s="4">
        <v>30</v>
      </c>
      <c r="GA229" s="4">
        <v>32</v>
      </c>
      <c r="GB229" s="4">
        <v>3</v>
      </c>
      <c r="GC229" s="4">
        <v>46</v>
      </c>
      <c r="GD229" s="4">
        <v>37</v>
      </c>
      <c r="GE229" s="4">
        <v>14</v>
      </c>
      <c r="GF229" s="4">
        <v>94</v>
      </c>
      <c r="GG229" s="4">
        <v>29</v>
      </c>
      <c r="GH229" s="4">
        <v>52</v>
      </c>
      <c r="GI229" s="4">
        <v>65</v>
      </c>
      <c r="GJ229" s="4">
        <v>2</v>
      </c>
      <c r="GK229" s="4">
        <v>57</v>
      </c>
      <c r="GL229" s="4">
        <v>60</v>
      </c>
      <c r="GM229" s="4">
        <v>70</v>
      </c>
      <c r="GN229" s="4">
        <v>45</v>
      </c>
      <c r="GO229" s="4">
        <v>96</v>
      </c>
      <c r="GP229" s="4">
        <v>9</v>
      </c>
      <c r="GQ229" s="4">
        <v>79</v>
      </c>
      <c r="GR229" s="4">
        <v>68</v>
      </c>
      <c r="GS229" s="4">
        <v>59</v>
      </c>
      <c r="GT229" s="4">
        <v>83</v>
      </c>
      <c r="GU229" s="4">
        <v>36</v>
      </c>
      <c r="GV229" s="4">
        <v>91</v>
      </c>
      <c r="GW229" s="4">
        <v>84</v>
      </c>
      <c r="GX229" s="4">
        <v>48</v>
      </c>
      <c r="GY229" s="4">
        <v>16</v>
      </c>
      <c r="GZ229" s="4">
        <v>11</v>
      </c>
      <c r="HA229" s="4">
        <v>76</v>
      </c>
      <c r="HB229" s="4">
        <v>92</v>
      </c>
      <c r="HC229" s="4">
        <v>33</v>
      </c>
      <c r="HD229" s="4">
        <v>75</v>
      </c>
      <c r="HE229" s="4">
        <v>24</v>
      </c>
      <c r="HF229" s="4">
        <v>63</v>
      </c>
      <c r="HG229" s="4">
        <v>4</v>
      </c>
      <c r="HH229" s="4">
        <v>80</v>
      </c>
      <c r="HI229" s="4">
        <v>51</v>
      </c>
      <c r="HJ229" s="4">
        <v>25</v>
      </c>
      <c r="HK229" s="4">
        <v>82</v>
      </c>
      <c r="HL229" s="4" t="str">
        <f t="shared" si="303"/>
        <v>black female</v>
      </c>
      <c r="HM229" s="4" t="str">
        <f t="shared" si="305"/>
        <v>black female</v>
      </c>
      <c r="HN229" s="4" t="str">
        <f t="shared" si="306"/>
        <v>black male</v>
      </c>
      <c r="HO229" s="4" t="str">
        <f t="shared" si="307"/>
        <v>black female</v>
      </c>
      <c r="HP229" s="4" t="str">
        <f t="shared" si="308"/>
        <v>black female</v>
      </c>
      <c r="HQ229" s="4" t="str">
        <f t="shared" si="309"/>
        <v>black female</v>
      </c>
      <c r="HR229" s="4" t="str">
        <f t="shared" si="310"/>
        <v>black male</v>
      </c>
      <c r="HS229" s="4" t="str">
        <f t="shared" si="311"/>
        <v>black male</v>
      </c>
      <c r="HT229" s="4" t="str">
        <f t="shared" si="312"/>
        <v>black male</v>
      </c>
      <c r="HU229" s="4" t="str">
        <f t="shared" si="313"/>
        <v>black female</v>
      </c>
      <c r="HV229" s="4" t="str">
        <f t="shared" si="314"/>
        <v>black male</v>
      </c>
      <c r="HW229" s="4" t="str">
        <f t="shared" si="315"/>
        <v>black male</v>
      </c>
      <c r="HX229" s="4" t="str">
        <f t="shared" si="316"/>
        <v>black male</v>
      </c>
      <c r="HY229" s="4" t="str">
        <f t="shared" si="317"/>
        <v>black male</v>
      </c>
      <c r="HZ229" s="4" t="str">
        <f t="shared" si="318"/>
        <v>black male</v>
      </c>
      <c r="IA229" s="4" t="str">
        <f t="shared" si="319"/>
        <v>white male</v>
      </c>
      <c r="IB229" s="4" t="str">
        <f t="shared" si="320"/>
        <v>black female</v>
      </c>
      <c r="IC229" s="4" t="str">
        <f t="shared" si="321"/>
        <v>black male</v>
      </c>
      <c r="ID229" s="4" t="str">
        <f t="shared" si="322"/>
        <v>black female</v>
      </c>
      <c r="IE229" s="4" t="str">
        <f t="shared" si="323"/>
        <v>black female</v>
      </c>
      <c r="IF229" s="4" t="str">
        <f t="shared" si="324"/>
        <v>black male</v>
      </c>
      <c r="IG229" s="4" t="str">
        <f t="shared" si="325"/>
        <v>black female</v>
      </c>
      <c r="IH229" s="4" t="str">
        <f t="shared" si="326"/>
        <v>black male</v>
      </c>
      <c r="II229" s="4" t="str">
        <f t="shared" si="327"/>
        <v>black female</v>
      </c>
      <c r="IJ229" s="4" t="str">
        <f t="shared" si="328"/>
        <v>black male</v>
      </c>
      <c r="IK229" s="4" t="str">
        <f t="shared" si="329"/>
        <v>black female</v>
      </c>
      <c r="IL229" s="4" t="str">
        <f t="shared" si="330"/>
        <v>black male</v>
      </c>
      <c r="IM229" s="4" t="str">
        <f t="shared" si="331"/>
        <v>black male</v>
      </c>
      <c r="IN229" s="4" t="str">
        <f t="shared" si="332"/>
        <v>black female</v>
      </c>
      <c r="IO229" s="4" t="str">
        <f t="shared" si="333"/>
        <v>black male</v>
      </c>
      <c r="IP229" s="4" t="str">
        <f t="shared" si="334"/>
        <v>black male</v>
      </c>
      <c r="IQ229" s="4" t="str">
        <f t="shared" si="335"/>
        <v>black male</v>
      </c>
      <c r="IR229" s="4" t="str">
        <f t="shared" si="336"/>
        <v>black male</v>
      </c>
      <c r="IS229" s="4" t="str">
        <f t="shared" si="337"/>
        <v>black female</v>
      </c>
      <c r="IT229" s="4" t="str">
        <f t="shared" si="338"/>
        <v>black male</v>
      </c>
      <c r="IU229" s="4" t="str">
        <f t="shared" si="339"/>
        <v>black female</v>
      </c>
      <c r="IV229" s="4" t="str">
        <f t="shared" si="340"/>
        <v>black male</v>
      </c>
      <c r="IW229" s="4" t="str">
        <f t="shared" si="341"/>
        <v>black female</v>
      </c>
      <c r="IX229" s="4" t="str">
        <f t="shared" si="342"/>
        <v>black female</v>
      </c>
      <c r="IY229" s="4" t="str">
        <f t="shared" si="343"/>
        <v>black female</v>
      </c>
      <c r="IZ229" s="4" t="str">
        <f t="shared" si="344"/>
        <v>black female</v>
      </c>
      <c r="JA229" s="4" t="str">
        <f t="shared" si="345"/>
        <v>black female</v>
      </c>
      <c r="JB229" s="4" t="str">
        <f t="shared" si="346"/>
        <v>black male</v>
      </c>
      <c r="JC229" s="4" t="str">
        <f t="shared" si="347"/>
        <v>black female</v>
      </c>
      <c r="JD229" s="4" t="str">
        <f t="shared" si="348"/>
        <v>black female</v>
      </c>
      <c r="JE229" s="4" t="str">
        <f t="shared" si="349"/>
        <v>black male</v>
      </c>
      <c r="JF229" s="4" t="str">
        <f t="shared" si="350"/>
        <v>black female</v>
      </c>
      <c r="JG229" s="4" t="str">
        <f t="shared" si="351"/>
        <v>black male</v>
      </c>
      <c r="JH229" s="4" t="str">
        <f t="shared" si="352"/>
        <v>black male</v>
      </c>
      <c r="JI229" s="4" t="str">
        <f t="shared" si="353"/>
        <v>black female</v>
      </c>
      <c r="JJ229" s="4" t="str">
        <f t="shared" si="354"/>
        <v>black female</v>
      </c>
      <c r="JK229" s="4" t="str">
        <f t="shared" si="355"/>
        <v>black female</v>
      </c>
      <c r="JL229" s="4" t="str">
        <f t="shared" si="356"/>
        <v>black male</v>
      </c>
      <c r="JM229" s="4" t="str">
        <f t="shared" si="357"/>
        <v>black female</v>
      </c>
      <c r="JN229" s="4" t="str">
        <f t="shared" si="358"/>
        <v>black female</v>
      </c>
      <c r="JO229" s="4" t="str">
        <f t="shared" si="359"/>
        <v>black female</v>
      </c>
      <c r="JP229" s="4" t="str">
        <f t="shared" si="360"/>
        <v>black male</v>
      </c>
      <c r="JQ229" s="4" t="str">
        <f t="shared" si="361"/>
        <v>black male</v>
      </c>
      <c r="JR229" s="4" t="str">
        <f t="shared" si="362"/>
        <v>black female</v>
      </c>
      <c r="JS229" s="4" t="str">
        <f t="shared" si="363"/>
        <v>black male</v>
      </c>
      <c r="JT229" s="4" t="str">
        <f t="shared" si="364"/>
        <v>black male</v>
      </c>
      <c r="JU229" s="4" t="str">
        <f t="shared" si="365"/>
        <v>black female</v>
      </c>
      <c r="JV229" s="4" t="str">
        <f t="shared" si="366"/>
        <v>black female</v>
      </c>
      <c r="JW229" s="4" t="str">
        <f t="shared" si="367"/>
        <v>black female</v>
      </c>
      <c r="JX229" s="4" t="str">
        <f t="shared" si="304"/>
        <v>brown male</v>
      </c>
      <c r="JY229" s="4" t="str">
        <f t="shared" si="393"/>
        <v>black female</v>
      </c>
      <c r="JZ229" s="4" t="str">
        <f t="shared" si="394"/>
        <v>black female</v>
      </c>
      <c r="KA229" s="4" t="str">
        <f t="shared" si="395"/>
        <v>black female</v>
      </c>
      <c r="KB229" s="4" t="str">
        <f t="shared" si="396"/>
        <v>black male</v>
      </c>
      <c r="KC229" s="4" t="str">
        <f t="shared" si="397"/>
        <v>black female</v>
      </c>
      <c r="KD229" s="4" t="str">
        <f t="shared" si="398"/>
        <v>black male</v>
      </c>
      <c r="KE229" s="4" t="str">
        <f t="shared" si="399"/>
        <v>black male</v>
      </c>
      <c r="KF229" s="4" t="str">
        <f t="shared" si="400"/>
        <v>yellow male</v>
      </c>
      <c r="KG229" s="4" t="str">
        <f t="shared" si="401"/>
        <v>black male</v>
      </c>
      <c r="KH229" s="4" t="str">
        <f t="shared" si="402"/>
        <v>black male</v>
      </c>
      <c r="KI229" s="4" t="str">
        <f t="shared" si="368"/>
        <v>black male</v>
      </c>
      <c r="KJ229" s="4" t="str">
        <f t="shared" si="369"/>
        <v>black female</v>
      </c>
      <c r="KK229" s="4" t="str">
        <f t="shared" si="370"/>
        <v>black male</v>
      </c>
      <c r="KL229" s="4" t="str">
        <f t="shared" si="371"/>
        <v>black female</v>
      </c>
      <c r="KM229" s="4" t="str">
        <f t="shared" si="372"/>
        <v>black male</v>
      </c>
      <c r="KN229" s="4" t="str">
        <f t="shared" si="373"/>
        <v>black male</v>
      </c>
      <c r="KO229" s="4" t="str">
        <f t="shared" si="374"/>
        <v>black male</v>
      </c>
      <c r="KP229" s="4" t="str">
        <f t="shared" si="375"/>
        <v>black male</v>
      </c>
      <c r="KQ229" s="4" t="str">
        <f t="shared" si="376"/>
        <v>black female</v>
      </c>
      <c r="KR229" s="4" t="str">
        <f t="shared" si="377"/>
        <v>black male</v>
      </c>
      <c r="KS229" s="4" t="str">
        <f t="shared" si="378"/>
        <v>black male</v>
      </c>
      <c r="KT229" s="4" t="str">
        <f t="shared" si="379"/>
        <v>black female</v>
      </c>
      <c r="KU229" s="4" t="str">
        <f t="shared" si="380"/>
        <v>black female</v>
      </c>
      <c r="KV229" s="4" t="str">
        <f t="shared" si="381"/>
        <v>black female</v>
      </c>
      <c r="KW229" s="4" t="str">
        <f t="shared" si="382"/>
        <v>black male</v>
      </c>
      <c r="KX229" s="4" t="str">
        <f t="shared" si="383"/>
        <v>black male</v>
      </c>
      <c r="KY229" s="4" t="str">
        <f t="shared" si="384"/>
        <v>black female</v>
      </c>
      <c r="KZ229" s="4" t="str">
        <f t="shared" si="385"/>
        <v>black male</v>
      </c>
      <c r="LA229" s="4" t="str">
        <f t="shared" si="386"/>
        <v>black female</v>
      </c>
      <c r="LB229" s="4" t="str">
        <f t="shared" si="387"/>
        <v>black male</v>
      </c>
      <c r="LC229" s="4" t="str">
        <f t="shared" si="388"/>
        <v>black female</v>
      </c>
      <c r="LD229" s="4" t="str">
        <f t="shared" si="389"/>
        <v>black male</v>
      </c>
      <c r="LE229" s="4" t="str">
        <f t="shared" si="390"/>
        <v>black female</v>
      </c>
      <c r="LF229" s="4" t="str">
        <f t="shared" si="391"/>
        <v>black female</v>
      </c>
      <c r="LG229" s="4" t="str">
        <f t="shared" si="392"/>
        <v>black male</v>
      </c>
    </row>
    <row r="230" spans="2:319" x14ac:dyDescent="0.3">
      <c r="B230" s="4">
        <v>229</v>
      </c>
      <c r="C230" s="4">
        <v>5</v>
      </c>
      <c r="D230" s="51" t="s">
        <v>1453</v>
      </c>
      <c r="E230" s="4" t="s">
        <v>1454</v>
      </c>
      <c r="F230" s="4" t="str">
        <f>VLOOKUP(E230,populations!C:E,3,FALSE)</f>
        <v>19 million</v>
      </c>
      <c r="G230" s="4" t="s">
        <v>1454</v>
      </c>
      <c r="H230" s="4">
        <f>COUNTIF(ethnicities!C:C,countries!G230)</f>
        <v>1</v>
      </c>
      <c r="I230" s="4">
        <f>VLOOKUP($G230,ethnicities!$C:$I,3,FALSE)</f>
        <v>1</v>
      </c>
      <c r="J230" s="4">
        <f>VLOOKUP($G230,ethnicities!$C:$I,4,FALSE)</f>
        <v>1</v>
      </c>
      <c r="K230" s="4">
        <f>VLOOKUP($G230,ethnicities!$C:$I,5,FALSE)</f>
        <v>1</v>
      </c>
      <c r="L230" s="4">
        <f>VLOOKUP($G230,ethnicities!$C:$I,6,FALSE)</f>
        <v>97</v>
      </c>
      <c r="M230" s="4">
        <f>VLOOKUP($G230,ethnicities!$C:$I,7,FALSE)</f>
        <v>100</v>
      </c>
      <c r="N230" s="4" t="s">
        <v>613</v>
      </c>
      <c r="O230" s="4">
        <f>COUNTIF(male_names!E:E,countries!N230)</f>
        <v>1</v>
      </c>
      <c r="P230" s="4" t="str">
        <f>VLOOKUP(N230,male_names!E:G,3,FALSE)</f>
        <v>Mamadou</v>
      </c>
      <c r="Q230" s="4" t="s">
        <v>613</v>
      </c>
      <c r="R230" s="4">
        <f>COUNTIF(female_names!E:E,countries!Q230)</f>
        <v>1</v>
      </c>
      <c r="S230" s="4" t="str">
        <f>VLOOKUP(Q230,female_names!E:G,3,FALSE)</f>
        <v>Fatoumata</v>
      </c>
      <c r="T230" s="4">
        <v>0.41790696188562937</v>
      </c>
      <c r="U230" s="4">
        <v>0.31349838694436283</v>
      </c>
      <c r="V230" s="4">
        <v>2.8541451806063267E-2</v>
      </c>
      <c r="W230" s="4">
        <v>0.72268130619109749</v>
      </c>
      <c r="X230" s="4">
        <v>0.85938002330159424</v>
      </c>
      <c r="Y230" s="4">
        <v>0.43161412230286711</v>
      </c>
      <c r="Z230" s="4">
        <v>0.93376454543396847</v>
      </c>
      <c r="AA230" s="4">
        <v>0.48748171500639192</v>
      </c>
      <c r="AB230" s="4">
        <v>0.13436116774515394</v>
      </c>
      <c r="AC230" s="4">
        <v>0.14879326301053075</v>
      </c>
      <c r="AD230" s="4">
        <v>9.547767967716847E-2</v>
      </c>
      <c r="AE230" s="4">
        <v>0.18357260635631656</v>
      </c>
      <c r="AF230" s="4">
        <v>0.91701647446915735</v>
      </c>
      <c r="AG230" s="4">
        <v>0.3401333968884227</v>
      </c>
      <c r="AH230" s="4">
        <v>0.59506444442541861</v>
      </c>
      <c r="AI230" s="4">
        <v>0.30565984606395968</v>
      </c>
      <c r="AJ230" s="4">
        <v>0.41550627194593703</v>
      </c>
      <c r="AK230" s="4">
        <v>0.43175070328673759</v>
      </c>
      <c r="AL230" s="4">
        <v>0.33795499963203879</v>
      </c>
      <c r="AM230" s="4">
        <v>0.15859910303361968</v>
      </c>
      <c r="AN230" s="4">
        <v>0.37242085939405556</v>
      </c>
      <c r="AO230" s="4">
        <v>0.26875679651660989</v>
      </c>
      <c r="AP230" s="4">
        <v>0.80350273915841774</v>
      </c>
      <c r="AQ230" s="4">
        <v>0.64024809704514662</v>
      </c>
      <c r="AR230" s="4">
        <v>8.9765793440073294E-2</v>
      </c>
      <c r="AS230" s="4">
        <v>0.89798656830040047</v>
      </c>
      <c r="AT230" s="4">
        <v>0.51740537683972254</v>
      </c>
      <c r="AU230" s="4">
        <v>0.95635636454102912</v>
      </c>
      <c r="AV230" s="4">
        <v>0.61608418674291088</v>
      </c>
      <c r="AW230" s="4">
        <v>0.85190166033441905</v>
      </c>
      <c r="AX230" s="4">
        <v>0.26065576946628299</v>
      </c>
      <c r="AY230" s="4">
        <v>0.51839646440122789</v>
      </c>
      <c r="AZ230" s="4">
        <v>0.65124847415614484</v>
      </c>
      <c r="BA230" s="4">
        <v>5.0315764841352695E-2</v>
      </c>
      <c r="BB230" s="4">
        <v>0.43194423860485598</v>
      </c>
      <c r="BC230" s="4">
        <v>0.17415588584491681</v>
      </c>
      <c r="BD230" s="4">
        <v>0.1497089655218492</v>
      </c>
      <c r="BE230" s="4">
        <v>0.83640605918195732</v>
      </c>
      <c r="BF230" s="4">
        <v>0.68339820807334439</v>
      </c>
      <c r="BG230" s="4">
        <v>0.11053127528179996</v>
      </c>
      <c r="BH230" s="4">
        <v>0.22918175899779059</v>
      </c>
      <c r="BI230" s="4">
        <v>4.7210183789827109E-2</v>
      </c>
      <c r="BJ230" s="4">
        <v>0.24817196243590089</v>
      </c>
      <c r="BK230" s="4">
        <v>8.9067614057538158E-2</v>
      </c>
      <c r="BL230" s="4">
        <v>0.65298471828364513</v>
      </c>
      <c r="BM230" s="4">
        <v>0.13999938003645362</v>
      </c>
      <c r="BN230" s="4">
        <v>0.28508421067874556</v>
      </c>
      <c r="BO230" s="4">
        <v>0.65493137587927908</v>
      </c>
      <c r="BP230" s="4">
        <v>0.6715322822454961</v>
      </c>
      <c r="BQ230" s="4">
        <v>0.50140050007902126</v>
      </c>
      <c r="BR230" s="4">
        <v>9.9632104477283989E-2</v>
      </c>
      <c r="BS230" s="4">
        <v>0.88375007726996824</v>
      </c>
      <c r="BT230" s="4">
        <v>0.77531552661329961</v>
      </c>
      <c r="BU230" s="4">
        <v>0.92431634460812095</v>
      </c>
      <c r="BV230" s="4">
        <v>0.25565855351147082</v>
      </c>
      <c r="BW230" s="4">
        <v>0.2302107360147595</v>
      </c>
      <c r="BX230" s="4">
        <v>0.97687666484548596</v>
      </c>
      <c r="BY230" s="4">
        <v>0.17727638090934994</v>
      </c>
      <c r="BZ230" s="4">
        <v>0.67596021347833679</v>
      </c>
      <c r="CA230" s="4">
        <v>0.39870844982587295</v>
      </c>
      <c r="CB230" s="4">
        <v>0.3690574761517732</v>
      </c>
      <c r="CC230" s="4">
        <v>0.54931932070338563</v>
      </c>
      <c r="CD230" s="4">
        <v>0.18304951031987338</v>
      </c>
      <c r="CE230" s="4">
        <v>0.85520214503590497</v>
      </c>
      <c r="CF230" s="4">
        <v>0.90979168689371959</v>
      </c>
      <c r="CG230" s="4">
        <v>0.2020133455907559</v>
      </c>
      <c r="CH230" s="4">
        <v>0.31443639537693358</v>
      </c>
      <c r="CI230" s="4">
        <v>0.24602097802370315</v>
      </c>
      <c r="CJ230" s="4">
        <v>0.30693194933660028</v>
      </c>
      <c r="CK230" s="4">
        <v>0.31547541888717379</v>
      </c>
      <c r="CL230" s="4">
        <v>0.60875844365414644</v>
      </c>
      <c r="CM230" s="4">
        <v>0.20357231830297928</v>
      </c>
      <c r="CN230" s="4">
        <v>0.92343914878970912</v>
      </c>
      <c r="CO230" s="4">
        <v>0.27524354384106919</v>
      </c>
      <c r="CP230" s="4">
        <v>0.47093931707093584</v>
      </c>
      <c r="CQ230" s="4">
        <v>0.64186684916494796</v>
      </c>
      <c r="CR230" s="4">
        <v>0.56941967670220517</v>
      </c>
      <c r="CS230" s="4">
        <v>0.58596947005881361</v>
      </c>
      <c r="CT230" s="4">
        <v>0.94803021154015121</v>
      </c>
      <c r="CU230" s="4">
        <v>0.33200627213764533</v>
      </c>
      <c r="CV230" s="4">
        <v>0.60928869375121708</v>
      </c>
      <c r="CW230" s="4">
        <v>0.20829203029510934</v>
      </c>
      <c r="CX230" s="4">
        <v>0.8876360379607815</v>
      </c>
      <c r="CY230" s="4">
        <v>0.56419384712414133</v>
      </c>
      <c r="CZ230" s="4">
        <v>0.60492050802341102</v>
      </c>
      <c r="DA230" s="4">
        <v>0.83506115148583093</v>
      </c>
      <c r="DB230" s="4">
        <v>0.26772571924704525</v>
      </c>
      <c r="DC230" s="4">
        <v>0.16892061571849792</v>
      </c>
      <c r="DD230" s="4">
        <v>0.84487477974367065</v>
      </c>
      <c r="DE230" s="4">
        <v>0.50823967491628375</v>
      </c>
      <c r="DF230" s="4">
        <v>9.4129265178121257E-2</v>
      </c>
      <c r="DG230" s="4">
        <v>0.31187818836095893</v>
      </c>
      <c r="DH230" s="4">
        <v>0.19670221988708381</v>
      </c>
      <c r="DI230" s="4">
        <v>0.41024175600673751</v>
      </c>
      <c r="DJ230" s="4">
        <v>7.5144724196058443E-2</v>
      </c>
      <c r="DK230" s="4">
        <v>0.10114247186460346</v>
      </c>
      <c r="DL230" s="4">
        <v>0.4302492897706639</v>
      </c>
      <c r="DM230" s="4">
        <v>0.37281552606099688</v>
      </c>
      <c r="DN230" s="4">
        <v>2.200904437046769E-2</v>
      </c>
      <c r="DO230" s="4">
        <v>0.9341287780428742</v>
      </c>
      <c r="DP230" s="4">
        <v>49</v>
      </c>
      <c r="DQ230" s="4">
        <v>61</v>
      </c>
      <c r="DR230" s="4">
        <v>99</v>
      </c>
      <c r="DS230" s="4">
        <v>21</v>
      </c>
      <c r="DT230" s="4">
        <v>13</v>
      </c>
      <c r="DU230" s="4">
        <v>47</v>
      </c>
      <c r="DV230" s="4">
        <v>5</v>
      </c>
      <c r="DW230" s="4">
        <v>43</v>
      </c>
      <c r="DX230" s="4">
        <v>88</v>
      </c>
      <c r="DY230" s="4">
        <v>86</v>
      </c>
      <c r="DZ230" s="4">
        <v>92</v>
      </c>
      <c r="EA230" s="4">
        <v>79</v>
      </c>
      <c r="EB230" s="4">
        <v>8</v>
      </c>
      <c r="EC230" s="4">
        <v>56</v>
      </c>
      <c r="ED230" s="4">
        <v>34</v>
      </c>
      <c r="EE230" s="4">
        <v>64</v>
      </c>
      <c r="EF230" s="4">
        <v>50</v>
      </c>
      <c r="EG230" s="4">
        <v>46</v>
      </c>
      <c r="EH230" s="4">
        <v>57</v>
      </c>
      <c r="EI230" s="4">
        <v>84</v>
      </c>
      <c r="EJ230" s="4">
        <v>54</v>
      </c>
      <c r="EK230" s="4">
        <v>67</v>
      </c>
      <c r="EL230" s="4">
        <v>19</v>
      </c>
      <c r="EM230" s="4">
        <v>29</v>
      </c>
      <c r="EN230" s="4">
        <v>94</v>
      </c>
      <c r="EO230" s="4">
        <v>10</v>
      </c>
      <c r="EP230" s="4">
        <v>40</v>
      </c>
      <c r="EQ230" s="4">
        <v>2</v>
      </c>
      <c r="ER230" s="4">
        <v>30</v>
      </c>
      <c r="ES230" s="4">
        <v>15</v>
      </c>
      <c r="ET230" s="4">
        <v>69</v>
      </c>
      <c r="EU230" s="4">
        <v>39</v>
      </c>
      <c r="EV230" s="4">
        <v>27</v>
      </c>
      <c r="EW230" s="4">
        <v>97</v>
      </c>
      <c r="EX230" s="4">
        <v>45</v>
      </c>
      <c r="EY230" s="4">
        <v>82</v>
      </c>
      <c r="EZ230" s="4">
        <v>85</v>
      </c>
      <c r="FA230" s="4">
        <v>17</v>
      </c>
      <c r="FB230" s="4">
        <v>22</v>
      </c>
      <c r="FC230" s="4">
        <v>89</v>
      </c>
      <c r="FD230" s="4">
        <v>74</v>
      </c>
      <c r="FE230" s="4">
        <v>98</v>
      </c>
      <c r="FF230" s="4">
        <v>71</v>
      </c>
      <c r="FG230" s="4">
        <v>95</v>
      </c>
      <c r="FH230" s="4">
        <v>26</v>
      </c>
      <c r="FI230" s="4">
        <v>87</v>
      </c>
      <c r="FJ230" s="4">
        <v>65</v>
      </c>
      <c r="FK230" s="4">
        <v>25</v>
      </c>
      <c r="FL230" s="4">
        <v>24</v>
      </c>
      <c r="FM230" s="4">
        <v>42</v>
      </c>
      <c r="FN230" s="4">
        <v>91</v>
      </c>
      <c r="FO230" s="4">
        <v>12</v>
      </c>
      <c r="FP230" s="4">
        <v>20</v>
      </c>
      <c r="FQ230" s="4">
        <v>6</v>
      </c>
      <c r="FR230" s="4">
        <v>70</v>
      </c>
      <c r="FS230" s="4">
        <v>73</v>
      </c>
      <c r="FT230" s="4">
        <v>1</v>
      </c>
      <c r="FU230" s="4">
        <v>81</v>
      </c>
      <c r="FV230" s="4">
        <v>23</v>
      </c>
      <c r="FW230" s="4">
        <v>52</v>
      </c>
      <c r="FX230" s="4">
        <v>55</v>
      </c>
      <c r="FY230" s="4">
        <v>38</v>
      </c>
      <c r="FZ230" s="4">
        <v>80</v>
      </c>
      <c r="GA230" s="4">
        <v>14</v>
      </c>
      <c r="GB230" s="4">
        <v>9</v>
      </c>
      <c r="GC230" s="4">
        <v>77</v>
      </c>
      <c r="GD230" s="4">
        <v>60</v>
      </c>
      <c r="GE230" s="4">
        <v>72</v>
      </c>
      <c r="GF230" s="4">
        <v>63</v>
      </c>
      <c r="GG230" s="4">
        <v>59</v>
      </c>
      <c r="GH230" s="4">
        <v>32</v>
      </c>
      <c r="GI230" s="4">
        <v>76</v>
      </c>
      <c r="GJ230" s="4">
        <v>7</v>
      </c>
      <c r="GK230" s="4">
        <v>66</v>
      </c>
      <c r="GL230" s="4">
        <v>44</v>
      </c>
      <c r="GM230" s="4">
        <v>28</v>
      </c>
      <c r="GN230" s="4">
        <v>36</v>
      </c>
      <c r="GO230" s="4">
        <v>35</v>
      </c>
      <c r="GP230" s="4">
        <v>3</v>
      </c>
      <c r="GQ230" s="4">
        <v>58</v>
      </c>
      <c r="GR230" s="4">
        <v>31</v>
      </c>
      <c r="GS230" s="4">
        <v>75</v>
      </c>
      <c r="GT230" s="4">
        <v>11</v>
      </c>
      <c r="GU230" s="4">
        <v>37</v>
      </c>
      <c r="GV230" s="4">
        <v>33</v>
      </c>
      <c r="GW230" s="4">
        <v>18</v>
      </c>
      <c r="GX230" s="4">
        <v>68</v>
      </c>
      <c r="GY230" s="4">
        <v>83</v>
      </c>
      <c r="GZ230" s="4">
        <v>16</v>
      </c>
      <c r="HA230" s="4">
        <v>41</v>
      </c>
      <c r="HB230" s="4">
        <v>93</v>
      </c>
      <c r="HC230" s="4">
        <v>62</v>
      </c>
      <c r="HD230" s="4">
        <v>78</v>
      </c>
      <c r="HE230" s="4">
        <v>51</v>
      </c>
      <c r="HF230" s="4">
        <v>96</v>
      </c>
      <c r="HG230" s="4">
        <v>90</v>
      </c>
      <c r="HH230" s="4">
        <v>48</v>
      </c>
      <c r="HI230" s="4">
        <v>53</v>
      </c>
      <c r="HJ230" s="4">
        <v>100</v>
      </c>
      <c r="HK230" s="4">
        <v>4</v>
      </c>
      <c r="HL230" s="4" t="str">
        <f t="shared" si="303"/>
        <v>black female</v>
      </c>
      <c r="HM230" s="4" t="str">
        <f t="shared" si="305"/>
        <v>black male</v>
      </c>
      <c r="HN230" s="4" t="str">
        <f t="shared" si="306"/>
        <v>black male</v>
      </c>
      <c r="HO230" s="4" t="str">
        <f t="shared" si="307"/>
        <v>black female</v>
      </c>
      <c r="HP230" s="4" t="str">
        <f t="shared" si="308"/>
        <v>black female</v>
      </c>
      <c r="HQ230" s="4" t="str">
        <f t="shared" si="309"/>
        <v>black female</v>
      </c>
      <c r="HR230" s="4" t="str">
        <f t="shared" si="310"/>
        <v>black female</v>
      </c>
      <c r="HS230" s="4" t="str">
        <f t="shared" si="311"/>
        <v>black female</v>
      </c>
      <c r="HT230" s="4" t="str">
        <f t="shared" si="312"/>
        <v>black male</v>
      </c>
      <c r="HU230" s="4" t="str">
        <f t="shared" si="313"/>
        <v>black male</v>
      </c>
      <c r="HV230" s="4" t="str">
        <f t="shared" si="314"/>
        <v>black male</v>
      </c>
      <c r="HW230" s="4" t="str">
        <f t="shared" si="315"/>
        <v>black male</v>
      </c>
      <c r="HX230" s="4" t="str">
        <f t="shared" si="316"/>
        <v>black female</v>
      </c>
      <c r="HY230" s="4" t="str">
        <f t="shared" si="317"/>
        <v>black male</v>
      </c>
      <c r="HZ230" s="4" t="str">
        <f t="shared" si="318"/>
        <v>black female</v>
      </c>
      <c r="IA230" s="4" t="str">
        <f t="shared" si="319"/>
        <v>black male</v>
      </c>
      <c r="IB230" s="4" t="str">
        <f t="shared" si="320"/>
        <v>black female</v>
      </c>
      <c r="IC230" s="4" t="str">
        <f t="shared" si="321"/>
        <v>black female</v>
      </c>
      <c r="ID230" s="4" t="str">
        <f t="shared" si="322"/>
        <v>black male</v>
      </c>
      <c r="IE230" s="4" t="str">
        <f t="shared" si="323"/>
        <v>black male</v>
      </c>
      <c r="IF230" s="4" t="str">
        <f t="shared" si="324"/>
        <v>black male</v>
      </c>
      <c r="IG230" s="4" t="str">
        <f t="shared" si="325"/>
        <v>black male</v>
      </c>
      <c r="IH230" s="4" t="str">
        <f t="shared" si="326"/>
        <v>black female</v>
      </c>
      <c r="II230" s="4" t="str">
        <f t="shared" si="327"/>
        <v>black female</v>
      </c>
      <c r="IJ230" s="4" t="str">
        <f t="shared" si="328"/>
        <v>black male</v>
      </c>
      <c r="IK230" s="4" t="str">
        <f t="shared" si="329"/>
        <v>black female</v>
      </c>
      <c r="IL230" s="4" t="str">
        <f t="shared" si="330"/>
        <v>black female</v>
      </c>
      <c r="IM230" s="4" t="str">
        <f t="shared" si="331"/>
        <v>yellow male</v>
      </c>
      <c r="IN230" s="4" t="str">
        <f t="shared" si="332"/>
        <v>black female</v>
      </c>
      <c r="IO230" s="4" t="str">
        <f t="shared" si="333"/>
        <v>black female</v>
      </c>
      <c r="IP230" s="4" t="str">
        <f t="shared" si="334"/>
        <v>black male</v>
      </c>
      <c r="IQ230" s="4" t="str">
        <f t="shared" si="335"/>
        <v>black female</v>
      </c>
      <c r="IR230" s="4" t="str">
        <f t="shared" si="336"/>
        <v>black female</v>
      </c>
      <c r="IS230" s="4" t="str">
        <f t="shared" si="337"/>
        <v>black male</v>
      </c>
      <c r="IT230" s="4" t="str">
        <f t="shared" si="338"/>
        <v>black female</v>
      </c>
      <c r="IU230" s="4" t="str">
        <f t="shared" si="339"/>
        <v>black male</v>
      </c>
      <c r="IV230" s="4" t="str">
        <f t="shared" si="340"/>
        <v>black male</v>
      </c>
      <c r="IW230" s="4" t="str">
        <f t="shared" si="341"/>
        <v>black female</v>
      </c>
      <c r="IX230" s="4" t="str">
        <f t="shared" si="342"/>
        <v>black female</v>
      </c>
      <c r="IY230" s="4" t="str">
        <f t="shared" si="343"/>
        <v>black male</v>
      </c>
      <c r="IZ230" s="4" t="str">
        <f t="shared" si="344"/>
        <v>black male</v>
      </c>
      <c r="JA230" s="4" t="str">
        <f t="shared" si="345"/>
        <v>black male</v>
      </c>
      <c r="JB230" s="4" t="str">
        <f t="shared" si="346"/>
        <v>black male</v>
      </c>
      <c r="JC230" s="4" t="str">
        <f t="shared" si="347"/>
        <v>black male</v>
      </c>
      <c r="JD230" s="4" t="str">
        <f t="shared" si="348"/>
        <v>black female</v>
      </c>
      <c r="JE230" s="4" t="str">
        <f t="shared" si="349"/>
        <v>black male</v>
      </c>
      <c r="JF230" s="4" t="str">
        <f t="shared" si="350"/>
        <v>black male</v>
      </c>
      <c r="JG230" s="4" t="str">
        <f t="shared" si="351"/>
        <v>black female</v>
      </c>
      <c r="JH230" s="4" t="str">
        <f t="shared" si="352"/>
        <v>black female</v>
      </c>
      <c r="JI230" s="4" t="str">
        <f t="shared" si="353"/>
        <v>black female</v>
      </c>
      <c r="JJ230" s="4" t="str">
        <f t="shared" si="354"/>
        <v>black male</v>
      </c>
      <c r="JK230" s="4" t="str">
        <f t="shared" si="355"/>
        <v>black female</v>
      </c>
      <c r="JL230" s="4" t="str">
        <f t="shared" si="356"/>
        <v>black female</v>
      </c>
      <c r="JM230" s="4" t="str">
        <f t="shared" si="357"/>
        <v>black female</v>
      </c>
      <c r="JN230" s="4" t="str">
        <f t="shared" si="358"/>
        <v>black male</v>
      </c>
      <c r="JO230" s="4" t="str">
        <f t="shared" si="359"/>
        <v>black male</v>
      </c>
      <c r="JP230" s="4" t="str">
        <f t="shared" si="360"/>
        <v>white male</v>
      </c>
      <c r="JQ230" s="4" t="str">
        <f t="shared" si="361"/>
        <v>black male</v>
      </c>
      <c r="JR230" s="4" t="str">
        <f t="shared" si="362"/>
        <v>black female</v>
      </c>
      <c r="JS230" s="4" t="str">
        <f t="shared" si="363"/>
        <v>black male</v>
      </c>
      <c r="JT230" s="4" t="str">
        <f t="shared" si="364"/>
        <v>black male</v>
      </c>
      <c r="JU230" s="4" t="str">
        <f t="shared" si="365"/>
        <v>black female</v>
      </c>
      <c r="JV230" s="4" t="str">
        <f t="shared" si="366"/>
        <v>black male</v>
      </c>
      <c r="JW230" s="4" t="str">
        <f t="shared" si="367"/>
        <v>black female</v>
      </c>
      <c r="JX230" s="4" t="str">
        <f t="shared" si="304"/>
        <v>black female</v>
      </c>
      <c r="JY230" s="4" t="str">
        <f t="shared" si="393"/>
        <v>black male</v>
      </c>
      <c r="JZ230" s="4" t="str">
        <f t="shared" si="394"/>
        <v>black male</v>
      </c>
      <c r="KA230" s="4" t="str">
        <f t="shared" si="395"/>
        <v>black male</v>
      </c>
      <c r="KB230" s="4" t="str">
        <f t="shared" si="396"/>
        <v>black male</v>
      </c>
      <c r="KC230" s="4" t="str">
        <f t="shared" si="397"/>
        <v>black male</v>
      </c>
      <c r="KD230" s="4" t="str">
        <f t="shared" si="398"/>
        <v>black female</v>
      </c>
      <c r="KE230" s="4" t="str">
        <f t="shared" si="399"/>
        <v>black male</v>
      </c>
      <c r="KF230" s="4" t="str">
        <f t="shared" si="400"/>
        <v>black female</v>
      </c>
      <c r="KG230" s="4" t="str">
        <f t="shared" si="401"/>
        <v>black male</v>
      </c>
      <c r="KH230" s="4" t="str">
        <f t="shared" si="402"/>
        <v>black female</v>
      </c>
      <c r="KI230" s="4" t="str">
        <f t="shared" si="368"/>
        <v>black female</v>
      </c>
      <c r="KJ230" s="4" t="str">
        <f t="shared" si="369"/>
        <v>black female</v>
      </c>
      <c r="KK230" s="4" t="str">
        <f t="shared" si="370"/>
        <v>black female</v>
      </c>
      <c r="KL230" s="4" t="str">
        <f t="shared" si="371"/>
        <v>brown male</v>
      </c>
      <c r="KM230" s="4" t="str">
        <f t="shared" si="372"/>
        <v>black male</v>
      </c>
      <c r="KN230" s="4" t="str">
        <f t="shared" si="373"/>
        <v>black female</v>
      </c>
      <c r="KO230" s="4" t="str">
        <f t="shared" si="374"/>
        <v>black male</v>
      </c>
      <c r="KP230" s="4" t="str">
        <f t="shared" si="375"/>
        <v>black female</v>
      </c>
      <c r="KQ230" s="4" t="str">
        <f t="shared" si="376"/>
        <v>black female</v>
      </c>
      <c r="KR230" s="4" t="str">
        <f t="shared" si="377"/>
        <v>black female</v>
      </c>
      <c r="KS230" s="4" t="str">
        <f t="shared" si="378"/>
        <v>black female</v>
      </c>
      <c r="KT230" s="4" t="str">
        <f t="shared" si="379"/>
        <v>black male</v>
      </c>
      <c r="KU230" s="4" t="str">
        <f t="shared" si="380"/>
        <v>black male</v>
      </c>
      <c r="KV230" s="4" t="str">
        <f t="shared" si="381"/>
        <v>black female</v>
      </c>
      <c r="KW230" s="4" t="str">
        <f t="shared" si="382"/>
        <v>black female</v>
      </c>
      <c r="KX230" s="4" t="str">
        <f t="shared" si="383"/>
        <v>black male</v>
      </c>
      <c r="KY230" s="4" t="str">
        <f t="shared" si="384"/>
        <v>black male</v>
      </c>
      <c r="KZ230" s="4" t="str">
        <f t="shared" si="385"/>
        <v>black male</v>
      </c>
      <c r="LA230" s="4" t="str">
        <f t="shared" si="386"/>
        <v>black female</v>
      </c>
      <c r="LB230" s="4" t="str">
        <f t="shared" si="387"/>
        <v>black male</v>
      </c>
      <c r="LC230" s="4" t="str">
        <f t="shared" si="388"/>
        <v>black male</v>
      </c>
      <c r="LD230" s="4" t="str">
        <f t="shared" si="389"/>
        <v>black female</v>
      </c>
      <c r="LE230" s="4" t="str">
        <f t="shared" si="390"/>
        <v>black male</v>
      </c>
      <c r="LF230" s="4" t="str">
        <f t="shared" si="391"/>
        <v>black male</v>
      </c>
      <c r="LG230" s="4" t="str">
        <f t="shared" si="392"/>
        <v>black female</v>
      </c>
    </row>
    <row r="231" spans="2:319" x14ac:dyDescent="0.3">
      <c r="B231" s="4">
        <v>230</v>
      </c>
      <c r="C231" s="4">
        <v>5</v>
      </c>
      <c r="D231" s="51" t="s">
        <v>1453</v>
      </c>
      <c r="E231" s="4" t="s">
        <v>1455</v>
      </c>
      <c r="F231" s="4" t="str">
        <f>VLOOKUP(E231,populations!C:E,3,FALSE)</f>
        <v>550 thousand</v>
      </c>
      <c r="G231" s="4" t="s">
        <v>1455</v>
      </c>
      <c r="H231" s="4">
        <f>COUNTIF(ethnicities!C:C,countries!G231)</f>
        <v>1</v>
      </c>
      <c r="I231" s="4">
        <f>VLOOKUP($G231,ethnicities!$C:$I,3,FALSE)</f>
        <v>1</v>
      </c>
      <c r="J231" s="4">
        <f>VLOOKUP($G231,ethnicities!$C:$I,4,FALSE)</f>
        <v>1</v>
      </c>
      <c r="K231" s="4">
        <f>VLOOKUP($G231,ethnicities!$C:$I,5,FALSE)</f>
        <v>70</v>
      </c>
      <c r="L231" s="4">
        <f>VLOOKUP($G231,ethnicities!$C:$I,6,FALSE)</f>
        <v>28</v>
      </c>
      <c r="M231" s="4">
        <f>VLOOKUP($G231,ethnicities!$C:$I,7,FALSE)</f>
        <v>100</v>
      </c>
      <c r="N231" s="4" t="s">
        <v>613</v>
      </c>
      <c r="O231" s="4">
        <f>COUNTIF(male_names!E:E,countries!N231)</f>
        <v>1</v>
      </c>
      <c r="P231" s="4" t="str">
        <f>VLOOKUP(N231,male_names!E:G,3,FALSE)</f>
        <v>Mamadou</v>
      </c>
      <c r="Q231" s="4" t="s">
        <v>613</v>
      </c>
      <c r="R231" s="4">
        <f>COUNTIF(female_names!E:E,countries!Q231)</f>
        <v>1</v>
      </c>
      <c r="S231" s="4" t="str">
        <f>VLOOKUP(Q231,female_names!E:G,3,FALSE)</f>
        <v>Fatoumata</v>
      </c>
      <c r="T231" s="4">
        <v>0.18309145549605499</v>
      </c>
      <c r="U231" s="4">
        <v>0.40927951796116468</v>
      </c>
      <c r="V231" s="4">
        <v>0.94586794699080168</v>
      </c>
      <c r="W231" s="4">
        <v>0.21357262578134462</v>
      </c>
      <c r="X231" s="4">
        <v>0.64231292876750357</v>
      </c>
      <c r="Y231" s="4">
        <v>0.49714288792817718</v>
      </c>
      <c r="Z231" s="4">
        <v>0.88297710145983033</v>
      </c>
      <c r="AA231" s="4">
        <v>0.20079913769319335</v>
      </c>
      <c r="AB231" s="4">
        <v>0.43407398919073781</v>
      </c>
      <c r="AC231" s="4">
        <v>0.37865534568338133</v>
      </c>
      <c r="AD231" s="4">
        <v>0.10055327206022657</v>
      </c>
      <c r="AE231" s="4">
        <v>0.73710380659915886</v>
      </c>
      <c r="AF231" s="4">
        <v>0.93461290051760337</v>
      </c>
      <c r="AG231" s="4">
        <v>0.4217572495529861</v>
      </c>
      <c r="AH231" s="4">
        <v>0.30388722251096378</v>
      </c>
      <c r="AI231" s="4">
        <v>0.34672711574074289</v>
      </c>
      <c r="AJ231" s="4">
        <v>9.5287763369111933E-2</v>
      </c>
      <c r="AK231" s="4">
        <v>0.18064512931957022</v>
      </c>
      <c r="AL231" s="4">
        <v>0.32217695244564759</v>
      </c>
      <c r="AM231" s="4">
        <v>5.2921050063588715E-2</v>
      </c>
      <c r="AN231" s="4">
        <v>6.609437086093406E-2</v>
      </c>
      <c r="AO231" s="4">
        <v>0.23515274777734874</v>
      </c>
      <c r="AP231" s="4">
        <v>0.25819009630767276</v>
      </c>
      <c r="AQ231" s="4">
        <v>0.77920144183635343</v>
      </c>
      <c r="AR231" s="4">
        <v>0.58427210414951281</v>
      </c>
      <c r="AS231" s="4">
        <v>0.76402898513863082</v>
      </c>
      <c r="AT231" s="4">
        <v>0.56402269711237507</v>
      </c>
      <c r="AU231" s="4">
        <v>0.72112960754343414</v>
      </c>
      <c r="AV231" s="4">
        <v>0.45855824102586429</v>
      </c>
      <c r="AW231" s="4">
        <v>0.60547817246220403</v>
      </c>
      <c r="AX231" s="4">
        <v>0.28046630088470326</v>
      </c>
      <c r="AY231" s="4">
        <v>0.97412757093620184</v>
      </c>
      <c r="AZ231" s="4">
        <v>0.67689159679375011</v>
      </c>
      <c r="BA231" s="4">
        <v>0.63535311823660279</v>
      </c>
      <c r="BB231" s="4">
        <v>0.96933304139828569</v>
      </c>
      <c r="BC231" s="4">
        <v>0.77499580849593364</v>
      </c>
      <c r="BD231" s="4">
        <v>0.61092111044246267</v>
      </c>
      <c r="BE231" s="4">
        <v>0.13601493637293138</v>
      </c>
      <c r="BF231" s="4">
        <v>0.67277646281281445</v>
      </c>
      <c r="BG231" s="4">
        <v>0.39616308507148468</v>
      </c>
      <c r="BH231" s="4">
        <v>4.1763523401785463E-3</v>
      </c>
      <c r="BI231" s="4">
        <v>0.1242685653900566</v>
      </c>
      <c r="BJ231" s="4">
        <v>0.85619482838094152</v>
      </c>
      <c r="BK231" s="4">
        <v>0.60750689697226179</v>
      </c>
      <c r="BL231" s="4">
        <v>0.99720658774020909</v>
      </c>
      <c r="BM231" s="4">
        <v>0.88731314316379328</v>
      </c>
      <c r="BN231" s="4">
        <v>6.1560716683590533E-2</v>
      </c>
      <c r="BO231" s="4">
        <v>0.33427579545442943</v>
      </c>
      <c r="BP231" s="4">
        <v>0.7643251009534926</v>
      </c>
      <c r="BQ231" s="4">
        <v>2.5557610883359061E-2</v>
      </c>
      <c r="BR231" s="4">
        <v>0.40411143879130562</v>
      </c>
      <c r="BS231" s="4">
        <v>0.35094277533521545</v>
      </c>
      <c r="BT231" s="4">
        <v>0.73382903624345686</v>
      </c>
      <c r="BU231" s="4">
        <v>0.68011427207600972</v>
      </c>
      <c r="BV231" s="4">
        <v>0.8253315019053149</v>
      </c>
      <c r="BW231" s="4">
        <v>0.23821589200732007</v>
      </c>
      <c r="BX231" s="4">
        <v>0.28929155634956272</v>
      </c>
      <c r="BY231" s="4">
        <v>0.99237549263475078</v>
      </c>
      <c r="BZ231" s="4">
        <v>0.19970624232423528</v>
      </c>
      <c r="CA231" s="4">
        <v>6.341570933885754E-2</v>
      </c>
      <c r="CB231" s="4">
        <v>0.94601347709237626</v>
      </c>
      <c r="CC231" s="4">
        <v>0.38406615354000651</v>
      </c>
      <c r="CD231" s="4">
        <v>2.6030926237993524E-2</v>
      </c>
      <c r="CE231" s="4">
        <v>1.0348985063207472E-2</v>
      </c>
      <c r="CF231" s="4">
        <v>0.45833491512043445</v>
      </c>
      <c r="CG231" s="4">
        <v>0.85779238217000908</v>
      </c>
      <c r="CH231" s="4">
        <v>5.4066982852821299E-2</v>
      </c>
      <c r="CI231" s="4">
        <v>0.71475699152060779</v>
      </c>
      <c r="CJ231" s="4">
        <v>0.51848328576773206</v>
      </c>
      <c r="CK231" s="4">
        <v>0.42381691404593713</v>
      </c>
      <c r="CL231" s="4">
        <v>0.76349596291215116</v>
      </c>
      <c r="CM231" s="4">
        <v>0.28458525124675105</v>
      </c>
      <c r="CN231" s="4">
        <v>0.57231586231171327</v>
      </c>
      <c r="CO231" s="4">
        <v>7.7811285812747766E-3</v>
      </c>
      <c r="CP231" s="4">
        <v>2.9502099699982409E-2</v>
      </c>
      <c r="CQ231" s="4">
        <v>0.58799448946841715</v>
      </c>
      <c r="CR231" s="4">
        <v>0.38853904333898337</v>
      </c>
      <c r="CS231" s="4">
        <v>0.11183719243586732</v>
      </c>
      <c r="CT231" s="4">
        <v>0.60254239216265937</v>
      </c>
      <c r="CU231" s="4">
        <v>0.64613512760941305</v>
      </c>
      <c r="CV231" s="4">
        <v>0.32708010865808412</v>
      </c>
      <c r="CW231" s="4">
        <v>8.5654020205326642E-2</v>
      </c>
      <c r="CX231" s="4">
        <v>0.73360125050547431</v>
      </c>
      <c r="CY231" s="4">
        <v>0.62335078383422371</v>
      </c>
      <c r="CZ231" s="4">
        <v>0.52521223462684186</v>
      </c>
      <c r="DA231" s="4">
        <v>0.91585678140892524</v>
      </c>
      <c r="DB231" s="4">
        <v>0.67184547090497693</v>
      </c>
      <c r="DC231" s="4">
        <v>0.30182748965378081</v>
      </c>
      <c r="DD231" s="4">
        <v>0.42001274083613438</v>
      </c>
      <c r="DE231" s="4">
        <v>0.39904866805874073</v>
      </c>
      <c r="DF231" s="4">
        <v>0.83160661298119454</v>
      </c>
      <c r="DG231" s="4">
        <v>0.61761590705235303</v>
      </c>
      <c r="DH231" s="4">
        <v>0.27047845177951935</v>
      </c>
      <c r="DI231" s="4">
        <v>0.23477997768910619</v>
      </c>
      <c r="DJ231" s="4">
        <v>0.51509867187229919</v>
      </c>
      <c r="DK231" s="4">
        <v>0.56945269618885086</v>
      </c>
      <c r="DL231" s="4">
        <v>0.52879893459163629</v>
      </c>
      <c r="DM231" s="4">
        <v>0.95679815064445184</v>
      </c>
      <c r="DN231" s="4">
        <v>0.99989462841128773</v>
      </c>
      <c r="DO231" s="4">
        <v>0.426370246987409</v>
      </c>
      <c r="DP231" s="4">
        <v>82</v>
      </c>
      <c r="DQ231" s="4">
        <v>57</v>
      </c>
      <c r="DR231" s="4">
        <v>8</v>
      </c>
      <c r="DS231" s="4">
        <v>79</v>
      </c>
      <c r="DT231" s="4">
        <v>32</v>
      </c>
      <c r="DU231" s="4">
        <v>49</v>
      </c>
      <c r="DV231" s="4">
        <v>12</v>
      </c>
      <c r="DW231" s="4">
        <v>80</v>
      </c>
      <c r="DX231" s="4">
        <v>52</v>
      </c>
      <c r="DY231" s="4">
        <v>63</v>
      </c>
      <c r="DZ231" s="4">
        <v>87</v>
      </c>
      <c r="EA231" s="4">
        <v>22</v>
      </c>
      <c r="EB231" s="4">
        <v>9</v>
      </c>
      <c r="EC231" s="4">
        <v>55</v>
      </c>
      <c r="ED231" s="4">
        <v>69</v>
      </c>
      <c r="EE231" s="4">
        <v>65</v>
      </c>
      <c r="EF231" s="4">
        <v>88</v>
      </c>
      <c r="EG231" s="4">
        <v>83</v>
      </c>
      <c r="EH231" s="4">
        <v>68</v>
      </c>
      <c r="EI231" s="4">
        <v>94</v>
      </c>
      <c r="EJ231" s="4">
        <v>90</v>
      </c>
      <c r="EK231" s="4">
        <v>77</v>
      </c>
      <c r="EL231" s="4">
        <v>75</v>
      </c>
      <c r="EM231" s="4">
        <v>17</v>
      </c>
      <c r="EN231" s="4">
        <v>41</v>
      </c>
      <c r="EO231" s="4">
        <v>20</v>
      </c>
      <c r="EP231" s="4">
        <v>44</v>
      </c>
      <c r="EQ231" s="4">
        <v>25</v>
      </c>
      <c r="ER231" s="4">
        <v>50</v>
      </c>
      <c r="ES231" s="4">
        <v>38</v>
      </c>
      <c r="ET231" s="4">
        <v>73</v>
      </c>
      <c r="EU231" s="4">
        <v>4</v>
      </c>
      <c r="EV231" s="4">
        <v>28</v>
      </c>
      <c r="EW231" s="4">
        <v>33</v>
      </c>
      <c r="EX231" s="4">
        <v>5</v>
      </c>
      <c r="EY231" s="4">
        <v>18</v>
      </c>
      <c r="EZ231" s="4">
        <v>36</v>
      </c>
      <c r="FA231" s="4">
        <v>84</v>
      </c>
      <c r="FB231" s="4">
        <v>29</v>
      </c>
      <c r="FC231" s="4">
        <v>60</v>
      </c>
      <c r="FD231" s="4">
        <v>100</v>
      </c>
      <c r="FE231" s="4">
        <v>85</v>
      </c>
      <c r="FF231" s="4">
        <v>14</v>
      </c>
      <c r="FG231" s="4">
        <v>37</v>
      </c>
      <c r="FH231" s="4">
        <v>2</v>
      </c>
      <c r="FI231" s="4">
        <v>11</v>
      </c>
      <c r="FJ231" s="4">
        <v>92</v>
      </c>
      <c r="FK231" s="4">
        <v>66</v>
      </c>
      <c r="FL231" s="4">
        <v>19</v>
      </c>
      <c r="FM231" s="4">
        <v>97</v>
      </c>
      <c r="FN231" s="4">
        <v>58</v>
      </c>
      <c r="FO231" s="4">
        <v>64</v>
      </c>
      <c r="FP231" s="4">
        <v>23</v>
      </c>
      <c r="FQ231" s="4">
        <v>27</v>
      </c>
      <c r="FR231" s="4">
        <v>16</v>
      </c>
      <c r="FS231" s="4">
        <v>76</v>
      </c>
      <c r="FT231" s="4">
        <v>71</v>
      </c>
      <c r="FU231" s="4">
        <v>3</v>
      </c>
      <c r="FV231" s="4">
        <v>81</v>
      </c>
      <c r="FW231" s="4">
        <v>91</v>
      </c>
      <c r="FX231" s="4">
        <v>7</v>
      </c>
      <c r="FY231" s="4">
        <v>62</v>
      </c>
      <c r="FZ231" s="4">
        <v>96</v>
      </c>
      <c r="GA231" s="4">
        <v>98</v>
      </c>
      <c r="GB231" s="4">
        <v>51</v>
      </c>
      <c r="GC231" s="4">
        <v>13</v>
      </c>
      <c r="GD231" s="4">
        <v>93</v>
      </c>
      <c r="GE231" s="4">
        <v>26</v>
      </c>
      <c r="GF231" s="4">
        <v>47</v>
      </c>
      <c r="GG231" s="4">
        <v>54</v>
      </c>
      <c r="GH231" s="4">
        <v>21</v>
      </c>
      <c r="GI231" s="4">
        <v>72</v>
      </c>
      <c r="GJ231" s="4">
        <v>42</v>
      </c>
      <c r="GK231" s="4">
        <v>99</v>
      </c>
      <c r="GL231" s="4">
        <v>95</v>
      </c>
      <c r="GM231" s="4">
        <v>40</v>
      </c>
      <c r="GN231" s="4">
        <v>61</v>
      </c>
      <c r="GO231" s="4">
        <v>86</v>
      </c>
      <c r="GP231" s="4">
        <v>39</v>
      </c>
      <c r="GQ231" s="4">
        <v>31</v>
      </c>
      <c r="GR231" s="4">
        <v>67</v>
      </c>
      <c r="GS231" s="4">
        <v>89</v>
      </c>
      <c r="GT231" s="4">
        <v>24</v>
      </c>
      <c r="GU231" s="4">
        <v>34</v>
      </c>
      <c r="GV231" s="4">
        <v>46</v>
      </c>
      <c r="GW231" s="4">
        <v>10</v>
      </c>
      <c r="GX231" s="4">
        <v>30</v>
      </c>
      <c r="GY231" s="4">
        <v>70</v>
      </c>
      <c r="GZ231" s="4">
        <v>56</v>
      </c>
      <c r="HA231" s="4">
        <v>59</v>
      </c>
      <c r="HB231" s="4">
        <v>15</v>
      </c>
      <c r="HC231" s="4">
        <v>35</v>
      </c>
      <c r="HD231" s="4">
        <v>74</v>
      </c>
      <c r="HE231" s="4">
        <v>78</v>
      </c>
      <c r="HF231" s="4">
        <v>48</v>
      </c>
      <c r="HG231" s="4">
        <v>43</v>
      </c>
      <c r="HH231" s="4">
        <v>45</v>
      </c>
      <c r="HI231" s="4">
        <v>6</v>
      </c>
      <c r="HJ231" s="4">
        <v>1</v>
      </c>
      <c r="HK231" s="4">
        <v>53</v>
      </c>
      <c r="HL231" s="4" t="str">
        <f t="shared" si="303"/>
        <v>black female</v>
      </c>
      <c r="HM231" s="4" t="str">
        <f t="shared" si="305"/>
        <v>brown male</v>
      </c>
      <c r="HN231" s="4" t="str">
        <f t="shared" si="306"/>
        <v>brown female</v>
      </c>
      <c r="HO231" s="4" t="str">
        <f t="shared" si="307"/>
        <v>black female</v>
      </c>
      <c r="HP231" s="4" t="str">
        <f t="shared" si="308"/>
        <v>brown female</v>
      </c>
      <c r="HQ231" s="4" t="str">
        <f t="shared" si="309"/>
        <v>brown male</v>
      </c>
      <c r="HR231" s="4" t="str">
        <f t="shared" si="310"/>
        <v>brown female</v>
      </c>
      <c r="HS231" s="4" t="str">
        <f t="shared" si="311"/>
        <v>black female</v>
      </c>
      <c r="HT231" s="4" t="str">
        <f t="shared" si="312"/>
        <v>brown male</v>
      </c>
      <c r="HU231" s="4" t="str">
        <f t="shared" si="313"/>
        <v>brown male</v>
      </c>
      <c r="HV231" s="4" t="str">
        <f t="shared" si="314"/>
        <v>black male</v>
      </c>
      <c r="HW231" s="4" t="str">
        <f t="shared" si="315"/>
        <v>brown female</v>
      </c>
      <c r="HX231" s="4" t="str">
        <f t="shared" si="316"/>
        <v>brown female</v>
      </c>
      <c r="HY231" s="4" t="str">
        <f t="shared" si="317"/>
        <v>brown male</v>
      </c>
      <c r="HZ231" s="4" t="str">
        <f t="shared" si="318"/>
        <v>brown male</v>
      </c>
      <c r="IA231" s="4" t="str">
        <f t="shared" si="319"/>
        <v>brown male</v>
      </c>
      <c r="IB231" s="4" t="str">
        <f t="shared" si="320"/>
        <v>black male</v>
      </c>
      <c r="IC231" s="4" t="str">
        <f t="shared" si="321"/>
        <v>black female</v>
      </c>
      <c r="ID231" s="4" t="str">
        <f t="shared" si="322"/>
        <v>brown male</v>
      </c>
      <c r="IE231" s="4" t="str">
        <f t="shared" si="323"/>
        <v>black male</v>
      </c>
      <c r="IF231" s="4" t="str">
        <f t="shared" si="324"/>
        <v>black male</v>
      </c>
      <c r="IG231" s="4" t="str">
        <f t="shared" si="325"/>
        <v>black female</v>
      </c>
      <c r="IH231" s="4" t="str">
        <f t="shared" si="326"/>
        <v>black female</v>
      </c>
      <c r="II231" s="4" t="str">
        <f t="shared" si="327"/>
        <v>brown female</v>
      </c>
      <c r="IJ231" s="4" t="str">
        <f t="shared" si="328"/>
        <v>brown male</v>
      </c>
      <c r="IK231" s="4" t="str">
        <f t="shared" si="329"/>
        <v>brown female</v>
      </c>
      <c r="IL231" s="4" t="str">
        <f t="shared" si="330"/>
        <v>brown male</v>
      </c>
      <c r="IM231" s="4" t="str">
        <f t="shared" si="331"/>
        <v>brown female</v>
      </c>
      <c r="IN231" s="4" t="str">
        <f t="shared" si="332"/>
        <v>brown male</v>
      </c>
      <c r="IO231" s="4" t="str">
        <f t="shared" si="333"/>
        <v>brown male</v>
      </c>
      <c r="IP231" s="4" t="str">
        <f t="shared" si="334"/>
        <v>black female</v>
      </c>
      <c r="IQ231" s="4" t="str">
        <f t="shared" si="335"/>
        <v>brown female</v>
      </c>
      <c r="IR231" s="4" t="str">
        <f t="shared" si="336"/>
        <v>brown female</v>
      </c>
      <c r="IS231" s="4" t="str">
        <f t="shared" si="337"/>
        <v>brown female</v>
      </c>
      <c r="IT231" s="4" t="str">
        <f t="shared" si="338"/>
        <v>brown female</v>
      </c>
      <c r="IU231" s="4" t="str">
        <f t="shared" si="339"/>
        <v>brown female</v>
      </c>
      <c r="IV231" s="4" t="str">
        <f t="shared" si="340"/>
        <v>brown female</v>
      </c>
      <c r="IW231" s="4" t="str">
        <f t="shared" si="341"/>
        <v>black female</v>
      </c>
      <c r="IX231" s="4" t="str">
        <f t="shared" si="342"/>
        <v>brown female</v>
      </c>
      <c r="IY231" s="4" t="str">
        <f t="shared" si="343"/>
        <v>brown male</v>
      </c>
      <c r="IZ231" s="4" t="str">
        <f t="shared" si="344"/>
        <v>black male</v>
      </c>
      <c r="JA231" s="4" t="str">
        <f t="shared" si="345"/>
        <v>black female</v>
      </c>
      <c r="JB231" s="4" t="str">
        <f t="shared" si="346"/>
        <v>brown female</v>
      </c>
      <c r="JC231" s="4" t="str">
        <f t="shared" si="347"/>
        <v>brown female</v>
      </c>
      <c r="JD231" s="4" t="str">
        <f t="shared" si="348"/>
        <v>yellow male</v>
      </c>
      <c r="JE231" s="4" t="str">
        <f t="shared" si="349"/>
        <v>brown female</v>
      </c>
      <c r="JF231" s="4" t="str">
        <f t="shared" si="350"/>
        <v>black male</v>
      </c>
      <c r="JG231" s="4" t="str">
        <f t="shared" si="351"/>
        <v>brown male</v>
      </c>
      <c r="JH231" s="4" t="str">
        <f t="shared" si="352"/>
        <v>brown female</v>
      </c>
      <c r="JI231" s="4" t="str">
        <f t="shared" si="353"/>
        <v>black male</v>
      </c>
      <c r="JJ231" s="4" t="str">
        <f t="shared" si="354"/>
        <v>brown male</v>
      </c>
      <c r="JK231" s="4" t="str">
        <f t="shared" si="355"/>
        <v>brown male</v>
      </c>
      <c r="JL231" s="4" t="str">
        <f t="shared" si="356"/>
        <v>brown female</v>
      </c>
      <c r="JM231" s="4" t="str">
        <f t="shared" si="357"/>
        <v>brown female</v>
      </c>
      <c r="JN231" s="4" t="str">
        <f t="shared" si="358"/>
        <v>brown female</v>
      </c>
      <c r="JO231" s="4" t="str">
        <f t="shared" si="359"/>
        <v>black female</v>
      </c>
      <c r="JP231" s="4" t="str">
        <f t="shared" si="360"/>
        <v>brown male</v>
      </c>
      <c r="JQ231" s="4" t="str">
        <f t="shared" si="361"/>
        <v>brown female</v>
      </c>
      <c r="JR231" s="4" t="str">
        <f t="shared" si="362"/>
        <v>black female</v>
      </c>
      <c r="JS231" s="4" t="str">
        <f t="shared" si="363"/>
        <v>black male</v>
      </c>
      <c r="JT231" s="4" t="str">
        <f t="shared" si="364"/>
        <v>brown female</v>
      </c>
      <c r="JU231" s="4" t="str">
        <f t="shared" si="365"/>
        <v>brown male</v>
      </c>
      <c r="JV231" s="4" t="str">
        <f t="shared" si="366"/>
        <v>black male</v>
      </c>
      <c r="JW231" s="4" t="str">
        <f t="shared" si="367"/>
        <v>black male</v>
      </c>
      <c r="JX231" s="4" t="str">
        <f t="shared" si="304"/>
        <v>brown male</v>
      </c>
      <c r="JY231" s="4" t="str">
        <f t="shared" si="393"/>
        <v>brown female</v>
      </c>
      <c r="JZ231" s="4" t="str">
        <f t="shared" si="394"/>
        <v>black male</v>
      </c>
      <c r="KA231" s="4" t="str">
        <f t="shared" si="395"/>
        <v>brown female</v>
      </c>
      <c r="KB231" s="4" t="str">
        <f t="shared" si="396"/>
        <v>brown male</v>
      </c>
      <c r="KC231" s="4" t="str">
        <f t="shared" si="397"/>
        <v>brown male</v>
      </c>
      <c r="KD231" s="4" t="str">
        <f t="shared" si="398"/>
        <v>brown female</v>
      </c>
      <c r="KE231" s="4" t="str">
        <f t="shared" si="399"/>
        <v>brown male</v>
      </c>
      <c r="KF231" s="4" t="str">
        <f t="shared" si="400"/>
        <v>brown male</v>
      </c>
      <c r="KG231" s="4" t="str">
        <f t="shared" si="401"/>
        <v>black male</v>
      </c>
      <c r="KH231" s="4" t="str">
        <f t="shared" si="402"/>
        <v>black male</v>
      </c>
      <c r="KI231" s="4" t="str">
        <f t="shared" si="368"/>
        <v>brown male</v>
      </c>
      <c r="KJ231" s="4" t="str">
        <f t="shared" si="369"/>
        <v>brown male</v>
      </c>
      <c r="KK231" s="4" t="str">
        <f t="shared" si="370"/>
        <v>black female</v>
      </c>
      <c r="KL231" s="4" t="str">
        <f t="shared" si="371"/>
        <v>brown male</v>
      </c>
      <c r="KM231" s="4" t="str">
        <f t="shared" si="372"/>
        <v>brown female</v>
      </c>
      <c r="KN231" s="4" t="str">
        <f t="shared" si="373"/>
        <v>brown male</v>
      </c>
      <c r="KO231" s="4" t="str">
        <f t="shared" si="374"/>
        <v>black male</v>
      </c>
      <c r="KP231" s="4" t="str">
        <f t="shared" si="375"/>
        <v>brown female</v>
      </c>
      <c r="KQ231" s="4" t="str">
        <f t="shared" si="376"/>
        <v>brown female</v>
      </c>
      <c r="KR231" s="4" t="str">
        <f t="shared" si="377"/>
        <v>brown male</v>
      </c>
      <c r="KS231" s="4" t="str">
        <f t="shared" si="378"/>
        <v>brown female</v>
      </c>
      <c r="KT231" s="4" t="str">
        <f t="shared" si="379"/>
        <v>brown female</v>
      </c>
      <c r="KU231" s="4" t="str">
        <f t="shared" si="380"/>
        <v>brown male</v>
      </c>
      <c r="KV231" s="4" t="str">
        <f t="shared" si="381"/>
        <v>brown male</v>
      </c>
      <c r="KW231" s="4" t="str">
        <f t="shared" si="382"/>
        <v>brown male</v>
      </c>
      <c r="KX231" s="4" t="str">
        <f t="shared" si="383"/>
        <v>brown female</v>
      </c>
      <c r="KY231" s="4" t="str">
        <f t="shared" si="384"/>
        <v>brown female</v>
      </c>
      <c r="KZ231" s="4" t="str">
        <f t="shared" si="385"/>
        <v>black female</v>
      </c>
      <c r="LA231" s="4" t="str">
        <f t="shared" si="386"/>
        <v>black female</v>
      </c>
      <c r="LB231" s="4" t="str">
        <f t="shared" si="387"/>
        <v>brown male</v>
      </c>
      <c r="LC231" s="4" t="str">
        <f t="shared" si="388"/>
        <v>brown male</v>
      </c>
      <c r="LD231" s="4" t="str">
        <f t="shared" si="389"/>
        <v>brown male</v>
      </c>
      <c r="LE231" s="4" t="str">
        <f t="shared" si="390"/>
        <v>brown female</v>
      </c>
      <c r="LF231" s="4" t="str">
        <f t="shared" si="391"/>
        <v>white male</v>
      </c>
      <c r="LG231" s="4" t="str">
        <f t="shared" si="392"/>
        <v>brown male</v>
      </c>
    </row>
    <row r="232" spans="2:319" x14ac:dyDescent="0.3">
      <c r="B232" s="4">
        <v>231</v>
      </c>
      <c r="C232" s="4">
        <v>5</v>
      </c>
      <c r="D232" s="51" t="s">
        <v>1453</v>
      </c>
      <c r="E232" s="4" t="s">
        <v>1456</v>
      </c>
      <c r="F232" s="4" t="str">
        <f>VLOOKUP(E232,populations!C:E,3,FALSE)</f>
        <v>24 million</v>
      </c>
      <c r="G232" s="4" t="s">
        <v>1456</v>
      </c>
      <c r="H232" s="4">
        <f>COUNTIF(ethnicities!C:C,countries!G232)</f>
        <v>1</v>
      </c>
      <c r="I232" s="4">
        <f>VLOOKUP($G232,ethnicities!$C:$I,3,FALSE)</f>
        <v>1</v>
      </c>
      <c r="J232" s="4">
        <f>VLOOKUP($G232,ethnicities!$C:$I,4,FALSE)</f>
        <v>1</v>
      </c>
      <c r="K232" s="4">
        <f>VLOOKUP($G232,ethnicities!$C:$I,5,FALSE)</f>
        <v>1</v>
      </c>
      <c r="L232" s="4">
        <f>VLOOKUP($G232,ethnicities!$C:$I,6,FALSE)</f>
        <v>97</v>
      </c>
      <c r="M232" s="4">
        <f>VLOOKUP($G232,ethnicities!$C:$I,7,FALSE)</f>
        <v>100</v>
      </c>
      <c r="N232" s="4" t="s">
        <v>613</v>
      </c>
      <c r="O232" s="4">
        <f>COUNTIF(male_names!E:E,countries!N232)</f>
        <v>1</v>
      </c>
      <c r="P232" s="4" t="str">
        <f>VLOOKUP(N232,male_names!E:G,3,FALSE)</f>
        <v>Mamadou</v>
      </c>
      <c r="Q232" s="4" t="s">
        <v>613</v>
      </c>
      <c r="R232" s="4">
        <f>COUNTIF(female_names!E:E,countries!Q232)</f>
        <v>1</v>
      </c>
      <c r="S232" s="4" t="str">
        <f>VLOOKUP(Q232,female_names!E:G,3,FALSE)</f>
        <v>Fatoumata</v>
      </c>
      <c r="T232" s="4">
        <v>0.57004142893002474</v>
      </c>
      <c r="U232" s="4">
        <v>0.14909640715575401</v>
      </c>
      <c r="V232" s="4">
        <v>0.24039634385526054</v>
      </c>
      <c r="W232" s="4">
        <v>0.88143200099390495</v>
      </c>
      <c r="X232" s="4">
        <v>0.26521049543417585</v>
      </c>
      <c r="Y232" s="4">
        <v>0.99902160157070763</v>
      </c>
      <c r="Z232" s="4">
        <v>0.24703423666260382</v>
      </c>
      <c r="AA232" s="4">
        <v>1.7137340787505284E-2</v>
      </c>
      <c r="AB232" s="4">
        <v>0.80507419218187892</v>
      </c>
      <c r="AC232" s="4">
        <v>0.31219721866845396</v>
      </c>
      <c r="AD232" s="4">
        <v>0.60763098923652992</v>
      </c>
      <c r="AE232" s="4">
        <v>0.99052125469079</v>
      </c>
      <c r="AF232" s="4">
        <v>0.79356383576192291</v>
      </c>
      <c r="AG232" s="4">
        <v>0.57626271409180763</v>
      </c>
      <c r="AH232" s="4">
        <v>0.80238016492454223</v>
      </c>
      <c r="AI232" s="4">
        <v>0.92655790544247696</v>
      </c>
      <c r="AJ232" s="4">
        <v>0.41408698400045951</v>
      </c>
      <c r="AK232" s="4">
        <v>0.20996228648821891</v>
      </c>
      <c r="AL232" s="4">
        <v>0.45207975906268971</v>
      </c>
      <c r="AM232" s="4">
        <v>0.32278603422514995</v>
      </c>
      <c r="AN232" s="4">
        <v>0.43366834117931652</v>
      </c>
      <c r="AO232" s="4">
        <v>0.76626192685821659</v>
      </c>
      <c r="AP232" s="4">
        <v>0.87004772651551754</v>
      </c>
      <c r="AQ232" s="4">
        <v>0.56266901983439566</v>
      </c>
      <c r="AR232" s="4">
        <v>0.36146178510557492</v>
      </c>
      <c r="AS232" s="4">
        <v>0.16944274045129903</v>
      </c>
      <c r="AT232" s="4">
        <v>0.58390699269953283</v>
      </c>
      <c r="AU232" s="4">
        <v>0.98329817693253807</v>
      </c>
      <c r="AV232" s="4">
        <v>0.14140231588798813</v>
      </c>
      <c r="AW232" s="4">
        <v>0.43611832043768595</v>
      </c>
      <c r="AX232" s="4">
        <v>0.45127085765692776</v>
      </c>
      <c r="AY232" s="4">
        <v>0.36673009582071281</v>
      </c>
      <c r="AZ232" s="4">
        <v>0.13050336611124635</v>
      </c>
      <c r="BA232" s="4">
        <v>0.84729169058350473</v>
      </c>
      <c r="BB232" s="4">
        <v>0.79660855583835255</v>
      </c>
      <c r="BC232" s="4">
        <v>0.14857955631105746</v>
      </c>
      <c r="BD232" s="4">
        <v>0.94894235713132535</v>
      </c>
      <c r="BE232" s="4">
        <v>0.30775024345340329</v>
      </c>
      <c r="BF232" s="4">
        <v>0.29817733725984297</v>
      </c>
      <c r="BG232" s="4">
        <v>0.22175320128465681</v>
      </c>
      <c r="BH232" s="4">
        <v>0.48993131649594335</v>
      </c>
      <c r="BI232" s="4">
        <v>0.58865296293079172</v>
      </c>
      <c r="BJ232" s="4">
        <v>0.69748218506044501</v>
      </c>
      <c r="BK232" s="4">
        <v>0.42463819602696973</v>
      </c>
      <c r="BL232" s="4">
        <v>0.27299169043422833</v>
      </c>
      <c r="BM232" s="4">
        <v>0.29318776643519584</v>
      </c>
      <c r="BN232" s="4">
        <v>0.15711012542452429</v>
      </c>
      <c r="BO232" s="4">
        <v>0.94606836994404619</v>
      </c>
      <c r="BP232" s="4">
        <v>0.95984405083004998</v>
      </c>
      <c r="BQ232" s="4">
        <v>3.0713082529271185E-2</v>
      </c>
      <c r="BR232" s="4">
        <v>0.87711244894614027</v>
      </c>
      <c r="BS232" s="4">
        <v>0.35179131100743255</v>
      </c>
      <c r="BT232" s="4">
        <v>0.33297764734631574</v>
      </c>
      <c r="BU232" s="4">
        <v>0.97271320140874651</v>
      </c>
      <c r="BV232" s="4">
        <v>0.37338587203763818</v>
      </c>
      <c r="BW232" s="4">
        <v>0.88391919890657267</v>
      </c>
      <c r="BX232" s="4">
        <v>0.57055965285239618</v>
      </c>
      <c r="BY232" s="4">
        <v>0.85324433941714095</v>
      </c>
      <c r="BZ232" s="4">
        <v>0.81297449136929967</v>
      </c>
      <c r="CA232" s="4">
        <v>0.74323667595813847</v>
      </c>
      <c r="CB232" s="4">
        <v>0.66177955924728282</v>
      </c>
      <c r="CC232" s="4">
        <v>0.98178165313081245</v>
      </c>
      <c r="CD232" s="4">
        <v>6.204813849350943E-2</v>
      </c>
      <c r="CE232" s="4">
        <v>0.8310388502930367</v>
      </c>
      <c r="CF232" s="4">
        <v>4.3861793495785895E-2</v>
      </c>
      <c r="CG232" s="4">
        <v>0.12791117575023336</v>
      </c>
      <c r="CH232" s="4">
        <v>0.97911739120640529</v>
      </c>
      <c r="CI232" s="4">
        <v>0.36944659750459941</v>
      </c>
      <c r="CJ232" s="4">
        <v>0.40060236308830088</v>
      </c>
      <c r="CK232" s="4">
        <v>0.2240845905005856</v>
      </c>
      <c r="CL232" s="4">
        <v>0.75774929285439296</v>
      </c>
      <c r="CM232" s="4">
        <v>0.26711335271188008</v>
      </c>
      <c r="CN232" s="4">
        <v>0.97920192082999125</v>
      </c>
      <c r="CO232" s="4">
        <v>0.87424909657681737</v>
      </c>
      <c r="CP232" s="4">
        <v>0.81138319802882553</v>
      </c>
      <c r="CQ232" s="4">
        <v>0.8389690873258816</v>
      </c>
      <c r="CR232" s="4">
        <v>0.66030652774326304</v>
      </c>
      <c r="CS232" s="4">
        <v>0.79107507237120944</v>
      </c>
      <c r="CT232" s="4">
        <v>0.13601276912761617</v>
      </c>
      <c r="CU232" s="4">
        <v>0.98941630254162283</v>
      </c>
      <c r="CV232" s="4">
        <v>0.84564549887007223</v>
      </c>
      <c r="CW232" s="4">
        <v>0.60638385105797377</v>
      </c>
      <c r="CX232" s="4">
        <v>0.25531564892138181</v>
      </c>
      <c r="CY232" s="4">
        <v>0.62242793025651322</v>
      </c>
      <c r="CZ232" s="4">
        <v>0.38496131119980281</v>
      </c>
      <c r="DA232" s="4">
        <v>0.67405122296125863</v>
      </c>
      <c r="DB232" s="4">
        <v>0.37645062413676245</v>
      </c>
      <c r="DC232" s="4">
        <v>0.69439807932417719</v>
      </c>
      <c r="DD232" s="4">
        <v>0.65345298457317991</v>
      </c>
      <c r="DE232" s="4">
        <v>3.4341939248454745E-2</v>
      </c>
      <c r="DF232" s="4">
        <v>0.8411813092777306</v>
      </c>
      <c r="DG232" s="4">
        <v>0.35949907128420766</v>
      </c>
      <c r="DH232" s="4">
        <v>0.23556521660237095</v>
      </c>
      <c r="DI232" s="4">
        <v>0.36202045675851868</v>
      </c>
      <c r="DJ232" s="4">
        <v>0.7375085373317678</v>
      </c>
      <c r="DK232" s="4">
        <v>1.6245849379512012E-2</v>
      </c>
      <c r="DL232" s="4">
        <v>0.58417207896379941</v>
      </c>
      <c r="DM232" s="4">
        <v>4.5154498501117635E-3</v>
      </c>
      <c r="DN232" s="4">
        <v>0.14631544871193392</v>
      </c>
      <c r="DO232" s="4">
        <v>0.78430303901576714</v>
      </c>
      <c r="DP232" s="4">
        <v>50</v>
      </c>
      <c r="DQ232" s="4">
        <v>87</v>
      </c>
      <c r="DR232" s="4">
        <v>80</v>
      </c>
      <c r="DS232" s="4">
        <v>14</v>
      </c>
      <c r="DT232" s="4">
        <v>77</v>
      </c>
      <c r="DU232" s="4">
        <v>1</v>
      </c>
      <c r="DV232" s="4">
        <v>79</v>
      </c>
      <c r="DW232" s="4">
        <v>98</v>
      </c>
      <c r="DX232" s="4">
        <v>26</v>
      </c>
      <c r="DY232" s="4">
        <v>71</v>
      </c>
      <c r="DZ232" s="4">
        <v>43</v>
      </c>
      <c r="EA232" s="4">
        <v>2</v>
      </c>
      <c r="EB232" s="4">
        <v>29</v>
      </c>
      <c r="EC232" s="4">
        <v>48</v>
      </c>
      <c r="ED232" s="4">
        <v>27</v>
      </c>
      <c r="EE232" s="4">
        <v>12</v>
      </c>
      <c r="EF232" s="4">
        <v>58</v>
      </c>
      <c r="EG232" s="4">
        <v>84</v>
      </c>
      <c r="EH232" s="4">
        <v>53</v>
      </c>
      <c r="EI232" s="4">
        <v>70</v>
      </c>
      <c r="EJ232" s="4">
        <v>56</v>
      </c>
      <c r="EK232" s="4">
        <v>32</v>
      </c>
      <c r="EL232" s="4">
        <v>17</v>
      </c>
      <c r="EM232" s="4">
        <v>51</v>
      </c>
      <c r="EN232" s="4">
        <v>66</v>
      </c>
      <c r="EO232" s="4">
        <v>85</v>
      </c>
      <c r="EP232" s="4">
        <v>47</v>
      </c>
      <c r="EQ232" s="4">
        <v>4</v>
      </c>
      <c r="ER232" s="4">
        <v>90</v>
      </c>
      <c r="ES232" s="4">
        <v>55</v>
      </c>
      <c r="ET232" s="4">
        <v>54</v>
      </c>
      <c r="EU232" s="4">
        <v>64</v>
      </c>
      <c r="EV232" s="4">
        <v>92</v>
      </c>
      <c r="EW232" s="4">
        <v>19</v>
      </c>
      <c r="EX232" s="4">
        <v>28</v>
      </c>
      <c r="EY232" s="4">
        <v>88</v>
      </c>
      <c r="EZ232" s="4">
        <v>10</v>
      </c>
      <c r="FA232" s="4">
        <v>72</v>
      </c>
      <c r="FB232" s="4">
        <v>73</v>
      </c>
      <c r="FC232" s="4">
        <v>83</v>
      </c>
      <c r="FD232" s="4">
        <v>52</v>
      </c>
      <c r="FE232" s="4">
        <v>45</v>
      </c>
      <c r="FF232" s="4">
        <v>36</v>
      </c>
      <c r="FG232" s="4">
        <v>57</v>
      </c>
      <c r="FH232" s="4">
        <v>75</v>
      </c>
      <c r="FI232" s="4">
        <v>74</v>
      </c>
      <c r="FJ232" s="4">
        <v>86</v>
      </c>
      <c r="FK232" s="4">
        <v>11</v>
      </c>
      <c r="FL232" s="4">
        <v>9</v>
      </c>
      <c r="FM232" s="4">
        <v>97</v>
      </c>
      <c r="FN232" s="4">
        <v>15</v>
      </c>
      <c r="FO232" s="4">
        <v>68</v>
      </c>
      <c r="FP232" s="4">
        <v>69</v>
      </c>
      <c r="FQ232" s="4">
        <v>8</v>
      </c>
      <c r="FR232" s="4">
        <v>62</v>
      </c>
      <c r="FS232" s="4">
        <v>13</v>
      </c>
      <c r="FT232" s="4">
        <v>49</v>
      </c>
      <c r="FU232" s="4">
        <v>18</v>
      </c>
      <c r="FV232" s="4">
        <v>24</v>
      </c>
      <c r="FW232" s="4">
        <v>34</v>
      </c>
      <c r="FX232" s="4">
        <v>39</v>
      </c>
      <c r="FY232" s="4">
        <v>5</v>
      </c>
      <c r="FZ232" s="4">
        <v>94</v>
      </c>
      <c r="GA232" s="4">
        <v>23</v>
      </c>
      <c r="GB232" s="4">
        <v>95</v>
      </c>
      <c r="GC232" s="4">
        <v>93</v>
      </c>
      <c r="GD232" s="4">
        <v>7</v>
      </c>
      <c r="GE232" s="4">
        <v>63</v>
      </c>
      <c r="GF232" s="4">
        <v>59</v>
      </c>
      <c r="GG232" s="4">
        <v>82</v>
      </c>
      <c r="GH232" s="4">
        <v>33</v>
      </c>
      <c r="GI232" s="4">
        <v>76</v>
      </c>
      <c r="GJ232" s="4">
        <v>6</v>
      </c>
      <c r="GK232" s="4">
        <v>16</v>
      </c>
      <c r="GL232" s="4">
        <v>25</v>
      </c>
      <c r="GM232" s="4">
        <v>22</v>
      </c>
      <c r="GN232" s="4">
        <v>40</v>
      </c>
      <c r="GO232" s="4">
        <v>30</v>
      </c>
      <c r="GP232" s="4">
        <v>91</v>
      </c>
      <c r="GQ232" s="4">
        <v>3</v>
      </c>
      <c r="GR232" s="4">
        <v>20</v>
      </c>
      <c r="GS232" s="4">
        <v>44</v>
      </c>
      <c r="GT232" s="4">
        <v>78</v>
      </c>
      <c r="GU232" s="4">
        <v>42</v>
      </c>
      <c r="GV232" s="4">
        <v>60</v>
      </c>
      <c r="GW232" s="4">
        <v>38</v>
      </c>
      <c r="GX232" s="4">
        <v>61</v>
      </c>
      <c r="GY232" s="4">
        <v>37</v>
      </c>
      <c r="GZ232" s="4">
        <v>41</v>
      </c>
      <c r="HA232" s="4">
        <v>96</v>
      </c>
      <c r="HB232" s="4">
        <v>21</v>
      </c>
      <c r="HC232" s="4">
        <v>67</v>
      </c>
      <c r="HD232" s="4">
        <v>81</v>
      </c>
      <c r="HE232" s="4">
        <v>65</v>
      </c>
      <c r="HF232" s="4">
        <v>35</v>
      </c>
      <c r="HG232" s="4">
        <v>99</v>
      </c>
      <c r="HH232" s="4">
        <v>46</v>
      </c>
      <c r="HI232" s="4">
        <v>100</v>
      </c>
      <c r="HJ232" s="4">
        <v>89</v>
      </c>
      <c r="HK232" s="4">
        <v>31</v>
      </c>
      <c r="HL232" s="4" t="str">
        <f t="shared" si="303"/>
        <v>black female</v>
      </c>
      <c r="HM232" s="4" t="str">
        <f t="shared" si="305"/>
        <v>black male</v>
      </c>
      <c r="HN232" s="4" t="str">
        <f t="shared" si="306"/>
        <v>black male</v>
      </c>
      <c r="HO232" s="4" t="str">
        <f t="shared" si="307"/>
        <v>black female</v>
      </c>
      <c r="HP232" s="4" t="str">
        <f t="shared" si="308"/>
        <v>black male</v>
      </c>
      <c r="HQ232" s="4" t="str">
        <f t="shared" si="309"/>
        <v>white male</v>
      </c>
      <c r="HR232" s="4" t="str">
        <f t="shared" si="310"/>
        <v>black male</v>
      </c>
      <c r="HS232" s="4" t="str">
        <f t="shared" si="311"/>
        <v>black male</v>
      </c>
      <c r="HT232" s="4" t="str">
        <f t="shared" si="312"/>
        <v>black female</v>
      </c>
      <c r="HU232" s="4" t="str">
        <f t="shared" si="313"/>
        <v>black male</v>
      </c>
      <c r="HV232" s="4" t="str">
        <f t="shared" si="314"/>
        <v>black female</v>
      </c>
      <c r="HW232" s="4" t="str">
        <f t="shared" si="315"/>
        <v>yellow male</v>
      </c>
      <c r="HX232" s="4" t="str">
        <f t="shared" si="316"/>
        <v>black female</v>
      </c>
      <c r="HY232" s="4" t="str">
        <f t="shared" si="317"/>
        <v>black female</v>
      </c>
      <c r="HZ232" s="4" t="str">
        <f t="shared" si="318"/>
        <v>black female</v>
      </c>
      <c r="IA232" s="4" t="str">
        <f t="shared" si="319"/>
        <v>black female</v>
      </c>
      <c r="IB232" s="4" t="str">
        <f t="shared" si="320"/>
        <v>black male</v>
      </c>
      <c r="IC232" s="4" t="str">
        <f t="shared" si="321"/>
        <v>black male</v>
      </c>
      <c r="ID232" s="4" t="str">
        <f t="shared" si="322"/>
        <v>black male</v>
      </c>
      <c r="IE232" s="4" t="str">
        <f t="shared" si="323"/>
        <v>black male</v>
      </c>
      <c r="IF232" s="4" t="str">
        <f t="shared" si="324"/>
        <v>black male</v>
      </c>
      <c r="IG232" s="4" t="str">
        <f t="shared" si="325"/>
        <v>black female</v>
      </c>
      <c r="IH232" s="4" t="str">
        <f t="shared" si="326"/>
        <v>black female</v>
      </c>
      <c r="II232" s="4" t="str">
        <f t="shared" si="327"/>
        <v>black female</v>
      </c>
      <c r="IJ232" s="4" t="str">
        <f t="shared" si="328"/>
        <v>black male</v>
      </c>
      <c r="IK232" s="4" t="str">
        <f t="shared" si="329"/>
        <v>black male</v>
      </c>
      <c r="IL232" s="4" t="str">
        <f t="shared" si="330"/>
        <v>black female</v>
      </c>
      <c r="IM232" s="4" t="str">
        <f t="shared" si="331"/>
        <v>black female</v>
      </c>
      <c r="IN232" s="4" t="str">
        <f t="shared" si="332"/>
        <v>black male</v>
      </c>
      <c r="IO232" s="4" t="str">
        <f t="shared" si="333"/>
        <v>black male</v>
      </c>
      <c r="IP232" s="4" t="str">
        <f t="shared" si="334"/>
        <v>black male</v>
      </c>
      <c r="IQ232" s="4" t="str">
        <f t="shared" si="335"/>
        <v>black male</v>
      </c>
      <c r="IR232" s="4" t="str">
        <f t="shared" si="336"/>
        <v>black male</v>
      </c>
      <c r="IS232" s="4" t="str">
        <f t="shared" si="337"/>
        <v>black female</v>
      </c>
      <c r="IT232" s="4" t="str">
        <f t="shared" si="338"/>
        <v>black female</v>
      </c>
      <c r="IU232" s="4" t="str">
        <f t="shared" si="339"/>
        <v>black male</v>
      </c>
      <c r="IV232" s="4" t="str">
        <f t="shared" si="340"/>
        <v>black female</v>
      </c>
      <c r="IW232" s="4" t="str">
        <f t="shared" si="341"/>
        <v>black male</v>
      </c>
      <c r="IX232" s="4" t="str">
        <f t="shared" si="342"/>
        <v>black male</v>
      </c>
      <c r="IY232" s="4" t="str">
        <f t="shared" si="343"/>
        <v>black male</v>
      </c>
      <c r="IZ232" s="4" t="str">
        <f t="shared" si="344"/>
        <v>black male</v>
      </c>
      <c r="JA232" s="4" t="str">
        <f t="shared" si="345"/>
        <v>black female</v>
      </c>
      <c r="JB232" s="4" t="str">
        <f t="shared" si="346"/>
        <v>black female</v>
      </c>
      <c r="JC232" s="4" t="str">
        <f t="shared" si="347"/>
        <v>black male</v>
      </c>
      <c r="JD232" s="4" t="str">
        <f t="shared" si="348"/>
        <v>black male</v>
      </c>
      <c r="JE232" s="4" t="str">
        <f t="shared" si="349"/>
        <v>black male</v>
      </c>
      <c r="JF232" s="4" t="str">
        <f t="shared" si="350"/>
        <v>black male</v>
      </c>
      <c r="JG232" s="4" t="str">
        <f t="shared" si="351"/>
        <v>black female</v>
      </c>
      <c r="JH232" s="4" t="str">
        <f t="shared" si="352"/>
        <v>black female</v>
      </c>
      <c r="JI232" s="4" t="str">
        <f t="shared" si="353"/>
        <v>black male</v>
      </c>
      <c r="JJ232" s="4" t="str">
        <f t="shared" si="354"/>
        <v>black female</v>
      </c>
      <c r="JK232" s="4" t="str">
        <f t="shared" si="355"/>
        <v>black male</v>
      </c>
      <c r="JL232" s="4" t="str">
        <f t="shared" si="356"/>
        <v>black male</v>
      </c>
      <c r="JM232" s="4" t="str">
        <f t="shared" si="357"/>
        <v>black female</v>
      </c>
      <c r="JN232" s="4" t="str">
        <f t="shared" si="358"/>
        <v>black male</v>
      </c>
      <c r="JO232" s="4" t="str">
        <f t="shared" si="359"/>
        <v>black female</v>
      </c>
      <c r="JP232" s="4" t="str">
        <f t="shared" si="360"/>
        <v>black female</v>
      </c>
      <c r="JQ232" s="4" t="str">
        <f t="shared" si="361"/>
        <v>black female</v>
      </c>
      <c r="JR232" s="4" t="str">
        <f t="shared" si="362"/>
        <v>black female</v>
      </c>
      <c r="JS232" s="4" t="str">
        <f t="shared" si="363"/>
        <v>black female</v>
      </c>
      <c r="JT232" s="4" t="str">
        <f t="shared" si="364"/>
        <v>black female</v>
      </c>
      <c r="JU232" s="4" t="str">
        <f t="shared" si="365"/>
        <v>black female</v>
      </c>
      <c r="JV232" s="4" t="str">
        <f t="shared" si="366"/>
        <v>black male</v>
      </c>
      <c r="JW232" s="4" t="str">
        <f t="shared" si="367"/>
        <v>black female</v>
      </c>
      <c r="JX232" s="4" t="str">
        <f t="shared" si="304"/>
        <v>black male</v>
      </c>
      <c r="JY232" s="4" t="str">
        <f t="shared" si="393"/>
        <v>black male</v>
      </c>
      <c r="JZ232" s="4" t="str">
        <f t="shared" si="394"/>
        <v>black female</v>
      </c>
      <c r="KA232" s="4" t="str">
        <f t="shared" si="395"/>
        <v>black male</v>
      </c>
      <c r="KB232" s="4" t="str">
        <f t="shared" si="396"/>
        <v>black male</v>
      </c>
      <c r="KC232" s="4" t="str">
        <f t="shared" si="397"/>
        <v>black male</v>
      </c>
      <c r="KD232" s="4" t="str">
        <f t="shared" si="398"/>
        <v>black female</v>
      </c>
      <c r="KE232" s="4" t="str">
        <f t="shared" si="399"/>
        <v>black male</v>
      </c>
      <c r="KF232" s="4" t="str">
        <f t="shared" si="400"/>
        <v>black female</v>
      </c>
      <c r="KG232" s="4" t="str">
        <f t="shared" si="401"/>
        <v>black female</v>
      </c>
      <c r="KH232" s="4" t="str">
        <f t="shared" si="402"/>
        <v>black female</v>
      </c>
      <c r="KI232" s="4" t="str">
        <f t="shared" si="368"/>
        <v>black female</v>
      </c>
      <c r="KJ232" s="4" t="str">
        <f t="shared" si="369"/>
        <v>black female</v>
      </c>
      <c r="KK232" s="4" t="str">
        <f t="shared" si="370"/>
        <v>black female</v>
      </c>
      <c r="KL232" s="4" t="str">
        <f t="shared" si="371"/>
        <v>black male</v>
      </c>
      <c r="KM232" s="4" t="str">
        <f t="shared" si="372"/>
        <v>brown male</v>
      </c>
      <c r="KN232" s="4" t="str">
        <f t="shared" si="373"/>
        <v>black female</v>
      </c>
      <c r="KO232" s="4" t="str">
        <f t="shared" si="374"/>
        <v>black female</v>
      </c>
      <c r="KP232" s="4" t="str">
        <f t="shared" si="375"/>
        <v>black male</v>
      </c>
      <c r="KQ232" s="4" t="str">
        <f t="shared" si="376"/>
        <v>black female</v>
      </c>
      <c r="KR232" s="4" t="str">
        <f t="shared" si="377"/>
        <v>black male</v>
      </c>
      <c r="KS232" s="4" t="str">
        <f t="shared" si="378"/>
        <v>black female</v>
      </c>
      <c r="KT232" s="4" t="str">
        <f t="shared" si="379"/>
        <v>black male</v>
      </c>
      <c r="KU232" s="4" t="str">
        <f t="shared" si="380"/>
        <v>black female</v>
      </c>
      <c r="KV232" s="4" t="str">
        <f t="shared" si="381"/>
        <v>black female</v>
      </c>
      <c r="KW232" s="4" t="str">
        <f t="shared" si="382"/>
        <v>black male</v>
      </c>
      <c r="KX232" s="4" t="str">
        <f t="shared" si="383"/>
        <v>black female</v>
      </c>
      <c r="KY232" s="4" t="str">
        <f t="shared" si="384"/>
        <v>black male</v>
      </c>
      <c r="KZ232" s="4" t="str">
        <f t="shared" si="385"/>
        <v>black male</v>
      </c>
      <c r="LA232" s="4" t="str">
        <f t="shared" si="386"/>
        <v>black male</v>
      </c>
      <c r="LB232" s="4" t="str">
        <f t="shared" si="387"/>
        <v>black female</v>
      </c>
      <c r="LC232" s="4" t="str">
        <f t="shared" si="388"/>
        <v>black male</v>
      </c>
      <c r="LD232" s="4" t="str">
        <f t="shared" si="389"/>
        <v>black female</v>
      </c>
      <c r="LE232" s="4" t="str">
        <f t="shared" si="390"/>
        <v>black male</v>
      </c>
      <c r="LF232" s="4" t="str">
        <f t="shared" si="391"/>
        <v>black male</v>
      </c>
      <c r="LG232" s="4" t="str">
        <f t="shared" si="392"/>
        <v>black female</v>
      </c>
    </row>
    <row r="233" spans="2:319" x14ac:dyDescent="0.3">
      <c r="B233" s="4">
        <v>232</v>
      </c>
      <c r="C233" s="4">
        <v>5</v>
      </c>
      <c r="D233" s="51" t="s">
        <v>1453</v>
      </c>
      <c r="E233" s="4" t="s">
        <v>571</v>
      </c>
      <c r="F233" s="4" t="str">
        <f>VLOOKUP(E233,populations!C:E,3,FALSE)</f>
        <v>2 million</v>
      </c>
      <c r="G233" s="4" t="s">
        <v>571</v>
      </c>
      <c r="H233" s="4">
        <f>COUNTIF(ethnicities!C:C,countries!G233)</f>
        <v>1</v>
      </c>
      <c r="I233" s="4">
        <f>VLOOKUP($G233,ethnicities!$C:$I,3,FALSE)</f>
        <v>1</v>
      </c>
      <c r="J233" s="4">
        <f>VLOOKUP($G233,ethnicities!$C:$I,4,FALSE)</f>
        <v>1</v>
      </c>
      <c r="K233" s="4">
        <f>VLOOKUP($G233,ethnicities!$C:$I,5,FALSE)</f>
        <v>1</v>
      </c>
      <c r="L233" s="4">
        <f>VLOOKUP($G233,ethnicities!$C:$I,6,FALSE)</f>
        <v>97</v>
      </c>
      <c r="M233" s="4">
        <f>VLOOKUP($G233,ethnicities!$C:$I,7,FALSE)</f>
        <v>100</v>
      </c>
      <c r="N233" s="4" t="s">
        <v>613</v>
      </c>
      <c r="O233" s="4">
        <f>COUNTIF(male_names!E:E,countries!N233)</f>
        <v>1</v>
      </c>
      <c r="P233" s="4" t="str">
        <f>VLOOKUP(N233,male_names!E:G,3,FALSE)</f>
        <v>Mamadou</v>
      </c>
      <c r="Q233" s="4" t="s">
        <v>613</v>
      </c>
      <c r="R233" s="4">
        <f>COUNTIF(female_names!E:E,countries!Q233)</f>
        <v>1</v>
      </c>
      <c r="S233" s="4" t="str">
        <f>VLOOKUP(Q233,female_names!E:G,3,FALSE)</f>
        <v>Fatoumata</v>
      </c>
      <c r="T233" s="4">
        <v>0.58276027470611924</v>
      </c>
      <c r="U233" s="4">
        <v>0.54912523151776638</v>
      </c>
      <c r="V233" s="4">
        <v>0.50003822498649764</v>
      </c>
      <c r="W233" s="4">
        <v>0.71199414741406253</v>
      </c>
      <c r="X233" s="4">
        <v>8.3651929585114582E-2</v>
      </c>
      <c r="Y233" s="4">
        <v>0.95924319744935449</v>
      </c>
      <c r="Z233" s="4">
        <v>0.50383217082456278</v>
      </c>
      <c r="AA233" s="4">
        <v>0.95124674923489783</v>
      </c>
      <c r="AB233" s="4">
        <v>0.83128315158096855</v>
      </c>
      <c r="AC233" s="4">
        <v>0.67463848320018061</v>
      </c>
      <c r="AD233" s="4">
        <v>0.30284304551320929</v>
      </c>
      <c r="AE233" s="4">
        <v>0.45004454545227845</v>
      </c>
      <c r="AF233" s="4">
        <v>6.5483692457315557E-2</v>
      </c>
      <c r="AG233" s="4">
        <v>7.409784395349206E-2</v>
      </c>
      <c r="AH233" s="4">
        <v>0.39224377157059631</v>
      </c>
      <c r="AI233" s="4">
        <v>0.23760511436029819</v>
      </c>
      <c r="AJ233" s="4">
        <v>6.8409667816702324E-3</v>
      </c>
      <c r="AK233" s="4">
        <v>0.77763436032958022</v>
      </c>
      <c r="AL233" s="4">
        <v>0.92632936858795256</v>
      </c>
      <c r="AM233" s="4">
        <v>0.14200004368931229</v>
      </c>
      <c r="AN233" s="4">
        <v>0.78453443105806675</v>
      </c>
      <c r="AO233" s="4">
        <v>0.5838073698821622</v>
      </c>
      <c r="AP233" s="4">
        <v>0.23898825279478197</v>
      </c>
      <c r="AQ233" s="4">
        <v>0.47631410141858155</v>
      </c>
      <c r="AR233" s="4">
        <v>0.10806812103590002</v>
      </c>
      <c r="AS233" s="4">
        <v>0.14278299124295157</v>
      </c>
      <c r="AT233" s="4">
        <v>3.3152122373677373E-2</v>
      </c>
      <c r="AU233" s="4">
        <v>0.29674561147646972</v>
      </c>
      <c r="AV233" s="4">
        <v>0.44779006753745387</v>
      </c>
      <c r="AW233" s="4">
        <v>0.47778481502346071</v>
      </c>
      <c r="AX233" s="4">
        <v>0.32139881027533512</v>
      </c>
      <c r="AY233" s="4">
        <v>1.5233699394926803E-2</v>
      </c>
      <c r="AZ233" s="4">
        <v>0.93603528305403705</v>
      </c>
      <c r="BA233" s="4">
        <v>0.64773513666842841</v>
      </c>
      <c r="BB233" s="4">
        <v>0.39183109798701088</v>
      </c>
      <c r="BC233" s="4">
        <v>0.38855776324108715</v>
      </c>
      <c r="BD233" s="4">
        <v>0.28501585024530685</v>
      </c>
      <c r="BE233" s="4">
        <v>0.22106515430152085</v>
      </c>
      <c r="BF233" s="4">
        <v>2.1890560859462949E-2</v>
      </c>
      <c r="BG233" s="4">
        <v>0.41469657515129299</v>
      </c>
      <c r="BH233" s="4">
        <v>0.35333470987255211</v>
      </c>
      <c r="BI233" s="4">
        <v>0.69377244177705211</v>
      </c>
      <c r="BJ233" s="4">
        <v>0.11865152321091943</v>
      </c>
      <c r="BK233" s="4">
        <v>0.74088986028330006</v>
      </c>
      <c r="BL233" s="4">
        <v>0.72233005444207576</v>
      </c>
      <c r="BM233" s="4">
        <v>0.96676781741324769</v>
      </c>
      <c r="BN233" s="4">
        <v>0.31815314280064322</v>
      </c>
      <c r="BO233" s="4">
        <v>0.43197477091687009</v>
      </c>
      <c r="BP233" s="4">
        <v>2.409468288540062E-2</v>
      </c>
      <c r="BQ233" s="4">
        <v>0.78118845704772866</v>
      </c>
      <c r="BR233" s="4">
        <v>3.7840205074369138E-2</v>
      </c>
      <c r="BS233" s="4">
        <v>0.576220596799213</v>
      </c>
      <c r="BT233" s="4">
        <v>0.83840289412928837</v>
      </c>
      <c r="BU233" s="4">
        <v>0.8269748674447307</v>
      </c>
      <c r="BV233" s="4">
        <v>0.22744735967432894</v>
      </c>
      <c r="BW233" s="4">
        <v>0.36355757024854807</v>
      </c>
      <c r="BX233" s="4">
        <v>0.74429949099441817</v>
      </c>
      <c r="BY233" s="4">
        <v>0.39490267623479491</v>
      </c>
      <c r="BZ233" s="4">
        <v>0.44510768623241581</v>
      </c>
      <c r="CA233" s="4">
        <v>0.8750561692583686</v>
      </c>
      <c r="CB233" s="4">
        <v>0.79374387379548061</v>
      </c>
      <c r="CC233" s="4">
        <v>0.66990177067113421</v>
      </c>
      <c r="CD233" s="4">
        <v>0.818580765752703</v>
      </c>
      <c r="CE233" s="4">
        <v>0.6072505195283725</v>
      </c>
      <c r="CF233" s="4">
        <v>0.23508887055979011</v>
      </c>
      <c r="CG233" s="4">
        <v>2.1873752797284762E-2</v>
      </c>
      <c r="CH233" s="4">
        <v>0.54731776583191383</v>
      </c>
      <c r="CI233" s="4">
        <v>0.69466237136641673</v>
      </c>
      <c r="CJ233" s="4">
        <v>0.75992149570758449</v>
      </c>
      <c r="CK233" s="4">
        <v>0.22856897159336553</v>
      </c>
      <c r="CL233" s="4">
        <v>0.6234210562755802</v>
      </c>
      <c r="CM233" s="4">
        <v>0.6755204789664373</v>
      </c>
      <c r="CN233" s="4">
        <v>0.56687490576622146</v>
      </c>
      <c r="CO233" s="4">
        <v>0.13847252915908359</v>
      </c>
      <c r="CP233" s="4">
        <v>0.58290739127338942</v>
      </c>
      <c r="CQ233" s="4">
        <v>0.88416797424114613</v>
      </c>
      <c r="CR233" s="4">
        <v>0.49529412708345166</v>
      </c>
      <c r="CS233" s="4">
        <v>0.34442971581018023</v>
      </c>
      <c r="CT233" s="4">
        <v>0.3040412083290589</v>
      </c>
      <c r="CU233" s="4">
        <v>1.1331138340118008E-2</v>
      </c>
      <c r="CV233" s="4">
        <v>4.4346859869373256E-2</v>
      </c>
      <c r="CW233" s="4">
        <v>0.96394524146712501</v>
      </c>
      <c r="CX233" s="4">
        <v>0.68594636658585717</v>
      </c>
      <c r="CY233" s="4">
        <v>0.10306407373861015</v>
      </c>
      <c r="CZ233" s="4">
        <v>0.79167327308149515</v>
      </c>
      <c r="DA233" s="4">
        <v>0.5789473974866044</v>
      </c>
      <c r="DB233" s="4">
        <v>0.68450898190203624</v>
      </c>
      <c r="DC233" s="4">
        <v>0.63433174852273433</v>
      </c>
      <c r="DD233" s="4">
        <v>5.0715683357689723E-2</v>
      </c>
      <c r="DE233" s="4">
        <v>0.89419374162695298</v>
      </c>
      <c r="DF233" s="4">
        <v>6.5470884788032646E-2</v>
      </c>
      <c r="DG233" s="4">
        <v>0.85106177867620358</v>
      </c>
      <c r="DH233" s="4">
        <v>0.77854979492935417</v>
      </c>
      <c r="DI233" s="4">
        <v>0.21669372406462895</v>
      </c>
      <c r="DJ233" s="4">
        <v>0.10107493967466896</v>
      </c>
      <c r="DK233" s="4">
        <v>0.78066840657708569</v>
      </c>
      <c r="DL233" s="4">
        <v>0.70664935464720635</v>
      </c>
      <c r="DM233" s="4">
        <v>0.43748829663954292</v>
      </c>
      <c r="DN233" s="4">
        <v>0.91590076336608683</v>
      </c>
      <c r="DO233" s="4">
        <v>0.9649484306543803</v>
      </c>
      <c r="DP233" s="4">
        <v>43</v>
      </c>
      <c r="DQ233" s="4">
        <v>47</v>
      </c>
      <c r="DR233" s="4">
        <v>50</v>
      </c>
      <c r="DS233" s="4">
        <v>28</v>
      </c>
      <c r="DT233" s="4">
        <v>87</v>
      </c>
      <c r="DU233" s="4">
        <v>4</v>
      </c>
      <c r="DV233" s="4">
        <v>49</v>
      </c>
      <c r="DW233" s="4">
        <v>5</v>
      </c>
      <c r="DX233" s="4">
        <v>14</v>
      </c>
      <c r="DY233" s="4">
        <v>35</v>
      </c>
      <c r="DZ233" s="4">
        <v>70</v>
      </c>
      <c r="EA233" s="4">
        <v>54</v>
      </c>
      <c r="EB233" s="4">
        <v>89</v>
      </c>
      <c r="EC233" s="4">
        <v>88</v>
      </c>
      <c r="ED233" s="4">
        <v>61</v>
      </c>
      <c r="EE233" s="4">
        <v>74</v>
      </c>
      <c r="EF233" s="4">
        <v>100</v>
      </c>
      <c r="EG233" s="4">
        <v>23</v>
      </c>
      <c r="EH233" s="4">
        <v>7</v>
      </c>
      <c r="EI233" s="4">
        <v>81</v>
      </c>
      <c r="EJ233" s="4">
        <v>19</v>
      </c>
      <c r="EK233" s="4">
        <v>41</v>
      </c>
      <c r="EL233" s="4">
        <v>73</v>
      </c>
      <c r="EM233" s="4">
        <v>53</v>
      </c>
      <c r="EN233" s="4">
        <v>84</v>
      </c>
      <c r="EO233" s="4">
        <v>80</v>
      </c>
      <c r="EP233" s="4">
        <v>94</v>
      </c>
      <c r="EQ233" s="4">
        <v>71</v>
      </c>
      <c r="ER233" s="4">
        <v>55</v>
      </c>
      <c r="ES233" s="4">
        <v>52</v>
      </c>
      <c r="ET233" s="4">
        <v>67</v>
      </c>
      <c r="EU233" s="4">
        <v>98</v>
      </c>
      <c r="EV233" s="4">
        <v>6</v>
      </c>
      <c r="EW233" s="4">
        <v>37</v>
      </c>
      <c r="EX233" s="4">
        <v>62</v>
      </c>
      <c r="EY233" s="4">
        <v>63</v>
      </c>
      <c r="EZ233" s="4">
        <v>72</v>
      </c>
      <c r="FA233" s="4">
        <v>78</v>
      </c>
      <c r="FB233" s="4">
        <v>96</v>
      </c>
      <c r="FC233" s="4">
        <v>59</v>
      </c>
      <c r="FD233" s="4">
        <v>65</v>
      </c>
      <c r="FE233" s="4">
        <v>31</v>
      </c>
      <c r="FF233" s="4">
        <v>83</v>
      </c>
      <c r="FG233" s="4">
        <v>26</v>
      </c>
      <c r="FH233" s="4">
        <v>27</v>
      </c>
      <c r="FI233" s="4">
        <v>1</v>
      </c>
      <c r="FJ233" s="4">
        <v>68</v>
      </c>
      <c r="FK233" s="4">
        <v>58</v>
      </c>
      <c r="FL233" s="4">
        <v>95</v>
      </c>
      <c r="FM233" s="4">
        <v>20</v>
      </c>
      <c r="FN233" s="4">
        <v>93</v>
      </c>
      <c r="FO233" s="4">
        <v>45</v>
      </c>
      <c r="FP233" s="4">
        <v>13</v>
      </c>
      <c r="FQ233" s="4">
        <v>15</v>
      </c>
      <c r="FR233" s="4">
        <v>77</v>
      </c>
      <c r="FS233" s="4">
        <v>64</v>
      </c>
      <c r="FT233" s="4">
        <v>25</v>
      </c>
      <c r="FU233" s="4">
        <v>60</v>
      </c>
      <c r="FV233" s="4">
        <v>56</v>
      </c>
      <c r="FW233" s="4">
        <v>11</v>
      </c>
      <c r="FX233" s="4">
        <v>17</v>
      </c>
      <c r="FY233" s="4">
        <v>36</v>
      </c>
      <c r="FZ233" s="4">
        <v>16</v>
      </c>
      <c r="GA233" s="4">
        <v>40</v>
      </c>
      <c r="GB233" s="4">
        <v>75</v>
      </c>
      <c r="GC233" s="4">
        <v>97</v>
      </c>
      <c r="GD233" s="4">
        <v>48</v>
      </c>
      <c r="GE233" s="4">
        <v>30</v>
      </c>
      <c r="GF233" s="4">
        <v>24</v>
      </c>
      <c r="GG233" s="4">
        <v>76</v>
      </c>
      <c r="GH233" s="4">
        <v>39</v>
      </c>
      <c r="GI233" s="4">
        <v>34</v>
      </c>
      <c r="GJ233" s="4">
        <v>46</v>
      </c>
      <c r="GK233" s="4">
        <v>82</v>
      </c>
      <c r="GL233" s="4">
        <v>42</v>
      </c>
      <c r="GM233" s="4">
        <v>10</v>
      </c>
      <c r="GN233" s="4">
        <v>51</v>
      </c>
      <c r="GO233" s="4">
        <v>66</v>
      </c>
      <c r="GP233" s="4">
        <v>69</v>
      </c>
      <c r="GQ233" s="4">
        <v>99</v>
      </c>
      <c r="GR233" s="4">
        <v>92</v>
      </c>
      <c r="GS233" s="4">
        <v>3</v>
      </c>
      <c r="GT233" s="4">
        <v>32</v>
      </c>
      <c r="GU233" s="4">
        <v>85</v>
      </c>
      <c r="GV233" s="4">
        <v>18</v>
      </c>
      <c r="GW233" s="4">
        <v>44</v>
      </c>
      <c r="GX233" s="4">
        <v>33</v>
      </c>
      <c r="GY233" s="4">
        <v>38</v>
      </c>
      <c r="GZ233" s="4">
        <v>91</v>
      </c>
      <c r="HA233" s="4">
        <v>9</v>
      </c>
      <c r="HB233" s="4">
        <v>90</v>
      </c>
      <c r="HC233" s="4">
        <v>12</v>
      </c>
      <c r="HD233" s="4">
        <v>22</v>
      </c>
      <c r="HE233" s="4">
        <v>79</v>
      </c>
      <c r="HF233" s="4">
        <v>86</v>
      </c>
      <c r="HG233" s="4">
        <v>21</v>
      </c>
      <c r="HH233" s="4">
        <v>29</v>
      </c>
      <c r="HI233" s="4">
        <v>57</v>
      </c>
      <c r="HJ233" s="4">
        <v>8</v>
      </c>
      <c r="HK233" s="4">
        <v>2</v>
      </c>
      <c r="HL233" s="4" t="str">
        <f t="shared" si="303"/>
        <v>black female</v>
      </c>
      <c r="HM233" s="4" t="str">
        <f t="shared" si="305"/>
        <v>black female</v>
      </c>
      <c r="HN233" s="4" t="str">
        <f t="shared" si="306"/>
        <v>black female</v>
      </c>
      <c r="HO233" s="4" t="str">
        <f t="shared" si="307"/>
        <v>black female</v>
      </c>
      <c r="HP233" s="4" t="str">
        <f t="shared" si="308"/>
        <v>black male</v>
      </c>
      <c r="HQ233" s="4" t="str">
        <f t="shared" si="309"/>
        <v>black female</v>
      </c>
      <c r="HR233" s="4" t="str">
        <f t="shared" si="310"/>
        <v>black female</v>
      </c>
      <c r="HS233" s="4" t="str">
        <f t="shared" si="311"/>
        <v>black female</v>
      </c>
      <c r="HT233" s="4" t="str">
        <f t="shared" si="312"/>
        <v>black female</v>
      </c>
      <c r="HU233" s="4" t="str">
        <f t="shared" si="313"/>
        <v>black female</v>
      </c>
      <c r="HV233" s="4" t="str">
        <f t="shared" si="314"/>
        <v>black male</v>
      </c>
      <c r="HW233" s="4" t="str">
        <f t="shared" si="315"/>
        <v>black male</v>
      </c>
      <c r="HX233" s="4" t="str">
        <f t="shared" si="316"/>
        <v>black male</v>
      </c>
      <c r="HY233" s="4" t="str">
        <f t="shared" si="317"/>
        <v>black male</v>
      </c>
      <c r="HZ233" s="4" t="str">
        <f t="shared" si="318"/>
        <v>black male</v>
      </c>
      <c r="IA233" s="4" t="str">
        <f t="shared" si="319"/>
        <v>black male</v>
      </c>
      <c r="IB233" s="4" t="str">
        <f t="shared" si="320"/>
        <v>black male</v>
      </c>
      <c r="IC233" s="4" t="str">
        <f t="shared" si="321"/>
        <v>black female</v>
      </c>
      <c r="ID233" s="4" t="str">
        <f t="shared" si="322"/>
        <v>black female</v>
      </c>
      <c r="IE233" s="4" t="str">
        <f t="shared" si="323"/>
        <v>black male</v>
      </c>
      <c r="IF233" s="4" t="str">
        <f t="shared" si="324"/>
        <v>black female</v>
      </c>
      <c r="IG233" s="4" t="str">
        <f t="shared" si="325"/>
        <v>black female</v>
      </c>
      <c r="IH233" s="4" t="str">
        <f t="shared" si="326"/>
        <v>black male</v>
      </c>
      <c r="II233" s="4" t="str">
        <f t="shared" si="327"/>
        <v>black male</v>
      </c>
      <c r="IJ233" s="4" t="str">
        <f t="shared" si="328"/>
        <v>black male</v>
      </c>
      <c r="IK233" s="4" t="str">
        <f t="shared" si="329"/>
        <v>black male</v>
      </c>
      <c r="IL233" s="4" t="str">
        <f t="shared" si="330"/>
        <v>black male</v>
      </c>
      <c r="IM233" s="4" t="str">
        <f t="shared" si="331"/>
        <v>black male</v>
      </c>
      <c r="IN233" s="4" t="str">
        <f t="shared" si="332"/>
        <v>black male</v>
      </c>
      <c r="IO233" s="4" t="str">
        <f t="shared" si="333"/>
        <v>black male</v>
      </c>
      <c r="IP233" s="4" t="str">
        <f t="shared" si="334"/>
        <v>black male</v>
      </c>
      <c r="IQ233" s="4" t="str">
        <f t="shared" si="335"/>
        <v>black male</v>
      </c>
      <c r="IR233" s="4" t="str">
        <f t="shared" si="336"/>
        <v>black female</v>
      </c>
      <c r="IS233" s="4" t="str">
        <f t="shared" si="337"/>
        <v>black female</v>
      </c>
      <c r="IT233" s="4" t="str">
        <f t="shared" si="338"/>
        <v>black male</v>
      </c>
      <c r="IU233" s="4" t="str">
        <f t="shared" si="339"/>
        <v>black male</v>
      </c>
      <c r="IV233" s="4" t="str">
        <f t="shared" si="340"/>
        <v>black male</v>
      </c>
      <c r="IW233" s="4" t="str">
        <f t="shared" si="341"/>
        <v>black male</v>
      </c>
      <c r="IX233" s="4" t="str">
        <f t="shared" si="342"/>
        <v>black male</v>
      </c>
      <c r="IY233" s="4" t="str">
        <f t="shared" si="343"/>
        <v>black male</v>
      </c>
      <c r="IZ233" s="4" t="str">
        <f t="shared" si="344"/>
        <v>black male</v>
      </c>
      <c r="JA233" s="4" t="str">
        <f t="shared" si="345"/>
        <v>black female</v>
      </c>
      <c r="JB233" s="4" t="str">
        <f t="shared" si="346"/>
        <v>black male</v>
      </c>
      <c r="JC233" s="4" t="str">
        <f t="shared" si="347"/>
        <v>black female</v>
      </c>
      <c r="JD233" s="4" t="str">
        <f t="shared" si="348"/>
        <v>black female</v>
      </c>
      <c r="JE233" s="4" t="str">
        <f t="shared" si="349"/>
        <v>white male</v>
      </c>
      <c r="JF233" s="4" t="str">
        <f t="shared" si="350"/>
        <v>black male</v>
      </c>
      <c r="JG233" s="4" t="str">
        <f t="shared" si="351"/>
        <v>black male</v>
      </c>
      <c r="JH233" s="4" t="str">
        <f t="shared" si="352"/>
        <v>black male</v>
      </c>
      <c r="JI233" s="4" t="str">
        <f t="shared" si="353"/>
        <v>black female</v>
      </c>
      <c r="JJ233" s="4" t="str">
        <f t="shared" si="354"/>
        <v>black male</v>
      </c>
      <c r="JK233" s="4" t="str">
        <f t="shared" si="355"/>
        <v>black female</v>
      </c>
      <c r="JL233" s="4" t="str">
        <f t="shared" si="356"/>
        <v>black female</v>
      </c>
      <c r="JM233" s="4" t="str">
        <f t="shared" si="357"/>
        <v>black female</v>
      </c>
      <c r="JN233" s="4" t="str">
        <f t="shared" si="358"/>
        <v>black male</v>
      </c>
      <c r="JO233" s="4" t="str">
        <f t="shared" si="359"/>
        <v>black male</v>
      </c>
      <c r="JP233" s="4" t="str">
        <f t="shared" si="360"/>
        <v>black female</v>
      </c>
      <c r="JQ233" s="4" t="str">
        <f t="shared" si="361"/>
        <v>black male</v>
      </c>
      <c r="JR233" s="4" t="str">
        <f t="shared" si="362"/>
        <v>black male</v>
      </c>
      <c r="JS233" s="4" t="str">
        <f t="shared" si="363"/>
        <v>black female</v>
      </c>
      <c r="JT233" s="4" t="str">
        <f t="shared" si="364"/>
        <v>black female</v>
      </c>
      <c r="JU233" s="4" t="str">
        <f t="shared" si="365"/>
        <v>black female</v>
      </c>
      <c r="JV233" s="4" t="str">
        <f t="shared" si="366"/>
        <v>black female</v>
      </c>
      <c r="JW233" s="4" t="str">
        <f t="shared" si="367"/>
        <v>black female</v>
      </c>
      <c r="JX233" s="4" t="str">
        <f t="shared" si="304"/>
        <v>black male</v>
      </c>
      <c r="JY233" s="4" t="str">
        <f t="shared" si="393"/>
        <v>black male</v>
      </c>
      <c r="JZ233" s="4" t="str">
        <f t="shared" si="394"/>
        <v>black female</v>
      </c>
      <c r="KA233" s="4" t="str">
        <f t="shared" si="395"/>
        <v>black female</v>
      </c>
      <c r="KB233" s="4" t="str">
        <f t="shared" si="396"/>
        <v>black female</v>
      </c>
      <c r="KC233" s="4" t="str">
        <f t="shared" si="397"/>
        <v>black male</v>
      </c>
      <c r="KD233" s="4" t="str">
        <f t="shared" si="398"/>
        <v>black female</v>
      </c>
      <c r="KE233" s="4" t="str">
        <f t="shared" si="399"/>
        <v>black female</v>
      </c>
      <c r="KF233" s="4" t="str">
        <f t="shared" si="400"/>
        <v>black female</v>
      </c>
      <c r="KG233" s="4" t="str">
        <f t="shared" si="401"/>
        <v>black male</v>
      </c>
      <c r="KH233" s="4" t="str">
        <f t="shared" si="402"/>
        <v>black female</v>
      </c>
      <c r="KI233" s="4" t="str">
        <f t="shared" si="368"/>
        <v>black female</v>
      </c>
      <c r="KJ233" s="4" t="str">
        <f t="shared" si="369"/>
        <v>black female</v>
      </c>
      <c r="KK233" s="4" t="str">
        <f t="shared" si="370"/>
        <v>black male</v>
      </c>
      <c r="KL233" s="4" t="str">
        <f t="shared" si="371"/>
        <v>black male</v>
      </c>
      <c r="KM233" s="4" t="str">
        <f t="shared" si="372"/>
        <v>black male</v>
      </c>
      <c r="KN233" s="4" t="str">
        <f t="shared" si="373"/>
        <v>black male</v>
      </c>
      <c r="KO233" s="4" t="str">
        <f t="shared" si="374"/>
        <v>brown male</v>
      </c>
      <c r="KP233" s="4" t="str">
        <f t="shared" si="375"/>
        <v>black female</v>
      </c>
      <c r="KQ233" s="4" t="str">
        <f t="shared" si="376"/>
        <v>black male</v>
      </c>
      <c r="KR233" s="4" t="str">
        <f t="shared" si="377"/>
        <v>black female</v>
      </c>
      <c r="KS233" s="4" t="str">
        <f t="shared" si="378"/>
        <v>black female</v>
      </c>
      <c r="KT233" s="4" t="str">
        <f t="shared" si="379"/>
        <v>black female</v>
      </c>
      <c r="KU233" s="4" t="str">
        <f t="shared" si="380"/>
        <v>black female</v>
      </c>
      <c r="KV233" s="4" t="str">
        <f t="shared" si="381"/>
        <v>black male</v>
      </c>
      <c r="KW233" s="4" t="str">
        <f t="shared" si="382"/>
        <v>black female</v>
      </c>
      <c r="KX233" s="4" t="str">
        <f t="shared" si="383"/>
        <v>black male</v>
      </c>
      <c r="KY233" s="4" t="str">
        <f t="shared" si="384"/>
        <v>black female</v>
      </c>
      <c r="KZ233" s="4" t="str">
        <f t="shared" si="385"/>
        <v>black female</v>
      </c>
      <c r="LA233" s="4" t="str">
        <f t="shared" si="386"/>
        <v>black male</v>
      </c>
      <c r="LB233" s="4" t="str">
        <f t="shared" si="387"/>
        <v>black male</v>
      </c>
      <c r="LC233" s="4" t="str">
        <f t="shared" si="388"/>
        <v>black female</v>
      </c>
      <c r="LD233" s="4" t="str">
        <f t="shared" si="389"/>
        <v>black female</v>
      </c>
      <c r="LE233" s="4" t="str">
        <f t="shared" si="390"/>
        <v>black male</v>
      </c>
      <c r="LF233" s="4" t="str">
        <f t="shared" si="391"/>
        <v>black female</v>
      </c>
      <c r="LG233" s="4" t="str">
        <f t="shared" si="392"/>
        <v>yellow male</v>
      </c>
    </row>
    <row r="234" spans="2:319" x14ac:dyDescent="0.3">
      <c r="B234" s="4">
        <v>233</v>
      </c>
      <c r="C234" s="4">
        <v>5</v>
      </c>
      <c r="D234" s="51" t="s">
        <v>1453</v>
      </c>
      <c r="E234" s="4" t="s">
        <v>574</v>
      </c>
      <c r="F234" s="4" t="str">
        <f>VLOOKUP(E234,populations!C:E,3,FALSE)</f>
        <v>28 million</v>
      </c>
      <c r="G234" s="4" t="s">
        <v>574</v>
      </c>
      <c r="H234" s="4">
        <f>COUNTIF(ethnicities!C:C,countries!G234)</f>
        <v>1</v>
      </c>
      <c r="I234" s="4">
        <f>VLOOKUP($G234,ethnicities!$C:$I,3,FALSE)</f>
        <v>1</v>
      </c>
      <c r="J234" s="4">
        <f>VLOOKUP($G234,ethnicities!$C:$I,4,FALSE)</f>
        <v>1</v>
      </c>
      <c r="K234" s="4">
        <f>VLOOKUP($G234,ethnicities!$C:$I,5,FALSE)</f>
        <v>1</v>
      </c>
      <c r="L234" s="4">
        <f>VLOOKUP($G234,ethnicities!$C:$I,6,FALSE)</f>
        <v>97</v>
      </c>
      <c r="M234" s="4">
        <f>VLOOKUP($G234,ethnicities!$C:$I,7,FALSE)</f>
        <v>100</v>
      </c>
      <c r="N234" s="4" t="s">
        <v>613</v>
      </c>
      <c r="O234" s="4">
        <f>COUNTIF(male_names!E:E,countries!N234)</f>
        <v>1</v>
      </c>
      <c r="P234" s="4" t="str">
        <f>VLOOKUP(N234,male_names!E:G,3,FALSE)</f>
        <v>Mamadou</v>
      </c>
      <c r="Q234" s="4" t="s">
        <v>613</v>
      </c>
      <c r="R234" s="4">
        <f>COUNTIF(female_names!E:E,countries!Q234)</f>
        <v>1</v>
      </c>
      <c r="S234" s="4" t="str">
        <f>VLOOKUP(Q234,female_names!E:G,3,FALSE)</f>
        <v>Fatoumata</v>
      </c>
      <c r="T234" s="4">
        <v>0.42502077585082132</v>
      </c>
      <c r="U234" s="4">
        <v>0.15861873460979647</v>
      </c>
      <c r="V234" s="4">
        <v>0.94082953796185775</v>
      </c>
      <c r="W234" s="4">
        <v>0.37552289847421039</v>
      </c>
      <c r="X234" s="4">
        <v>0.69801001498885329</v>
      </c>
      <c r="Y234" s="4">
        <v>0.66920188139192582</v>
      </c>
      <c r="Z234" s="4">
        <v>0.56111773898454675</v>
      </c>
      <c r="AA234" s="4">
        <v>0.5912861423433835</v>
      </c>
      <c r="AB234" s="4">
        <v>0.53725190925819677</v>
      </c>
      <c r="AC234" s="4">
        <v>0.45503709125037539</v>
      </c>
      <c r="AD234" s="4">
        <v>0.75271147667136318</v>
      </c>
      <c r="AE234" s="4">
        <v>0.95900255507016341</v>
      </c>
      <c r="AF234" s="4">
        <v>0.20804846393327103</v>
      </c>
      <c r="AG234" s="4">
        <v>8.927081258470615E-2</v>
      </c>
      <c r="AH234" s="4">
        <v>0.46411126170842298</v>
      </c>
      <c r="AI234" s="4">
        <v>0.77405140617486379</v>
      </c>
      <c r="AJ234" s="4">
        <v>0.53144497649223454</v>
      </c>
      <c r="AK234" s="4">
        <v>0.57167655905223691</v>
      </c>
      <c r="AL234" s="4">
        <v>0.49500326810841233</v>
      </c>
      <c r="AM234" s="4">
        <v>0.1223546916851006</v>
      </c>
      <c r="AN234" s="4">
        <v>0.16270706152454295</v>
      </c>
      <c r="AO234" s="4">
        <v>0.49391722702547258</v>
      </c>
      <c r="AP234" s="4">
        <v>0.78554771495513687</v>
      </c>
      <c r="AQ234" s="4">
        <v>0.10968644227742363</v>
      </c>
      <c r="AR234" s="4">
        <v>0.34340614941717007</v>
      </c>
      <c r="AS234" s="4">
        <v>0.30652194595732773</v>
      </c>
      <c r="AT234" s="4">
        <v>0.51334602070417301</v>
      </c>
      <c r="AU234" s="4">
        <v>0.98568986355658816</v>
      </c>
      <c r="AV234" s="4">
        <v>0.12160859024422388</v>
      </c>
      <c r="AW234" s="4">
        <v>0.3655407190317661</v>
      </c>
      <c r="AX234" s="4">
        <v>0.81049229332213157</v>
      </c>
      <c r="AY234" s="4">
        <v>0.27535108192842095</v>
      </c>
      <c r="AZ234" s="4">
        <v>0.98548654400403157</v>
      </c>
      <c r="BA234" s="4">
        <v>0.42506848124660346</v>
      </c>
      <c r="BB234" s="4">
        <v>0.13295810692469223</v>
      </c>
      <c r="BC234" s="4">
        <v>0.38695219041053264</v>
      </c>
      <c r="BD234" s="4">
        <v>0.73814516629392035</v>
      </c>
      <c r="BE234" s="4">
        <v>0.10981975727719917</v>
      </c>
      <c r="BF234" s="4">
        <v>0.985166441673894</v>
      </c>
      <c r="BG234" s="4">
        <v>0.91879264372623004</v>
      </c>
      <c r="BH234" s="4">
        <v>0.7355254719438602</v>
      </c>
      <c r="BI234" s="4">
        <v>0.65191952366346428</v>
      </c>
      <c r="BJ234" s="4">
        <v>0.49286786845614905</v>
      </c>
      <c r="BK234" s="4">
        <v>0.55015591586962387</v>
      </c>
      <c r="BL234" s="4">
        <v>0.12095611283763352</v>
      </c>
      <c r="BM234" s="4">
        <v>0.83919783280105809</v>
      </c>
      <c r="BN234" s="4">
        <v>0.17058938989446226</v>
      </c>
      <c r="BO234" s="4">
        <v>0.83832935786436902</v>
      </c>
      <c r="BP234" s="4">
        <v>0.65063801000064969</v>
      </c>
      <c r="BQ234" s="4">
        <v>0.90947695422840924</v>
      </c>
      <c r="BR234" s="4">
        <v>0.9938290001151322</v>
      </c>
      <c r="BS234" s="4">
        <v>0.43751900346025052</v>
      </c>
      <c r="BT234" s="4">
        <v>0.69472915645067768</v>
      </c>
      <c r="BU234" s="4">
        <v>0.29785431497442727</v>
      </c>
      <c r="BV234" s="4">
        <v>0.34896439921244415</v>
      </c>
      <c r="BW234" s="4">
        <v>0.97864713130340897</v>
      </c>
      <c r="BX234" s="4">
        <v>0.42299822272512422</v>
      </c>
      <c r="BY234" s="4">
        <v>0.79182010687254045</v>
      </c>
      <c r="BZ234" s="4">
        <v>0.78651035399086167</v>
      </c>
      <c r="CA234" s="4">
        <v>0.87746179281129244</v>
      </c>
      <c r="CB234" s="4">
        <v>0.88658885605372584</v>
      </c>
      <c r="CC234" s="4">
        <v>0.30312376332569124</v>
      </c>
      <c r="CD234" s="4">
        <v>0.20771762158129436</v>
      </c>
      <c r="CE234" s="4">
        <v>7.3195612990559766E-2</v>
      </c>
      <c r="CF234" s="4">
        <v>0.8061047647006192</v>
      </c>
      <c r="CG234" s="4">
        <v>0.15465910924355153</v>
      </c>
      <c r="CH234" s="4">
        <v>0.24726036774583271</v>
      </c>
      <c r="CI234" s="4">
        <v>0.72962319441700363</v>
      </c>
      <c r="CJ234" s="4">
        <v>0.73205033740646475</v>
      </c>
      <c r="CK234" s="4">
        <v>0.50687633086705475</v>
      </c>
      <c r="CL234" s="4">
        <v>0.12775421158028633</v>
      </c>
      <c r="CM234" s="4">
        <v>0.37131441768205276</v>
      </c>
      <c r="CN234" s="4">
        <v>0.80962395043010482</v>
      </c>
      <c r="CO234" s="4">
        <v>0.52914213290490619</v>
      </c>
      <c r="CP234" s="4">
        <v>0.46238258469097915</v>
      </c>
      <c r="CQ234" s="4">
        <v>7.5858266687930498E-2</v>
      </c>
      <c r="CR234" s="4">
        <v>0.72563651580250277</v>
      </c>
      <c r="CS234" s="4">
        <v>0.92464877312102778</v>
      </c>
      <c r="CT234" s="4">
        <v>0.92894827368763022</v>
      </c>
      <c r="CU234" s="4">
        <v>9.1889029084545437E-2</v>
      </c>
      <c r="CV234" s="4">
        <v>0.56861074317315075</v>
      </c>
      <c r="CW234" s="4">
        <v>0.4527243794638931</v>
      </c>
      <c r="CX234" s="4">
        <v>0.19508985586186212</v>
      </c>
      <c r="CY234" s="4">
        <v>0.91690622813227041</v>
      </c>
      <c r="CZ234" s="4">
        <v>0.38967942566236835</v>
      </c>
      <c r="DA234" s="4">
        <v>0.47567783044061007</v>
      </c>
      <c r="DB234" s="4">
        <v>0.8576666726298473</v>
      </c>
      <c r="DC234" s="4">
        <v>0.29173094141124034</v>
      </c>
      <c r="DD234" s="4">
        <v>0.30920103038831714</v>
      </c>
      <c r="DE234" s="4">
        <v>0.59301038330473488</v>
      </c>
      <c r="DF234" s="4">
        <v>0.88683004061183757</v>
      </c>
      <c r="DG234" s="4">
        <v>0.99132184577004245</v>
      </c>
      <c r="DH234" s="4">
        <v>6.4360108086298551E-2</v>
      </c>
      <c r="DI234" s="4">
        <v>0.32789588864600805</v>
      </c>
      <c r="DJ234" s="4">
        <v>0.18567717755834356</v>
      </c>
      <c r="DK234" s="4">
        <v>0.84220885014165991</v>
      </c>
      <c r="DL234" s="4">
        <v>0.93438535799972511</v>
      </c>
      <c r="DM234" s="4">
        <v>0.86902521936827437</v>
      </c>
      <c r="DN234" s="4">
        <v>0.71394238734960735</v>
      </c>
      <c r="DO234" s="4">
        <v>0.5604146272528967</v>
      </c>
      <c r="DP234" s="4">
        <v>64</v>
      </c>
      <c r="DQ234" s="4">
        <v>87</v>
      </c>
      <c r="DR234" s="4">
        <v>8</v>
      </c>
      <c r="DS234" s="4">
        <v>68</v>
      </c>
      <c r="DT234" s="4">
        <v>37</v>
      </c>
      <c r="DU234" s="4">
        <v>39</v>
      </c>
      <c r="DV234" s="4">
        <v>46</v>
      </c>
      <c r="DW234" s="4">
        <v>43</v>
      </c>
      <c r="DX234" s="4">
        <v>49</v>
      </c>
      <c r="DY234" s="4">
        <v>60</v>
      </c>
      <c r="DZ234" s="4">
        <v>30</v>
      </c>
      <c r="EA234" s="4">
        <v>7</v>
      </c>
      <c r="EB234" s="4">
        <v>81</v>
      </c>
      <c r="EC234" s="4">
        <v>97</v>
      </c>
      <c r="ED234" s="4">
        <v>58</v>
      </c>
      <c r="EE234" s="4">
        <v>29</v>
      </c>
      <c r="EF234" s="4">
        <v>50</v>
      </c>
      <c r="EG234" s="4">
        <v>44</v>
      </c>
      <c r="EH234" s="4">
        <v>54</v>
      </c>
      <c r="EI234" s="4">
        <v>91</v>
      </c>
      <c r="EJ234" s="4">
        <v>86</v>
      </c>
      <c r="EK234" s="4">
        <v>55</v>
      </c>
      <c r="EL234" s="4">
        <v>28</v>
      </c>
      <c r="EM234" s="4">
        <v>95</v>
      </c>
      <c r="EN234" s="4">
        <v>72</v>
      </c>
      <c r="EO234" s="4">
        <v>75</v>
      </c>
      <c r="EP234" s="4">
        <v>52</v>
      </c>
      <c r="EQ234" s="4">
        <v>3</v>
      </c>
      <c r="ER234" s="4">
        <v>92</v>
      </c>
      <c r="ES234" s="4">
        <v>70</v>
      </c>
      <c r="ET234" s="4">
        <v>23</v>
      </c>
      <c r="EU234" s="4">
        <v>79</v>
      </c>
      <c r="EV234" s="4">
        <v>4</v>
      </c>
      <c r="EW234" s="4">
        <v>63</v>
      </c>
      <c r="EX234" s="4">
        <v>89</v>
      </c>
      <c r="EY234" s="4">
        <v>67</v>
      </c>
      <c r="EZ234" s="4">
        <v>31</v>
      </c>
      <c r="FA234" s="4">
        <v>94</v>
      </c>
      <c r="FB234" s="4">
        <v>5</v>
      </c>
      <c r="FC234" s="4">
        <v>12</v>
      </c>
      <c r="FD234" s="4">
        <v>32</v>
      </c>
      <c r="FE234" s="4">
        <v>40</v>
      </c>
      <c r="FF234" s="4">
        <v>56</v>
      </c>
      <c r="FG234" s="4">
        <v>48</v>
      </c>
      <c r="FH234" s="4">
        <v>93</v>
      </c>
      <c r="FI234" s="4">
        <v>21</v>
      </c>
      <c r="FJ234" s="4">
        <v>85</v>
      </c>
      <c r="FK234" s="4">
        <v>22</v>
      </c>
      <c r="FL234" s="4">
        <v>41</v>
      </c>
      <c r="FM234" s="4">
        <v>14</v>
      </c>
      <c r="FN234" s="4">
        <v>1</v>
      </c>
      <c r="FO234" s="4">
        <v>62</v>
      </c>
      <c r="FP234" s="4">
        <v>38</v>
      </c>
      <c r="FQ234" s="4">
        <v>77</v>
      </c>
      <c r="FR234" s="4">
        <v>71</v>
      </c>
      <c r="FS234" s="4">
        <v>6</v>
      </c>
      <c r="FT234" s="4">
        <v>65</v>
      </c>
      <c r="FU234" s="4">
        <v>26</v>
      </c>
      <c r="FV234" s="4">
        <v>27</v>
      </c>
      <c r="FW234" s="4">
        <v>17</v>
      </c>
      <c r="FX234" s="4">
        <v>16</v>
      </c>
      <c r="FY234" s="4">
        <v>76</v>
      </c>
      <c r="FZ234" s="4">
        <v>82</v>
      </c>
      <c r="GA234" s="4">
        <v>99</v>
      </c>
      <c r="GB234" s="4">
        <v>25</v>
      </c>
      <c r="GC234" s="4">
        <v>88</v>
      </c>
      <c r="GD234" s="4">
        <v>80</v>
      </c>
      <c r="GE234" s="4">
        <v>34</v>
      </c>
      <c r="GF234" s="4">
        <v>33</v>
      </c>
      <c r="GG234" s="4">
        <v>53</v>
      </c>
      <c r="GH234" s="4">
        <v>90</v>
      </c>
      <c r="GI234" s="4">
        <v>69</v>
      </c>
      <c r="GJ234" s="4">
        <v>24</v>
      </c>
      <c r="GK234" s="4">
        <v>51</v>
      </c>
      <c r="GL234" s="4">
        <v>59</v>
      </c>
      <c r="GM234" s="4">
        <v>98</v>
      </c>
      <c r="GN234" s="4">
        <v>35</v>
      </c>
      <c r="GO234" s="4">
        <v>11</v>
      </c>
      <c r="GP234" s="4">
        <v>10</v>
      </c>
      <c r="GQ234" s="4">
        <v>96</v>
      </c>
      <c r="GR234" s="4">
        <v>45</v>
      </c>
      <c r="GS234" s="4">
        <v>61</v>
      </c>
      <c r="GT234" s="4">
        <v>83</v>
      </c>
      <c r="GU234" s="4">
        <v>13</v>
      </c>
      <c r="GV234" s="4">
        <v>66</v>
      </c>
      <c r="GW234" s="4">
        <v>57</v>
      </c>
      <c r="GX234" s="4">
        <v>19</v>
      </c>
      <c r="GY234" s="4">
        <v>78</v>
      </c>
      <c r="GZ234" s="4">
        <v>74</v>
      </c>
      <c r="HA234" s="4">
        <v>42</v>
      </c>
      <c r="HB234" s="4">
        <v>15</v>
      </c>
      <c r="HC234" s="4">
        <v>2</v>
      </c>
      <c r="HD234" s="4">
        <v>100</v>
      </c>
      <c r="HE234" s="4">
        <v>73</v>
      </c>
      <c r="HF234" s="4">
        <v>84</v>
      </c>
      <c r="HG234" s="4">
        <v>20</v>
      </c>
      <c r="HH234" s="4">
        <v>9</v>
      </c>
      <c r="HI234" s="4">
        <v>18</v>
      </c>
      <c r="HJ234" s="4">
        <v>36</v>
      </c>
      <c r="HK234" s="4">
        <v>47</v>
      </c>
      <c r="HL234" s="4" t="str">
        <f t="shared" si="303"/>
        <v>black male</v>
      </c>
      <c r="HM234" s="4" t="str">
        <f t="shared" si="305"/>
        <v>black male</v>
      </c>
      <c r="HN234" s="4" t="str">
        <f t="shared" si="306"/>
        <v>black female</v>
      </c>
      <c r="HO234" s="4" t="str">
        <f t="shared" si="307"/>
        <v>black male</v>
      </c>
      <c r="HP234" s="4" t="str">
        <f t="shared" si="308"/>
        <v>black female</v>
      </c>
      <c r="HQ234" s="4" t="str">
        <f t="shared" si="309"/>
        <v>black female</v>
      </c>
      <c r="HR234" s="4" t="str">
        <f t="shared" si="310"/>
        <v>black female</v>
      </c>
      <c r="HS234" s="4" t="str">
        <f t="shared" si="311"/>
        <v>black female</v>
      </c>
      <c r="HT234" s="4" t="str">
        <f t="shared" si="312"/>
        <v>black female</v>
      </c>
      <c r="HU234" s="4" t="str">
        <f t="shared" si="313"/>
        <v>black male</v>
      </c>
      <c r="HV234" s="4" t="str">
        <f t="shared" si="314"/>
        <v>black female</v>
      </c>
      <c r="HW234" s="4" t="str">
        <f t="shared" si="315"/>
        <v>black female</v>
      </c>
      <c r="HX234" s="4" t="str">
        <f t="shared" si="316"/>
        <v>black male</v>
      </c>
      <c r="HY234" s="4" t="str">
        <f t="shared" si="317"/>
        <v>black male</v>
      </c>
      <c r="HZ234" s="4" t="str">
        <f t="shared" si="318"/>
        <v>black male</v>
      </c>
      <c r="IA234" s="4" t="str">
        <f t="shared" si="319"/>
        <v>black female</v>
      </c>
      <c r="IB234" s="4" t="str">
        <f t="shared" si="320"/>
        <v>black female</v>
      </c>
      <c r="IC234" s="4" t="str">
        <f t="shared" si="321"/>
        <v>black female</v>
      </c>
      <c r="ID234" s="4" t="str">
        <f t="shared" si="322"/>
        <v>black male</v>
      </c>
      <c r="IE234" s="4" t="str">
        <f t="shared" si="323"/>
        <v>black male</v>
      </c>
      <c r="IF234" s="4" t="str">
        <f t="shared" si="324"/>
        <v>black male</v>
      </c>
      <c r="IG234" s="4" t="str">
        <f t="shared" si="325"/>
        <v>black male</v>
      </c>
      <c r="IH234" s="4" t="str">
        <f t="shared" si="326"/>
        <v>black female</v>
      </c>
      <c r="II234" s="4" t="str">
        <f t="shared" si="327"/>
        <v>black male</v>
      </c>
      <c r="IJ234" s="4" t="str">
        <f t="shared" si="328"/>
        <v>black male</v>
      </c>
      <c r="IK234" s="4" t="str">
        <f t="shared" si="329"/>
        <v>black male</v>
      </c>
      <c r="IL234" s="4" t="str">
        <f t="shared" si="330"/>
        <v>black male</v>
      </c>
      <c r="IM234" s="4" t="str">
        <f t="shared" si="331"/>
        <v>brown male</v>
      </c>
      <c r="IN234" s="4" t="str">
        <f t="shared" si="332"/>
        <v>black male</v>
      </c>
      <c r="IO234" s="4" t="str">
        <f t="shared" si="333"/>
        <v>black male</v>
      </c>
      <c r="IP234" s="4" t="str">
        <f t="shared" si="334"/>
        <v>black female</v>
      </c>
      <c r="IQ234" s="4" t="str">
        <f t="shared" si="335"/>
        <v>black male</v>
      </c>
      <c r="IR234" s="4" t="str">
        <f t="shared" si="336"/>
        <v>black female</v>
      </c>
      <c r="IS234" s="4" t="str">
        <f t="shared" si="337"/>
        <v>black male</v>
      </c>
      <c r="IT234" s="4" t="str">
        <f t="shared" si="338"/>
        <v>black male</v>
      </c>
      <c r="IU234" s="4" t="str">
        <f t="shared" si="339"/>
        <v>black male</v>
      </c>
      <c r="IV234" s="4" t="str">
        <f t="shared" si="340"/>
        <v>black female</v>
      </c>
      <c r="IW234" s="4" t="str">
        <f t="shared" si="341"/>
        <v>black male</v>
      </c>
      <c r="IX234" s="4" t="str">
        <f t="shared" si="342"/>
        <v>black female</v>
      </c>
      <c r="IY234" s="4" t="str">
        <f t="shared" si="343"/>
        <v>black female</v>
      </c>
      <c r="IZ234" s="4" t="str">
        <f t="shared" si="344"/>
        <v>black female</v>
      </c>
      <c r="JA234" s="4" t="str">
        <f t="shared" si="345"/>
        <v>black female</v>
      </c>
      <c r="JB234" s="4" t="str">
        <f t="shared" si="346"/>
        <v>black male</v>
      </c>
      <c r="JC234" s="4" t="str">
        <f t="shared" si="347"/>
        <v>black female</v>
      </c>
      <c r="JD234" s="4" t="str">
        <f t="shared" si="348"/>
        <v>black male</v>
      </c>
      <c r="JE234" s="4" t="str">
        <f t="shared" si="349"/>
        <v>black female</v>
      </c>
      <c r="JF234" s="4" t="str">
        <f t="shared" si="350"/>
        <v>black male</v>
      </c>
      <c r="JG234" s="4" t="str">
        <f t="shared" si="351"/>
        <v>black female</v>
      </c>
      <c r="JH234" s="4" t="str">
        <f t="shared" si="352"/>
        <v>black female</v>
      </c>
      <c r="JI234" s="4" t="str">
        <f t="shared" si="353"/>
        <v>black female</v>
      </c>
      <c r="JJ234" s="4" t="str">
        <f t="shared" si="354"/>
        <v>white male</v>
      </c>
      <c r="JK234" s="4" t="str">
        <f t="shared" si="355"/>
        <v>black male</v>
      </c>
      <c r="JL234" s="4" t="str">
        <f t="shared" si="356"/>
        <v>black female</v>
      </c>
      <c r="JM234" s="4" t="str">
        <f t="shared" si="357"/>
        <v>black male</v>
      </c>
      <c r="JN234" s="4" t="str">
        <f t="shared" si="358"/>
        <v>black male</v>
      </c>
      <c r="JO234" s="4" t="str">
        <f t="shared" si="359"/>
        <v>black female</v>
      </c>
      <c r="JP234" s="4" t="str">
        <f t="shared" si="360"/>
        <v>black male</v>
      </c>
      <c r="JQ234" s="4" t="str">
        <f t="shared" si="361"/>
        <v>black female</v>
      </c>
      <c r="JR234" s="4" t="str">
        <f t="shared" si="362"/>
        <v>black female</v>
      </c>
      <c r="JS234" s="4" t="str">
        <f t="shared" si="363"/>
        <v>black female</v>
      </c>
      <c r="JT234" s="4" t="str">
        <f t="shared" si="364"/>
        <v>black female</v>
      </c>
      <c r="JU234" s="4" t="str">
        <f t="shared" si="365"/>
        <v>black male</v>
      </c>
      <c r="JV234" s="4" t="str">
        <f t="shared" si="366"/>
        <v>black male</v>
      </c>
      <c r="JW234" s="4" t="str">
        <f t="shared" si="367"/>
        <v>black male</v>
      </c>
      <c r="JX234" s="4" t="str">
        <f t="shared" si="304"/>
        <v>black female</v>
      </c>
      <c r="JY234" s="4" t="str">
        <f t="shared" si="393"/>
        <v>black male</v>
      </c>
      <c r="JZ234" s="4" t="str">
        <f t="shared" si="394"/>
        <v>black male</v>
      </c>
      <c r="KA234" s="4" t="str">
        <f t="shared" si="395"/>
        <v>black female</v>
      </c>
      <c r="KB234" s="4" t="str">
        <f t="shared" si="396"/>
        <v>black female</v>
      </c>
      <c r="KC234" s="4" t="str">
        <f t="shared" si="397"/>
        <v>black male</v>
      </c>
      <c r="KD234" s="4" t="str">
        <f t="shared" si="398"/>
        <v>black male</v>
      </c>
      <c r="KE234" s="4" t="str">
        <f t="shared" si="399"/>
        <v>black male</v>
      </c>
      <c r="KF234" s="4" t="str">
        <f t="shared" si="400"/>
        <v>black female</v>
      </c>
      <c r="KG234" s="4" t="str">
        <f t="shared" si="401"/>
        <v>black female</v>
      </c>
      <c r="KH234" s="4" t="str">
        <f t="shared" si="402"/>
        <v>black male</v>
      </c>
      <c r="KI234" s="4" t="str">
        <f t="shared" si="368"/>
        <v>black male</v>
      </c>
      <c r="KJ234" s="4" t="str">
        <f t="shared" si="369"/>
        <v>black female</v>
      </c>
      <c r="KK234" s="4" t="str">
        <f t="shared" si="370"/>
        <v>black female</v>
      </c>
      <c r="KL234" s="4" t="str">
        <f t="shared" si="371"/>
        <v>black female</v>
      </c>
      <c r="KM234" s="4" t="str">
        <f t="shared" si="372"/>
        <v>black male</v>
      </c>
      <c r="KN234" s="4" t="str">
        <f t="shared" si="373"/>
        <v>black female</v>
      </c>
      <c r="KO234" s="4" t="str">
        <f t="shared" si="374"/>
        <v>black male</v>
      </c>
      <c r="KP234" s="4" t="str">
        <f t="shared" si="375"/>
        <v>black male</v>
      </c>
      <c r="KQ234" s="4" t="str">
        <f t="shared" si="376"/>
        <v>black female</v>
      </c>
      <c r="KR234" s="4" t="str">
        <f t="shared" si="377"/>
        <v>black male</v>
      </c>
      <c r="KS234" s="4" t="str">
        <f t="shared" si="378"/>
        <v>black male</v>
      </c>
      <c r="KT234" s="4" t="str">
        <f t="shared" si="379"/>
        <v>black female</v>
      </c>
      <c r="KU234" s="4" t="str">
        <f t="shared" si="380"/>
        <v>black male</v>
      </c>
      <c r="KV234" s="4" t="str">
        <f t="shared" si="381"/>
        <v>black male</v>
      </c>
      <c r="KW234" s="4" t="str">
        <f t="shared" si="382"/>
        <v>black female</v>
      </c>
      <c r="KX234" s="4" t="str">
        <f t="shared" si="383"/>
        <v>black female</v>
      </c>
      <c r="KY234" s="4" t="str">
        <f t="shared" si="384"/>
        <v>yellow male</v>
      </c>
      <c r="KZ234" s="4" t="str">
        <f t="shared" si="385"/>
        <v>black male</v>
      </c>
      <c r="LA234" s="4" t="str">
        <f t="shared" si="386"/>
        <v>black male</v>
      </c>
      <c r="LB234" s="4" t="str">
        <f t="shared" si="387"/>
        <v>black male</v>
      </c>
      <c r="LC234" s="4" t="str">
        <f t="shared" si="388"/>
        <v>black female</v>
      </c>
      <c r="LD234" s="4" t="str">
        <f t="shared" si="389"/>
        <v>black female</v>
      </c>
      <c r="LE234" s="4" t="str">
        <f t="shared" si="390"/>
        <v>black female</v>
      </c>
      <c r="LF234" s="4" t="str">
        <f t="shared" si="391"/>
        <v>black female</v>
      </c>
      <c r="LG234" s="4" t="str">
        <f t="shared" si="392"/>
        <v>black female</v>
      </c>
    </row>
    <row r="235" spans="2:319" x14ac:dyDescent="0.3">
      <c r="B235" s="4">
        <v>234</v>
      </c>
      <c r="C235" s="4">
        <v>5</v>
      </c>
      <c r="D235" s="51" t="s">
        <v>1453</v>
      </c>
      <c r="E235" s="4" t="s">
        <v>563</v>
      </c>
      <c r="F235" s="4" t="str">
        <f>VLOOKUP(E235,populations!C:E,3,FALSE)</f>
        <v>12 million</v>
      </c>
      <c r="G235" s="4" t="s">
        <v>563</v>
      </c>
      <c r="H235" s="4">
        <f>COUNTIF(ethnicities!C:C,countries!G235)</f>
        <v>1</v>
      </c>
      <c r="I235" s="4">
        <f>VLOOKUP($G235,ethnicities!$C:$I,3,FALSE)</f>
        <v>1</v>
      </c>
      <c r="J235" s="4">
        <f>VLOOKUP($G235,ethnicities!$C:$I,4,FALSE)</f>
        <v>1</v>
      </c>
      <c r="K235" s="4">
        <f>VLOOKUP($G235,ethnicities!$C:$I,5,FALSE)</f>
        <v>1</v>
      </c>
      <c r="L235" s="4">
        <f>VLOOKUP($G235,ethnicities!$C:$I,6,FALSE)</f>
        <v>97</v>
      </c>
      <c r="M235" s="4">
        <f>VLOOKUP($G235,ethnicities!$C:$I,7,FALSE)</f>
        <v>100</v>
      </c>
      <c r="N235" s="4" t="s">
        <v>613</v>
      </c>
      <c r="O235" s="4">
        <f>COUNTIF(male_names!E:E,countries!N235)</f>
        <v>1</v>
      </c>
      <c r="P235" s="4" t="str">
        <f>VLOOKUP(N235,male_names!E:G,3,FALSE)</f>
        <v>Mamadou</v>
      </c>
      <c r="Q235" s="4" t="s">
        <v>613</v>
      </c>
      <c r="R235" s="4">
        <f>COUNTIF(female_names!E:E,countries!Q235)</f>
        <v>1</v>
      </c>
      <c r="S235" s="4" t="str">
        <f>VLOOKUP(Q235,female_names!E:G,3,FALSE)</f>
        <v>Fatoumata</v>
      </c>
      <c r="T235" s="4">
        <v>0.75671004058047486</v>
      </c>
      <c r="U235" s="4">
        <v>0.82254475885021683</v>
      </c>
      <c r="V235" s="4">
        <v>0.39660426591069675</v>
      </c>
      <c r="W235" s="4">
        <v>0.63791412653943458</v>
      </c>
      <c r="X235" s="4">
        <v>0.84840746682878354</v>
      </c>
      <c r="Y235" s="4">
        <v>0.99169952095641944</v>
      </c>
      <c r="Z235" s="4">
        <v>0.19972997310542273</v>
      </c>
      <c r="AA235" s="4">
        <v>0.89059082555972069</v>
      </c>
      <c r="AB235" s="4">
        <v>0.80567995991403973</v>
      </c>
      <c r="AC235" s="4">
        <v>0.7011234036129379</v>
      </c>
      <c r="AD235" s="4">
        <v>0.80900836649474783</v>
      </c>
      <c r="AE235" s="4">
        <v>0.60205079251040938</v>
      </c>
      <c r="AF235" s="4">
        <v>0.74309461866425097</v>
      </c>
      <c r="AG235" s="4">
        <v>0.70469843173864988</v>
      </c>
      <c r="AH235" s="4">
        <v>0.26564783206218023</v>
      </c>
      <c r="AI235" s="4">
        <v>0.63497177553133888</v>
      </c>
      <c r="AJ235" s="4">
        <v>0.92851346283647651</v>
      </c>
      <c r="AK235" s="4">
        <v>0.2754327474984144</v>
      </c>
      <c r="AL235" s="4">
        <v>0.39745408116010073</v>
      </c>
      <c r="AM235" s="4">
        <v>0.35830925586430873</v>
      </c>
      <c r="AN235" s="4">
        <v>0.19405362688498307</v>
      </c>
      <c r="AO235" s="4">
        <v>0.55281674300813144</v>
      </c>
      <c r="AP235" s="4">
        <v>0.16270879055473408</v>
      </c>
      <c r="AQ235" s="4">
        <v>0.81793901100088484</v>
      </c>
      <c r="AR235" s="4">
        <v>0.91896404257064745</v>
      </c>
      <c r="AS235" s="4">
        <v>0.23027465955167603</v>
      </c>
      <c r="AT235" s="4">
        <v>0.85749798476514749</v>
      </c>
      <c r="AU235" s="4">
        <v>0.8816459785536781</v>
      </c>
      <c r="AV235" s="4">
        <v>0.42951805793519149</v>
      </c>
      <c r="AW235" s="4">
        <v>0.83091319109998807</v>
      </c>
      <c r="AX235" s="4">
        <v>0.83267886781633393</v>
      </c>
      <c r="AY235" s="4">
        <v>0.92691358499468357</v>
      </c>
      <c r="AZ235" s="4">
        <v>1.4887234210193556E-3</v>
      </c>
      <c r="BA235" s="4">
        <v>0.65166626901428037</v>
      </c>
      <c r="BB235" s="4">
        <v>0.18149726120593324</v>
      </c>
      <c r="BC235" s="4">
        <v>0.36452505676502012</v>
      </c>
      <c r="BD235" s="4">
        <v>0.53472246847351079</v>
      </c>
      <c r="BE235" s="4">
        <v>0.7242810690197915</v>
      </c>
      <c r="BF235" s="4">
        <v>0.30530901787864217</v>
      </c>
      <c r="BG235" s="4">
        <v>0.42835922264357118</v>
      </c>
      <c r="BH235" s="4">
        <v>0.15192379199341943</v>
      </c>
      <c r="BI235" s="4">
        <v>0.90840945409907603</v>
      </c>
      <c r="BJ235" s="4">
        <v>0.44754244786713149</v>
      </c>
      <c r="BK235" s="4">
        <v>0.5186851194987645</v>
      </c>
      <c r="BL235" s="4">
        <v>0.92489333633969883</v>
      </c>
      <c r="BM235" s="4">
        <v>0.50651508437856119</v>
      </c>
      <c r="BN235" s="4">
        <v>0.67913345679286186</v>
      </c>
      <c r="BO235" s="4">
        <v>0.57357507079256609</v>
      </c>
      <c r="BP235" s="4">
        <v>0.842231786410084</v>
      </c>
      <c r="BQ235" s="4">
        <v>0.79440831096723963</v>
      </c>
      <c r="BR235" s="4">
        <v>0.6280186707765516</v>
      </c>
      <c r="BS235" s="4">
        <v>0.71711285630714305</v>
      </c>
      <c r="BT235" s="4">
        <v>6.5926463452901984E-2</v>
      </c>
      <c r="BU235" s="4">
        <v>0.38889520701885683</v>
      </c>
      <c r="BV235" s="4">
        <v>0.47888436527355838</v>
      </c>
      <c r="BW235" s="4">
        <v>3.8400902634589507E-2</v>
      </c>
      <c r="BX235" s="4">
        <v>0.44466135665524575</v>
      </c>
      <c r="BY235" s="4">
        <v>0.92186684404225139</v>
      </c>
      <c r="BZ235" s="4">
        <v>0.23885010336336887</v>
      </c>
      <c r="CA235" s="4">
        <v>0.41327861083749029</v>
      </c>
      <c r="CB235" s="4">
        <v>0.77061257224467061</v>
      </c>
      <c r="CC235" s="4">
        <v>0.38794252882941449</v>
      </c>
      <c r="CD235" s="4">
        <v>0.12128912198729935</v>
      </c>
      <c r="CE235" s="4">
        <v>0.50152558625250654</v>
      </c>
      <c r="CF235" s="4">
        <v>0.62563861769858931</v>
      </c>
      <c r="CG235" s="4">
        <v>1.3273361646014337E-2</v>
      </c>
      <c r="CH235" s="4">
        <v>0.17286943607584859</v>
      </c>
      <c r="CI235" s="4">
        <v>0.85084368846548919</v>
      </c>
      <c r="CJ235" s="4">
        <v>0.76450158723181338</v>
      </c>
      <c r="CK235" s="4">
        <v>0.2663294716737673</v>
      </c>
      <c r="CL235" s="4">
        <v>0.80417765269727726</v>
      </c>
      <c r="CM235" s="4">
        <v>0.81064243353559984</v>
      </c>
      <c r="CN235" s="4">
        <v>0.879231435847182</v>
      </c>
      <c r="CO235" s="4">
        <v>0.17467762648885798</v>
      </c>
      <c r="CP235" s="4">
        <v>0.26977244588242266</v>
      </c>
      <c r="CQ235" s="4">
        <v>0.81144343227974003</v>
      </c>
      <c r="CR235" s="4">
        <v>0.61398679115787513</v>
      </c>
      <c r="CS235" s="4">
        <v>5.7205099421927974E-2</v>
      </c>
      <c r="CT235" s="4">
        <v>0.48194895908210678</v>
      </c>
      <c r="CU235" s="4">
        <v>0.59581645237876157</v>
      </c>
      <c r="CV235" s="4">
        <v>0.40752560746242517</v>
      </c>
      <c r="CW235" s="4">
        <v>0.30413225119776444</v>
      </c>
      <c r="CX235" s="4">
        <v>0.57460592104759023</v>
      </c>
      <c r="CY235" s="4">
        <v>0.5017849470082667</v>
      </c>
      <c r="CZ235" s="4">
        <v>0.27156347578167517</v>
      </c>
      <c r="DA235" s="4">
        <v>0.90282732039252422</v>
      </c>
      <c r="DB235" s="4">
        <v>0.62880753519285559</v>
      </c>
      <c r="DC235" s="4">
        <v>0.96274895646110359</v>
      </c>
      <c r="DD235" s="4">
        <v>5.6628866134522449E-2</v>
      </c>
      <c r="DE235" s="4">
        <v>0.13441197746603384</v>
      </c>
      <c r="DF235" s="4">
        <v>0.48161702980264709</v>
      </c>
      <c r="DG235" s="4">
        <v>0.50109503544001077</v>
      </c>
      <c r="DH235" s="4">
        <v>0.36170839693406509</v>
      </c>
      <c r="DI235" s="4">
        <v>0.95846181686967125</v>
      </c>
      <c r="DJ235" s="4">
        <v>0.82636656542559772</v>
      </c>
      <c r="DK235" s="4">
        <v>0.14142726006195339</v>
      </c>
      <c r="DL235" s="4">
        <v>0.21584924170217057</v>
      </c>
      <c r="DM235" s="4">
        <v>0.81217687309527087</v>
      </c>
      <c r="DN235" s="4">
        <v>0.76480271220859242</v>
      </c>
      <c r="DO235" s="4">
        <v>0.65260722632739376</v>
      </c>
      <c r="DP235" s="4">
        <v>33</v>
      </c>
      <c r="DQ235" s="4">
        <v>21</v>
      </c>
      <c r="DR235" s="4">
        <v>69</v>
      </c>
      <c r="DS235" s="4">
        <v>42</v>
      </c>
      <c r="DT235" s="4">
        <v>16</v>
      </c>
      <c r="DU235" s="4">
        <v>1</v>
      </c>
      <c r="DV235" s="4">
        <v>85</v>
      </c>
      <c r="DW235" s="4">
        <v>11</v>
      </c>
      <c r="DX235" s="4">
        <v>27</v>
      </c>
      <c r="DY235" s="4">
        <v>38</v>
      </c>
      <c r="DZ235" s="4">
        <v>26</v>
      </c>
      <c r="EA235" s="4">
        <v>48</v>
      </c>
      <c r="EB235" s="4">
        <v>34</v>
      </c>
      <c r="EC235" s="4">
        <v>37</v>
      </c>
      <c r="ED235" s="4">
        <v>81</v>
      </c>
      <c r="EE235" s="4">
        <v>43</v>
      </c>
      <c r="EF235" s="4">
        <v>4</v>
      </c>
      <c r="EG235" s="4">
        <v>77</v>
      </c>
      <c r="EH235" s="4">
        <v>68</v>
      </c>
      <c r="EI235" s="4">
        <v>74</v>
      </c>
      <c r="EJ235" s="4">
        <v>86</v>
      </c>
      <c r="EK235" s="4">
        <v>52</v>
      </c>
      <c r="EL235" s="4">
        <v>90</v>
      </c>
      <c r="EM235" s="4">
        <v>22</v>
      </c>
      <c r="EN235" s="4">
        <v>8</v>
      </c>
      <c r="EO235" s="4">
        <v>83</v>
      </c>
      <c r="EP235" s="4">
        <v>14</v>
      </c>
      <c r="EQ235" s="4">
        <v>12</v>
      </c>
      <c r="ER235" s="4">
        <v>64</v>
      </c>
      <c r="ES235" s="4">
        <v>19</v>
      </c>
      <c r="ET235" s="4">
        <v>18</v>
      </c>
      <c r="EU235" s="4">
        <v>5</v>
      </c>
      <c r="EV235" s="4">
        <v>100</v>
      </c>
      <c r="EW235" s="4">
        <v>41</v>
      </c>
      <c r="EX235" s="4">
        <v>87</v>
      </c>
      <c r="EY235" s="4">
        <v>72</v>
      </c>
      <c r="EZ235" s="4">
        <v>53</v>
      </c>
      <c r="FA235" s="4">
        <v>35</v>
      </c>
      <c r="FB235" s="4">
        <v>75</v>
      </c>
      <c r="FC235" s="4">
        <v>65</v>
      </c>
      <c r="FD235" s="4">
        <v>91</v>
      </c>
      <c r="FE235" s="4">
        <v>9</v>
      </c>
      <c r="FF235" s="4">
        <v>62</v>
      </c>
      <c r="FG235" s="4">
        <v>54</v>
      </c>
      <c r="FH235" s="4">
        <v>6</v>
      </c>
      <c r="FI235" s="4">
        <v>55</v>
      </c>
      <c r="FJ235" s="4">
        <v>39</v>
      </c>
      <c r="FK235" s="4">
        <v>51</v>
      </c>
      <c r="FL235" s="4">
        <v>17</v>
      </c>
      <c r="FM235" s="4">
        <v>29</v>
      </c>
      <c r="FN235" s="4">
        <v>45</v>
      </c>
      <c r="FO235" s="4">
        <v>36</v>
      </c>
      <c r="FP235" s="4">
        <v>95</v>
      </c>
      <c r="FQ235" s="4">
        <v>70</v>
      </c>
      <c r="FR235" s="4">
        <v>61</v>
      </c>
      <c r="FS235" s="4">
        <v>98</v>
      </c>
      <c r="FT235" s="4">
        <v>63</v>
      </c>
      <c r="FU235" s="4">
        <v>7</v>
      </c>
      <c r="FV235" s="4">
        <v>82</v>
      </c>
      <c r="FW235" s="4">
        <v>66</v>
      </c>
      <c r="FX235" s="4">
        <v>30</v>
      </c>
      <c r="FY235" s="4">
        <v>71</v>
      </c>
      <c r="FZ235" s="4">
        <v>94</v>
      </c>
      <c r="GA235" s="4">
        <v>57</v>
      </c>
      <c r="GB235" s="4">
        <v>46</v>
      </c>
      <c r="GC235" s="4">
        <v>99</v>
      </c>
      <c r="GD235" s="4">
        <v>89</v>
      </c>
      <c r="GE235" s="4">
        <v>15</v>
      </c>
      <c r="GF235" s="4">
        <v>32</v>
      </c>
      <c r="GG235" s="4">
        <v>80</v>
      </c>
      <c r="GH235" s="4">
        <v>28</v>
      </c>
      <c r="GI235" s="4">
        <v>25</v>
      </c>
      <c r="GJ235" s="4">
        <v>13</v>
      </c>
      <c r="GK235" s="4">
        <v>88</v>
      </c>
      <c r="GL235" s="4">
        <v>79</v>
      </c>
      <c r="GM235" s="4">
        <v>24</v>
      </c>
      <c r="GN235" s="4">
        <v>47</v>
      </c>
      <c r="GO235" s="4">
        <v>96</v>
      </c>
      <c r="GP235" s="4">
        <v>59</v>
      </c>
      <c r="GQ235" s="4">
        <v>49</v>
      </c>
      <c r="GR235" s="4">
        <v>67</v>
      </c>
      <c r="GS235" s="4">
        <v>76</v>
      </c>
      <c r="GT235" s="4">
        <v>50</v>
      </c>
      <c r="GU235" s="4">
        <v>56</v>
      </c>
      <c r="GV235" s="4">
        <v>78</v>
      </c>
      <c r="GW235" s="4">
        <v>10</v>
      </c>
      <c r="GX235" s="4">
        <v>44</v>
      </c>
      <c r="GY235" s="4">
        <v>2</v>
      </c>
      <c r="GZ235" s="4">
        <v>97</v>
      </c>
      <c r="HA235" s="4">
        <v>93</v>
      </c>
      <c r="HB235" s="4">
        <v>60</v>
      </c>
      <c r="HC235" s="4">
        <v>58</v>
      </c>
      <c r="HD235" s="4">
        <v>73</v>
      </c>
      <c r="HE235" s="4">
        <v>3</v>
      </c>
      <c r="HF235" s="4">
        <v>20</v>
      </c>
      <c r="HG235" s="4">
        <v>92</v>
      </c>
      <c r="HH235" s="4">
        <v>84</v>
      </c>
      <c r="HI235" s="4">
        <v>23</v>
      </c>
      <c r="HJ235" s="4">
        <v>31</v>
      </c>
      <c r="HK235" s="4">
        <v>40</v>
      </c>
      <c r="HL235" s="4" t="str">
        <f t="shared" si="303"/>
        <v>black female</v>
      </c>
      <c r="HM235" s="4" t="str">
        <f t="shared" si="305"/>
        <v>black female</v>
      </c>
      <c r="HN235" s="4" t="str">
        <f t="shared" si="306"/>
        <v>black male</v>
      </c>
      <c r="HO235" s="4" t="str">
        <f t="shared" si="307"/>
        <v>black female</v>
      </c>
      <c r="HP235" s="4" t="str">
        <f t="shared" si="308"/>
        <v>black female</v>
      </c>
      <c r="HQ235" s="4" t="str">
        <f t="shared" si="309"/>
        <v>white male</v>
      </c>
      <c r="HR235" s="4" t="str">
        <f t="shared" si="310"/>
        <v>black male</v>
      </c>
      <c r="HS235" s="4" t="str">
        <f t="shared" si="311"/>
        <v>black female</v>
      </c>
      <c r="HT235" s="4" t="str">
        <f t="shared" si="312"/>
        <v>black female</v>
      </c>
      <c r="HU235" s="4" t="str">
        <f t="shared" si="313"/>
        <v>black female</v>
      </c>
      <c r="HV235" s="4" t="str">
        <f t="shared" si="314"/>
        <v>black female</v>
      </c>
      <c r="HW235" s="4" t="str">
        <f t="shared" si="315"/>
        <v>black female</v>
      </c>
      <c r="HX235" s="4" t="str">
        <f t="shared" si="316"/>
        <v>black female</v>
      </c>
      <c r="HY235" s="4" t="str">
        <f t="shared" si="317"/>
        <v>black female</v>
      </c>
      <c r="HZ235" s="4" t="str">
        <f t="shared" si="318"/>
        <v>black male</v>
      </c>
      <c r="IA235" s="4" t="str">
        <f t="shared" si="319"/>
        <v>black female</v>
      </c>
      <c r="IB235" s="4" t="str">
        <f t="shared" si="320"/>
        <v>black female</v>
      </c>
      <c r="IC235" s="4" t="str">
        <f t="shared" si="321"/>
        <v>black male</v>
      </c>
      <c r="ID235" s="4" t="str">
        <f t="shared" si="322"/>
        <v>black male</v>
      </c>
      <c r="IE235" s="4" t="str">
        <f t="shared" si="323"/>
        <v>black male</v>
      </c>
      <c r="IF235" s="4" t="str">
        <f t="shared" si="324"/>
        <v>black male</v>
      </c>
      <c r="IG235" s="4" t="str">
        <f t="shared" si="325"/>
        <v>black male</v>
      </c>
      <c r="IH235" s="4" t="str">
        <f t="shared" si="326"/>
        <v>black male</v>
      </c>
      <c r="II235" s="4" t="str">
        <f t="shared" si="327"/>
        <v>black female</v>
      </c>
      <c r="IJ235" s="4" t="str">
        <f t="shared" si="328"/>
        <v>black female</v>
      </c>
      <c r="IK235" s="4" t="str">
        <f t="shared" si="329"/>
        <v>black male</v>
      </c>
      <c r="IL235" s="4" t="str">
        <f t="shared" si="330"/>
        <v>black female</v>
      </c>
      <c r="IM235" s="4" t="str">
        <f t="shared" si="331"/>
        <v>black female</v>
      </c>
      <c r="IN235" s="4" t="str">
        <f t="shared" si="332"/>
        <v>black male</v>
      </c>
      <c r="IO235" s="4" t="str">
        <f t="shared" si="333"/>
        <v>black female</v>
      </c>
      <c r="IP235" s="4" t="str">
        <f t="shared" si="334"/>
        <v>black female</v>
      </c>
      <c r="IQ235" s="4" t="str">
        <f t="shared" si="335"/>
        <v>black female</v>
      </c>
      <c r="IR235" s="4" t="str">
        <f t="shared" si="336"/>
        <v>black male</v>
      </c>
      <c r="IS235" s="4" t="str">
        <f t="shared" si="337"/>
        <v>black female</v>
      </c>
      <c r="IT235" s="4" t="str">
        <f t="shared" si="338"/>
        <v>black male</v>
      </c>
      <c r="IU235" s="4" t="str">
        <f t="shared" si="339"/>
        <v>black male</v>
      </c>
      <c r="IV235" s="4" t="str">
        <f t="shared" si="340"/>
        <v>black male</v>
      </c>
      <c r="IW235" s="4" t="str">
        <f t="shared" si="341"/>
        <v>black female</v>
      </c>
      <c r="IX235" s="4" t="str">
        <f t="shared" si="342"/>
        <v>black male</v>
      </c>
      <c r="IY235" s="4" t="str">
        <f t="shared" si="343"/>
        <v>black male</v>
      </c>
      <c r="IZ235" s="4" t="str">
        <f t="shared" si="344"/>
        <v>black male</v>
      </c>
      <c r="JA235" s="4" t="str">
        <f t="shared" si="345"/>
        <v>black female</v>
      </c>
      <c r="JB235" s="4" t="str">
        <f t="shared" si="346"/>
        <v>black male</v>
      </c>
      <c r="JC235" s="4" t="str">
        <f t="shared" si="347"/>
        <v>black male</v>
      </c>
      <c r="JD235" s="4" t="str">
        <f t="shared" si="348"/>
        <v>black female</v>
      </c>
      <c r="JE235" s="4" t="str">
        <f t="shared" si="349"/>
        <v>black male</v>
      </c>
      <c r="JF235" s="4" t="str">
        <f t="shared" si="350"/>
        <v>black female</v>
      </c>
      <c r="JG235" s="4" t="str">
        <f t="shared" si="351"/>
        <v>black female</v>
      </c>
      <c r="JH235" s="4" t="str">
        <f t="shared" si="352"/>
        <v>black female</v>
      </c>
      <c r="JI235" s="4" t="str">
        <f t="shared" si="353"/>
        <v>black female</v>
      </c>
      <c r="JJ235" s="4" t="str">
        <f t="shared" si="354"/>
        <v>black female</v>
      </c>
      <c r="JK235" s="4" t="str">
        <f t="shared" si="355"/>
        <v>black female</v>
      </c>
      <c r="JL235" s="4" t="str">
        <f t="shared" si="356"/>
        <v>black male</v>
      </c>
      <c r="JM235" s="4" t="str">
        <f t="shared" si="357"/>
        <v>black male</v>
      </c>
      <c r="JN235" s="4" t="str">
        <f t="shared" si="358"/>
        <v>black male</v>
      </c>
      <c r="JO235" s="4" t="str">
        <f t="shared" si="359"/>
        <v>black male</v>
      </c>
      <c r="JP235" s="4" t="str">
        <f t="shared" si="360"/>
        <v>black male</v>
      </c>
      <c r="JQ235" s="4" t="str">
        <f t="shared" si="361"/>
        <v>black female</v>
      </c>
      <c r="JR235" s="4" t="str">
        <f t="shared" si="362"/>
        <v>black male</v>
      </c>
      <c r="JS235" s="4" t="str">
        <f t="shared" si="363"/>
        <v>black male</v>
      </c>
      <c r="JT235" s="4" t="str">
        <f t="shared" si="364"/>
        <v>black female</v>
      </c>
      <c r="JU235" s="4" t="str">
        <f t="shared" si="365"/>
        <v>black male</v>
      </c>
      <c r="JV235" s="4" t="str">
        <f t="shared" si="366"/>
        <v>black male</v>
      </c>
      <c r="JW235" s="4" t="str">
        <f t="shared" si="367"/>
        <v>black male</v>
      </c>
      <c r="JX235" s="4" t="str">
        <f t="shared" si="304"/>
        <v>black female</v>
      </c>
      <c r="JY235" s="4" t="str">
        <f t="shared" si="393"/>
        <v>black male</v>
      </c>
      <c r="JZ235" s="4" t="str">
        <f t="shared" si="394"/>
        <v>black male</v>
      </c>
      <c r="KA235" s="4" t="str">
        <f t="shared" si="395"/>
        <v>black female</v>
      </c>
      <c r="KB235" s="4" t="str">
        <f t="shared" si="396"/>
        <v>black female</v>
      </c>
      <c r="KC235" s="4" t="str">
        <f t="shared" si="397"/>
        <v>black male</v>
      </c>
      <c r="KD235" s="4" t="str">
        <f t="shared" si="398"/>
        <v>black female</v>
      </c>
      <c r="KE235" s="4" t="str">
        <f t="shared" si="399"/>
        <v>black female</v>
      </c>
      <c r="KF235" s="4" t="str">
        <f t="shared" si="400"/>
        <v>black female</v>
      </c>
      <c r="KG235" s="4" t="str">
        <f t="shared" si="401"/>
        <v>black male</v>
      </c>
      <c r="KH235" s="4" t="str">
        <f t="shared" si="402"/>
        <v>black male</v>
      </c>
      <c r="KI235" s="4" t="str">
        <f t="shared" si="368"/>
        <v>black female</v>
      </c>
      <c r="KJ235" s="4" t="str">
        <f t="shared" si="369"/>
        <v>black female</v>
      </c>
      <c r="KK235" s="4" t="str">
        <f t="shared" si="370"/>
        <v>black male</v>
      </c>
      <c r="KL235" s="4" t="str">
        <f t="shared" si="371"/>
        <v>black male</v>
      </c>
      <c r="KM235" s="4" t="str">
        <f t="shared" si="372"/>
        <v>black female</v>
      </c>
      <c r="KN235" s="4" t="str">
        <f t="shared" si="373"/>
        <v>black male</v>
      </c>
      <c r="KO235" s="4" t="str">
        <f t="shared" si="374"/>
        <v>black male</v>
      </c>
      <c r="KP235" s="4" t="str">
        <f t="shared" si="375"/>
        <v>black female</v>
      </c>
      <c r="KQ235" s="4" t="str">
        <f t="shared" si="376"/>
        <v>black male</v>
      </c>
      <c r="KR235" s="4" t="str">
        <f t="shared" si="377"/>
        <v>black male</v>
      </c>
      <c r="KS235" s="4" t="str">
        <f t="shared" si="378"/>
        <v>black female</v>
      </c>
      <c r="KT235" s="4" t="str">
        <f t="shared" si="379"/>
        <v>black female</v>
      </c>
      <c r="KU235" s="4" t="str">
        <f t="shared" si="380"/>
        <v>yellow male</v>
      </c>
      <c r="KV235" s="4" t="str">
        <f t="shared" si="381"/>
        <v>black male</v>
      </c>
      <c r="KW235" s="4" t="str">
        <f t="shared" si="382"/>
        <v>black male</v>
      </c>
      <c r="KX235" s="4" t="str">
        <f t="shared" si="383"/>
        <v>black male</v>
      </c>
      <c r="KY235" s="4" t="str">
        <f t="shared" si="384"/>
        <v>black male</v>
      </c>
      <c r="KZ235" s="4" t="str">
        <f t="shared" si="385"/>
        <v>black male</v>
      </c>
      <c r="LA235" s="4" t="str">
        <f t="shared" si="386"/>
        <v>brown male</v>
      </c>
      <c r="LB235" s="4" t="str">
        <f t="shared" si="387"/>
        <v>black female</v>
      </c>
      <c r="LC235" s="4" t="str">
        <f t="shared" si="388"/>
        <v>black male</v>
      </c>
      <c r="LD235" s="4" t="str">
        <f t="shared" si="389"/>
        <v>black male</v>
      </c>
      <c r="LE235" s="4" t="str">
        <f t="shared" si="390"/>
        <v>black female</v>
      </c>
      <c r="LF235" s="4" t="str">
        <f t="shared" si="391"/>
        <v>black female</v>
      </c>
      <c r="LG235" s="4" t="str">
        <f t="shared" si="392"/>
        <v>black female</v>
      </c>
    </row>
    <row r="236" spans="2:319" x14ac:dyDescent="0.3">
      <c r="B236" s="4">
        <v>235</v>
      </c>
      <c r="C236" s="4">
        <v>5</v>
      </c>
      <c r="D236" s="51" t="s">
        <v>1453</v>
      </c>
      <c r="E236" s="4" t="s">
        <v>578</v>
      </c>
      <c r="F236" s="4" t="str">
        <f>VLOOKUP(E236,populations!C:E,3,FALSE)</f>
        <v>1 million</v>
      </c>
      <c r="G236" s="4" t="s">
        <v>578</v>
      </c>
      <c r="H236" s="4">
        <f>COUNTIF(ethnicities!C:C,countries!G236)</f>
        <v>1</v>
      </c>
      <c r="I236" s="4">
        <f>VLOOKUP($G236,ethnicities!$C:$I,3,FALSE)</f>
        <v>1</v>
      </c>
      <c r="J236" s="4">
        <f>VLOOKUP($G236,ethnicities!$C:$I,4,FALSE)</f>
        <v>1</v>
      </c>
      <c r="K236" s="4">
        <f>VLOOKUP($G236,ethnicities!$C:$I,5,FALSE)</f>
        <v>1</v>
      </c>
      <c r="L236" s="4">
        <f>VLOOKUP($G236,ethnicities!$C:$I,6,FALSE)</f>
        <v>97</v>
      </c>
      <c r="M236" s="4">
        <f>VLOOKUP($G236,ethnicities!$C:$I,7,FALSE)</f>
        <v>100</v>
      </c>
      <c r="N236" s="4" t="s">
        <v>613</v>
      </c>
      <c r="O236" s="4">
        <f>COUNTIF(male_names!E:E,countries!N236)</f>
        <v>1</v>
      </c>
      <c r="P236" s="4" t="str">
        <f>VLOOKUP(N236,male_names!E:G,3,FALSE)</f>
        <v>Mamadou</v>
      </c>
      <c r="Q236" s="4" t="s">
        <v>613</v>
      </c>
      <c r="R236" s="4">
        <f>COUNTIF(female_names!E:E,countries!Q236)</f>
        <v>1</v>
      </c>
      <c r="S236" s="4" t="str">
        <f>VLOOKUP(Q236,female_names!E:G,3,FALSE)</f>
        <v>Fatoumata</v>
      </c>
      <c r="T236" s="4">
        <v>8.6957891653329344E-2</v>
      </c>
      <c r="U236" s="4">
        <v>0.16615106151771797</v>
      </c>
      <c r="V236" s="4">
        <v>0.72681768026571847</v>
      </c>
      <c r="W236" s="4">
        <v>0.9735242259699266</v>
      </c>
      <c r="X236" s="4">
        <v>0.95520232378961467</v>
      </c>
      <c r="Y236" s="4">
        <v>0.29891626865650101</v>
      </c>
      <c r="Z236" s="4">
        <v>0.70138593141730265</v>
      </c>
      <c r="AA236" s="4">
        <v>0.99789519377302405</v>
      </c>
      <c r="AB236" s="4">
        <v>0.82105734714784473</v>
      </c>
      <c r="AC236" s="4">
        <v>0.35136549456159838</v>
      </c>
      <c r="AD236" s="4">
        <v>0.25061149685154316</v>
      </c>
      <c r="AE236" s="4">
        <v>0.50597123542804046</v>
      </c>
      <c r="AF236" s="4">
        <v>0.37753125110205388</v>
      </c>
      <c r="AG236" s="4">
        <v>0.885490399908749</v>
      </c>
      <c r="AH236" s="4">
        <v>0.75037894905237479</v>
      </c>
      <c r="AI236" s="4">
        <v>0.88103095436357171</v>
      </c>
      <c r="AJ236" s="4">
        <v>0.68274583961283042</v>
      </c>
      <c r="AK236" s="4">
        <v>2.4772142255948926E-2</v>
      </c>
      <c r="AL236" s="4">
        <v>0.77805716401231728</v>
      </c>
      <c r="AM236" s="4">
        <v>0.88381058476469609</v>
      </c>
      <c r="AN236" s="4">
        <v>0.41284414575516404</v>
      </c>
      <c r="AO236" s="4">
        <v>0.51851522657458993</v>
      </c>
      <c r="AP236" s="4">
        <v>0.37660403857382518</v>
      </c>
      <c r="AQ236" s="4">
        <v>0.58835100209653801</v>
      </c>
      <c r="AR236" s="4">
        <v>0.17542832208914061</v>
      </c>
      <c r="AS236" s="4">
        <v>0.19404772370141254</v>
      </c>
      <c r="AT236" s="4">
        <v>0.72702760493104401</v>
      </c>
      <c r="AU236" s="4">
        <v>0.55992700296826925</v>
      </c>
      <c r="AV236" s="4">
        <v>0.64934357049056779</v>
      </c>
      <c r="AW236" s="4">
        <v>0.23377399725421844</v>
      </c>
      <c r="AX236" s="4">
        <v>0.32340610223142618</v>
      </c>
      <c r="AY236" s="4">
        <v>0.76489088115139015</v>
      </c>
      <c r="AZ236" s="4">
        <v>0.96702295988847686</v>
      </c>
      <c r="BA236" s="4">
        <v>6.2297663332445019E-2</v>
      </c>
      <c r="BB236" s="4">
        <v>0.1249980093792894</v>
      </c>
      <c r="BC236" s="4">
        <v>0.20903384060568475</v>
      </c>
      <c r="BD236" s="4">
        <v>0.29130545101628069</v>
      </c>
      <c r="BE236" s="4">
        <v>0.55867001830458973</v>
      </c>
      <c r="BF236" s="4">
        <v>0.92937090285801072</v>
      </c>
      <c r="BG236" s="4">
        <v>0.60166523440040287</v>
      </c>
      <c r="BH236" s="4">
        <v>0.52876277042135811</v>
      </c>
      <c r="BI236" s="4">
        <v>6.3242688031861949E-2</v>
      </c>
      <c r="BJ236" s="4">
        <v>0.58793488101934177</v>
      </c>
      <c r="BK236" s="4">
        <v>0.84032175374439499</v>
      </c>
      <c r="BL236" s="4">
        <v>0.11811999278571672</v>
      </c>
      <c r="BM236" s="4">
        <v>0.4081967105544968</v>
      </c>
      <c r="BN236" s="4">
        <v>0.22287034702581787</v>
      </c>
      <c r="BO236" s="4">
        <v>0.68481640168411761</v>
      </c>
      <c r="BP236" s="4">
        <v>2.9288257536010498E-2</v>
      </c>
      <c r="BQ236" s="4">
        <v>0.69695054785069321</v>
      </c>
      <c r="BR236" s="4">
        <v>0.78905171504138727</v>
      </c>
      <c r="BS236" s="4">
        <v>0.88106632003545149</v>
      </c>
      <c r="BT236" s="4">
        <v>0.48477108426498627</v>
      </c>
      <c r="BU236" s="4">
        <v>0.97127175979048086</v>
      </c>
      <c r="BV236" s="4">
        <v>0.52756686305416778</v>
      </c>
      <c r="BW236" s="4">
        <v>0.83286346984542237</v>
      </c>
      <c r="BX236" s="4">
        <v>0.73259788091857458</v>
      </c>
      <c r="BY236" s="4">
        <v>0.73715106602349334</v>
      </c>
      <c r="BZ236" s="4">
        <v>0.52738463314712414</v>
      </c>
      <c r="CA236" s="4">
        <v>0.67079431152939073</v>
      </c>
      <c r="CB236" s="4">
        <v>0.95538033822271695</v>
      </c>
      <c r="CC236" s="4">
        <v>0.5948517184343155</v>
      </c>
      <c r="CD236" s="4">
        <v>0.73130383021774581</v>
      </c>
      <c r="CE236" s="4">
        <v>0.69269832887822902</v>
      </c>
      <c r="CF236" s="4">
        <v>0.47330574800605296</v>
      </c>
      <c r="CG236" s="4">
        <v>2.0682518681341966E-2</v>
      </c>
      <c r="CH236" s="4">
        <v>0.11624746955222864</v>
      </c>
      <c r="CI236" s="4">
        <v>0.93360056950626558</v>
      </c>
      <c r="CJ236" s="4">
        <v>0.13567833825875741</v>
      </c>
      <c r="CK236" s="4">
        <v>0.72410957531658848</v>
      </c>
      <c r="CL236" s="4">
        <v>0.40269111488911558</v>
      </c>
      <c r="CM236" s="4">
        <v>0.6493162389381838</v>
      </c>
      <c r="CN236" s="4">
        <v>0.21498270088878435</v>
      </c>
      <c r="CO236" s="4">
        <v>0.65155176439786378</v>
      </c>
      <c r="CP236" s="4">
        <v>0.21199549418258457</v>
      </c>
      <c r="CQ236" s="4">
        <v>0.485145325897133</v>
      </c>
      <c r="CR236" s="4">
        <v>0.48720830115493796</v>
      </c>
      <c r="CS236" s="4">
        <v>0.66848540581666516</v>
      </c>
      <c r="CT236" s="4">
        <v>0.7664598158960394</v>
      </c>
      <c r="CU236" s="4">
        <v>9.4133966024463334E-3</v>
      </c>
      <c r="CV236" s="4">
        <v>0.1970126465095583</v>
      </c>
      <c r="CW236" s="4">
        <v>9.546439702207099E-2</v>
      </c>
      <c r="CX236" s="4">
        <v>1.5722895705177486E-2</v>
      </c>
      <c r="CY236" s="4">
        <v>0.8871526367764484</v>
      </c>
      <c r="CZ236" s="4">
        <v>0.81949459675015268</v>
      </c>
      <c r="DA236" s="4">
        <v>0.43638369755363371</v>
      </c>
      <c r="DB236" s="4">
        <v>0.33647892275452795</v>
      </c>
      <c r="DC236" s="4">
        <v>0.54132543775540287</v>
      </c>
      <c r="DD236" s="4">
        <v>0.49677023549135879</v>
      </c>
      <c r="DE236" s="4">
        <v>0.93057542730622012</v>
      </c>
      <c r="DF236" s="4">
        <v>0.31147601211532161</v>
      </c>
      <c r="DG236" s="4">
        <v>0.56877291450119283</v>
      </c>
      <c r="DH236" s="4">
        <v>0.42778612015102513</v>
      </c>
      <c r="DI236" s="4">
        <v>0.62307711034234403</v>
      </c>
      <c r="DJ236" s="4">
        <v>0.45800689970645392</v>
      </c>
      <c r="DK236" s="4">
        <v>0.76876476317853426</v>
      </c>
      <c r="DL236" s="4">
        <v>0.27367684421619154</v>
      </c>
      <c r="DM236" s="4">
        <v>0.80422500592081447</v>
      </c>
      <c r="DN236" s="4">
        <v>0.93406533101412403</v>
      </c>
      <c r="DO236" s="4">
        <v>0.85621982894748139</v>
      </c>
      <c r="DP236" s="4">
        <v>93</v>
      </c>
      <c r="DQ236" s="4">
        <v>87</v>
      </c>
      <c r="DR236" s="4">
        <v>32</v>
      </c>
      <c r="DS236" s="4">
        <v>2</v>
      </c>
      <c r="DT236" s="4">
        <v>6</v>
      </c>
      <c r="DU236" s="4">
        <v>75</v>
      </c>
      <c r="DV236" s="4">
        <v>34</v>
      </c>
      <c r="DW236" s="4">
        <v>1</v>
      </c>
      <c r="DX236" s="4">
        <v>19</v>
      </c>
      <c r="DY236" s="4">
        <v>71</v>
      </c>
      <c r="DZ236" s="4">
        <v>78</v>
      </c>
      <c r="EA236" s="4">
        <v>57</v>
      </c>
      <c r="EB236" s="4">
        <v>69</v>
      </c>
      <c r="EC236" s="4">
        <v>12</v>
      </c>
      <c r="ED236" s="4">
        <v>27</v>
      </c>
      <c r="EE236" s="4">
        <v>15</v>
      </c>
      <c r="EF236" s="4">
        <v>38</v>
      </c>
      <c r="EG236" s="4">
        <v>97</v>
      </c>
      <c r="EH236" s="4">
        <v>23</v>
      </c>
      <c r="EI236" s="4">
        <v>13</v>
      </c>
      <c r="EJ236" s="4">
        <v>66</v>
      </c>
      <c r="EK236" s="4">
        <v>56</v>
      </c>
      <c r="EL236" s="4">
        <v>70</v>
      </c>
      <c r="EM236" s="4">
        <v>47</v>
      </c>
      <c r="EN236" s="4">
        <v>86</v>
      </c>
      <c r="EO236" s="4">
        <v>85</v>
      </c>
      <c r="EP236" s="4">
        <v>31</v>
      </c>
      <c r="EQ236" s="4">
        <v>50</v>
      </c>
      <c r="ER236" s="4">
        <v>42</v>
      </c>
      <c r="ES236" s="4">
        <v>79</v>
      </c>
      <c r="ET236" s="4">
        <v>73</v>
      </c>
      <c r="EU236" s="4">
        <v>26</v>
      </c>
      <c r="EV236" s="4">
        <v>4</v>
      </c>
      <c r="EW236" s="4">
        <v>95</v>
      </c>
      <c r="EX236" s="4">
        <v>89</v>
      </c>
      <c r="EY236" s="4">
        <v>83</v>
      </c>
      <c r="EZ236" s="4">
        <v>76</v>
      </c>
      <c r="FA236" s="4">
        <v>51</v>
      </c>
      <c r="FB236" s="4">
        <v>10</v>
      </c>
      <c r="FC236" s="4">
        <v>45</v>
      </c>
      <c r="FD236" s="4">
        <v>53</v>
      </c>
      <c r="FE236" s="4">
        <v>94</v>
      </c>
      <c r="FF236" s="4">
        <v>48</v>
      </c>
      <c r="FG236" s="4">
        <v>17</v>
      </c>
      <c r="FH236" s="4">
        <v>90</v>
      </c>
      <c r="FI236" s="4">
        <v>67</v>
      </c>
      <c r="FJ236" s="4">
        <v>80</v>
      </c>
      <c r="FK236" s="4">
        <v>37</v>
      </c>
      <c r="FL236" s="4">
        <v>96</v>
      </c>
      <c r="FM236" s="4">
        <v>35</v>
      </c>
      <c r="FN236" s="4">
        <v>22</v>
      </c>
      <c r="FO236" s="4">
        <v>14</v>
      </c>
      <c r="FP236" s="4">
        <v>61</v>
      </c>
      <c r="FQ236" s="4">
        <v>3</v>
      </c>
      <c r="FR236" s="4">
        <v>54</v>
      </c>
      <c r="FS236" s="4">
        <v>18</v>
      </c>
      <c r="FT236" s="4">
        <v>29</v>
      </c>
      <c r="FU236" s="4">
        <v>28</v>
      </c>
      <c r="FV236" s="4">
        <v>55</v>
      </c>
      <c r="FW236" s="4">
        <v>39</v>
      </c>
      <c r="FX236" s="4">
        <v>5</v>
      </c>
      <c r="FY236" s="4">
        <v>46</v>
      </c>
      <c r="FZ236" s="4">
        <v>30</v>
      </c>
      <c r="GA236" s="4">
        <v>36</v>
      </c>
      <c r="GB236" s="4">
        <v>62</v>
      </c>
      <c r="GC236" s="4">
        <v>98</v>
      </c>
      <c r="GD236" s="4">
        <v>91</v>
      </c>
      <c r="GE236" s="4">
        <v>8</v>
      </c>
      <c r="GF236" s="4">
        <v>88</v>
      </c>
      <c r="GG236" s="4">
        <v>33</v>
      </c>
      <c r="GH236" s="4">
        <v>68</v>
      </c>
      <c r="GI236" s="4">
        <v>43</v>
      </c>
      <c r="GJ236" s="4">
        <v>81</v>
      </c>
      <c r="GK236" s="4">
        <v>41</v>
      </c>
      <c r="GL236" s="4">
        <v>82</v>
      </c>
      <c r="GM236" s="4">
        <v>60</v>
      </c>
      <c r="GN236" s="4">
        <v>59</v>
      </c>
      <c r="GO236" s="4">
        <v>40</v>
      </c>
      <c r="GP236" s="4">
        <v>25</v>
      </c>
      <c r="GQ236" s="4">
        <v>100</v>
      </c>
      <c r="GR236" s="4">
        <v>84</v>
      </c>
      <c r="GS236" s="4">
        <v>92</v>
      </c>
      <c r="GT236" s="4">
        <v>99</v>
      </c>
      <c r="GU236" s="4">
        <v>11</v>
      </c>
      <c r="GV236" s="4">
        <v>20</v>
      </c>
      <c r="GW236" s="4">
        <v>64</v>
      </c>
      <c r="GX236" s="4">
        <v>72</v>
      </c>
      <c r="GY236" s="4">
        <v>52</v>
      </c>
      <c r="GZ236" s="4">
        <v>58</v>
      </c>
      <c r="HA236" s="4">
        <v>9</v>
      </c>
      <c r="HB236" s="4">
        <v>74</v>
      </c>
      <c r="HC236" s="4">
        <v>49</v>
      </c>
      <c r="HD236" s="4">
        <v>65</v>
      </c>
      <c r="HE236" s="4">
        <v>44</v>
      </c>
      <c r="HF236" s="4">
        <v>63</v>
      </c>
      <c r="HG236" s="4">
        <v>24</v>
      </c>
      <c r="HH236" s="4">
        <v>77</v>
      </c>
      <c r="HI236" s="4">
        <v>21</v>
      </c>
      <c r="HJ236" s="4">
        <v>7</v>
      </c>
      <c r="HK236" s="4">
        <v>16</v>
      </c>
      <c r="HL236" s="4" t="str">
        <f t="shared" si="303"/>
        <v>black male</v>
      </c>
      <c r="HM236" s="4" t="str">
        <f t="shared" si="305"/>
        <v>black male</v>
      </c>
      <c r="HN236" s="4" t="str">
        <f t="shared" si="306"/>
        <v>black female</v>
      </c>
      <c r="HO236" s="4" t="str">
        <f t="shared" si="307"/>
        <v>yellow male</v>
      </c>
      <c r="HP236" s="4" t="str">
        <f t="shared" si="308"/>
        <v>black female</v>
      </c>
      <c r="HQ236" s="4" t="str">
        <f t="shared" si="309"/>
        <v>black male</v>
      </c>
      <c r="HR236" s="4" t="str">
        <f t="shared" si="310"/>
        <v>black female</v>
      </c>
      <c r="HS236" s="4" t="str">
        <f t="shared" si="311"/>
        <v>white male</v>
      </c>
      <c r="HT236" s="4" t="str">
        <f t="shared" si="312"/>
        <v>black female</v>
      </c>
      <c r="HU236" s="4" t="str">
        <f t="shared" si="313"/>
        <v>black male</v>
      </c>
      <c r="HV236" s="4" t="str">
        <f t="shared" si="314"/>
        <v>black male</v>
      </c>
      <c r="HW236" s="4" t="str">
        <f t="shared" si="315"/>
        <v>black male</v>
      </c>
      <c r="HX236" s="4" t="str">
        <f t="shared" si="316"/>
        <v>black male</v>
      </c>
      <c r="HY236" s="4" t="str">
        <f t="shared" si="317"/>
        <v>black female</v>
      </c>
      <c r="HZ236" s="4" t="str">
        <f t="shared" si="318"/>
        <v>black female</v>
      </c>
      <c r="IA236" s="4" t="str">
        <f t="shared" si="319"/>
        <v>black female</v>
      </c>
      <c r="IB236" s="4" t="str">
        <f t="shared" si="320"/>
        <v>black female</v>
      </c>
      <c r="IC236" s="4" t="str">
        <f t="shared" si="321"/>
        <v>black male</v>
      </c>
      <c r="ID236" s="4" t="str">
        <f t="shared" si="322"/>
        <v>black female</v>
      </c>
      <c r="IE236" s="4" t="str">
        <f t="shared" si="323"/>
        <v>black female</v>
      </c>
      <c r="IF236" s="4" t="str">
        <f t="shared" si="324"/>
        <v>black male</v>
      </c>
      <c r="IG236" s="4" t="str">
        <f t="shared" si="325"/>
        <v>black male</v>
      </c>
      <c r="IH236" s="4" t="str">
        <f t="shared" si="326"/>
        <v>black male</v>
      </c>
      <c r="II236" s="4" t="str">
        <f t="shared" si="327"/>
        <v>black female</v>
      </c>
      <c r="IJ236" s="4" t="str">
        <f t="shared" si="328"/>
        <v>black male</v>
      </c>
      <c r="IK236" s="4" t="str">
        <f t="shared" si="329"/>
        <v>black male</v>
      </c>
      <c r="IL236" s="4" t="str">
        <f t="shared" si="330"/>
        <v>black female</v>
      </c>
      <c r="IM236" s="4" t="str">
        <f t="shared" si="331"/>
        <v>black female</v>
      </c>
      <c r="IN236" s="4" t="str">
        <f t="shared" si="332"/>
        <v>black female</v>
      </c>
      <c r="IO236" s="4" t="str">
        <f t="shared" si="333"/>
        <v>black male</v>
      </c>
      <c r="IP236" s="4" t="str">
        <f t="shared" si="334"/>
        <v>black male</v>
      </c>
      <c r="IQ236" s="4" t="str">
        <f t="shared" si="335"/>
        <v>black female</v>
      </c>
      <c r="IR236" s="4" t="str">
        <f t="shared" si="336"/>
        <v>black female</v>
      </c>
      <c r="IS236" s="4" t="str">
        <f t="shared" si="337"/>
        <v>black male</v>
      </c>
      <c r="IT236" s="4" t="str">
        <f t="shared" si="338"/>
        <v>black male</v>
      </c>
      <c r="IU236" s="4" t="str">
        <f t="shared" si="339"/>
        <v>black male</v>
      </c>
      <c r="IV236" s="4" t="str">
        <f t="shared" si="340"/>
        <v>black male</v>
      </c>
      <c r="IW236" s="4" t="str">
        <f t="shared" si="341"/>
        <v>black female</v>
      </c>
      <c r="IX236" s="4" t="str">
        <f t="shared" si="342"/>
        <v>black female</v>
      </c>
      <c r="IY236" s="4" t="str">
        <f t="shared" si="343"/>
        <v>black female</v>
      </c>
      <c r="IZ236" s="4" t="str">
        <f t="shared" si="344"/>
        <v>black male</v>
      </c>
      <c r="JA236" s="4" t="str">
        <f t="shared" si="345"/>
        <v>black male</v>
      </c>
      <c r="JB236" s="4" t="str">
        <f t="shared" si="346"/>
        <v>black female</v>
      </c>
      <c r="JC236" s="4" t="str">
        <f t="shared" si="347"/>
        <v>black female</v>
      </c>
      <c r="JD236" s="4" t="str">
        <f t="shared" si="348"/>
        <v>black male</v>
      </c>
      <c r="JE236" s="4" t="str">
        <f t="shared" si="349"/>
        <v>black male</v>
      </c>
      <c r="JF236" s="4" t="str">
        <f t="shared" si="350"/>
        <v>black male</v>
      </c>
      <c r="JG236" s="4" t="str">
        <f t="shared" si="351"/>
        <v>black female</v>
      </c>
      <c r="JH236" s="4" t="str">
        <f t="shared" si="352"/>
        <v>black male</v>
      </c>
      <c r="JI236" s="4" t="str">
        <f t="shared" si="353"/>
        <v>black female</v>
      </c>
      <c r="JJ236" s="4" t="str">
        <f t="shared" si="354"/>
        <v>black female</v>
      </c>
      <c r="JK236" s="4" t="str">
        <f t="shared" si="355"/>
        <v>black female</v>
      </c>
      <c r="JL236" s="4" t="str">
        <f t="shared" si="356"/>
        <v>black male</v>
      </c>
      <c r="JM236" s="4" t="str">
        <f t="shared" si="357"/>
        <v>brown male</v>
      </c>
      <c r="JN236" s="4" t="str">
        <f t="shared" si="358"/>
        <v>black male</v>
      </c>
      <c r="JO236" s="4" t="str">
        <f t="shared" si="359"/>
        <v>black female</v>
      </c>
      <c r="JP236" s="4" t="str">
        <f t="shared" si="360"/>
        <v>black female</v>
      </c>
      <c r="JQ236" s="4" t="str">
        <f t="shared" si="361"/>
        <v>black female</v>
      </c>
      <c r="JR236" s="4" t="str">
        <f t="shared" si="362"/>
        <v>black male</v>
      </c>
      <c r="JS236" s="4" t="str">
        <f t="shared" si="363"/>
        <v>black female</v>
      </c>
      <c r="JT236" s="4" t="str">
        <f t="shared" si="364"/>
        <v>black female</v>
      </c>
      <c r="JU236" s="4" t="str">
        <f t="shared" si="365"/>
        <v>black female</v>
      </c>
      <c r="JV236" s="4" t="str">
        <f t="shared" si="366"/>
        <v>black female</v>
      </c>
      <c r="JW236" s="4" t="str">
        <f t="shared" si="367"/>
        <v>black female</v>
      </c>
      <c r="JX236" s="4" t="str">
        <f t="shared" si="304"/>
        <v>black male</v>
      </c>
      <c r="JY236" s="4" t="str">
        <f t="shared" si="393"/>
        <v>black male</v>
      </c>
      <c r="JZ236" s="4" t="str">
        <f t="shared" si="394"/>
        <v>black male</v>
      </c>
      <c r="KA236" s="4" t="str">
        <f t="shared" si="395"/>
        <v>black female</v>
      </c>
      <c r="KB236" s="4" t="str">
        <f t="shared" si="396"/>
        <v>black male</v>
      </c>
      <c r="KC236" s="4" t="str">
        <f t="shared" si="397"/>
        <v>black female</v>
      </c>
      <c r="KD236" s="4" t="str">
        <f t="shared" si="398"/>
        <v>black male</v>
      </c>
      <c r="KE236" s="4" t="str">
        <f t="shared" si="399"/>
        <v>black female</v>
      </c>
      <c r="KF236" s="4" t="str">
        <f t="shared" si="400"/>
        <v>black male</v>
      </c>
      <c r="KG236" s="4" t="str">
        <f t="shared" si="401"/>
        <v>black female</v>
      </c>
      <c r="KH236" s="4" t="str">
        <f t="shared" si="402"/>
        <v>black male</v>
      </c>
      <c r="KI236" s="4" t="str">
        <f t="shared" si="368"/>
        <v>black male</v>
      </c>
      <c r="KJ236" s="4" t="str">
        <f t="shared" si="369"/>
        <v>black male</v>
      </c>
      <c r="KK236" s="4" t="str">
        <f t="shared" si="370"/>
        <v>black female</v>
      </c>
      <c r="KL236" s="4" t="str">
        <f t="shared" si="371"/>
        <v>black female</v>
      </c>
      <c r="KM236" s="4" t="str">
        <f t="shared" si="372"/>
        <v>black male</v>
      </c>
      <c r="KN236" s="4" t="str">
        <f t="shared" si="373"/>
        <v>black male</v>
      </c>
      <c r="KO236" s="4" t="str">
        <f t="shared" si="374"/>
        <v>black male</v>
      </c>
      <c r="KP236" s="4" t="str">
        <f t="shared" si="375"/>
        <v>black male</v>
      </c>
      <c r="KQ236" s="4" t="str">
        <f t="shared" si="376"/>
        <v>black female</v>
      </c>
      <c r="KR236" s="4" t="str">
        <f t="shared" si="377"/>
        <v>black female</v>
      </c>
      <c r="KS236" s="4" t="str">
        <f t="shared" si="378"/>
        <v>black male</v>
      </c>
      <c r="KT236" s="4" t="str">
        <f t="shared" si="379"/>
        <v>black male</v>
      </c>
      <c r="KU236" s="4" t="str">
        <f t="shared" si="380"/>
        <v>black male</v>
      </c>
      <c r="KV236" s="4" t="str">
        <f t="shared" si="381"/>
        <v>black male</v>
      </c>
      <c r="KW236" s="4" t="str">
        <f t="shared" si="382"/>
        <v>black female</v>
      </c>
      <c r="KX236" s="4" t="str">
        <f t="shared" si="383"/>
        <v>black male</v>
      </c>
      <c r="KY236" s="4" t="str">
        <f t="shared" si="384"/>
        <v>black female</v>
      </c>
      <c r="KZ236" s="4" t="str">
        <f t="shared" si="385"/>
        <v>black male</v>
      </c>
      <c r="LA236" s="4" t="str">
        <f t="shared" si="386"/>
        <v>black female</v>
      </c>
      <c r="LB236" s="4" t="str">
        <f t="shared" si="387"/>
        <v>black male</v>
      </c>
      <c r="LC236" s="4" t="str">
        <f t="shared" si="388"/>
        <v>black female</v>
      </c>
      <c r="LD236" s="4" t="str">
        <f t="shared" si="389"/>
        <v>black male</v>
      </c>
      <c r="LE236" s="4" t="str">
        <f t="shared" si="390"/>
        <v>black female</v>
      </c>
      <c r="LF236" s="4" t="str">
        <f t="shared" si="391"/>
        <v>black female</v>
      </c>
      <c r="LG236" s="4" t="str">
        <f t="shared" si="392"/>
        <v>black female</v>
      </c>
    </row>
    <row r="237" spans="2:319" x14ac:dyDescent="0.3">
      <c r="B237" s="4">
        <v>236</v>
      </c>
      <c r="C237" s="4">
        <v>5</v>
      </c>
      <c r="D237" s="51" t="s">
        <v>1453</v>
      </c>
      <c r="E237" s="4" t="s">
        <v>601</v>
      </c>
      <c r="F237" s="4" t="str">
        <f>VLOOKUP(E237,populations!C:E,3,FALSE)</f>
        <v>4 million</v>
      </c>
      <c r="G237" s="4" t="s">
        <v>601</v>
      </c>
      <c r="H237" s="4">
        <f>COUNTIF(ethnicities!C:C,countries!G237)</f>
        <v>1</v>
      </c>
      <c r="I237" s="4">
        <f>VLOOKUP($G237,ethnicities!$C:$I,3,FALSE)</f>
        <v>1</v>
      </c>
      <c r="J237" s="4">
        <f>VLOOKUP($G237,ethnicities!$C:$I,4,FALSE)</f>
        <v>1</v>
      </c>
      <c r="K237" s="4">
        <f>VLOOKUP($G237,ethnicities!$C:$I,5,FALSE)</f>
        <v>3</v>
      </c>
      <c r="L237" s="4">
        <f>VLOOKUP($G237,ethnicities!$C:$I,6,FALSE)</f>
        <v>95</v>
      </c>
      <c r="M237" s="4">
        <f>VLOOKUP($G237,ethnicities!$C:$I,7,FALSE)</f>
        <v>100</v>
      </c>
      <c r="N237" s="4" t="s">
        <v>613</v>
      </c>
      <c r="O237" s="4">
        <f>COUNTIF(male_names!E:E,countries!N237)</f>
        <v>1</v>
      </c>
      <c r="P237" s="4" t="str">
        <f>VLOOKUP(N237,male_names!E:G,3,FALSE)</f>
        <v>Mamadou</v>
      </c>
      <c r="Q237" s="4" t="s">
        <v>613</v>
      </c>
      <c r="R237" s="4">
        <f>COUNTIF(female_names!E:E,countries!Q237)</f>
        <v>1</v>
      </c>
      <c r="S237" s="4" t="str">
        <f>VLOOKUP(Q237,female_names!E:G,3,FALSE)</f>
        <v>Fatoumata</v>
      </c>
      <c r="T237" s="4">
        <v>0.51456184370780134</v>
      </c>
      <c r="U237" s="4">
        <v>0.29484379487390444</v>
      </c>
      <c r="V237" s="4">
        <v>0.24654195568808623</v>
      </c>
      <c r="W237" s="4">
        <v>0.68932729547181315</v>
      </c>
      <c r="X237" s="4">
        <v>0.44414525667707949</v>
      </c>
      <c r="Y237" s="4">
        <v>0.30746180702022585</v>
      </c>
      <c r="Z237" s="4">
        <v>0.29405418877084133</v>
      </c>
      <c r="AA237" s="4">
        <v>0.20987077417999889</v>
      </c>
      <c r="AB237" s="4">
        <v>0.75865597591108214</v>
      </c>
      <c r="AC237" s="4">
        <v>0.24388749240078567</v>
      </c>
      <c r="AD237" s="4">
        <v>0.73123229011134561</v>
      </c>
      <c r="AE237" s="4">
        <v>0.66814540180006166</v>
      </c>
      <c r="AF237" s="4">
        <v>0.55838142065636098</v>
      </c>
      <c r="AG237" s="4">
        <v>0.24321589068861282</v>
      </c>
      <c r="AH237" s="4">
        <v>0.36533984722864987</v>
      </c>
      <c r="AI237" s="4">
        <v>0.9415071864432174</v>
      </c>
      <c r="AJ237" s="4">
        <v>0.97137277084793705</v>
      </c>
      <c r="AK237" s="4">
        <v>0.67008174296298639</v>
      </c>
      <c r="AL237" s="4">
        <v>0.64886032474786792</v>
      </c>
      <c r="AM237" s="4">
        <v>0.67871542582814193</v>
      </c>
      <c r="AN237" s="4">
        <v>0.66582652062353065</v>
      </c>
      <c r="AO237" s="4">
        <v>0.28702155441109745</v>
      </c>
      <c r="AP237" s="4">
        <v>0.57213519839274474</v>
      </c>
      <c r="AQ237" s="4">
        <v>0.28778468789391887</v>
      </c>
      <c r="AR237" s="4">
        <v>0.25397230925108394</v>
      </c>
      <c r="AS237" s="4">
        <v>0.59905870993263077</v>
      </c>
      <c r="AT237" s="4">
        <v>0.22935750027762791</v>
      </c>
      <c r="AU237" s="4">
        <v>0.811484108470924</v>
      </c>
      <c r="AV237" s="4">
        <v>0.55673522353260174</v>
      </c>
      <c r="AW237" s="4">
        <v>0.99838075318427655</v>
      </c>
      <c r="AX237" s="4">
        <v>0.65424688491460503</v>
      </c>
      <c r="AY237" s="4">
        <v>0.950591118617508</v>
      </c>
      <c r="AZ237" s="4">
        <v>0.72667173207108615</v>
      </c>
      <c r="BA237" s="4">
        <v>0.28102783826700417</v>
      </c>
      <c r="BB237" s="4">
        <v>0.80373239673769958</v>
      </c>
      <c r="BC237" s="4">
        <v>0.49522990067087169</v>
      </c>
      <c r="BD237" s="4">
        <v>0.16353769227824977</v>
      </c>
      <c r="BE237" s="4">
        <v>0.45143961302534175</v>
      </c>
      <c r="BF237" s="4">
        <v>0.84284055980426886</v>
      </c>
      <c r="BG237" s="4">
        <v>0.66589571514216228</v>
      </c>
      <c r="BH237" s="4">
        <v>0.92650940427586126</v>
      </c>
      <c r="BI237" s="4">
        <v>0.2331717477278058</v>
      </c>
      <c r="BJ237" s="4">
        <v>0.5601776544222552</v>
      </c>
      <c r="BK237" s="4">
        <v>0.77022039660231267</v>
      </c>
      <c r="BL237" s="4">
        <v>0.87810212748310612</v>
      </c>
      <c r="BM237" s="4">
        <v>0.99350664693095736</v>
      </c>
      <c r="BN237" s="4">
        <v>1.3678072248488493E-2</v>
      </c>
      <c r="BO237" s="4">
        <v>0.22105515006886556</v>
      </c>
      <c r="BP237" s="4">
        <v>0.4177685282052428</v>
      </c>
      <c r="BQ237" s="4">
        <v>0.30980875335042857</v>
      </c>
      <c r="BR237" s="4">
        <v>0.51522967930342845</v>
      </c>
      <c r="BS237" s="4">
        <v>0.39743519218939005</v>
      </c>
      <c r="BT237" s="4">
        <v>0.90005843576862588</v>
      </c>
      <c r="BU237" s="4">
        <v>0.47149971685162606</v>
      </c>
      <c r="BV237" s="4">
        <v>0.85399731032548509</v>
      </c>
      <c r="BW237" s="4">
        <v>0.88698007520623445</v>
      </c>
      <c r="BX237" s="4">
        <v>0.69971764870077635</v>
      </c>
      <c r="BY237" s="4">
        <v>0.27870576280449322</v>
      </c>
      <c r="BZ237" s="4">
        <v>0.33343387312534412</v>
      </c>
      <c r="CA237" s="4">
        <v>0.81591486498090882</v>
      </c>
      <c r="CB237" s="4">
        <v>0.59169441825285096</v>
      </c>
      <c r="CC237" s="4">
        <v>0.61022728830799644</v>
      </c>
      <c r="CD237" s="4">
        <v>0.34365096040016008</v>
      </c>
      <c r="CE237" s="4">
        <v>0.36735478174956826</v>
      </c>
      <c r="CF237" s="4">
        <v>0.69016314074243501</v>
      </c>
      <c r="CG237" s="4">
        <v>0.61061246585724371</v>
      </c>
      <c r="CH237" s="4">
        <v>0.82915206335075731</v>
      </c>
      <c r="CI237" s="4">
        <v>0.58386461226284614</v>
      </c>
      <c r="CJ237" s="4">
        <v>0.29825122326785092</v>
      </c>
      <c r="CK237" s="4">
        <v>0.92334109289623711</v>
      </c>
      <c r="CL237" s="4">
        <v>0.75497112271346967</v>
      </c>
      <c r="CM237" s="4">
        <v>0.45483512991850394</v>
      </c>
      <c r="CN237" s="4">
        <v>9.6227822755330039E-2</v>
      </c>
      <c r="CO237" s="4">
        <v>0.51106157936571361</v>
      </c>
      <c r="CP237" s="4">
        <v>0.88764884812195899</v>
      </c>
      <c r="CQ237" s="4">
        <v>0.28584015218472913</v>
      </c>
      <c r="CR237" s="4">
        <v>0.96255669854517822</v>
      </c>
      <c r="CS237" s="4">
        <v>0.63370834325265513</v>
      </c>
      <c r="CT237" s="4">
        <v>0.63054006672060592</v>
      </c>
      <c r="CU237" s="4">
        <v>0.77313780662297393</v>
      </c>
      <c r="CV237" s="4">
        <v>0.60803699963419766</v>
      </c>
      <c r="CW237" s="4">
        <v>0.77128543276306794</v>
      </c>
      <c r="CX237" s="4">
        <v>0.18853198753067857</v>
      </c>
      <c r="CY237" s="4">
        <v>0.23106243623527312</v>
      </c>
      <c r="CZ237" s="4">
        <v>0.91293018288487726</v>
      </c>
      <c r="DA237" s="4">
        <v>0.39791645832282085</v>
      </c>
      <c r="DB237" s="4">
        <v>0.55815296992151697</v>
      </c>
      <c r="DC237" s="4">
        <v>0.53834438466488277</v>
      </c>
      <c r="DD237" s="4">
        <v>0.91906767338088891</v>
      </c>
      <c r="DE237" s="4">
        <v>0.98962386422524828</v>
      </c>
      <c r="DF237" s="4">
        <v>0.49245525711435534</v>
      </c>
      <c r="DG237" s="4">
        <v>0.53109190871129064</v>
      </c>
      <c r="DH237" s="4">
        <v>0.90021260719711782</v>
      </c>
      <c r="DI237" s="4">
        <v>0.92366897765331579</v>
      </c>
      <c r="DJ237" s="4">
        <v>0.63637809473874474</v>
      </c>
      <c r="DK237" s="4">
        <v>0.64676969610982227</v>
      </c>
      <c r="DL237" s="4">
        <v>0.70338758733244655</v>
      </c>
      <c r="DM237" s="4">
        <v>0.77421573540888011</v>
      </c>
      <c r="DN237" s="4">
        <v>0.6342167762901475</v>
      </c>
      <c r="DO237" s="4">
        <v>0.58138717084518166</v>
      </c>
      <c r="DP237" s="4">
        <v>63</v>
      </c>
      <c r="DQ237" s="4">
        <v>81</v>
      </c>
      <c r="DR237" s="4">
        <v>89</v>
      </c>
      <c r="DS237" s="4">
        <v>35</v>
      </c>
      <c r="DT237" s="4">
        <v>70</v>
      </c>
      <c r="DU237" s="4">
        <v>79</v>
      </c>
      <c r="DV237" s="4">
        <v>82</v>
      </c>
      <c r="DW237" s="4">
        <v>96</v>
      </c>
      <c r="DX237" s="4">
        <v>28</v>
      </c>
      <c r="DY237" s="4">
        <v>90</v>
      </c>
      <c r="DZ237" s="4">
        <v>30</v>
      </c>
      <c r="EA237" s="4">
        <v>38</v>
      </c>
      <c r="EB237" s="4">
        <v>57</v>
      </c>
      <c r="EC237" s="4">
        <v>91</v>
      </c>
      <c r="ED237" s="4">
        <v>75</v>
      </c>
      <c r="EE237" s="4">
        <v>7</v>
      </c>
      <c r="EF237" s="4">
        <v>4</v>
      </c>
      <c r="EG237" s="4">
        <v>37</v>
      </c>
      <c r="EH237" s="4">
        <v>42</v>
      </c>
      <c r="EI237" s="4">
        <v>36</v>
      </c>
      <c r="EJ237" s="4">
        <v>40</v>
      </c>
      <c r="EK237" s="4">
        <v>84</v>
      </c>
      <c r="EL237" s="4">
        <v>55</v>
      </c>
      <c r="EM237" s="4">
        <v>83</v>
      </c>
      <c r="EN237" s="4">
        <v>88</v>
      </c>
      <c r="EO237" s="4">
        <v>51</v>
      </c>
      <c r="EP237" s="4">
        <v>94</v>
      </c>
      <c r="EQ237" s="4">
        <v>22</v>
      </c>
      <c r="ER237" s="4">
        <v>59</v>
      </c>
      <c r="ES237" s="4">
        <v>1</v>
      </c>
      <c r="ET237" s="4">
        <v>41</v>
      </c>
      <c r="EU237" s="4">
        <v>6</v>
      </c>
      <c r="EV237" s="4">
        <v>31</v>
      </c>
      <c r="EW237" s="4">
        <v>86</v>
      </c>
      <c r="EX237" s="4">
        <v>23</v>
      </c>
      <c r="EY237" s="4">
        <v>65</v>
      </c>
      <c r="EZ237" s="4">
        <v>98</v>
      </c>
      <c r="FA237" s="4">
        <v>69</v>
      </c>
      <c r="FB237" s="4">
        <v>19</v>
      </c>
      <c r="FC237" s="4">
        <v>39</v>
      </c>
      <c r="FD237" s="4">
        <v>8</v>
      </c>
      <c r="FE237" s="4">
        <v>92</v>
      </c>
      <c r="FF237" s="4">
        <v>56</v>
      </c>
      <c r="FG237" s="4">
        <v>27</v>
      </c>
      <c r="FH237" s="4">
        <v>17</v>
      </c>
      <c r="FI237" s="4">
        <v>2</v>
      </c>
      <c r="FJ237" s="4">
        <v>100</v>
      </c>
      <c r="FK237" s="4">
        <v>95</v>
      </c>
      <c r="FL237" s="4">
        <v>71</v>
      </c>
      <c r="FM237" s="4">
        <v>78</v>
      </c>
      <c r="FN237" s="4">
        <v>62</v>
      </c>
      <c r="FO237" s="4">
        <v>73</v>
      </c>
      <c r="FP237" s="4">
        <v>14</v>
      </c>
      <c r="FQ237" s="4">
        <v>67</v>
      </c>
      <c r="FR237" s="4">
        <v>18</v>
      </c>
      <c r="FS237" s="4">
        <v>16</v>
      </c>
      <c r="FT237" s="4">
        <v>33</v>
      </c>
      <c r="FU237" s="4">
        <v>87</v>
      </c>
      <c r="FV237" s="4">
        <v>77</v>
      </c>
      <c r="FW237" s="4">
        <v>21</v>
      </c>
      <c r="FX237" s="4">
        <v>52</v>
      </c>
      <c r="FY237" s="4">
        <v>49</v>
      </c>
      <c r="FZ237" s="4">
        <v>76</v>
      </c>
      <c r="GA237" s="4">
        <v>74</v>
      </c>
      <c r="GB237" s="4">
        <v>34</v>
      </c>
      <c r="GC237" s="4">
        <v>48</v>
      </c>
      <c r="GD237" s="4">
        <v>20</v>
      </c>
      <c r="GE237" s="4">
        <v>53</v>
      </c>
      <c r="GF237" s="4">
        <v>80</v>
      </c>
      <c r="GG237" s="4">
        <v>10</v>
      </c>
      <c r="GH237" s="4">
        <v>29</v>
      </c>
      <c r="GI237" s="4">
        <v>68</v>
      </c>
      <c r="GJ237" s="4">
        <v>99</v>
      </c>
      <c r="GK237" s="4">
        <v>64</v>
      </c>
      <c r="GL237" s="4">
        <v>15</v>
      </c>
      <c r="GM237" s="4">
        <v>85</v>
      </c>
      <c r="GN237" s="4">
        <v>5</v>
      </c>
      <c r="GO237" s="4">
        <v>46</v>
      </c>
      <c r="GP237" s="4">
        <v>47</v>
      </c>
      <c r="GQ237" s="4">
        <v>25</v>
      </c>
      <c r="GR237" s="4">
        <v>50</v>
      </c>
      <c r="GS237" s="4">
        <v>26</v>
      </c>
      <c r="GT237" s="4">
        <v>97</v>
      </c>
      <c r="GU237" s="4">
        <v>93</v>
      </c>
      <c r="GV237" s="4">
        <v>12</v>
      </c>
      <c r="GW237" s="4">
        <v>72</v>
      </c>
      <c r="GX237" s="4">
        <v>58</v>
      </c>
      <c r="GY237" s="4">
        <v>60</v>
      </c>
      <c r="GZ237" s="4">
        <v>11</v>
      </c>
      <c r="HA237" s="4">
        <v>3</v>
      </c>
      <c r="HB237" s="4">
        <v>66</v>
      </c>
      <c r="HC237" s="4">
        <v>61</v>
      </c>
      <c r="HD237" s="4">
        <v>13</v>
      </c>
      <c r="HE237" s="4">
        <v>9</v>
      </c>
      <c r="HF237" s="4">
        <v>44</v>
      </c>
      <c r="HG237" s="4">
        <v>43</v>
      </c>
      <c r="HH237" s="4">
        <v>32</v>
      </c>
      <c r="HI237" s="4">
        <v>24</v>
      </c>
      <c r="HJ237" s="4">
        <v>45</v>
      </c>
      <c r="HK237" s="4">
        <v>54</v>
      </c>
      <c r="HL237" s="4" t="str">
        <f t="shared" si="303"/>
        <v>black male</v>
      </c>
      <c r="HM237" s="4" t="str">
        <f t="shared" si="305"/>
        <v>black male</v>
      </c>
      <c r="HN237" s="4" t="str">
        <f t="shared" si="306"/>
        <v>black male</v>
      </c>
      <c r="HO237" s="4" t="str">
        <f t="shared" si="307"/>
        <v>black female</v>
      </c>
      <c r="HP237" s="4" t="str">
        <f t="shared" si="308"/>
        <v>black male</v>
      </c>
      <c r="HQ237" s="4" t="str">
        <f t="shared" si="309"/>
        <v>black male</v>
      </c>
      <c r="HR237" s="4" t="str">
        <f t="shared" si="310"/>
        <v>black male</v>
      </c>
      <c r="HS237" s="4" t="str">
        <f t="shared" si="311"/>
        <v>black male</v>
      </c>
      <c r="HT237" s="4" t="str">
        <f t="shared" si="312"/>
        <v>black female</v>
      </c>
      <c r="HU237" s="4" t="str">
        <f t="shared" si="313"/>
        <v>black male</v>
      </c>
      <c r="HV237" s="4" t="str">
        <f t="shared" si="314"/>
        <v>black female</v>
      </c>
      <c r="HW237" s="4" t="str">
        <f t="shared" si="315"/>
        <v>black female</v>
      </c>
      <c r="HX237" s="4" t="str">
        <f t="shared" si="316"/>
        <v>black male</v>
      </c>
      <c r="HY237" s="4" t="str">
        <f t="shared" si="317"/>
        <v>black male</v>
      </c>
      <c r="HZ237" s="4" t="str">
        <f t="shared" si="318"/>
        <v>black male</v>
      </c>
      <c r="IA237" s="4" t="str">
        <f t="shared" si="319"/>
        <v>black female</v>
      </c>
      <c r="IB237" s="4" t="str">
        <f t="shared" si="320"/>
        <v>brown male</v>
      </c>
      <c r="IC237" s="4" t="str">
        <f t="shared" si="321"/>
        <v>black female</v>
      </c>
      <c r="ID237" s="4" t="str">
        <f t="shared" si="322"/>
        <v>black female</v>
      </c>
      <c r="IE237" s="4" t="str">
        <f t="shared" si="323"/>
        <v>black female</v>
      </c>
      <c r="IF237" s="4" t="str">
        <f t="shared" si="324"/>
        <v>black female</v>
      </c>
      <c r="IG237" s="4" t="str">
        <f t="shared" si="325"/>
        <v>black male</v>
      </c>
      <c r="IH237" s="4" t="str">
        <f t="shared" si="326"/>
        <v>black male</v>
      </c>
      <c r="II237" s="4" t="str">
        <f t="shared" si="327"/>
        <v>black male</v>
      </c>
      <c r="IJ237" s="4" t="str">
        <f t="shared" si="328"/>
        <v>black male</v>
      </c>
      <c r="IK237" s="4" t="str">
        <f t="shared" si="329"/>
        <v>black female</v>
      </c>
      <c r="IL237" s="4" t="str">
        <f t="shared" si="330"/>
        <v>black male</v>
      </c>
      <c r="IM237" s="4" t="str">
        <f t="shared" si="331"/>
        <v>black female</v>
      </c>
      <c r="IN237" s="4" t="str">
        <f t="shared" si="332"/>
        <v>black male</v>
      </c>
      <c r="IO237" s="4" t="str">
        <f t="shared" si="333"/>
        <v>white male</v>
      </c>
      <c r="IP237" s="4" t="str">
        <f t="shared" si="334"/>
        <v>black female</v>
      </c>
      <c r="IQ237" s="4" t="str">
        <f t="shared" si="335"/>
        <v>black female</v>
      </c>
      <c r="IR237" s="4" t="str">
        <f t="shared" si="336"/>
        <v>black female</v>
      </c>
      <c r="IS237" s="4" t="str">
        <f t="shared" si="337"/>
        <v>black male</v>
      </c>
      <c r="IT237" s="4" t="str">
        <f t="shared" si="338"/>
        <v>black female</v>
      </c>
      <c r="IU237" s="4" t="str">
        <f t="shared" si="339"/>
        <v>black male</v>
      </c>
      <c r="IV237" s="4" t="str">
        <f t="shared" si="340"/>
        <v>black male</v>
      </c>
      <c r="IW237" s="4" t="str">
        <f t="shared" si="341"/>
        <v>black male</v>
      </c>
      <c r="IX237" s="4" t="str">
        <f t="shared" si="342"/>
        <v>black female</v>
      </c>
      <c r="IY237" s="4" t="str">
        <f t="shared" si="343"/>
        <v>black female</v>
      </c>
      <c r="IZ237" s="4" t="str">
        <f t="shared" si="344"/>
        <v>black female</v>
      </c>
      <c r="JA237" s="4" t="str">
        <f t="shared" si="345"/>
        <v>black male</v>
      </c>
      <c r="JB237" s="4" t="str">
        <f t="shared" si="346"/>
        <v>black male</v>
      </c>
      <c r="JC237" s="4" t="str">
        <f t="shared" si="347"/>
        <v>black female</v>
      </c>
      <c r="JD237" s="4" t="str">
        <f t="shared" si="348"/>
        <v>black female</v>
      </c>
      <c r="JE237" s="4" t="str">
        <f t="shared" si="349"/>
        <v>yellow male</v>
      </c>
      <c r="JF237" s="4" t="str">
        <f t="shared" si="350"/>
        <v>black male</v>
      </c>
      <c r="JG237" s="4" t="str">
        <f t="shared" si="351"/>
        <v>black male</v>
      </c>
      <c r="JH237" s="4" t="str">
        <f t="shared" si="352"/>
        <v>black male</v>
      </c>
      <c r="JI237" s="4" t="str">
        <f t="shared" si="353"/>
        <v>black male</v>
      </c>
      <c r="JJ237" s="4" t="str">
        <f t="shared" si="354"/>
        <v>black male</v>
      </c>
      <c r="JK237" s="4" t="str">
        <f t="shared" si="355"/>
        <v>black male</v>
      </c>
      <c r="JL237" s="4" t="str">
        <f t="shared" si="356"/>
        <v>black female</v>
      </c>
      <c r="JM237" s="4" t="str">
        <f t="shared" si="357"/>
        <v>black male</v>
      </c>
      <c r="JN237" s="4" t="str">
        <f t="shared" si="358"/>
        <v>black female</v>
      </c>
      <c r="JO237" s="4" t="str">
        <f t="shared" si="359"/>
        <v>black female</v>
      </c>
      <c r="JP237" s="4" t="str">
        <f t="shared" si="360"/>
        <v>black female</v>
      </c>
      <c r="JQ237" s="4" t="str">
        <f t="shared" si="361"/>
        <v>black male</v>
      </c>
      <c r="JR237" s="4" t="str">
        <f t="shared" si="362"/>
        <v>black male</v>
      </c>
      <c r="JS237" s="4" t="str">
        <f t="shared" si="363"/>
        <v>black female</v>
      </c>
      <c r="JT237" s="4" t="str">
        <f t="shared" si="364"/>
        <v>black female</v>
      </c>
      <c r="JU237" s="4" t="str">
        <f t="shared" si="365"/>
        <v>black female</v>
      </c>
      <c r="JV237" s="4" t="str">
        <f t="shared" si="366"/>
        <v>black male</v>
      </c>
      <c r="JW237" s="4" t="str">
        <f t="shared" si="367"/>
        <v>black male</v>
      </c>
      <c r="JX237" s="4" t="str">
        <f t="shared" si="304"/>
        <v>black female</v>
      </c>
      <c r="JY237" s="4" t="str">
        <f t="shared" si="393"/>
        <v>black female</v>
      </c>
      <c r="JZ237" s="4" t="str">
        <f t="shared" si="394"/>
        <v>black female</v>
      </c>
      <c r="KA237" s="4" t="str">
        <f t="shared" si="395"/>
        <v>black male</v>
      </c>
      <c r="KB237" s="4" t="str">
        <f t="shared" si="396"/>
        <v>black male</v>
      </c>
      <c r="KC237" s="4" t="str">
        <f t="shared" si="397"/>
        <v>black female</v>
      </c>
      <c r="KD237" s="4" t="str">
        <f t="shared" si="398"/>
        <v>black female</v>
      </c>
      <c r="KE237" s="4" t="str">
        <f t="shared" si="399"/>
        <v>black male</v>
      </c>
      <c r="KF237" s="4" t="str">
        <f t="shared" si="400"/>
        <v>black male</v>
      </c>
      <c r="KG237" s="4" t="str">
        <f t="shared" si="401"/>
        <v>black male</v>
      </c>
      <c r="KH237" s="4" t="str">
        <f t="shared" si="402"/>
        <v>black female</v>
      </c>
      <c r="KI237" s="4" t="str">
        <f t="shared" si="368"/>
        <v>black male</v>
      </c>
      <c r="KJ237" s="4" t="str">
        <f t="shared" si="369"/>
        <v>brown male</v>
      </c>
      <c r="KK237" s="4" t="str">
        <f t="shared" si="370"/>
        <v>black female</v>
      </c>
      <c r="KL237" s="4" t="str">
        <f t="shared" si="371"/>
        <v>black female</v>
      </c>
      <c r="KM237" s="4" t="str">
        <f t="shared" si="372"/>
        <v>black female</v>
      </c>
      <c r="KN237" s="4" t="str">
        <f t="shared" si="373"/>
        <v>black female</v>
      </c>
      <c r="KO237" s="4" t="str">
        <f t="shared" si="374"/>
        <v>black female</v>
      </c>
      <c r="KP237" s="4" t="str">
        <f t="shared" si="375"/>
        <v>black male</v>
      </c>
      <c r="KQ237" s="4" t="str">
        <f t="shared" si="376"/>
        <v>black male</v>
      </c>
      <c r="KR237" s="4" t="str">
        <f t="shared" si="377"/>
        <v>black female</v>
      </c>
      <c r="KS237" s="4" t="str">
        <f t="shared" si="378"/>
        <v>black male</v>
      </c>
      <c r="KT237" s="4" t="str">
        <f t="shared" si="379"/>
        <v>black male</v>
      </c>
      <c r="KU237" s="4" t="str">
        <f t="shared" si="380"/>
        <v>black male</v>
      </c>
      <c r="KV237" s="4" t="str">
        <f t="shared" si="381"/>
        <v>black female</v>
      </c>
      <c r="KW237" s="4" t="str">
        <f t="shared" si="382"/>
        <v>brown female</v>
      </c>
      <c r="KX237" s="4" t="str">
        <f t="shared" si="383"/>
        <v>black male</v>
      </c>
      <c r="KY237" s="4" t="str">
        <f t="shared" si="384"/>
        <v>black male</v>
      </c>
      <c r="KZ237" s="4" t="str">
        <f t="shared" si="385"/>
        <v>black female</v>
      </c>
      <c r="LA237" s="4" t="str">
        <f t="shared" si="386"/>
        <v>black female</v>
      </c>
      <c r="LB237" s="4" t="str">
        <f t="shared" si="387"/>
        <v>black female</v>
      </c>
      <c r="LC237" s="4" t="str">
        <f t="shared" si="388"/>
        <v>black female</v>
      </c>
      <c r="LD237" s="4" t="str">
        <f t="shared" si="389"/>
        <v>black female</v>
      </c>
      <c r="LE237" s="4" t="str">
        <f t="shared" si="390"/>
        <v>black female</v>
      </c>
      <c r="LF237" s="4" t="str">
        <f t="shared" si="391"/>
        <v>black female</v>
      </c>
      <c r="LG237" s="4" t="str">
        <f t="shared" si="392"/>
        <v>black male</v>
      </c>
    </row>
    <row r="238" spans="2:319" x14ac:dyDescent="0.3">
      <c r="B238" s="4">
        <v>237</v>
      </c>
      <c r="C238" s="4">
        <v>5</v>
      </c>
      <c r="D238" s="51" t="s">
        <v>1453</v>
      </c>
      <c r="E238" s="4" t="s">
        <v>613</v>
      </c>
      <c r="F238" s="4" t="str">
        <f>VLOOKUP(E238,populations!C:E,3,FALSE)</f>
        <v>18 million</v>
      </c>
      <c r="G238" s="4" t="s">
        <v>613</v>
      </c>
      <c r="H238" s="4">
        <f>COUNTIF(ethnicities!C:C,countries!G238)</f>
        <v>1</v>
      </c>
      <c r="I238" s="4">
        <f>VLOOKUP($G238,ethnicities!$C:$I,3,FALSE)</f>
        <v>2</v>
      </c>
      <c r="J238" s="4">
        <f>VLOOKUP($G238,ethnicities!$C:$I,4,FALSE)</f>
        <v>2</v>
      </c>
      <c r="K238" s="4">
        <f>VLOOKUP($G238,ethnicities!$C:$I,5,FALSE)</f>
        <v>10</v>
      </c>
      <c r="L238" s="4">
        <f>VLOOKUP($G238,ethnicities!$C:$I,6,FALSE)</f>
        <v>86</v>
      </c>
      <c r="M238" s="4">
        <f>VLOOKUP($G238,ethnicities!$C:$I,7,FALSE)</f>
        <v>100</v>
      </c>
      <c r="N238" s="4" t="s">
        <v>613</v>
      </c>
      <c r="O238" s="4">
        <f>COUNTIF(male_names!E:E,countries!N238)</f>
        <v>1</v>
      </c>
      <c r="P238" s="4" t="str">
        <f>VLOOKUP(N238,male_names!E:G,3,FALSE)</f>
        <v>Mamadou</v>
      </c>
      <c r="Q238" s="4" t="s">
        <v>613</v>
      </c>
      <c r="R238" s="4">
        <f>COUNTIF(female_names!E:E,countries!Q238)</f>
        <v>1</v>
      </c>
      <c r="S238" s="4" t="str">
        <f>VLOOKUP(Q238,female_names!E:G,3,FALSE)</f>
        <v>Fatoumata</v>
      </c>
      <c r="T238" s="4">
        <v>0.4721107840295462</v>
      </c>
      <c r="U238" s="4">
        <v>0.41944854131392739</v>
      </c>
      <c r="V238" s="4">
        <v>0.41916658235522009</v>
      </c>
      <c r="W238" s="4">
        <v>0.41676461238393803</v>
      </c>
      <c r="X238" s="4">
        <v>0.9850936009338005</v>
      </c>
      <c r="Y238" s="4">
        <v>1.7495189614970208E-2</v>
      </c>
      <c r="Z238" s="4">
        <v>0.36553543686885948</v>
      </c>
      <c r="AA238" s="4">
        <v>0.32678090874391252</v>
      </c>
      <c r="AB238" s="4">
        <v>0.78321137496935356</v>
      </c>
      <c r="AC238" s="4">
        <v>0.13097655313163403</v>
      </c>
      <c r="AD238" s="4">
        <v>0.93010048522455946</v>
      </c>
      <c r="AE238" s="4">
        <v>0.45015706838056391</v>
      </c>
      <c r="AF238" s="4">
        <v>0.86208074416685154</v>
      </c>
      <c r="AG238" s="4">
        <v>0.20147534144902546</v>
      </c>
      <c r="AH238" s="4">
        <v>0.84396251613442796</v>
      </c>
      <c r="AI238" s="4">
        <v>0.30991510285894697</v>
      </c>
      <c r="AJ238" s="4">
        <v>5.699531422674986E-3</v>
      </c>
      <c r="AK238" s="4">
        <v>0.96231047622927857</v>
      </c>
      <c r="AL238" s="4">
        <v>0.85754403901710563</v>
      </c>
      <c r="AM238" s="4">
        <v>0.68944743281620857</v>
      </c>
      <c r="AN238" s="4">
        <v>0.89540709414389663</v>
      </c>
      <c r="AO238" s="4">
        <v>8.1866924945294683E-2</v>
      </c>
      <c r="AP238" s="4">
        <v>0.6062857104162559</v>
      </c>
      <c r="AQ238" s="4">
        <v>0.90534362588875084</v>
      </c>
      <c r="AR238" s="4">
        <v>0.92495813144076022</v>
      </c>
      <c r="AS238" s="4">
        <v>1.7044894578464032E-2</v>
      </c>
      <c r="AT238" s="4">
        <v>0.69206955161870598</v>
      </c>
      <c r="AU238" s="4">
        <v>0.8009448890392713</v>
      </c>
      <c r="AV238" s="4">
        <v>0.65431377596367346</v>
      </c>
      <c r="AW238" s="4">
        <v>0.9484495806900598</v>
      </c>
      <c r="AX238" s="4">
        <v>8.9499265228807023E-2</v>
      </c>
      <c r="AY238" s="4">
        <v>0.47218390898718021</v>
      </c>
      <c r="AZ238" s="4">
        <v>0.56645036582431918</v>
      </c>
      <c r="BA238" s="4">
        <v>0.78512028350337182</v>
      </c>
      <c r="BB238" s="4">
        <v>0.51980119554689164</v>
      </c>
      <c r="BC238" s="4">
        <v>0.72065491451387831</v>
      </c>
      <c r="BD238" s="4">
        <v>0.73614755964023348</v>
      </c>
      <c r="BE238" s="4">
        <v>0.64898166276290359</v>
      </c>
      <c r="BF238" s="4">
        <v>0.11985140379485604</v>
      </c>
      <c r="BG238" s="4">
        <v>0.71364999321461597</v>
      </c>
      <c r="BH238" s="4">
        <v>0.42007754677046194</v>
      </c>
      <c r="BI238" s="4">
        <v>0.88698384677895747</v>
      </c>
      <c r="BJ238" s="4">
        <v>0.23201422999279919</v>
      </c>
      <c r="BK238" s="4">
        <v>0.21041661567421654</v>
      </c>
      <c r="BL238" s="4">
        <v>0.68819847425555047</v>
      </c>
      <c r="BM238" s="4">
        <v>0.44585694288667721</v>
      </c>
      <c r="BN238" s="4">
        <v>0.73183422815782184</v>
      </c>
      <c r="BO238" s="4">
        <v>2.2603760605175105E-2</v>
      </c>
      <c r="BP238" s="4">
        <v>0.1701636673843584</v>
      </c>
      <c r="BQ238" s="4">
        <v>0.87020000027606037</v>
      </c>
      <c r="BR238" s="4">
        <v>0.35567406173303706</v>
      </c>
      <c r="BS238" s="4">
        <v>3.2808545757577412E-2</v>
      </c>
      <c r="BT238" s="4">
        <v>0.82190119765656799</v>
      </c>
      <c r="BU238" s="4">
        <v>0.20950556970042022</v>
      </c>
      <c r="BV238" s="4">
        <v>0.48234380341892158</v>
      </c>
      <c r="BW238" s="4">
        <v>0.46731029938027735</v>
      </c>
      <c r="BX238" s="4">
        <v>0.36849601379733643</v>
      </c>
      <c r="BY238" s="4">
        <v>0.82386855849702501</v>
      </c>
      <c r="BZ238" s="4">
        <v>0.59931835089708796</v>
      </c>
      <c r="CA238" s="4">
        <v>0.31870152729218404</v>
      </c>
      <c r="CB238" s="4">
        <v>0.33262471120776715</v>
      </c>
      <c r="CC238" s="4">
        <v>6.5522971090662629E-2</v>
      </c>
      <c r="CD238" s="4">
        <v>3.9300304778742912E-2</v>
      </c>
      <c r="CE238" s="4">
        <v>0.41485025542067266</v>
      </c>
      <c r="CF238" s="4">
        <v>0.2447453096869594</v>
      </c>
      <c r="CG238" s="4">
        <v>0.87716672892093295</v>
      </c>
      <c r="CH238" s="4">
        <v>0.74073529926423476</v>
      </c>
      <c r="CI238" s="4">
        <v>0.18319495484293524</v>
      </c>
      <c r="CJ238" s="4">
        <v>0.70738802106806731</v>
      </c>
      <c r="CK238" s="4">
        <v>0.95306400471777286</v>
      </c>
      <c r="CL238" s="4">
        <v>0.6970550915560767</v>
      </c>
      <c r="CM238" s="4">
        <v>0.77260164194710212</v>
      </c>
      <c r="CN238" s="4">
        <v>0.48327788135371763</v>
      </c>
      <c r="CO238" s="4">
        <v>0.21272235188067401</v>
      </c>
      <c r="CP238" s="4">
        <v>0.13685706154807586</v>
      </c>
      <c r="CQ238" s="4">
        <v>0.91211407567286817</v>
      </c>
      <c r="CR238" s="4">
        <v>0.44273077071361</v>
      </c>
      <c r="CS238" s="4">
        <v>0.41050989940398808</v>
      </c>
      <c r="CT238" s="4">
        <v>0.29528246952981618</v>
      </c>
      <c r="CU238" s="4">
        <v>0.26213883441192898</v>
      </c>
      <c r="CV238" s="4">
        <v>0.26671967204017522</v>
      </c>
      <c r="CW238" s="4">
        <v>0.43319532701486585</v>
      </c>
      <c r="CX238" s="4">
        <v>0.42194676352191196</v>
      </c>
      <c r="CY238" s="4">
        <v>0.65430372279514171</v>
      </c>
      <c r="CZ238" s="4">
        <v>0.45953400384551191</v>
      </c>
      <c r="DA238" s="4">
        <v>0.57042233938008335</v>
      </c>
      <c r="DB238" s="4">
        <v>0.41115299377447134</v>
      </c>
      <c r="DC238" s="4">
        <v>0.88468497593321482</v>
      </c>
      <c r="DD238" s="4">
        <v>0.26143064832463814</v>
      </c>
      <c r="DE238" s="4">
        <v>0.43394869887482435</v>
      </c>
      <c r="DF238" s="4">
        <v>0.22019401003679184</v>
      </c>
      <c r="DG238" s="4">
        <v>0.62980504533933634</v>
      </c>
      <c r="DH238" s="4">
        <v>0.30404217228122932</v>
      </c>
      <c r="DI238" s="4">
        <v>0.67151081949820612</v>
      </c>
      <c r="DJ238" s="4">
        <v>0.58018138528250685</v>
      </c>
      <c r="DK238" s="4">
        <v>0.90557713309599219</v>
      </c>
      <c r="DL238" s="4">
        <v>0.41894226173837867</v>
      </c>
      <c r="DM238" s="4">
        <v>0.4317259900548811</v>
      </c>
      <c r="DN238" s="4">
        <v>3.5336608432080086E-2</v>
      </c>
      <c r="DO238" s="4">
        <v>8.5328746962262447E-2</v>
      </c>
      <c r="DP238" s="4">
        <v>48</v>
      </c>
      <c r="DQ238" s="4">
        <v>59</v>
      </c>
      <c r="DR238" s="4">
        <v>60</v>
      </c>
      <c r="DS238" s="4">
        <v>62</v>
      </c>
      <c r="DT238" s="4">
        <v>1</v>
      </c>
      <c r="DU238" s="4">
        <v>98</v>
      </c>
      <c r="DV238" s="4">
        <v>67</v>
      </c>
      <c r="DW238" s="4">
        <v>70</v>
      </c>
      <c r="DX238" s="4">
        <v>22</v>
      </c>
      <c r="DY238" s="4">
        <v>88</v>
      </c>
      <c r="DZ238" s="4">
        <v>5</v>
      </c>
      <c r="EA238" s="4">
        <v>51</v>
      </c>
      <c r="EB238" s="4">
        <v>15</v>
      </c>
      <c r="EC238" s="4">
        <v>84</v>
      </c>
      <c r="ED238" s="4">
        <v>17</v>
      </c>
      <c r="EE238" s="4">
        <v>72</v>
      </c>
      <c r="EF238" s="4">
        <v>100</v>
      </c>
      <c r="EG238" s="4">
        <v>2</v>
      </c>
      <c r="EH238" s="4">
        <v>16</v>
      </c>
      <c r="EI238" s="4">
        <v>32</v>
      </c>
      <c r="EJ238" s="4">
        <v>10</v>
      </c>
      <c r="EK238" s="4">
        <v>92</v>
      </c>
      <c r="EL238" s="4">
        <v>39</v>
      </c>
      <c r="EM238" s="4">
        <v>9</v>
      </c>
      <c r="EN238" s="4">
        <v>6</v>
      </c>
      <c r="EO238" s="4">
        <v>99</v>
      </c>
      <c r="EP238" s="4">
        <v>31</v>
      </c>
      <c r="EQ238" s="4">
        <v>20</v>
      </c>
      <c r="ER238" s="4">
        <v>35</v>
      </c>
      <c r="ES238" s="4">
        <v>4</v>
      </c>
      <c r="ET238" s="4">
        <v>90</v>
      </c>
      <c r="EU238" s="4">
        <v>47</v>
      </c>
      <c r="EV238" s="4">
        <v>43</v>
      </c>
      <c r="EW238" s="4">
        <v>21</v>
      </c>
      <c r="EX238" s="4">
        <v>44</v>
      </c>
      <c r="EY238" s="4">
        <v>27</v>
      </c>
      <c r="EZ238" s="4">
        <v>25</v>
      </c>
      <c r="FA238" s="4">
        <v>37</v>
      </c>
      <c r="FB238" s="4">
        <v>89</v>
      </c>
      <c r="FC238" s="4">
        <v>28</v>
      </c>
      <c r="FD238" s="4">
        <v>58</v>
      </c>
      <c r="FE238" s="4">
        <v>11</v>
      </c>
      <c r="FF238" s="4">
        <v>79</v>
      </c>
      <c r="FG238" s="4">
        <v>82</v>
      </c>
      <c r="FH238" s="4">
        <v>33</v>
      </c>
      <c r="FI238" s="4">
        <v>52</v>
      </c>
      <c r="FJ238" s="4">
        <v>26</v>
      </c>
      <c r="FK238" s="4">
        <v>97</v>
      </c>
      <c r="FL238" s="4">
        <v>86</v>
      </c>
      <c r="FM238" s="4">
        <v>14</v>
      </c>
      <c r="FN238" s="4">
        <v>68</v>
      </c>
      <c r="FO238" s="4">
        <v>96</v>
      </c>
      <c r="FP238" s="4">
        <v>19</v>
      </c>
      <c r="FQ238" s="4">
        <v>83</v>
      </c>
      <c r="FR238" s="4">
        <v>46</v>
      </c>
      <c r="FS238" s="4">
        <v>49</v>
      </c>
      <c r="FT238" s="4">
        <v>66</v>
      </c>
      <c r="FU238" s="4">
        <v>18</v>
      </c>
      <c r="FV238" s="4">
        <v>40</v>
      </c>
      <c r="FW238" s="4">
        <v>71</v>
      </c>
      <c r="FX238" s="4">
        <v>69</v>
      </c>
      <c r="FY238" s="4">
        <v>93</v>
      </c>
      <c r="FZ238" s="4">
        <v>94</v>
      </c>
      <c r="GA238" s="4">
        <v>63</v>
      </c>
      <c r="GB238" s="4">
        <v>78</v>
      </c>
      <c r="GC238" s="4">
        <v>13</v>
      </c>
      <c r="GD238" s="4">
        <v>24</v>
      </c>
      <c r="GE238" s="4">
        <v>85</v>
      </c>
      <c r="GF238" s="4">
        <v>29</v>
      </c>
      <c r="GG238" s="4">
        <v>3</v>
      </c>
      <c r="GH238" s="4">
        <v>30</v>
      </c>
      <c r="GI238" s="4">
        <v>23</v>
      </c>
      <c r="GJ238" s="4">
        <v>45</v>
      </c>
      <c r="GK238" s="4">
        <v>81</v>
      </c>
      <c r="GL238" s="4">
        <v>87</v>
      </c>
      <c r="GM238" s="4">
        <v>7</v>
      </c>
      <c r="GN238" s="4">
        <v>53</v>
      </c>
      <c r="GO238" s="4">
        <v>65</v>
      </c>
      <c r="GP238" s="4">
        <v>74</v>
      </c>
      <c r="GQ238" s="4">
        <v>76</v>
      </c>
      <c r="GR238" s="4">
        <v>75</v>
      </c>
      <c r="GS238" s="4">
        <v>55</v>
      </c>
      <c r="GT238" s="4">
        <v>57</v>
      </c>
      <c r="GU238" s="4">
        <v>36</v>
      </c>
      <c r="GV238" s="4">
        <v>50</v>
      </c>
      <c r="GW238" s="4">
        <v>42</v>
      </c>
      <c r="GX238" s="4">
        <v>64</v>
      </c>
      <c r="GY238" s="4">
        <v>12</v>
      </c>
      <c r="GZ238" s="4">
        <v>77</v>
      </c>
      <c r="HA238" s="4">
        <v>54</v>
      </c>
      <c r="HB238" s="4">
        <v>80</v>
      </c>
      <c r="HC238" s="4">
        <v>38</v>
      </c>
      <c r="HD238" s="4">
        <v>73</v>
      </c>
      <c r="HE238" s="4">
        <v>34</v>
      </c>
      <c r="HF238" s="4">
        <v>41</v>
      </c>
      <c r="HG238" s="4">
        <v>8</v>
      </c>
      <c r="HH238" s="4">
        <v>61</v>
      </c>
      <c r="HI238" s="4">
        <v>56</v>
      </c>
      <c r="HJ238" s="4">
        <v>95</v>
      </c>
      <c r="HK238" s="4">
        <v>91</v>
      </c>
      <c r="HL238" s="4" t="str">
        <f t="shared" si="303"/>
        <v>black female</v>
      </c>
      <c r="HM238" s="4" t="str">
        <f t="shared" si="305"/>
        <v>black male</v>
      </c>
      <c r="HN238" s="4" t="str">
        <f t="shared" si="306"/>
        <v>black male</v>
      </c>
      <c r="HO238" s="4" t="str">
        <f t="shared" si="307"/>
        <v>black male</v>
      </c>
      <c r="HP238" s="4" t="str">
        <f t="shared" si="308"/>
        <v>white female</v>
      </c>
      <c r="HQ238" s="4" t="str">
        <f t="shared" si="309"/>
        <v>black male</v>
      </c>
      <c r="HR238" s="4" t="str">
        <f t="shared" si="310"/>
        <v>black male</v>
      </c>
      <c r="HS238" s="4" t="str">
        <f t="shared" si="311"/>
        <v>black male</v>
      </c>
      <c r="HT238" s="4" t="str">
        <f t="shared" si="312"/>
        <v>black female</v>
      </c>
      <c r="HU238" s="4" t="str">
        <f t="shared" si="313"/>
        <v>black male</v>
      </c>
      <c r="HV238" s="4" t="str">
        <f t="shared" si="314"/>
        <v>brown female</v>
      </c>
      <c r="HW238" s="4" t="str">
        <f t="shared" si="315"/>
        <v>black female</v>
      </c>
      <c r="HX238" s="4" t="str">
        <f t="shared" si="316"/>
        <v>black female</v>
      </c>
      <c r="HY238" s="4" t="str">
        <f t="shared" si="317"/>
        <v>black male</v>
      </c>
      <c r="HZ238" s="4" t="str">
        <f t="shared" si="318"/>
        <v>black female</v>
      </c>
      <c r="IA238" s="4" t="str">
        <f t="shared" si="319"/>
        <v>black male</v>
      </c>
      <c r="IB238" s="4" t="str">
        <f t="shared" si="320"/>
        <v>black male</v>
      </c>
      <c r="IC238" s="4" t="str">
        <f t="shared" si="321"/>
        <v>white male</v>
      </c>
      <c r="ID238" s="4" t="str">
        <f t="shared" si="322"/>
        <v>black female</v>
      </c>
      <c r="IE238" s="4" t="str">
        <f t="shared" si="323"/>
        <v>black female</v>
      </c>
      <c r="IF238" s="4" t="str">
        <f t="shared" si="324"/>
        <v>brown male</v>
      </c>
      <c r="IG238" s="4" t="str">
        <f t="shared" si="325"/>
        <v>black male</v>
      </c>
      <c r="IH238" s="4" t="str">
        <f t="shared" si="326"/>
        <v>black female</v>
      </c>
      <c r="II238" s="4" t="str">
        <f t="shared" si="327"/>
        <v>brown female</v>
      </c>
      <c r="IJ238" s="4" t="str">
        <f t="shared" si="328"/>
        <v>brown female</v>
      </c>
      <c r="IK238" s="4" t="str">
        <f t="shared" si="329"/>
        <v>black male</v>
      </c>
      <c r="IL238" s="4" t="str">
        <f t="shared" si="330"/>
        <v>black female</v>
      </c>
      <c r="IM238" s="4" t="str">
        <f t="shared" si="331"/>
        <v>black female</v>
      </c>
      <c r="IN238" s="4" t="str">
        <f t="shared" si="332"/>
        <v>black female</v>
      </c>
      <c r="IO238" s="4" t="str">
        <f t="shared" si="333"/>
        <v>yellow male</v>
      </c>
      <c r="IP238" s="4" t="str">
        <f t="shared" si="334"/>
        <v>black male</v>
      </c>
      <c r="IQ238" s="4" t="str">
        <f t="shared" si="335"/>
        <v>black female</v>
      </c>
      <c r="IR238" s="4" t="str">
        <f t="shared" si="336"/>
        <v>black female</v>
      </c>
      <c r="IS238" s="4" t="str">
        <f t="shared" si="337"/>
        <v>black female</v>
      </c>
      <c r="IT238" s="4" t="str">
        <f t="shared" si="338"/>
        <v>black female</v>
      </c>
      <c r="IU238" s="4" t="str">
        <f t="shared" si="339"/>
        <v>black female</v>
      </c>
      <c r="IV238" s="4" t="str">
        <f t="shared" si="340"/>
        <v>black female</v>
      </c>
      <c r="IW238" s="4" t="str">
        <f t="shared" si="341"/>
        <v>black female</v>
      </c>
      <c r="IX238" s="4" t="str">
        <f t="shared" si="342"/>
        <v>black male</v>
      </c>
      <c r="IY238" s="4" t="str">
        <f t="shared" si="343"/>
        <v>black female</v>
      </c>
      <c r="IZ238" s="4" t="str">
        <f t="shared" si="344"/>
        <v>black male</v>
      </c>
      <c r="JA238" s="4" t="str">
        <f t="shared" si="345"/>
        <v>brown male</v>
      </c>
      <c r="JB238" s="4" t="str">
        <f t="shared" si="346"/>
        <v>black male</v>
      </c>
      <c r="JC238" s="4" t="str">
        <f t="shared" si="347"/>
        <v>black male</v>
      </c>
      <c r="JD238" s="4" t="str">
        <f t="shared" si="348"/>
        <v>black female</v>
      </c>
      <c r="JE238" s="4" t="str">
        <f t="shared" si="349"/>
        <v>black female</v>
      </c>
      <c r="JF238" s="4" t="str">
        <f t="shared" si="350"/>
        <v>black female</v>
      </c>
      <c r="JG238" s="4" t="str">
        <f t="shared" si="351"/>
        <v>black male</v>
      </c>
      <c r="JH238" s="4" t="str">
        <f t="shared" si="352"/>
        <v>black male</v>
      </c>
      <c r="JI238" s="4" t="str">
        <f t="shared" si="353"/>
        <v>brown male</v>
      </c>
      <c r="JJ238" s="4" t="str">
        <f t="shared" si="354"/>
        <v>black male</v>
      </c>
      <c r="JK238" s="4" t="str">
        <f t="shared" si="355"/>
        <v>black male</v>
      </c>
      <c r="JL238" s="4" t="str">
        <f t="shared" si="356"/>
        <v>black female</v>
      </c>
      <c r="JM238" s="4" t="str">
        <f t="shared" si="357"/>
        <v>black male</v>
      </c>
      <c r="JN238" s="4" t="str">
        <f t="shared" si="358"/>
        <v>black female</v>
      </c>
      <c r="JO238" s="4" t="str">
        <f t="shared" si="359"/>
        <v>black female</v>
      </c>
      <c r="JP238" s="4" t="str">
        <f t="shared" si="360"/>
        <v>black male</v>
      </c>
      <c r="JQ238" s="4" t="str">
        <f t="shared" si="361"/>
        <v>black female</v>
      </c>
      <c r="JR238" s="4" t="str">
        <f t="shared" si="362"/>
        <v>black female</v>
      </c>
      <c r="JS238" s="4" t="str">
        <f t="shared" si="363"/>
        <v>black male</v>
      </c>
      <c r="JT238" s="4" t="str">
        <f t="shared" si="364"/>
        <v>black male</v>
      </c>
      <c r="JU238" s="4" t="str">
        <f t="shared" si="365"/>
        <v>black male</v>
      </c>
      <c r="JV238" s="4" t="str">
        <f t="shared" si="366"/>
        <v>black male</v>
      </c>
      <c r="JW238" s="4" t="str">
        <f t="shared" si="367"/>
        <v>black male</v>
      </c>
      <c r="JX238" s="4" t="str">
        <f t="shared" si="304"/>
        <v>black male</v>
      </c>
      <c r="JY238" s="4" t="str">
        <f t="shared" si="393"/>
        <v>brown male</v>
      </c>
      <c r="JZ238" s="4" t="str">
        <f t="shared" si="394"/>
        <v>black female</v>
      </c>
      <c r="KA238" s="4" t="str">
        <f t="shared" si="395"/>
        <v>black male</v>
      </c>
      <c r="KB238" s="4" t="str">
        <f t="shared" si="396"/>
        <v>black female</v>
      </c>
      <c r="KC238" s="4" t="str">
        <f t="shared" si="397"/>
        <v>yellow female</v>
      </c>
      <c r="KD238" s="4" t="str">
        <f t="shared" si="398"/>
        <v>black female</v>
      </c>
      <c r="KE238" s="4" t="str">
        <f t="shared" si="399"/>
        <v>black female</v>
      </c>
      <c r="KF238" s="4" t="str">
        <f t="shared" si="400"/>
        <v>black female</v>
      </c>
      <c r="KG238" s="4" t="str">
        <f t="shared" si="401"/>
        <v>black male</v>
      </c>
      <c r="KH238" s="4" t="str">
        <f t="shared" si="402"/>
        <v>black male</v>
      </c>
      <c r="KI238" s="4" t="str">
        <f t="shared" si="368"/>
        <v>brown female</v>
      </c>
      <c r="KJ238" s="4" t="str">
        <f t="shared" si="369"/>
        <v>black female</v>
      </c>
      <c r="KK238" s="4" t="str">
        <f t="shared" si="370"/>
        <v>black male</v>
      </c>
      <c r="KL238" s="4" t="str">
        <f t="shared" si="371"/>
        <v>black male</v>
      </c>
      <c r="KM238" s="4" t="str">
        <f t="shared" si="372"/>
        <v>black male</v>
      </c>
      <c r="KN238" s="4" t="str">
        <f t="shared" si="373"/>
        <v>black male</v>
      </c>
      <c r="KO238" s="4" t="str">
        <f t="shared" si="374"/>
        <v>black female</v>
      </c>
      <c r="KP238" s="4" t="str">
        <f t="shared" si="375"/>
        <v>black female</v>
      </c>
      <c r="KQ238" s="4" t="str">
        <f t="shared" si="376"/>
        <v>black female</v>
      </c>
      <c r="KR238" s="4" t="str">
        <f t="shared" si="377"/>
        <v>black female</v>
      </c>
      <c r="KS238" s="4" t="str">
        <f t="shared" si="378"/>
        <v>black female</v>
      </c>
      <c r="KT238" s="4" t="str">
        <f t="shared" si="379"/>
        <v>black male</v>
      </c>
      <c r="KU238" s="4" t="str">
        <f t="shared" si="380"/>
        <v>brown male</v>
      </c>
      <c r="KV238" s="4" t="str">
        <f t="shared" si="381"/>
        <v>black male</v>
      </c>
      <c r="KW238" s="4" t="str">
        <f t="shared" si="382"/>
        <v>black female</v>
      </c>
      <c r="KX238" s="4" t="str">
        <f t="shared" si="383"/>
        <v>black male</v>
      </c>
      <c r="KY238" s="4" t="str">
        <f t="shared" si="384"/>
        <v>black female</v>
      </c>
      <c r="KZ238" s="4" t="str">
        <f t="shared" si="385"/>
        <v>black male</v>
      </c>
      <c r="LA238" s="4" t="str">
        <f t="shared" si="386"/>
        <v>black female</v>
      </c>
      <c r="LB238" s="4" t="str">
        <f t="shared" si="387"/>
        <v>black female</v>
      </c>
      <c r="LC238" s="4" t="str">
        <f t="shared" si="388"/>
        <v>brown female</v>
      </c>
      <c r="LD238" s="4" t="str">
        <f t="shared" si="389"/>
        <v>black male</v>
      </c>
      <c r="LE238" s="4" t="str">
        <f t="shared" si="390"/>
        <v>black female</v>
      </c>
      <c r="LF238" s="4" t="str">
        <f t="shared" si="391"/>
        <v>black male</v>
      </c>
      <c r="LG238" s="4" t="str">
        <f t="shared" si="392"/>
        <v>black male</v>
      </c>
    </row>
    <row r="239" spans="2:319" x14ac:dyDescent="0.3">
      <c r="B239" s="4">
        <v>238</v>
      </c>
      <c r="C239" s="4">
        <v>5</v>
      </c>
      <c r="D239" s="51" t="s">
        <v>1453</v>
      </c>
      <c r="E239" s="4" t="s">
        <v>615</v>
      </c>
      <c r="F239" s="4" t="str">
        <f>VLOOKUP(E239,populations!C:E,3,FALSE)</f>
        <v>4 million</v>
      </c>
      <c r="G239" s="4" t="s">
        <v>615</v>
      </c>
      <c r="H239" s="4">
        <f>COUNTIF(ethnicities!C:C,countries!G239)</f>
        <v>1</v>
      </c>
      <c r="I239" s="4">
        <f>VLOOKUP($G239,ethnicities!$C:$I,3,FALSE)</f>
        <v>1</v>
      </c>
      <c r="J239" s="4">
        <f>VLOOKUP($G239,ethnicities!$C:$I,4,FALSE)</f>
        <v>1</v>
      </c>
      <c r="K239" s="4">
        <f>VLOOKUP($G239,ethnicities!$C:$I,5,FALSE)</f>
        <v>49</v>
      </c>
      <c r="L239" s="4">
        <f>VLOOKUP($G239,ethnicities!$C:$I,6,FALSE)</f>
        <v>49</v>
      </c>
      <c r="M239" s="4">
        <f>VLOOKUP($G239,ethnicities!$C:$I,7,FALSE)</f>
        <v>100</v>
      </c>
      <c r="N239" s="4" t="s">
        <v>613</v>
      </c>
      <c r="O239" s="4">
        <f>COUNTIF(male_names!E:E,countries!N239)</f>
        <v>1</v>
      </c>
      <c r="P239" s="4" t="str">
        <f>VLOOKUP(N239,male_names!E:G,3,FALSE)</f>
        <v>Mamadou</v>
      </c>
      <c r="Q239" s="4" t="s">
        <v>613</v>
      </c>
      <c r="R239" s="4">
        <f>COUNTIF(female_names!E:E,countries!Q239)</f>
        <v>1</v>
      </c>
      <c r="S239" s="4" t="str">
        <f>VLOOKUP(Q239,female_names!E:G,3,FALSE)</f>
        <v>Fatoumata</v>
      </c>
      <c r="T239" s="4">
        <v>0.46476426106612345</v>
      </c>
      <c r="U239" s="4">
        <v>6.4609531784623808E-2</v>
      </c>
      <c r="V239" s="4">
        <v>0.35222903014350693</v>
      </c>
      <c r="W239" s="4">
        <v>0.67729003793110398</v>
      </c>
      <c r="X239" s="4">
        <v>0.94550334963668825</v>
      </c>
      <c r="Y239" s="4">
        <v>9.1951871640758021E-2</v>
      </c>
      <c r="Z239" s="4">
        <v>6.7535369398621703E-2</v>
      </c>
      <c r="AA239" s="4">
        <v>0.72087293171220768</v>
      </c>
      <c r="AB239" s="4">
        <v>0.10306492487862495</v>
      </c>
      <c r="AC239" s="4">
        <v>1.3018496688470327E-2</v>
      </c>
      <c r="AD239" s="4">
        <v>0.52074783887351106</v>
      </c>
      <c r="AE239" s="4">
        <v>9.9263469222749645E-2</v>
      </c>
      <c r="AF239" s="4">
        <v>0.37311471832046794</v>
      </c>
      <c r="AG239" s="4">
        <v>0.74721435942708858</v>
      </c>
      <c r="AH239" s="4">
        <v>0.14412974915573951</v>
      </c>
      <c r="AI239" s="4">
        <v>0.97550192699893257</v>
      </c>
      <c r="AJ239" s="4">
        <v>0.56757120029059338</v>
      </c>
      <c r="AK239" s="4">
        <v>7.5612833018051218E-2</v>
      </c>
      <c r="AL239" s="4">
        <v>0.25151578359223858</v>
      </c>
      <c r="AM239" s="4">
        <v>0.8854495606848275</v>
      </c>
      <c r="AN239" s="4">
        <v>0.30767816754958288</v>
      </c>
      <c r="AO239" s="4">
        <v>0.51048136185837412</v>
      </c>
      <c r="AP239" s="4">
        <v>0.72082317975535115</v>
      </c>
      <c r="AQ239" s="4">
        <v>0.82869038246247484</v>
      </c>
      <c r="AR239" s="4">
        <v>0.95693646159261425</v>
      </c>
      <c r="AS239" s="4">
        <v>0.69474238468495697</v>
      </c>
      <c r="AT239" s="4">
        <v>0.90436864979648379</v>
      </c>
      <c r="AU239" s="4">
        <v>0.60636455078708873</v>
      </c>
      <c r="AV239" s="4">
        <v>0.17425990866868568</v>
      </c>
      <c r="AW239" s="4">
        <v>0.60828794160065902</v>
      </c>
      <c r="AX239" s="4">
        <v>0.13727170593488747</v>
      </c>
      <c r="AY239" s="4">
        <v>0.9001972662053378</v>
      </c>
      <c r="AZ239" s="4">
        <v>0.21201068288064395</v>
      </c>
      <c r="BA239" s="4">
        <v>0.26612528473416153</v>
      </c>
      <c r="BB239" s="4">
        <v>0.80384435877112215</v>
      </c>
      <c r="BC239" s="4">
        <v>0.70054911501271799</v>
      </c>
      <c r="BD239" s="4">
        <v>2.7355749338230595E-2</v>
      </c>
      <c r="BE239" s="4">
        <v>0.94934336091784111</v>
      </c>
      <c r="BF239" s="4">
        <v>0.99585495246316358</v>
      </c>
      <c r="BG239" s="4">
        <v>0.62487582929945606</v>
      </c>
      <c r="BH239" s="4">
        <v>0.37775899104889299</v>
      </c>
      <c r="BI239" s="4">
        <v>2.6108683614032957E-2</v>
      </c>
      <c r="BJ239" s="4">
        <v>0.77897059291534954</v>
      </c>
      <c r="BK239" s="4">
        <v>0.34450756934107318</v>
      </c>
      <c r="BL239" s="4">
        <v>0.12344999803655621</v>
      </c>
      <c r="BM239" s="4">
        <v>0.10720681585578218</v>
      </c>
      <c r="BN239" s="4">
        <v>0.37493191553600858</v>
      </c>
      <c r="BO239" s="4">
        <v>0.24025417407128469</v>
      </c>
      <c r="BP239" s="4">
        <v>0.20826363330005404</v>
      </c>
      <c r="BQ239" s="4">
        <v>0.45306208100846446</v>
      </c>
      <c r="BR239" s="4">
        <v>0.66429392270321042</v>
      </c>
      <c r="BS239" s="4">
        <v>0.44650195260407211</v>
      </c>
      <c r="BT239" s="4">
        <v>0.73731456656269512</v>
      </c>
      <c r="BU239" s="4">
        <v>0.22179424173021833</v>
      </c>
      <c r="BV239" s="4">
        <v>0.77916823658904621</v>
      </c>
      <c r="BW239" s="4">
        <v>4.3071588477549216E-2</v>
      </c>
      <c r="BX239" s="4">
        <v>0.6591082716885619</v>
      </c>
      <c r="BY239" s="4">
        <v>0.84875743043871776</v>
      </c>
      <c r="BZ239" s="4">
        <v>0.26457320220986813</v>
      </c>
      <c r="CA239" s="4">
        <v>0.36656837172081957</v>
      </c>
      <c r="CB239" s="4">
        <v>0.48750882012606245</v>
      </c>
      <c r="CC239" s="4">
        <v>0.83938408298147738</v>
      </c>
      <c r="CD239" s="4">
        <v>0.71736355766747317</v>
      </c>
      <c r="CE239" s="4">
        <v>0.53179704459541643</v>
      </c>
      <c r="CF239" s="4">
        <v>0.20694075550933166</v>
      </c>
      <c r="CG239" s="4">
        <v>0.25607959218418708</v>
      </c>
      <c r="CH239" s="4">
        <v>0.38352786791082605</v>
      </c>
      <c r="CI239" s="4">
        <v>0.56026581453972146</v>
      </c>
      <c r="CJ239" s="4">
        <v>0.97712788095899561</v>
      </c>
      <c r="CK239" s="4">
        <v>0.75945298037678288</v>
      </c>
      <c r="CL239" s="4">
        <v>0.67817985404892467</v>
      </c>
      <c r="CM239" s="4">
        <v>9.8365368690208732E-2</v>
      </c>
      <c r="CN239" s="4">
        <v>0.34535385366798077</v>
      </c>
      <c r="CO239" s="4">
        <v>0.29209464657947037</v>
      </c>
      <c r="CP239" s="4">
        <v>0.15493812368541993</v>
      </c>
      <c r="CQ239" s="4">
        <v>4.2115521349866958E-3</v>
      </c>
      <c r="CR239" s="4">
        <v>0.46122129871210782</v>
      </c>
      <c r="CS239" s="4">
        <v>0.6065473014200965</v>
      </c>
      <c r="CT239" s="4">
        <v>0.71805298455018995</v>
      </c>
      <c r="CU239" s="4">
        <v>0.19179754655269121</v>
      </c>
      <c r="CV239" s="4">
        <v>0.1420285993034589</v>
      </c>
      <c r="CW239" s="4">
        <v>0.48001305336111633</v>
      </c>
      <c r="CX239" s="4">
        <v>0.92967597625348641</v>
      </c>
      <c r="CY239" s="4">
        <v>0.77719307287937189</v>
      </c>
      <c r="CZ239" s="4">
        <v>0.1584252290105832</v>
      </c>
      <c r="DA239" s="4">
        <v>0.21514990076569729</v>
      </c>
      <c r="DB239" s="4">
        <v>0.81519874581057994</v>
      </c>
      <c r="DC239" s="4">
        <v>0.98412432038175435</v>
      </c>
      <c r="DD239" s="4">
        <v>0.13590607133638433</v>
      </c>
      <c r="DE239" s="4">
        <v>4.2350781534161164E-2</v>
      </c>
      <c r="DF239" s="4">
        <v>0.52249742917738906</v>
      </c>
      <c r="DG239" s="4">
        <v>0.52048171766145723</v>
      </c>
      <c r="DH239" s="4">
        <v>0.7078650795805207</v>
      </c>
      <c r="DI239" s="4">
        <v>0.61849660101066029</v>
      </c>
      <c r="DJ239" s="4">
        <v>0.25634588603147745</v>
      </c>
      <c r="DK239" s="4">
        <v>0.54264665223912911</v>
      </c>
      <c r="DL239" s="4">
        <v>0.38333995613726202</v>
      </c>
      <c r="DM239" s="4">
        <v>0.56579359032218479</v>
      </c>
      <c r="DN239" s="4">
        <v>0.9129111975393297</v>
      </c>
      <c r="DO239" s="4">
        <v>0.65879338436288504</v>
      </c>
      <c r="DP239" s="4">
        <v>52</v>
      </c>
      <c r="DQ239" s="4">
        <v>94</v>
      </c>
      <c r="DR239" s="4">
        <v>62</v>
      </c>
      <c r="DS239" s="4">
        <v>32</v>
      </c>
      <c r="DT239" s="4">
        <v>7</v>
      </c>
      <c r="DU239" s="4">
        <v>91</v>
      </c>
      <c r="DV239" s="4">
        <v>93</v>
      </c>
      <c r="DW239" s="4">
        <v>24</v>
      </c>
      <c r="DX239" s="4">
        <v>88</v>
      </c>
      <c r="DY239" s="4">
        <v>99</v>
      </c>
      <c r="DZ239" s="4">
        <v>47</v>
      </c>
      <c r="EA239" s="4">
        <v>89</v>
      </c>
      <c r="EB239" s="4">
        <v>60</v>
      </c>
      <c r="EC239" s="4">
        <v>22</v>
      </c>
      <c r="ED239" s="4">
        <v>82</v>
      </c>
      <c r="EE239" s="4">
        <v>4</v>
      </c>
      <c r="EF239" s="4">
        <v>41</v>
      </c>
      <c r="EG239" s="4">
        <v>92</v>
      </c>
      <c r="EH239" s="4">
        <v>71</v>
      </c>
      <c r="EI239" s="4">
        <v>12</v>
      </c>
      <c r="EJ239" s="4">
        <v>65</v>
      </c>
      <c r="EK239" s="4">
        <v>49</v>
      </c>
      <c r="EL239" s="4">
        <v>25</v>
      </c>
      <c r="EM239" s="4">
        <v>15</v>
      </c>
      <c r="EN239" s="4">
        <v>5</v>
      </c>
      <c r="EO239" s="4">
        <v>30</v>
      </c>
      <c r="EP239" s="4">
        <v>10</v>
      </c>
      <c r="EQ239" s="4">
        <v>40</v>
      </c>
      <c r="ER239" s="4">
        <v>79</v>
      </c>
      <c r="ES239" s="4">
        <v>38</v>
      </c>
      <c r="ET239" s="4">
        <v>84</v>
      </c>
      <c r="EU239" s="4">
        <v>11</v>
      </c>
      <c r="EV239" s="4">
        <v>75</v>
      </c>
      <c r="EW239" s="4">
        <v>67</v>
      </c>
      <c r="EX239" s="4">
        <v>17</v>
      </c>
      <c r="EY239" s="4">
        <v>29</v>
      </c>
      <c r="EZ239" s="4">
        <v>97</v>
      </c>
      <c r="FA239" s="4">
        <v>6</v>
      </c>
      <c r="FB239" s="4">
        <v>1</v>
      </c>
      <c r="FC239" s="4">
        <v>36</v>
      </c>
      <c r="FD239" s="4">
        <v>58</v>
      </c>
      <c r="FE239" s="4">
        <v>98</v>
      </c>
      <c r="FF239" s="4">
        <v>19</v>
      </c>
      <c r="FG239" s="4">
        <v>64</v>
      </c>
      <c r="FH239" s="4">
        <v>86</v>
      </c>
      <c r="FI239" s="4">
        <v>87</v>
      </c>
      <c r="FJ239" s="4">
        <v>59</v>
      </c>
      <c r="FK239" s="4">
        <v>72</v>
      </c>
      <c r="FL239" s="4">
        <v>76</v>
      </c>
      <c r="FM239" s="4">
        <v>54</v>
      </c>
      <c r="FN239" s="4">
        <v>33</v>
      </c>
      <c r="FO239" s="4">
        <v>55</v>
      </c>
      <c r="FP239" s="4">
        <v>23</v>
      </c>
      <c r="FQ239" s="4">
        <v>73</v>
      </c>
      <c r="FR239" s="4">
        <v>18</v>
      </c>
      <c r="FS239" s="4">
        <v>95</v>
      </c>
      <c r="FT239" s="4">
        <v>34</v>
      </c>
      <c r="FU239" s="4">
        <v>13</v>
      </c>
      <c r="FV239" s="4">
        <v>68</v>
      </c>
      <c r="FW239" s="4">
        <v>61</v>
      </c>
      <c r="FX239" s="4">
        <v>50</v>
      </c>
      <c r="FY239" s="4">
        <v>14</v>
      </c>
      <c r="FZ239" s="4">
        <v>27</v>
      </c>
      <c r="GA239" s="4">
        <v>45</v>
      </c>
      <c r="GB239" s="4">
        <v>77</v>
      </c>
      <c r="GC239" s="4">
        <v>70</v>
      </c>
      <c r="GD239" s="4">
        <v>56</v>
      </c>
      <c r="GE239" s="4">
        <v>43</v>
      </c>
      <c r="GF239" s="4">
        <v>3</v>
      </c>
      <c r="GG239" s="4">
        <v>21</v>
      </c>
      <c r="GH239" s="4">
        <v>31</v>
      </c>
      <c r="GI239" s="4">
        <v>90</v>
      </c>
      <c r="GJ239" s="4">
        <v>63</v>
      </c>
      <c r="GK239" s="4">
        <v>66</v>
      </c>
      <c r="GL239" s="4">
        <v>81</v>
      </c>
      <c r="GM239" s="4">
        <v>100</v>
      </c>
      <c r="GN239" s="4">
        <v>53</v>
      </c>
      <c r="GO239" s="4">
        <v>39</v>
      </c>
      <c r="GP239" s="4">
        <v>26</v>
      </c>
      <c r="GQ239" s="4">
        <v>78</v>
      </c>
      <c r="GR239" s="4">
        <v>83</v>
      </c>
      <c r="GS239" s="4">
        <v>51</v>
      </c>
      <c r="GT239" s="4">
        <v>8</v>
      </c>
      <c r="GU239" s="4">
        <v>20</v>
      </c>
      <c r="GV239" s="4">
        <v>80</v>
      </c>
      <c r="GW239" s="4">
        <v>74</v>
      </c>
      <c r="GX239" s="4">
        <v>16</v>
      </c>
      <c r="GY239" s="4">
        <v>2</v>
      </c>
      <c r="GZ239" s="4">
        <v>85</v>
      </c>
      <c r="HA239" s="4">
        <v>96</v>
      </c>
      <c r="HB239" s="4">
        <v>46</v>
      </c>
      <c r="HC239" s="4">
        <v>48</v>
      </c>
      <c r="HD239" s="4">
        <v>28</v>
      </c>
      <c r="HE239" s="4">
        <v>37</v>
      </c>
      <c r="HF239" s="4">
        <v>69</v>
      </c>
      <c r="HG239" s="4">
        <v>44</v>
      </c>
      <c r="HH239" s="4">
        <v>57</v>
      </c>
      <c r="HI239" s="4">
        <v>42</v>
      </c>
      <c r="HJ239" s="4">
        <v>9</v>
      </c>
      <c r="HK239" s="4">
        <v>35</v>
      </c>
      <c r="HL239" s="4" t="str">
        <f t="shared" si="303"/>
        <v>black female</v>
      </c>
      <c r="HM239" s="4" t="str">
        <f t="shared" si="305"/>
        <v>black male</v>
      </c>
      <c r="HN239" s="4" t="str">
        <f t="shared" si="306"/>
        <v>black female</v>
      </c>
      <c r="HO239" s="4" t="str">
        <f t="shared" si="307"/>
        <v>brown male</v>
      </c>
      <c r="HP239" s="4" t="str">
        <f t="shared" si="308"/>
        <v>brown female</v>
      </c>
      <c r="HQ239" s="4" t="str">
        <f t="shared" si="309"/>
        <v>black male</v>
      </c>
      <c r="HR239" s="4" t="str">
        <f t="shared" si="310"/>
        <v>black male</v>
      </c>
      <c r="HS239" s="4" t="str">
        <f t="shared" si="311"/>
        <v>brown female</v>
      </c>
      <c r="HT239" s="4" t="str">
        <f t="shared" si="312"/>
        <v>black male</v>
      </c>
      <c r="HU239" s="4" t="str">
        <f t="shared" si="313"/>
        <v>black male</v>
      </c>
      <c r="HV239" s="4" t="str">
        <f t="shared" si="314"/>
        <v>brown male</v>
      </c>
      <c r="HW239" s="4" t="str">
        <f t="shared" si="315"/>
        <v>black male</v>
      </c>
      <c r="HX239" s="4" t="str">
        <f t="shared" si="316"/>
        <v>black female</v>
      </c>
      <c r="HY239" s="4" t="str">
        <f t="shared" si="317"/>
        <v>brown female</v>
      </c>
      <c r="HZ239" s="4" t="str">
        <f t="shared" si="318"/>
        <v>black male</v>
      </c>
      <c r="IA239" s="4" t="str">
        <f t="shared" si="319"/>
        <v>brown female</v>
      </c>
      <c r="IB239" s="4" t="str">
        <f t="shared" si="320"/>
        <v>brown male</v>
      </c>
      <c r="IC239" s="4" t="str">
        <f t="shared" si="321"/>
        <v>black male</v>
      </c>
      <c r="ID239" s="4" t="str">
        <f t="shared" si="322"/>
        <v>black female</v>
      </c>
      <c r="IE239" s="4" t="str">
        <f t="shared" si="323"/>
        <v>brown female</v>
      </c>
      <c r="IF239" s="4" t="str">
        <f t="shared" si="324"/>
        <v>black female</v>
      </c>
      <c r="IG239" s="4" t="str">
        <f t="shared" si="325"/>
        <v>brown male</v>
      </c>
      <c r="IH239" s="4" t="str">
        <f t="shared" si="326"/>
        <v>brown female</v>
      </c>
      <c r="II239" s="4" t="str">
        <f t="shared" si="327"/>
        <v>brown female</v>
      </c>
      <c r="IJ239" s="4" t="str">
        <f t="shared" si="328"/>
        <v>brown female</v>
      </c>
      <c r="IK239" s="4" t="str">
        <f t="shared" si="329"/>
        <v>brown male</v>
      </c>
      <c r="IL239" s="4" t="str">
        <f t="shared" si="330"/>
        <v>brown female</v>
      </c>
      <c r="IM239" s="4" t="str">
        <f t="shared" si="331"/>
        <v>brown male</v>
      </c>
      <c r="IN239" s="4" t="str">
        <f t="shared" si="332"/>
        <v>black male</v>
      </c>
      <c r="IO239" s="4" t="str">
        <f t="shared" si="333"/>
        <v>brown male</v>
      </c>
      <c r="IP239" s="4" t="str">
        <f t="shared" si="334"/>
        <v>black male</v>
      </c>
      <c r="IQ239" s="4" t="str">
        <f t="shared" si="335"/>
        <v>brown female</v>
      </c>
      <c r="IR239" s="4" t="str">
        <f t="shared" si="336"/>
        <v>black female</v>
      </c>
      <c r="IS239" s="4" t="str">
        <f t="shared" si="337"/>
        <v>black female</v>
      </c>
      <c r="IT239" s="4" t="str">
        <f t="shared" si="338"/>
        <v>brown female</v>
      </c>
      <c r="IU239" s="4" t="str">
        <f t="shared" si="339"/>
        <v>brown male</v>
      </c>
      <c r="IV239" s="4" t="str">
        <f t="shared" si="340"/>
        <v>black male</v>
      </c>
      <c r="IW239" s="4" t="str">
        <f t="shared" si="341"/>
        <v>brown female</v>
      </c>
      <c r="IX239" s="4" t="str">
        <f t="shared" si="342"/>
        <v>white male</v>
      </c>
      <c r="IY239" s="4" t="str">
        <f t="shared" si="343"/>
        <v>brown male</v>
      </c>
      <c r="IZ239" s="4" t="str">
        <f t="shared" si="344"/>
        <v>black female</v>
      </c>
      <c r="JA239" s="4" t="str">
        <f t="shared" si="345"/>
        <v>black male</v>
      </c>
      <c r="JB239" s="4" t="str">
        <f t="shared" si="346"/>
        <v>brown female</v>
      </c>
      <c r="JC239" s="4" t="str">
        <f t="shared" si="347"/>
        <v>black female</v>
      </c>
      <c r="JD239" s="4" t="str">
        <f t="shared" si="348"/>
        <v>black male</v>
      </c>
      <c r="JE239" s="4" t="str">
        <f t="shared" si="349"/>
        <v>black male</v>
      </c>
      <c r="JF239" s="4" t="str">
        <f t="shared" si="350"/>
        <v>black female</v>
      </c>
      <c r="JG239" s="4" t="str">
        <f t="shared" si="351"/>
        <v>black female</v>
      </c>
      <c r="JH239" s="4" t="str">
        <f t="shared" si="352"/>
        <v>black male</v>
      </c>
      <c r="JI239" s="4" t="str">
        <f t="shared" si="353"/>
        <v>black female</v>
      </c>
      <c r="JJ239" s="4" t="str">
        <f t="shared" si="354"/>
        <v>brown male</v>
      </c>
      <c r="JK239" s="4" t="str">
        <f t="shared" si="355"/>
        <v>black female</v>
      </c>
      <c r="JL239" s="4" t="str">
        <f t="shared" si="356"/>
        <v>brown female</v>
      </c>
      <c r="JM239" s="4" t="str">
        <f t="shared" si="357"/>
        <v>black female</v>
      </c>
      <c r="JN239" s="4" t="str">
        <f t="shared" si="358"/>
        <v>brown female</v>
      </c>
      <c r="JO239" s="4" t="str">
        <f t="shared" si="359"/>
        <v>black male</v>
      </c>
      <c r="JP239" s="4" t="str">
        <f t="shared" si="360"/>
        <v>brown male</v>
      </c>
      <c r="JQ239" s="4" t="str">
        <f t="shared" si="361"/>
        <v>brown female</v>
      </c>
      <c r="JR239" s="4" t="str">
        <f t="shared" si="362"/>
        <v>black female</v>
      </c>
      <c r="JS239" s="4" t="str">
        <f t="shared" si="363"/>
        <v>black female</v>
      </c>
      <c r="JT239" s="4" t="str">
        <f t="shared" si="364"/>
        <v>brown male</v>
      </c>
      <c r="JU239" s="4" t="str">
        <f t="shared" si="365"/>
        <v>brown female</v>
      </c>
      <c r="JV239" s="4" t="str">
        <f t="shared" si="366"/>
        <v>brown male</v>
      </c>
      <c r="JW239" s="4" t="str">
        <f t="shared" si="367"/>
        <v>brown male</v>
      </c>
      <c r="JX239" s="4" t="str">
        <f t="shared" si="304"/>
        <v>black male</v>
      </c>
      <c r="JY239" s="4" t="str">
        <f t="shared" si="393"/>
        <v>black female</v>
      </c>
      <c r="JZ239" s="4" t="str">
        <f t="shared" si="394"/>
        <v>black female</v>
      </c>
      <c r="KA239" s="4" t="str">
        <f t="shared" si="395"/>
        <v>brown male</v>
      </c>
      <c r="KB239" s="4" t="str">
        <f t="shared" si="396"/>
        <v>brown female</v>
      </c>
      <c r="KC239" s="4" t="str">
        <f t="shared" si="397"/>
        <v>brown female</v>
      </c>
      <c r="KD239" s="4" t="str">
        <f t="shared" si="398"/>
        <v>brown male</v>
      </c>
      <c r="KE239" s="4" t="str">
        <f t="shared" si="399"/>
        <v>black male</v>
      </c>
      <c r="KF239" s="4" t="str">
        <f t="shared" si="400"/>
        <v>black female</v>
      </c>
      <c r="KG239" s="4" t="str">
        <f t="shared" si="401"/>
        <v>black female</v>
      </c>
      <c r="KH239" s="4" t="str">
        <f t="shared" si="402"/>
        <v>black male</v>
      </c>
      <c r="KI239" s="4" t="str">
        <f t="shared" si="368"/>
        <v>black male</v>
      </c>
      <c r="KJ239" s="4" t="str">
        <f t="shared" si="369"/>
        <v>black female</v>
      </c>
      <c r="KK239" s="4" t="str">
        <f t="shared" si="370"/>
        <v>brown male</v>
      </c>
      <c r="KL239" s="4" t="str">
        <f t="shared" si="371"/>
        <v>brown female</v>
      </c>
      <c r="KM239" s="4" t="str">
        <f t="shared" si="372"/>
        <v>black male</v>
      </c>
      <c r="KN239" s="4" t="str">
        <f t="shared" si="373"/>
        <v>black male</v>
      </c>
      <c r="KO239" s="4" t="str">
        <f t="shared" si="374"/>
        <v>brown male</v>
      </c>
      <c r="KP239" s="4" t="str">
        <f t="shared" si="375"/>
        <v>brown female</v>
      </c>
      <c r="KQ239" s="4" t="str">
        <f t="shared" si="376"/>
        <v>brown female</v>
      </c>
      <c r="KR239" s="4" t="str">
        <f t="shared" si="377"/>
        <v>black male</v>
      </c>
      <c r="KS239" s="4" t="str">
        <f t="shared" si="378"/>
        <v>black female</v>
      </c>
      <c r="KT239" s="4" t="str">
        <f t="shared" si="379"/>
        <v>brown female</v>
      </c>
      <c r="KU239" s="4" t="str">
        <f t="shared" si="380"/>
        <v>yellow male</v>
      </c>
      <c r="KV239" s="4" t="str">
        <f t="shared" si="381"/>
        <v>black male</v>
      </c>
      <c r="KW239" s="4" t="str">
        <f t="shared" si="382"/>
        <v>black male</v>
      </c>
      <c r="KX239" s="4" t="str">
        <f t="shared" si="383"/>
        <v>brown male</v>
      </c>
      <c r="KY239" s="4" t="str">
        <f t="shared" si="384"/>
        <v>brown male</v>
      </c>
      <c r="KZ239" s="4" t="str">
        <f t="shared" si="385"/>
        <v>brown male</v>
      </c>
      <c r="LA239" s="4" t="str">
        <f t="shared" si="386"/>
        <v>brown male</v>
      </c>
      <c r="LB239" s="4" t="str">
        <f t="shared" si="387"/>
        <v>black female</v>
      </c>
      <c r="LC239" s="4" t="str">
        <f t="shared" si="388"/>
        <v>brown male</v>
      </c>
      <c r="LD239" s="4" t="str">
        <f t="shared" si="389"/>
        <v>black female</v>
      </c>
      <c r="LE239" s="4" t="str">
        <f t="shared" si="390"/>
        <v>brown male</v>
      </c>
      <c r="LF239" s="4" t="str">
        <f t="shared" si="391"/>
        <v>brown female</v>
      </c>
      <c r="LG239" s="4" t="str">
        <f t="shared" si="392"/>
        <v>brown male</v>
      </c>
    </row>
    <row r="240" spans="2:319" x14ac:dyDescent="0.3">
      <c r="B240" s="4">
        <v>239</v>
      </c>
      <c r="C240" s="4">
        <v>5</v>
      </c>
      <c r="D240" s="51" t="s">
        <v>1453</v>
      </c>
      <c r="E240" s="4" t="s">
        <v>629</v>
      </c>
      <c r="F240" s="4" t="str">
        <f>VLOOKUP(E240,populations!C:E,3,FALSE)</f>
        <v>21 million</v>
      </c>
      <c r="G240" s="4" t="s">
        <v>629</v>
      </c>
      <c r="H240" s="4">
        <f>COUNTIF(ethnicities!C:C,countries!G240)</f>
        <v>1</v>
      </c>
      <c r="I240" s="4">
        <f>VLOOKUP($G240,ethnicities!$C:$I,3,FALSE)</f>
        <v>1</v>
      </c>
      <c r="J240" s="4">
        <f>VLOOKUP($G240,ethnicities!$C:$I,4,FALSE)</f>
        <v>1</v>
      </c>
      <c r="K240" s="4">
        <f>VLOOKUP($G240,ethnicities!$C:$I,5,FALSE)</f>
        <v>1</v>
      </c>
      <c r="L240" s="4">
        <f>VLOOKUP($G240,ethnicities!$C:$I,6,FALSE)</f>
        <v>97</v>
      </c>
      <c r="M240" s="4">
        <f>VLOOKUP($G240,ethnicities!$C:$I,7,FALSE)</f>
        <v>100</v>
      </c>
      <c r="N240" s="4" t="s">
        <v>613</v>
      </c>
      <c r="O240" s="4">
        <f>COUNTIF(male_names!E:E,countries!N240)</f>
        <v>1</v>
      </c>
      <c r="P240" s="4" t="str">
        <f>VLOOKUP(N240,male_names!E:G,3,FALSE)</f>
        <v>Mamadou</v>
      </c>
      <c r="Q240" s="4" t="s">
        <v>613</v>
      </c>
      <c r="R240" s="4">
        <f>COUNTIF(female_names!E:E,countries!Q240)</f>
        <v>1</v>
      </c>
      <c r="S240" s="4" t="str">
        <f>VLOOKUP(Q240,female_names!E:G,3,FALSE)</f>
        <v>Fatoumata</v>
      </c>
      <c r="T240" s="4">
        <v>0.65854779014517506</v>
      </c>
      <c r="U240" s="4">
        <v>0.60062870940314583</v>
      </c>
      <c r="V240" s="4">
        <v>0.37293588996175997</v>
      </c>
      <c r="W240" s="4">
        <v>0.39004708701076363</v>
      </c>
      <c r="X240" s="4">
        <v>0.29494816461923923</v>
      </c>
      <c r="Y240" s="4">
        <v>0.60408824749304735</v>
      </c>
      <c r="Z240" s="4">
        <v>0.92911179360297236</v>
      </c>
      <c r="AA240" s="4">
        <v>0.50567566155172017</v>
      </c>
      <c r="AB240" s="4">
        <v>0.48392680462659599</v>
      </c>
      <c r="AC240" s="4">
        <v>0.56095512421964755</v>
      </c>
      <c r="AD240" s="4">
        <v>4.6101590573031093E-3</v>
      </c>
      <c r="AE240" s="4">
        <v>0.49220371039671784</v>
      </c>
      <c r="AF240" s="4">
        <v>0.40972374930292432</v>
      </c>
      <c r="AG240" s="4">
        <v>0.62535839386215131</v>
      </c>
      <c r="AH240" s="4">
        <v>0.79681361178574539</v>
      </c>
      <c r="AI240" s="4">
        <v>0.32506516533103169</v>
      </c>
      <c r="AJ240" s="4">
        <v>0.40034246130662066</v>
      </c>
      <c r="AK240" s="4">
        <v>0.69858533276365697</v>
      </c>
      <c r="AL240" s="4">
        <v>0.97652022300301</v>
      </c>
      <c r="AM240" s="4">
        <v>0.72376195362067985</v>
      </c>
      <c r="AN240" s="4">
        <v>0.7453367952982477</v>
      </c>
      <c r="AO240" s="4">
        <v>0.23389781664487463</v>
      </c>
      <c r="AP240" s="4">
        <v>0.23128876834935652</v>
      </c>
      <c r="AQ240" s="4">
        <v>0.75787729061359543</v>
      </c>
      <c r="AR240" s="4">
        <v>0.13216329616065936</v>
      </c>
      <c r="AS240" s="4">
        <v>0.40194973482217577</v>
      </c>
      <c r="AT240" s="4">
        <v>0.37994900082781891</v>
      </c>
      <c r="AU240" s="4">
        <v>0.8088436005716475</v>
      </c>
      <c r="AV240" s="4">
        <v>0.39215898211235911</v>
      </c>
      <c r="AW240" s="4">
        <v>0.28836906702068787</v>
      </c>
      <c r="AX240" s="4">
        <v>0.81620985319178962</v>
      </c>
      <c r="AY240" s="4">
        <v>0.97566328639641298</v>
      </c>
      <c r="AZ240" s="4">
        <v>0.75923888264667194</v>
      </c>
      <c r="BA240" s="4">
        <v>0.3791028511654565</v>
      </c>
      <c r="BB240" s="4">
        <v>0.72775589584179035</v>
      </c>
      <c r="BC240" s="4">
        <v>0.4713384886186458</v>
      </c>
      <c r="BD240" s="4">
        <v>0.42010820577826979</v>
      </c>
      <c r="BE240" s="4">
        <v>0.27555428312963859</v>
      </c>
      <c r="BF240" s="4">
        <v>0.28602056297346057</v>
      </c>
      <c r="BG240" s="4">
        <v>0.45053623089749684</v>
      </c>
      <c r="BH240" s="4">
        <v>0.62577709187417518</v>
      </c>
      <c r="BI240" s="4">
        <v>0.83456932469141543</v>
      </c>
      <c r="BJ240" s="4">
        <v>0.4302500438256921</v>
      </c>
      <c r="BK240" s="4">
        <v>0.77834530631669929</v>
      </c>
      <c r="BL240" s="4">
        <v>0.55467459856476553</v>
      </c>
      <c r="BM240" s="4">
        <v>0.12604368156924517</v>
      </c>
      <c r="BN240" s="4">
        <v>0.17780142793046405</v>
      </c>
      <c r="BO240" s="4">
        <v>0.31812621214447745</v>
      </c>
      <c r="BP240" s="4">
        <v>0.14190267404635593</v>
      </c>
      <c r="BQ240" s="4">
        <v>0.6437966066591938</v>
      </c>
      <c r="BR240" s="4">
        <v>0.98573427143229153</v>
      </c>
      <c r="BS240" s="4">
        <v>4.1475978491490428E-2</v>
      </c>
      <c r="BT240" s="4">
        <v>0.87540294132039365</v>
      </c>
      <c r="BU240" s="4">
        <v>0.2998859225250039</v>
      </c>
      <c r="BV240" s="4">
        <v>0.8304160922351812</v>
      </c>
      <c r="BW240" s="4">
        <v>0.87882031878060873</v>
      </c>
      <c r="BX240" s="4">
        <v>0.33584011974109318</v>
      </c>
      <c r="BY240" s="4">
        <v>0.46724520247290013</v>
      </c>
      <c r="BZ240" s="4">
        <v>0.29606287302089584</v>
      </c>
      <c r="CA240" s="4">
        <v>0.60575284039363742</v>
      </c>
      <c r="CB240" s="4">
        <v>0.55451074340171502</v>
      </c>
      <c r="CC240" s="4">
        <v>0.52730681585315453</v>
      </c>
      <c r="CD240" s="4">
        <v>0.21433124574085682</v>
      </c>
      <c r="CE240" s="4">
        <v>2.7930073476816086E-2</v>
      </c>
      <c r="CF240" s="4">
        <v>5.7029282721863805E-2</v>
      </c>
      <c r="CG240" s="4">
        <v>0.49251711461173031</v>
      </c>
      <c r="CH240" s="4">
        <v>0.72097282261709117</v>
      </c>
      <c r="CI240" s="4">
        <v>0.9713320491686922</v>
      </c>
      <c r="CJ240" s="4">
        <v>0.32300313352819354</v>
      </c>
      <c r="CK240" s="4">
        <v>0.40896784113438545</v>
      </c>
      <c r="CL240" s="4">
        <v>0.44747333684620283</v>
      </c>
      <c r="CM240" s="4">
        <v>0.83739823333145491</v>
      </c>
      <c r="CN240" s="4">
        <v>0.72997537245447075</v>
      </c>
      <c r="CO240" s="4">
        <v>0.10539348797650672</v>
      </c>
      <c r="CP240" s="4">
        <v>0.9974272048599605</v>
      </c>
      <c r="CQ240" s="4">
        <v>0.29015408245590091</v>
      </c>
      <c r="CR240" s="4">
        <v>0.82341513108099884</v>
      </c>
      <c r="CS240" s="4">
        <v>7.521746931215878E-3</v>
      </c>
      <c r="CT240" s="4">
        <v>0.75664781966178496</v>
      </c>
      <c r="CU240" s="4">
        <v>0.59197887828287199</v>
      </c>
      <c r="CV240" s="4">
        <v>0.79649962250423822</v>
      </c>
      <c r="CW240" s="4">
        <v>8.9129220434955858E-2</v>
      </c>
      <c r="CX240" s="4">
        <v>0.69193538081784589</v>
      </c>
      <c r="CY240" s="4">
        <v>0.29612536164201264</v>
      </c>
      <c r="CZ240" s="4">
        <v>0.85506250273369366</v>
      </c>
      <c r="DA240" s="4">
        <v>0.23000412314094165</v>
      </c>
      <c r="DB240" s="4">
        <v>0.41442221711367311</v>
      </c>
      <c r="DC240" s="4">
        <v>0.53318704669105355</v>
      </c>
      <c r="DD240" s="4">
        <v>0.18692345529218135</v>
      </c>
      <c r="DE240" s="4">
        <v>0.69785270780649822</v>
      </c>
      <c r="DF240" s="4">
        <v>0.41733295736472487</v>
      </c>
      <c r="DG240" s="4">
        <v>4.8063050943419339E-2</v>
      </c>
      <c r="DH240" s="4">
        <v>8.6231466259736989E-2</v>
      </c>
      <c r="DI240" s="4">
        <v>0.98461794450257556</v>
      </c>
      <c r="DJ240" s="4">
        <v>0.44832773147375071</v>
      </c>
      <c r="DK240" s="4">
        <v>0.61822749636784435</v>
      </c>
      <c r="DL240" s="4">
        <v>5.4809881376585157E-2</v>
      </c>
      <c r="DM240" s="4">
        <v>0.43596768110160589</v>
      </c>
      <c r="DN240" s="4">
        <v>0.97243952850927284</v>
      </c>
      <c r="DO240" s="4">
        <v>3.2841861406100348E-2</v>
      </c>
      <c r="DP240" s="4">
        <v>32</v>
      </c>
      <c r="DQ240" s="4">
        <v>39</v>
      </c>
      <c r="DR240" s="4">
        <v>68</v>
      </c>
      <c r="DS240" s="4">
        <v>65</v>
      </c>
      <c r="DT240" s="4">
        <v>76</v>
      </c>
      <c r="DU240" s="4">
        <v>38</v>
      </c>
      <c r="DV240" s="4">
        <v>8</v>
      </c>
      <c r="DW240" s="4">
        <v>46</v>
      </c>
      <c r="DX240" s="4">
        <v>49</v>
      </c>
      <c r="DY240" s="4">
        <v>41</v>
      </c>
      <c r="DZ240" s="4">
        <v>100</v>
      </c>
      <c r="EA240" s="4">
        <v>48</v>
      </c>
      <c r="EB240" s="4">
        <v>60</v>
      </c>
      <c r="EC240" s="4">
        <v>35</v>
      </c>
      <c r="ED240" s="4">
        <v>18</v>
      </c>
      <c r="EE240" s="4">
        <v>70</v>
      </c>
      <c r="EF240" s="4">
        <v>63</v>
      </c>
      <c r="EG240" s="4">
        <v>29</v>
      </c>
      <c r="EH240" s="4">
        <v>4</v>
      </c>
      <c r="EI240" s="4">
        <v>27</v>
      </c>
      <c r="EJ240" s="4">
        <v>24</v>
      </c>
      <c r="EK240" s="4">
        <v>81</v>
      </c>
      <c r="EL240" s="4">
        <v>82</v>
      </c>
      <c r="EM240" s="4">
        <v>22</v>
      </c>
      <c r="EN240" s="4">
        <v>88</v>
      </c>
      <c r="EO240" s="4">
        <v>62</v>
      </c>
      <c r="EP240" s="4">
        <v>66</v>
      </c>
      <c r="EQ240" s="4">
        <v>17</v>
      </c>
      <c r="ER240" s="4">
        <v>64</v>
      </c>
      <c r="ES240" s="4">
        <v>78</v>
      </c>
      <c r="ET240" s="4">
        <v>16</v>
      </c>
      <c r="EU240" s="4">
        <v>5</v>
      </c>
      <c r="EV240" s="4">
        <v>21</v>
      </c>
      <c r="EW240" s="4">
        <v>67</v>
      </c>
      <c r="EX240" s="4">
        <v>26</v>
      </c>
      <c r="EY240" s="4">
        <v>50</v>
      </c>
      <c r="EZ240" s="4">
        <v>57</v>
      </c>
      <c r="FA240" s="4">
        <v>80</v>
      </c>
      <c r="FB240" s="4">
        <v>79</v>
      </c>
      <c r="FC240" s="4">
        <v>52</v>
      </c>
      <c r="FD240" s="4">
        <v>34</v>
      </c>
      <c r="FE240" s="4">
        <v>13</v>
      </c>
      <c r="FF240" s="4">
        <v>56</v>
      </c>
      <c r="FG240" s="4">
        <v>20</v>
      </c>
      <c r="FH240" s="4">
        <v>42</v>
      </c>
      <c r="FI240" s="4">
        <v>89</v>
      </c>
      <c r="FJ240" s="4">
        <v>86</v>
      </c>
      <c r="FK240" s="4">
        <v>72</v>
      </c>
      <c r="FL240" s="4">
        <v>87</v>
      </c>
      <c r="FM240" s="4">
        <v>33</v>
      </c>
      <c r="FN240" s="4">
        <v>2</v>
      </c>
      <c r="FO240" s="4">
        <v>96</v>
      </c>
      <c r="FP240" s="4">
        <v>10</v>
      </c>
      <c r="FQ240" s="4">
        <v>73</v>
      </c>
      <c r="FR240" s="4">
        <v>14</v>
      </c>
      <c r="FS240" s="4">
        <v>9</v>
      </c>
      <c r="FT240" s="4">
        <v>69</v>
      </c>
      <c r="FU240" s="4">
        <v>51</v>
      </c>
      <c r="FV240" s="4">
        <v>75</v>
      </c>
      <c r="FW240" s="4">
        <v>37</v>
      </c>
      <c r="FX240" s="4">
        <v>43</v>
      </c>
      <c r="FY240" s="4">
        <v>45</v>
      </c>
      <c r="FZ240" s="4">
        <v>84</v>
      </c>
      <c r="GA240" s="4">
        <v>98</v>
      </c>
      <c r="GB240" s="4">
        <v>93</v>
      </c>
      <c r="GC240" s="4">
        <v>47</v>
      </c>
      <c r="GD240" s="4">
        <v>28</v>
      </c>
      <c r="GE240" s="4">
        <v>7</v>
      </c>
      <c r="GF240" s="4">
        <v>71</v>
      </c>
      <c r="GG240" s="4">
        <v>61</v>
      </c>
      <c r="GH240" s="4">
        <v>54</v>
      </c>
      <c r="GI240" s="4">
        <v>12</v>
      </c>
      <c r="GJ240" s="4">
        <v>25</v>
      </c>
      <c r="GK240" s="4">
        <v>90</v>
      </c>
      <c r="GL240" s="4">
        <v>1</v>
      </c>
      <c r="GM240" s="4">
        <v>77</v>
      </c>
      <c r="GN240" s="4">
        <v>15</v>
      </c>
      <c r="GO240" s="4">
        <v>99</v>
      </c>
      <c r="GP240" s="4">
        <v>23</v>
      </c>
      <c r="GQ240" s="4">
        <v>40</v>
      </c>
      <c r="GR240" s="4">
        <v>19</v>
      </c>
      <c r="GS240" s="4">
        <v>91</v>
      </c>
      <c r="GT240" s="4">
        <v>31</v>
      </c>
      <c r="GU240" s="4">
        <v>74</v>
      </c>
      <c r="GV240" s="4">
        <v>11</v>
      </c>
      <c r="GW240" s="4">
        <v>83</v>
      </c>
      <c r="GX240" s="4">
        <v>59</v>
      </c>
      <c r="GY240" s="4">
        <v>44</v>
      </c>
      <c r="GZ240" s="4">
        <v>85</v>
      </c>
      <c r="HA240" s="4">
        <v>30</v>
      </c>
      <c r="HB240" s="4">
        <v>58</v>
      </c>
      <c r="HC240" s="4">
        <v>95</v>
      </c>
      <c r="HD240" s="4">
        <v>92</v>
      </c>
      <c r="HE240" s="4">
        <v>3</v>
      </c>
      <c r="HF240" s="4">
        <v>53</v>
      </c>
      <c r="HG240" s="4">
        <v>36</v>
      </c>
      <c r="HH240" s="4">
        <v>94</v>
      </c>
      <c r="HI240" s="4">
        <v>55</v>
      </c>
      <c r="HJ240" s="4">
        <v>6</v>
      </c>
      <c r="HK240" s="4">
        <v>97</v>
      </c>
      <c r="HL240" s="4" t="str">
        <f t="shared" si="303"/>
        <v>black female</v>
      </c>
      <c r="HM240" s="4" t="str">
        <f t="shared" si="305"/>
        <v>black female</v>
      </c>
      <c r="HN240" s="4" t="str">
        <f t="shared" si="306"/>
        <v>black male</v>
      </c>
      <c r="HO240" s="4" t="str">
        <f t="shared" si="307"/>
        <v>black male</v>
      </c>
      <c r="HP240" s="4" t="str">
        <f t="shared" si="308"/>
        <v>black male</v>
      </c>
      <c r="HQ240" s="4" t="str">
        <f t="shared" si="309"/>
        <v>black female</v>
      </c>
      <c r="HR240" s="4" t="str">
        <f t="shared" si="310"/>
        <v>black female</v>
      </c>
      <c r="HS240" s="4" t="str">
        <f t="shared" si="311"/>
        <v>black female</v>
      </c>
      <c r="HT240" s="4" t="str">
        <f t="shared" si="312"/>
        <v>black female</v>
      </c>
      <c r="HU240" s="4" t="str">
        <f t="shared" si="313"/>
        <v>black female</v>
      </c>
      <c r="HV240" s="4" t="str">
        <f t="shared" si="314"/>
        <v>black male</v>
      </c>
      <c r="HW240" s="4" t="str">
        <f t="shared" si="315"/>
        <v>black female</v>
      </c>
      <c r="HX240" s="4" t="str">
        <f t="shared" si="316"/>
        <v>black male</v>
      </c>
      <c r="HY240" s="4" t="str">
        <f t="shared" si="317"/>
        <v>black female</v>
      </c>
      <c r="HZ240" s="4" t="str">
        <f t="shared" si="318"/>
        <v>black female</v>
      </c>
      <c r="IA240" s="4" t="str">
        <f t="shared" si="319"/>
        <v>black male</v>
      </c>
      <c r="IB240" s="4" t="str">
        <f t="shared" si="320"/>
        <v>black male</v>
      </c>
      <c r="IC240" s="4" t="str">
        <f t="shared" si="321"/>
        <v>black female</v>
      </c>
      <c r="ID240" s="4" t="str">
        <f t="shared" si="322"/>
        <v>black female</v>
      </c>
      <c r="IE240" s="4" t="str">
        <f t="shared" si="323"/>
        <v>black female</v>
      </c>
      <c r="IF240" s="4" t="str">
        <f t="shared" si="324"/>
        <v>black female</v>
      </c>
      <c r="IG240" s="4" t="str">
        <f t="shared" si="325"/>
        <v>black male</v>
      </c>
      <c r="IH240" s="4" t="str">
        <f t="shared" si="326"/>
        <v>black male</v>
      </c>
      <c r="II240" s="4" t="str">
        <f t="shared" si="327"/>
        <v>black female</v>
      </c>
      <c r="IJ240" s="4" t="str">
        <f t="shared" si="328"/>
        <v>black male</v>
      </c>
      <c r="IK240" s="4" t="str">
        <f t="shared" si="329"/>
        <v>black male</v>
      </c>
      <c r="IL240" s="4" t="str">
        <f t="shared" si="330"/>
        <v>black male</v>
      </c>
      <c r="IM240" s="4" t="str">
        <f t="shared" si="331"/>
        <v>black female</v>
      </c>
      <c r="IN240" s="4" t="str">
        <f t="shared" si="332"/>
        <v>black male</v>
      </c>
      <c r="IO240" s="4" t="str">
        <f t="shared" si="333"/>
        <v>black male</v>
      </c>
      <c r="IP240" s="4" t="str">
        <f t="shared" si="334"/>
        <v>black female</v>
      </c>
      <c r="IQ240" s="4" t="str">
        <f t="shared" si="335"/>
        <v>black female</v>
      </c>
      <c r="IR240" s="4" t="str">
        <f t="shared" si="336"/>
        <v>black female</v>
      </c>
      <c r="IS240" s="4" t="str">
        <f t="shared" si="337"/>
        <v>black male</v>
      </c>
      <c r="IT240" s="4" t="str">
        <f t="shared" si="338"/>
        <v>black female</v>
      </c>
      <c r="IU240" s="4" t="str">
        <f t="shared" si="339"/>
        <v>black female</v>
      </c>
      <c r="IV240" s="4" t="str">
        <f t="shared" si="340"/>
        <v>black male</v>
      </c>
      <c r="IW240" s="4" t="str">
        <f t="shared" si="341"/>
        <v>black male</v>
      </c>
      <c r="IX240" s="4" t="str">
        <f t="shared" si="342"/>
        <v>black male</v>
      </c>
      <c r="IY240" s="4" t="str">
        <f t="shared" si="343"/>
        <v>black male</v>
      </c>
      <c r="IZ240" s="4" t="str">
        <f t="shared" si="344"/>
        <v>black female</v>
      </c>
      <c r="JA240" s="4" t="str">
        <f t="shared" si="345"/>
        <v>black female</v>
      </c>
      <c r="JB240" s="4" t="str">
        <f t="shared" si="346"/>
        <v>black male</v>
      </c>
      <c r="JC240" s="4" t="str">
        <f t="shared" si="347"/>
        <v>black female</v>
      </c>
      <c r="JD240" s="4" t="str">
        <f t="shared" si="348"/>
        <v>black female</v>
      </c>
      <c r="JE240" s="4" t="str">
        <f t="shared" si="349"/>
        <v>black male</v>
      </c>
      <c r="JF240" s="4" t="str">
        <f t="shared" si="350"/>
        <v>black male</v>
      </c>
      <c r="JG240" s="4" t="str">
        <f t="shared" si="351"/>
        <v>black male</v>
      </c>
      <c r="JH240" s="4" t="str">
        <f t="shared" si="352"/>
        <v>black male</v>
      </c>
      <c r="JI240" s="4" t="str">
        <f t="shared" si="353"/>
        <v>black female</v>
      </c>
      <c r="JJ240" s="4" t="str">
        <f t="shared" si="354"/>
        <v>yellow male</v>
      </c>
      <c r="JK240" s="4" t="str">
        <f t="shared" si="355"/>
        <v>black male</v>
      </c>
      <c r="JL240" s="4" t="str">
        <f t="shared" si="356"/>
        <v>black female</v>
      </c>
      <c r="JM240" s="4" t="str">
        <f t="shared" si="357"/>
        <v>black male</v>
      </c>
      <c r="JN240" s="4" t="str">
        <f t="shared" si="358"/>
        <v>black female</v>
      </c>
      <c r="JO240" s="4" t="str">
        <f t="shared" si="359"/>
        <v>black female</v>
      </c>
      <c r="JP240" s="4" t="str">
        <f t="shared" si="360"/>
        <v>black male</v>
      </c>
      <c r="JQ240" s="4" t="str">
        <f t="shared" si="361"/>
        <v>black female</v>
      </c>
      <c r="JR240" s="4" t="str">
        <f t="shared" si="362"/>
        <v>black male</v>
      </c>
      <c r="JS240" s="4" t="str">
        <f t="shared" si="363"/>
        <v>black female</v>
      </c>
      <c r="JT240" s="4" t="str">
        <f t="shared" si="364"/>
        <v>black female</v>
      </c>
      <c r="JU240" s="4" t="str">
        <f t="shared" si="365"/>
        <v>black female</v>
      </c>
      <c r="JV240" s="4" t="str">
        <f t="shared" si="366"/>
        <v>black male</v>
      </c>
      <c r="JW240" s="4" t="str">
        <f t="shared" si="367"/>
        <v>black male</v>
      </c>
      <c r="JX240" s="4" t="str">
        <f t="shared" si="304"/>
        <v>black male</v>
      </c>
      <c r="JY240" s="4" t="str">
        <f t="shared" si="393"/>
        <v>black female</v>
      </c>
      <c r="JZ240" s="4" t="str">
        <f t="shared" si="394"/>
        <v>black female</v>
      </c>
      <c r="KA240" s="4" t="str">
        <f t="shared" si="395"/>
        <v>black female</v>
      </c>
      <c r="KB240" s="4" t="str">
        <f t="shared" si="396"/>
        <v>black male</v>
      </c>
      <c r="KC240" s="4" t="str">
        <f t="shared" si="397"/>
        <v>black male</v>
      </c>
      <c r="KD240" s="4" t="str">
        <f t="shared" si="398"/>
        <v>black male</v>
      </c>
      <c r="KE240" s="4" t="str">
        <f t="shared" si="399"/>
        <v>black female</v>
      </c>
      <c r="KF240" s="4" t="str">
        <f t="shared" si="400"/>
        <v>black female</v>
      </c>
      <c r="KG240" s="4" t="str">
        <f t="shared" si="401"/>
        <v>black male</v>
      </c>
      <c r="KH240" s="4" t="str">
        <f t="shared" si="402"/>
        <v>white male</v>
      </c>
      <c r="KI240" s="4" t="str">
        <f t="shared" si="368"/>
        <v>black male</v>
      </c>
      <c r="KJ240" s="4" t="str">
        <f t="shared" si="369"/>
        <v>black female</v>
      </c>
      <c r="KK240" s="4" t="str">
        <f t="shared" si="370"/>
        <v>black male</v>
      </c>
      <c r="KL240" s="4" t="str">
        <f t="shared" si="371"/>
        <v>black female</v>
      </c>
      <c r="KM240" s="4" t="str">
        <f t="shared" si="372"/>
        <v>black female</v>
      </c>
      <c r="KN240" s="4" t="str">
        <f t="shared" si="373"/>
        <v>black female</v>
      </c>
      <c r="KO240" s="4" t="str">
        <f t="shared" si="374"/>
        <v>black male</v>
      </c>
      <c r="KP240" s="4" t="str">
        <f t="shared" si="375"/>
        <v>black female</v>
      </c>
      <c r="KQ240" s="4" t="str">
        <f t="shared" si="376"/>
        <v>black male</v>
      </c>
      <c r="KR240" s="4" t="str">
        <f t="shared" si="377"/>
        <v>black female</v>
      </c>
      <c r="KS240" s="4" t="str">
        <f t="shared" si="378"/>
        <v>black male</v>
      </c>
      <c r="KT240" s="4" t="str">
        <f t="shared" si="379"/>
        <v>black male</v>
      </c>
      <c r="KU240" s="4" t="str">
        <f t="shared" si="380"/>
        <v>black female</v>
      </c>
      <c r="KV240" s="4" t="str">
        <f t="shared" si="381"/>
        <v>black male</v>
      </c>
      <c r="KW240" s="4" t="str">
        <f t="shared" si="382"/>
        <v>black female</v>
      </c>
      <c r="KX240" s="4" t="str">
        <f t="shared" si="383"/>
        <v>black male</v>
      </c>
      <c r="KY240" s="4" t="str">
        <f t="shared" si="384"/>
        <v>black male</v>
      </c>
      <c r="KZ240" s="4" t="str">
        <f t="shared" si="385"/>
        <v>black male</v>
      </c>
      <c r="LA240" s="4" t="str">
        <f t="shared" si="386"/>
        <v>brown male</v>
      </c>
      <c r="LB240" s="4" t="str">
        <f t="shared" si="387"/>
        <v>black male</v>
      </c>
      <c r="LC240" s="4" t="str">
        <f t="shared" si="388"/>
        <v>black female</v>
      </c>
      <c r="LD240" s="4" t="str">
        <f t="shared" si="389"/>
        <v>black male</v>
      </c>
      <c r="LE240" s="4" t="str">
        <f t="shared" si="390"/>
        <v>black male</v>
      </c>
      <c r="LF240" s="4" t="str">
        <f t="shared" si="391"/>
        <v>black female</v>
      </c>
      <c r="LG240" s="4" t="str">
        <f t="shared" si="392"/>
        <v>black male</v>
      </c>
    </row>
    <row r="241" spans="2:319" x14ac:dyDescent="0.3">
      <c r="B241" s="4">
        <v>240</v>
      </c>
      <c r="C241" s="4">
        <v>5</v>
      </c>
      <c r="D241" s="51" t="s">
        <v>1453</v>
      </c>
      <c r="E241" s="4" t="s">
        <v>630</v>
      </c>
      <c r="F241" s="4" t="str">
        <f>VLOOKUP(E241,populations!C:E,3,FALSE)</f>
        <v>190 million</v>
      </c>
      <c r="G241" s="4" t="s">
        <v>630</v>
      </c>
      <c r="H241" s="4">
        <f>COUNTIF(ethnicities!C:C,countries!G241)</f>
        <v>1</v>
      </c>
      <c r="I241" s="4">
        <f>VLOOKUP($G241,ethnicities!$C:$I,3,FALSE)</f>
        <v>1</v>
      </c>
      <c r="J241" s="4">
        <f>VLOOKUP($G241,ethnicities!$C:$I,4,FALSE)</f>
        <v>1</v>
      </c>
      <c r="K241" s="4">
        <f>VLOOKUP($G241,ethnicities!$C:$I,5,FALSE)</f>
        <v>1</v>
      </c>
      <c r="L241" s="4">
        <f>VLOOKUP($G241,ethnicities!$C:$I,6,FALSE)</f>
        <v>97</v>
      </c>
      <c r="M241" s="4">
        <f>VLOOKUP($G241,ethnicities!$C:$I,7,FALSE)</f>
        <v>100</v>
      </c>
      <c r="N241" s="4" t="s">
        <v>613</v>
      </c>
      <c r="O241" s="4">
        <f>COUNTIF(male_names!E:E,countries!N241)</f>
        <v>1</v>
      </c>
      <c r="P241" s="4" t="str">
        <f>VLOOKUP(N241,male_names!E:G,3,FALSE)</f>
        <v>Mamadou</v>
      </c>
      <c r="Q241" s="4" t="s">
        <v>613</v>
      </c>
      <c r="R241" s="4">
        <f>COUNTIF(female_names!E:E,countries!Q241)</f>
        <v>1</v>
      </c>
      <c r="S241" s="4" t="str">
        <f>VLOOKUP(Q241,female_names!E:G,3,FALSE)</f>
        <v>Fatoumata</v>
      </c>
      <c r="T241" s="4">
        <v>0.98692095884669973</v>
      </c>
      <c r="U241" s="4">
        <v>0.55731015015484586</v>
      </c>
      <c r="V241" s="4">
        <v>0.26140948195455183</v>
      </c>
      <c r="W241" s="4">
        <v>0.42093721422122388</v>
      </c>
      <c r="X241" s="4">
        <v>0.99589644734203664</v>
      </c>
      <c r="Y241" s="4">
        <v>0.42910873675171424</v>
      </c>
      <c r="Z241" s="4">
        <v>0.14075974844941042</v>
      </c>
      <c r="AA241" s="4">
        <v>0.4056577078497775</v>
      </c>
      <c r="AB241" s="4">
        <v>0.58176944648428119</v>
      </c>
      <c r="AC241" s="4">
        <v>0.63450484994876655</v>
      </c>
      <c r="AD241" s="4">
        <v>0.41498973909727643</v>
      </c>
      <c r="AE241" s="4">
        <v>0.26367897206666358</v>
      </c>
      <c r="AF241" s="4">
        <v>0.50539172407732103</v>
      </c>
      <c r="AG241" s="4">
        <v>0.17880804349098389</v>
      </c>
      <c r="AH241" s="4">
        <v>0.61432248826431402</v>
      </c>
      <c r="AI241" s="4">
        <v>0.28219670786862239</v>
      </c>
      <c r="AJ241" s="4">
        <v>0.41339476380094742</v>
      </c>
      <c r="AK241" s="4">
        <v>0.29898758828694183</v>
      </c>
      <c r="AL241" s="4">
        <v>0.139888643793597</v>
      </c>
      <c r="AM241" s="4">
        <v>0.30083145946518941</v>
      </c>
      <c r="AN241" s="4">
        <v>0.45204254761627072</v>
      </c>
      <c r="AO241" s="4">
        <v>0.87684231698475656</v>
      </c>
      <c r="AP241" s="4">
        <v>0.82935565087477936</v>
      </c>
      <c r="AQ241" s="4">
        <v>0.84277311328977655</v>
      </c>
      <c r="AR241" s="4">
        <v>0.34887709669522404</v>
      </c>
      <c r="AS241" s="4">
        <v>0.87454863636250768</v>
      </c>
      <c r="AT241" s="4">
        <v>0.36276546269978827</v>
      </c>
      <c r="AU241" s="4">
        <v>0.62103313036912877</v>
      </c>
      <c r="AV241" s="4">
        <v>0.38405335984832667</v>
      </c>
      <c r="AW241" s="4">
        <v>0.55941386685522765</v>
      </c>
      <c r="AX241" s="4">
        <v>0.81602494204284981</v>
      </c>
      <c r="AY241" s="4">
        <v>0.36151791158934099</v>
      </c>
      <c r="AZ241" s="4">
        <v>0.97711673849949676</v>
      </c>
      <c r="BA241" s="4">
        <v>0.67064888179619431</v>
      </c>
      <c r="BB241" s="4">
        <v>0.2269496363265544</v>
      </c>
      <c r="BC241" s="4">
        <v>0.15445118929059887</v>
      </c>
      <c r="BD241" s="4">
        <v>0.6560054657266231</v>
      </c>
      <c r="BE241" s="4">
        <v>0.49963283591136287</v>
      </c>
      <c r="BF241" s="4">
        <v>0.68145339687315476</v>
      </c>
      <c r="BG241" s="4">
        <v>8.5387427909589864E-2</v>
      </c>
      <c r="BH241" s="4">
        <v>0.72057510770508826</v>
      </c>
      <c r="BI241" s="4">
        <v>8.056570349300185E-2</v>
      </c>
      <c r="BJ241" s="4">
        <v>0.73188773423049425</v>
      </c>
      <c r="BK241" s="4">
        <v>0.84827678830932329</v>
      </c>
      <c r="BL241" s="4">
        <v>0.51835124691131074</v>
      </c>
      <c r="BM241" s="4">
        <v>4.3948467706885319E-2</v>
      </c>
      <c r="BN241" s="4">
        <v>7.4813126508120886E-2</v>
      </c>
      <c r="BO241" s="4">
        <v>0.95138359066140166</v>
      </c>
      <c r="BP241" s="4">
        <v>0.20376156625040887</v>
      </c>
      <c r="BQ241" s="4">
        <v>0.9582469057230818</v>
      </c>
      <c r="BR241" s="4">
        <v>0.29875098420747281</v>
      </c>
      <c r="BS241" s="4">
        <v>0.631171127240584</v>
      </c>
      <c r="BT241" s="4">
        <v>0.87216639094908721</v>
      </c>
      <c r="BU241" s="4">
        <v>0.46679179160916151</v>
      </c>
      <c r="BV241" s="4">
        <v>0.40117593086955405</v>
      </c>
      <c r="BW241" s="4">
        <v>0.80986637479647605</v>
      </c>
      <c r="BX241" s="4">
        <v>0.11861952576324153</v>
      </c>
      <c r="BY241" s="4">
        <v>0.16318342368600336</v>
      </c>
      <c r="BZ241" s="4">
        <v>0.4395167262429287</v>
      </c>
      <c r="CA241" s="4">
        <v>0.70357170527979329</v>
      </c>
      <c r="CB241" s="4">
        <v>0.86904719624066151</v>
      </c>
      <c r="CC241" s="4">
        <v>0.19343608419242775</v>
      </c>
      <c r="CD241" s="4">
        <v>4.6769585367711142E-2</v>
      </c>
      <c r="CE241" s="4">
        <v>0.77682019417064818</v>
      </c>
      <c r="CF241" s="4">
        <v>0.57196571640198424</v>
      </c>
      <c r="CG241" s="4">
        <v>1.6384297775508205E-2</v>
      </c>
      <c r="CH241" s="4">
        <v>0.12776125116867265</v>
      </c>
      <c r="CI241" s="4">
        <v>0.53255463286683047</v>
      </c>
      <c r="CJ241" s="4">
        <v>0.25342082778515962</v>
      </c>
      <c r="CK241" s="4">
        <v>0.37080959804531211</v>
      </c>
      <c r="CL241" s="4">
        <v>0.26216471127142926</v>
      </c>
      <c r="CM241" s="4">
        <v>0.11243353615114127</v>
      </c>
      <c r="CN241" s="4">
        <v>0.65743816898460994</v>
      </c>
      <c r="CO241" s="4">
        <v>0.30578351915321123</v>
      </c>
      <c r="CP241" s="4">
        <v>0.65681871536271752</v>
      </c>
      <c r="CQ241" s="4">
        <v>0.10747418774441098</v>
      </c>
      <c r="CR241" s="4">
        <v>0.76085172810976298</v>
      </c>
      <c r="CS241" s="4">
        <v>0.44092061430180174</v>
      </c>
      <c r="CT241" s="4">
        <v>0.50035000393888429</v>
      </c>
      <c r="CU241" s="4">
        <v>0.45944136930248125</v>
      </c>
      <c r="CV241" s="4">
        <v>0.2174331798486776</v>
      </c>
      <c r="CW241" s="4">
        <v>0.72846266587966124</v>
      </c>
      <c r="CX241" s="4">
        <v>0.57176392009444899</v>
      </c>
      <c r="CY241" s="4">
        <v>9.1931211002489244E-2</v>
      </c>
      <c r="CZ241" s="4">
        <v>0.39807711202728624</v>
      </c>
      <c r="DA241" s="4">
        <v>6.5162820401849508E-3</v>
      </c>
      <c r="DB241" s="4">
        <v>0.75244980670986961</v>
      </c>
      <c r="DC241" s="4">
        <v>0.69316441753328073</v>
      </c>
      <c r="DD241" s="4">
        <v>0.11391181507406567</v>
      </c>
      <c r="DE241" s="4">
        <v>6.95280740346782E-2</v>
      </c>
      <c r="DF241" s="4">
        <v>0.90003233898008217</v>
      </c>
      <c r="DG241" s="4">
        <v>0.66607429634876203</v>
      </c>
      <c r="DH241" s="4">
        <v>8.2568211214919418E-2</v>
      </c>
      <c r="DI241" s="4">
        <v>0.73287206856542908</v>
      </c>
      <c r="DJ241" s="4">
        <v>0.99182765401867246</v>
      </c>
      <c r="DK241" s="4">
        <v>1.5169091600470197E-2</v>
      </c>
      <c r="DL241" s="4">
        <v>0.52713618122765815</v>
      </c>
      <c r="DM241" s="4">
        <v>0.2650821997079581</v>
      </c>
      <c r="DN241" s="4">
        <v>0.82640192255866518</v>
      </c>
      <c r="DO241" s="4">
        <v>0.196682220874972</v>
      </c>
      <c r="DP241" s="4">
        <v>3</v>
      </c>
      <c r="DQ241" s="4">
        <v>41</v>
      </c>
      <c r="DR241" s="4">
        <v>73</v>
      </c>
      <c r="DS241" s="4">
        <v>54</v>
      </c>
      <c r="DT241" s="4">
        <v>1</v>
      </c>
      <c r="DU241" s="4">
        <v>53</v>
      </c>
      <c r="DV241" s="4">
        <v>83</v>
      </c>
      <c r="DW241" s="4">
        <v>57</v>
      </c>
      <c r="DX241" s="4">
        <v>37</v>
      </c>
      <c r="DY241" s="4">
        <v>33</v>
      </c>
      <c r="DZ241" s="4">
        <v>55</v>
      </c>
      <c r="EA241" s="4">
        <v>71</v>
      </c>
      <c r="EB241" s="4">
        <v>45</v>
      </c>
      <c r="EC241" s="4">
        <v>80</v>
      </c>
      <c r="ED241" s="4">
        <v>36</v>
      </c>
      <c r="EE241" s="4">
        <v>69</v>
      </c>
      <c r="EF241" s="4">
        <v>56</v>
      </c>
      <c r="EG241" s="4">
        <v>67</v>
      </c>
      <c r="EH241" s="4">
        <v>84</v>
      </c>
      <c r="EI241" s="4">
        <v>66</v>
      </c>
      <c r="EJ241" s="4">
        <v>50</v>
      </c>
      <c r="EK241" s="4">
        <v>8</v>
      </c>
      <c r="EL241" s="4">
        <v>14</v>
      </c>
      <c r="EM241" s="4">
        <v>13</v>
      </c>
      <c r="EN241" s="4">
        <v>64</v>
      </c>
      <c r="EO241" s="4">
        <v>9</v>
      </c>
      <c r="EP241" s="4">
        <v>62</v>
      </c>
      <c r="EQ241" s="4">
        <v>35</v>
      </c>
      <c r="ER241" s="4">
        <v>60</v>
      </c>
      <c r="ES241" s="4">
        <v>40</v>
      </c>
      <c r="ET241" s="4">
        <v>16</v>
      </c>
      <c r="EU241" s="4">
        <v>63</v>
      </c>
      <c r="EV241" s="4">
        <v>4</v>
      </c>
      <c r="EW241" s="4">
        <v>28</v>
      </c>
      <c r="EX241" s="4">
        <v>75</v>
      </c>
      <c r="EY241" s="4">
        <v>82</v>
      </c>
      <c r="EZ241" s="4">
        <v>32</v>
      </c>
      <c r="FA241" s="4">
        <v>47</v>
      </c>
      <c r="FB241" s="4">
        <v>27</v>
      </c>
      <c r="FC241" s="4">
        <v>91</v>
      </c>
      <c r="FD241" s="4">
        <v>24</v>
      </c>
      <c r="FE241" s="4">
        <v>93</v>
      </c>
      <c r="FF241" s="4">
        <v>22</v>
      </c>
      <c r="FG241" s="4">
        <v>12</v>
      </c>
      <c r="FH241" s="4">
        <v>44</v>
      </c>
      <c r="FI241" s="4">
        <v>97</v>
      </c>
      <c r="FJ241" s="4">
        <v>94</v>
      </c>
      <c r="FK241" s="4">
        <v>6</v>
      </c>
      <c r="FL241" s="4">
        <v>77</v>
      </c>
      <c r="FM241" s="4">
        <v>5</v>
      </c>
      <c r="FN241" s="4">
        <v>68</v>
      </c>
      <c r="FO241" s="4">
        <v>34</v>
      </c>
      <c r="FP241" s="4">
        <v>10</v>
      </c>
      <c r="FQ241" s="4">
        <v>48</v>
      </c>
      <c r="FR241" s="4">
        <v>58</v>
      </c>
      <c r="FS241" s="4">
        <v>17</v>
      </c>
      <c r="FT241" s="4">
        <v>86</v>
      </c>
      <c r="FU241" s="4">
        <v>81</v>
      </c>
      <c r="FV241" s="4">
        <v>52</v>
      </c>
      <c r="FW241" s="4">
        <v>25</v>
      </c>
      <c r="FX241" s="4">
        <v>11</v>
      </c>
      <c r="FY241" s="4">
        <v>79</v>
      </c>
      <c r="FZ241" s="4">
        <v>96</v>
      </c>
      <c r="GA241" s="4">
        <v>18</v>
      </c>
      <c r="GB241" s="4">
        <v>38</v>
      </c>
      <c r="GC241" s="4">
        <v>98</v>
      </c>
      <c r="GD241" s="4">
        <v>85</v>
      </c>
      <c r="GE241" s="4">
        <v>42</v>
      </c>
      <c r="GF241" s="4">
        <v>74</v>
      </c>
      <c r="GG241" s="4">
        <v>61</v>
      </c>
      <c r="GH241" s="4">
        <v>72</v>
      </c>
      <c r="GI241" s="4">
        <v>88</v>
      </c>
      <c r="GJ241" s="4">
        <v>30</v>
      </c>
      <c r="GK241" s="4">
        <v>65</v>
      </c>
      <c r="GL241" s="4">
        <v>31</v>
      </c>
      <c r="GM241" s="4">
        <v>89</v>
      </c>
      <c r="GN241" s="4">
        <v>19</v>
      </c>
      <c r="GO241" s="4">
        <v>51</v>
      </c>
      <c r="GP241" s="4">
        <v>46</v>
      </c>
      <c r="GQ241" s="4">
        <v>49</v>
      </c>
      <c r="GR241" s="4">
        <v>76</v>
      </c>
      <c r="GS241" s="4">
        <v>23</v>
      </c>
      <c r="GT241" s="4">
        <v>39</v>
      </c>
      <c r="GU241" s="4">
        <v>90</v>
      </c>
      <c r="GV241" s="4">
        <v>59</v>
      </c>
      <c r="GW241" s="4">
        <v>100</v>
      </c>
      <c r="GX241" s="4">
        <v>20</v>
      </c>
      <c r="GY241" s="4">
        <v>26</v>
      </c>
      <c r="GZ241" s="4">
        <v>87</v>
      </c>
      <c r="HA241" s="4">
        <v>95</v>
      </c>
      <c r="HB241" s="4">
        <v>7</v>
      </c>
      <c r="HC241" s="4">
        <v>29</v>
      </c>
      <c r="HD241" s="4">
        <v>92</v>
      </c>
      <c r="HE241" s="4">
        <v>21</v>
      </c>
      <c r="HF241" s="4">
        <v>2</v>
      </c>
      <c r="HG241" s="4">
        <v>99</v>
      </c>
      <c r="HH241" s="4">
        <v>43</v>
      </c>
      <c r="HI241" s="4">
        <v>70</v>
      </c>
      <c r="HJ241" s="4">
        <v>15</v>
      </c>
      <c r="HK241" s="4">
        <v>78</v>
      </c>
      <c r="HL241" s="4" t="str">
        <f t="shared" si="303"/>
        <v>brown male</v>
      </c>
      <c r="HM241" s="4" t="str">
        <f t="shared" si="305"/>
        <v>black female</v>
      </c>
      <c r="HN241" s="4" t="str">
        <f t="shared" si="306"/>
        <v>black male</v>
      </c>
      <c r="HO241" s="4" t="str">
        <f t="shared" si="307"/>
        <v>black male</v>
      </c>
      <c r="HP241" s="4" t="str">
        <f t="shared" si="308"/>
        <v>white male</v>
      </c>
      <c r="HQ241" s="4" t="str">
        <f t="shared" si="309"/>
        <v>black male</v>
      </c>
      <c r="HR241" s="4" t="str">
        <f t="shared" si="310"/>
        <v>black male</v>
      </c>
      <c r="HS241" s="4" t="str">
        <f t="shared" si="311"/>
        <v>black male</v>
      </c>
      <c r="HT241" s="4" t="str">
        <f t="shared" si="312"/>
        <v>black female</v>
      </c>
      <c r="HU241" s="4" t="str">
        <f t="shared" si="313"/>
        <v>black female</v>
      </c>
      <c r="HV241" s="4" t="str">
        <f t="shared" si="314"/>
        <v>black male</v>
      </c>
      <c r="HW241" s="4" t="str">
        <f t="shared" si="315"/>
        <v>black male</v>
      </c>
      <c r="HX241" s="4" t="str">
        <f t="shared" si="316"/>
        <v>black female</v>
      </c>
      <c r="HY241" s="4" t="str">
        <f t="shared" si="317"/>
        <v>black male</v>
      </c>
      <c r="HZ241" s="4" t="str">
        <f t="shared" si="318"/>
        <v>black female</v>
      </c>
      <c r="IA241" s="4" t="str">
        <f t="shared" si="319"/>
        <v>black male</v>
      </c>
      <c r="IB241" s="4" t="str">
        <f t="shared" si="320"/>
        <v>black male</v>
      </c>
      <c r="IC241" s="4" t="str">
        <f t="shared" si="321"/>
        <v>black male</v>
      </c>
      <c r="ID241" s="4" t="str">
        <f t="shared" si="322"/>
        <v>black male</v>
      </c>
      <c r="IE241" s="4" t="str">
        <f t="shared" si="323"/>
        <v>black male</v>
      </c>
      <c r="IF241" s="4" t="str">
        <f t="shared" si="324"/>
        <v>black female</v>
      </c>
      <c r="IG241" s="4" t="str">
        <f t="shared" si="325"/>
        <v>black female</v>
      </c>
      <c r="IH241" s="4" t="str">
        <f t="shared" si="326"/>
        <v>black female</v>
      </c>
      <c r="II241" s="4" t="str">
        <f t="shared" si="327"/>
        <v>black female</v>
      </c>
      <c r="IJ241" s="4" t="str">
        <f t="shared" si="328"/>
        <v>black male</v>
      </c>
      <c r="IK241" s="4" t="str">
        <f t="shared" si="329"/>
        <v>black female</v>
      </c>
      <c r="IL241" s="4" t="str">
        <f t="shared" si="330"/>
        <v>black male</v>
      </c>
      <c r="IM241" s="4" t="str">
        <f t="shared" si="331"/>
        <v>black female</v>
      </c>
      <c r="IN241" s="4" t="str">
        <f t="shared" si="332"/>
        <v>black male</v>
      </c>
      <c r="IO241" s="4" t="str">
        <f t="shared" si="333"/>
        <v>black female</v>
      </c>
      <c r="IP241" s="4" t="str">
        <f t="shared" si="334"/>
        <v>black female</v>
      </c>
      <c r="IQ241" s="4" t="str">
        <f t="shared" si="335"/>
        <v>black male</v>
      </c>
      <c r="IR241" s="4" t="str">
        <f t="shared" si="336"/>
        <v>black female</v>
      </c>
      <c r="IS241" s="4" t="str">
        <f t="shared" si="337"/>
        <v>black female</v>
      </c>
      <c r="IT241" s="4" t="str">
        <f t="shared" si="338"/>
        <v>black male</v>
      </c>
      <c r="IU241" s="4" t="str">
        <f t="shared" si="339"/>
        <v>black male</v>
      </c>
      <c r="IV241" s="4" t="str">
        <f t="shared" si="340"/>
        <v>black female</v>
      </c>
      <c r="IW241" s="4" t="str">
        <f t="shared" si="341"/>
        <v>black female</v>
      </c>
      <c r="IX241" s="4" t="str">
        <f t="shared" si="342"/>
        <v>black female</v>
      </c>
      <c r="IY241" s="4" t="str">
        <f t="shared" si="343"/>
        <v>black male</v>
      </c>
      <c r="IZ241" s="4" t="str">
        <f t="shared" si="344"/>
        <v>black female</v>
      </c>
      <c r="JA241" s="4" t="str">
        <f t="shared" si="345"/>
        <v>black male</v>
      </c>
      <c r="JB241" s="4" t="str">
        <f t="shared" si="346"/>
        <v>black female</v>
      </c>
      <c r="JC241" s="4" t="str">
        <f t="shared" si="347"/>
        <v>black female</v>
      </c>
      <c r="JD241" s="4" t="str">
        <f t="shared" si="348"/>
        <v>black female</v>
      </c>
      <c r="JE241" s="4" t="str">
        <f t="shared" si="349"/>
        <v>black male</v>
      </c>
      <c r="JF241" s="4" t="str">
        <f t="shared" si="350"/>
        <v>black male</v>
      </c>
      <c r="JG241" s="4" t="str">
        <f t="shared" si="351"/>
        <v>black female</v>
      </c>
      <c r="JH241" s="4" t="str">
        <f t="shared" si="352"/>
        <v>black male</v>
      </c>
      <c r="JI241" s="4" t="str">
        <f t="shared" si="353"/>
        <v>black female</v>
      </c>
      <c r="JJ241" s="4" t="str">
        <f t="shared" si="354"/>
        <v>black male</v>
      </c>
      <c r="JK241" s="4" t="str">
        <f t="shared" si="355"/>
        <v>black female</v>
      </c>
      <c r="JL241" s="4" t="str">
        <f t="shared" si="356"/>
        <v>black female</v>
      </c>
      <c r="JM241" s="4" t="str">
        <f t="shared" si="357"/>
        <v>black female</v>
      </c>
      <c r="JN241" s="4" t="str">
        <f t="shared" si="358"/>
        <v>black male</v>
      </c>
      <c r="JO241" s="4" t="str">
        <f t="shared" si="359"/>
        <v>black female</v>
      </c>
      <c r="JP241" s="4" t="str">
        <f t="shared" si="360"/>
        <v>black male</v>
      </c>
      <c r="JQ241" s="4" t="str">
        <f t="shared" si="361"/>
        <v>black male</v>
      </c>
      <c r="JR241" s="4" t="str">
        <f t="shared" si="362"/>
        <v>black male</v>
      </c>
      <c r="JS241" s="4" t="str">
        <f t="shared" si="363"/>
        <v>black female</v>
      </c>
      <c r="JT241" s="4" t="str">
        <f t="shared" si="364"/>
        <v>black female</v>
      </c>
      <c r="JU241" s="4" t="str">
        <f t="shared" si="365"/>
        <v>black male</v>
      </c>
      <c r="JV241" s="4" t="str">
        <f t="shared" si="366"/>
        <v>black male</v>
      </c>
      <c r="JW241" s="4" t="str">
        <f t="shared" si="367"/>
        <v>black female</v>
      </c>
      <c r="JX241" s="4" t="str">
        <f t="shared" si="304"/>
        <v>black female</v>
      </c>
      <c r="JY241" s="4" t="str">
        <f t="shared" si="393"/>
        <v>black male</v>
      </c>
      <c r="JZ241" s="4" t="str">
        <f t="shared" si="394"/>
        <v>black male</v>
      </c>
      <c r="KA241" s="4" t="str">
        <f t="shared" si="395"/>
        <v>black female</v>
      </c>
      <c r="KB241" s="4" t="str">
        <f t="shared" si="396"/>
        <v>black male</v>
      </c>
      <c r="KC241" s="4" t="str">
        <f t="shared" si="397"/>
        <v>black male</v>
      </c>
      <c r="KD241" s="4" t="str">
        <f t="shared" si="398"/>
        <v>black male</v>
      </c>
      <c r="KE241" s="4" t="str">
        <f t="shared" si="399"/>
        <v>black male</v>
      </c>
      <c r="KF241" s="4" t="str">
        <f t="shared" si="400"/>
        <v>black female</v>
      </c>
      <c r="KG241" s="4" t="str">
        <f t="shared" si="401"/>
        <v>black male</v>
      </c>
      <c r="KH241" s="4" t="str">
        <f t="shared" si="402"/>
        <v>black female</v>
      </c>
      <c r="KI241" s="4" t="str">
        <f t="shared" si="368"/>
        <v>black male</v>
      </c>
      <c r="KJ241" s="4" t="str">
        <f t="shared" si="369"/>
        <v>black female</v>
      </c>
      <c r="KK241" s="4" t="str">
        <f t="shared" si="370"/>
        <v>black female</v>
      </c>
      <c r="KL241" s="4" t="str">
        <f t="shared" si="371"/>
        <v>black female</v>
      </c>
      <c r="KM241" s="4" t="str">
        <f t="shared" si="372"/>
        <v>black female</v>
      </c>
      <c r="KN241" s="4" t="str">
        <f t="shared" si="373"/>
        <v>black male</v>
      </c>
      <c r="KO241" s="4" t="str">
        <f t="shared" si="374"/>
        <v>black female</v>
      </c>
      <c r="KP241" s="4" t="str">
        <f t="shared" si="375"/>
        <v>black female</v>
      </c>
      <c r="KQ241" s="4" t="str">
        <f t="shared" si="376"/>
        <v>black male</v>
      </c>
      <c r="KR241" s="4" t="str">
        <f t="shared" si="377"/>
        <v>black male</v>
      </c>
      <c r="KS241" s="4" t="str">
        <f t="shared" si="378"/>
        <v>black male</v>
      </c>
      <c r="KT241" s="4" t="str">
        <f t="shared" si="379"/>
        <v>black female</v>
      </c>
      <c r="KU241" s="4" t="str">
        <f t="shared" si="380"/>
        <v>black female</v>
      </c>
      <c r="KV241" s="4" t="str">
        <f t="shared" si="381"/>
        <v>black male</v>
      </c>
      <c r="KW241" s="4" t="str">
        <f t="shared" si="382"/>
        <v>black male</v>
      </c>
      <c r="KX241" s="4" t="str">
        <f t="shared" si="383"/>
        <v>black female</v>
      </c>
      <c r="KY241" s="4" t="str">
        <f t="shared" si="384"/>
        <v>black female</v>
      </c>
      <c r="KZ241" s="4" t="str">
        <f t="shared" si="385"/>
        <v>black male</v>
      </c>
      <c r="LA241" s="4" t="str">
        <f t="shared" si="386"/>
        <v>black female</v>
      </c>
      <c r="LB241" s="4" t="str">
        <f t="shared" si="387"/>
        <v>yellow male</v>
      </c>
      <c r="LC241" s="4" t="str">
        <f t="shared" si="388"/>
        <v>black male</v>
      </c>
      <c r="LD241" s="4" t="str">
        <f t="shared" si="389"/>
        <v>black female</v>
      </c>
      <c r="LE241" s="4" t="str">
        <f t="shared" si="390"/>
        <v>black male</v>
      </c>
      <c r="LF241" s="4" t="str">
        <f t="shared" si="391"/>
        <v>black female</v>
      </c>
      <c r="LG241" s="4" t="str">
        <f t="shared" si="392"/>
        <v>black male</v>
      </c>
    </row>
    <row r="242" spans="2:319" x14ac:dyDescent="0.3">
      <c r="B242" s="4">
        <v>241</v>
      </c>
      <c r="C242" s="4">
        <v>5</v>
      </c>
      <c r="D242" s="51" t="s">
        <v>1453</v>
      </c>
      <c r="E242" s="4" t="s">
        <v>1457</v>
      </c>
      <c r="F242" s="4" t="str">
        <f>VLOOKUP(E242,populations!C:E,3,FALSE)</f>
        <v>4 thousand</v>
      </c>
      <c r="G242" s="4" t="s">
        <v>1392</v>
      </c>
      <c r="H242" s="4">
        <f>COUNTIF(ethnicities!C:C,countries!G242)</f>
        <v>1</v>
      </c>
      <c r="I242" s="4">
        <f>VLOOKUP($G242,ethnicities!$C:$I,3,FALSE)</f>
        <v>92</v>
      </c>
      <c r="J242" s="4">
        <f>VLOOKUP($G242,ethnicities!$C:$I,4,FALSE)</f>
        <v>1</v>
      </c>
      <c r="K242" s="4">
        <f>VLOOKUP($G242,ethnicities!$C:$I,5,FALSE)</f>
        <v>5</v>
      </c>
      <c r="L242" s="4">
        <f>VLOOKUP($G242,ethnicities!$C:$I,6,FALSE)</f>
        <v>2</v>
      </c>
      <c r="M242" s="4">
        <f>VLOOKUP($G242,ethnicities!$C:$I,7,FALSE)</f>
        <v>100</v>
      </c>
      <c r="N242" s="4" t="s">
        <v>1392</v>
      </c>
      <c r="O242" s="4">
        <f>COUNTIF(male_names!E:E,countries!N242)</f>
        <v>1</v>
      </c>
      <c r="P242" s="4" t="str">
        <f>VLOOKUP(N242,male_names!E:G,3,FALSE)</f>
        <v>Jack</v>
      </c>
      <c r="Q242" s="4" t="s">
        <v>1392</v>
      </c>
      <c r="R242" s="4">
        <f>COUNTIF(female_names!E:E,countries!Q242)</f>
        <v>1</v>
      </c>
      <c r="S242" s="4" t="str">
        <f>VLOOKUP(Q242,female_names!E:G,3,FALSE)</f>
        <v>Amelia</v>
      </c>
      <c r="T242" s="4">
        <v>0.68779607532934361</v>
      </c>
      <c r="U242" s="4">
        <v>0.52233831982056667</v>
      </c>
      <c r="V242" s="4">
        <v>0.72535479987911244</v>
      </c>
      <c r="W242" s="4">
        <v>0.85949135849915304</v>
      </c>
      <c r="X242" s="4">
        <v>0.54395487625474492</v>
      </c>
      <c r="Y242" s="4">
        <v>0.82174113864345488</v>
      </c>
      <c r="Z242" s="4">
        <v>0.94972519782602793</v>
      </c>
      <c r="AA242" s="4">
        <v>0.93316678401394171</v>
      </c>
      <c r="AB242" s="4">
        <v>0.54737816964910035</v>
      </c>
      <c r="AC242" s="4">
        <v>0.79993732439922804</v>
      </c>
      <c r="AD242" s="4">
        <v>0.10544893043147052</v>
      </c>
      <c r="AE242" s="4">
        <v>0.46256475225669869</v>
      </c>
      <c r="AF242" s="4">
        <v>0.50593436481170706</v>
      </c>
      <c r="AG242" s="4">
        <v>0.30730161319129401</v>
      </c>
      <c r="AH242" s="4">
        <v>0.85317397047394028</v>
      </c>
      <c r="AI242" s="4">
        <v>2.8265418688230959E-2</v>
      </c>
      <c r="AJ242" s="4">
        <v>0.34822006375514047</v>
      </c>
      <c r="AK242" s="4">
        <v>0.3612810142474161</v>
      </c>
      <c r="AL242" s="4">
        <v>0.93104107815393744</v>
      </c>
      <c r="AM242" s="4">
        <v>0.53238263178435086</v>
      </c>
      <c r="AN242" s="4">
        <v>0.79838156509293112</v>
      </c>
      <c r="AO242" s="4">
        <v>0.70191327297579797</v>
      </c>
      <c r="AP242" s="4">
        <v>0.29709032643716449</v>
      </c>
      <c r="AQ242" s="4">
        <v>0.63294237783288287</v>
      </c>
      <c r="AR242" s="4">
        <v>0.86539295216210621</v>
      </c>
      <c r="AS242" s="4">
        <v>0.13266704377023364</v>
      </c>
      <c r="AT242" s="4">
        <v>0.15978917561680006</v>
      </c>
      <c r="AU242" s="4">
        <v>4.5715274403392292E-2</v>
      </c>
      <c r="AV242" s="4">
        <v>0.74513869620152207</v>
      </c>
      <c r="AW242" s="4">
        <v>0.81086455210052266</v>
      </c>
      <c r="AX242" s="4">
        <v>0.88780133992007515</v>
      </c>
      <c r="AY242" s="4">
        <v>0.78674414418999883</v>
      </c>
      <c r="AZ242" s="4">
        <v>0.53801160975854412</v>
      </c>
      <c r="BA242" s="4">
        <v>0.39295619278003902</v>
      </c>
      <c r="BB242" s="4">
        <v>0.11747697894663167</v>
      </c>
      <c r="BC242" s="4">
        <v>0.59204304065070901</v>
      </c>
      <c r="BD242" s="4">
        <v>0.6217601923031405</v>
      </c>
      <c r="BE242" s="4">
        <v>0.29921059980157738</v>
      </c>
      <c r="BF242" s="4">
        <v>0.11403699393682565</v>
      </c>
      <c r="BG242" s="4">
        <v>0.25700965922076868</v>
      </c>
      <c r="BH242" s="4">
        <v>0.29689533744129704</v>
      </c>
      <c r="BI242" s="4">
        <v>0.28628678696873566</v>
      </c>
      <c r="BJ242" s="4">
        <v>0.19927233915783094</v>
      </c>
      <c r="BK242" s="4">
        <v>0.99667994988466102</v>
      </c>
      <c r="BL242" s="4">
        <v>0.91404572999056455</v>
      </c>
      <c r="BM242" s="4">
        <v>0.95767667910185639</v>
      </c>
      <c r="BN242" s="4">
        <v>0.43316987203897406</v>
      </c>
      <c r="BO242" s="4">
        <v>9.0172838162428048E-2</v>
      </c>
      <c r="BP242" s="4">
        <v>0.6856132524147116</v>
      </c>
      <c r="BQ242" s="4">
        <v>0.47395012433911743</v>
      </c>
      <c r="BR242" s="4">
        <v>0.66072258060957112</v>
      </c>
      <c r="BS242" s="4">
        <v>0.87956444846568327</v>
      </c>
      <c r="BT242" s="4">
        <v>1.6995885321208548E-2</v>
      </c>
      <c r="BU242" s="4">
        <v>9.082883583937218E-2</v>
      </c>
      <c r="BV242" s="4">
        <v>0.69272071849447936</v>
      </c>
      <c r="BW242" s="4">
        <v>0.35132707873122326</v>
      </c>
      <c r="BX242" s="4">
        <v>0.50888658960978828</v>
      </c>
      <c r="BY242" s="4">
        <v>0.69455625044220082</v>
      </c>
      <c r="BZ242" s="4">
        <v>0.60366395545205942</v>
      </c>
      <c r="CA242" s="4">
        <v>0.64936728439414948</v>
      </c>
      <c r="CB242" s="4">
        <v>0.87970005595858836</v>
      </c>
      <c r="CC242" s="4">
        <v>0.56574886952247827</v>
      </c>
      <c r="CD242" s="4">
        <v>0.36990928076413543</v>
      </c>
      <c r="CE242" s="4">
        <v>0.51912861715887637</v>
      </c>
      <c r="CF242" s="4">
        <v>0.1774687625546274</v>
      </c>
      <c r="CG242" s="4">
        <v>0.37548510814255465</v>
      </c>
      <c r="CH242" s="4">
        <v>0.66972826729985491</v>
      </c>
      <c r="CI242" s="4">
        <v>0.95421248959336535</v>
      </c>
      <c r="CJ242" s="4">
        <v>0.76131911771656668</v>
      </c>
      <c r="CK242" s="4">
        <v>0.95159212608888277</v>
      </c>
      <c r="CL242" s="4">
        <v>0.39317626114159288</v>
      </c>
      <c r="CM242" s="4">
        <v>0.3749590134976829</v>
      </c>
      <c r="CN242" s="4">
        <v>0.59510285537231689</v>
      </c>
      <c r="CO242" s="4">
        <v>0.46235956635547026</v>
      </c>
      <c r="CP242" s="4">
        <v>0.85014454511186499</v>
      </c>
      <c r="CQ242" s="4">
        <v>0.10279436971908062</v>
      </c>
      <c r="CR242" s="4">
        <v>2.3667757388894928E-2</v>
      </c>
      <c r="CS242" s="4">
        <v>0.94407905507313317</v>
      </c>
      <c r="CT242" s="4">
        <v>0.724788035847446</v>
      </c>
      <c r="CU242" s="4">
        <v>0.14629849908926063</v>
      </c>
      <c r="CV242" s="4">
        <v>0.74933072290552127</v>
      </c>
      <c r="CW242" s="4">
        <v>0.26585893279038175</v>
      </c>
      <c r="CX242" s="4">
        <v>0.49728479495136146</v>
      </c>
      <c r="CY242" s="4">
        <v>0.2339125382803301</v>
      </c>
      <c r="CZ242" s="4">
        <v>1.0773106140777866E-2</v>
      </c>
      <c r="DA242" s="4">
        <v>0.96193361282897938</v>
      </c>
      <c r="DB242" s="4">
        <v>1.204258741542219E-2</v>
      </c>
      <c r="DC242" s="4">
        <v>0.36035292184864254</v>
      </c>
      <c r="DD242" s="4">
        <v>0.13370887771888451</v>
      </c>
      <c r="DE242" s="4">
        <v>0.15476275186014654</v>
      </c>
      <c r="DF242" s="4">
        <v>0.62440310044308212</v>
      </c>
      <c r="DG242" s="4">
        <v>0.29408020778699573</v>
      </c>
      <c r="DH242" s="4">
        <v>2.3281281796064701E-2</v>
      </c>
      <c r="DI242" s="4">
        <v>0.55061683086475877</v>
      </c>
      <c r="DJ242" s="4">
        <v>0.48963669353133754</v>
      </c>
      <c r="DK242" s="4">
        <v>0.69264937821401784</v>
      </c>
      <c r="DL242" s="4">
        <v>0.28603441302617971</v>
      </c>
      <c r="DM242" s="4">
        <v>0.47446188231835262</v>
      </c>
      <c r="DN242" s="4">
        <v>0.35008518850660797</v>
      </c>
      <c r="DO242" s="4">
        <v>9.8647472436026451E-2</v>
      </c>
      <c r="DP242" s="4">
        <v>32</v>
      </c>
      <c r="DQ242" s="4">
        <v>49</v>
      </c>
      <c r="DR242" s="4">
        <v>26</v>
      </c>
      <c r="DS242" s="4">
        <v>15</v>
      </c>
      <c r="DT242" s="4">
        <v>46</v>
      </c>
      <c r="DU242" s="4">
        <v>18</v>
      </c>
      <c r="DV242" s="4">
        <v>6</v>
      </c>
      <c r="DW242" s="4">
        <v>8</v>
      </c>
      <c r="DX242" s="4">
        <v>45</v>
      </c>
      <c r="DY242" s="4">
        <v>20</v>
      </c>
      <c r="DZ242" s="4">
        <v>89</v>
      </c>
      <c r="EA242" s="4">
        <v>57</v>
      </c>
      <c r="EB242" s="4">
        <v>52</v>
      </c>
      <c r="EC242" s="4">
        <v>70</v>
      </c>
      <c r="ED242" s="4">
        <v>16</v>
      </c>
      <c r="EE242" s="4">
        <v>95</v>
      </c>
      <c r="EF242" s="4">
        <v>69</v>
      </c>
      <c r="EG242" s="4">
        <v>65</v>
      </c>
      <c r="EH242" s="4">
        <v>9</v>
      </c>
      <c r="EI242" s="4">
        <v>48</v>
      </c>
      <c r="EJ242" s="4">
        <v>21</v>
      </c>
      <c r="EK242" s="4">
        <v>28</v>
      </c>
      <c r="EL242" s="4">
        <v>72</v>
      </c>
      <c r="EM242" s="4">
        <v>37</v>
      </c>
      <c r="EN242" s="4">
        <v>14</v>
      </c>
      <c r="EO242" s="4">
        <v>86</v>
      </c>
      <c r="EP242" s="4">
        <v>82</v>
      </c>
      <c r="EQ242" s="4">
        <v>94</v>
      </c>
      <c r="ER242" s="4">
        <v>25</v>
      </c>
      <c r="ES242" s="4">
        <v>19</v>
      </c>
      <c r="ET242" s="4">
        <v>11</v>
      </c>
      <c r="EU242" s="4">
        <v>22</v>
      </c>
      <c r="EV242" s="4">
        <v>47</v>
      </c>
      <c r="EW242" s="4">
        <v>61</v>
      </c>
      <c r="EX242" s="4">
        <v>87</v>
      </c>
      <c r="EY242" s="4">
        <v>42</v>
      </c>
      <c r="EZ242" s="4">
        <v>39</v>
      </c>
      <c r="FA242" s="4">
        <v>71</v>
      </c>
      <c r="FB242" s="4">
        <v>88</v>
      </c>
      <c r="FC242" s="4">
        <v>78</v>
      </c>
      <c r="FD242" s="4">
        <v>73</v>
      </c>
      <c r="FE242" s="4">
        <v>75</v>
      </c>
      <c r="FF242" s="4">
        <v>80</v>
      </c>
      <c r="FG242" s="4">
        <v>1</v>
      </c>
      <c r="FH242" s="4">
        <v>10</v>
      </c>
      <c r="FI242" s="4">
        <v>3</v>
      </c>
      <c r="FJ242" s="4">
        <v>59</v>
      </c>
      <c r="FK242" s="4">
        <v>93</v>
      </c>
      <c r="FL242" s="4">
        <v>33</v>
      </c>
      <c r="FM242" s="4">
        <v>56</v>
      </c>
      <c r="FN242" s="4">
        <v>35</v>
      </c>
      <c r="FO242" s="4">
        <v>13</v>
      </c>
      <c r="FP242" s="4">
        <v>98</v>
      </c>
      <c r="FQ242" s="4">
        <v>92</v>
      </c>
      <c r="FR242" s="4">
        <v>30</v>
      </c>
      <c r="FS242" s="4">
        <v>67</v>
      </c>
      <c r="FT242" s="4">
        <v>51</v>
      </c>
      <c r="FU242" s="4">
        <v>29</v>
      </c>
      <c r="FV242" s="4">
        <v>40</v>
      </c>
      <c r="FW242" s="4">
        <v>36</v>
      </c>
      <c r="FX242" s="4">
        <v>12</v>
      </c>
      <c r="FY242" s="4">
        <v>43</v>
      </c>
      <c r="FZ242" s="4">
        <v>64</v>
      </c>
      <c r="GA242" s="4">
        <v>50</v>
      </c>
      <c r="GB242" s="4">
        <v>81</v>
      </c>
      <c r="GC242" s="4">
        <v>62</v>
      </c>
      <c r="GD242" s="4">
        <v>34</v>
      </c>
      <c r="GE242" s="4">
        <v>4</v>
      </c>
      <c r="GF242" s="4">
        <v>23</v>
      </c>
      <c r="GG242" s="4">
        <v>5</v>
      </c>
      <c r="GH242" s="4">
        <v>60</v>
      </c>
      <c r="GI242" s="4">
        <v>63</v>
      </c>
      <c r="GJ242" s="4">
        <v>41</v>
      </c>
      <c r="GK242" s="4">
        <v>58</v>
      </c>
      <c r="GL242" s="4">
        <v>17</v>
      </c>
      <c r="GM242" s="4">
        <v>90</v>
      </c>
      <c r="GN242" s="4">
        <v>96</v>
      </c>
      <c r="GO242" s="4">
        <v>7</v>
      </c>
      <c r="GP242" s="4">
        <v>27</v>
      </c>
      <c r="GQ242" s="4">
        <v>84</v>
      </c>
      <c r="GR242" s="4">
        <v>24</v>
      </c>
      <c r="GS242" s="4">
        <v>77</v>
      </c>
      <c r="GT242" s="4">
        <v>53</v>
      </c>
      <c r="GU242" s="4">
        <v>79</v>
      </c>
      <c r="GV242" s="4">
        <v>100</v>
      </c>
      <c r="GW242" s="4">
        <v>2</v>
      </c>
      <c r="GX242" s="4">
        <v>99</v>
      </c>
      <c r="GY242" s="4">
        <v>66</v>
      </c>
      <c r="GZ242" s="4">
        <v>85</v>
      </c>
      <c r="HA242" s="4">
        <v>83</v>
      </c>
      <c r="HB242" s="4">
        <v>38</v>
      </c>
      <c r="HC242" s="4">
        <v>74</v>
      </c>
      <c r="HD242" s="4">
        <v>97</v>
      </c>
      <c r="HE242" s="4">
        <v>44</v>
      </c>
      <c r="HF242" s="4">
        <v>54</v>
      </c>
      <c r="HG242" s="4">
        <v>31</v>
      </c>
      <c r="HH242" s="4">
        <v>76</v>
      </c>
      <c r="HI242" s="4">
        <v>55</v>
      </c>
      <c r="HJ242" s="4">
        <v>68</v>
      </c>
      <c r="HK242" s="4">
        <v>91</v>
      </c>
      <c r="HL242" s="4" t="str">
        <f t="shared" si="303"/>
        <v>white female</v>
      </c>
      <c r="HM242" s="4" t="str">
        <f t="shared" si="305"/>
        <v>white male</v>
      </c>
      <c r="HN242" s="4" t="str">
        <f t="shared" si="306"/>
        <v>white female</v>
      </c>
      <c r="HO242" s="4" t="str">
        <f t="shared" si="307"/>
        <v>white female</v>
      </c>
      <c r="HP242" s="4" t="str">
        <f t="shared" si="308"/>
        <v>white female</v>
      </c>
      <c r="HQ242" s="4" t="str">
        <f t="shared" si="309"/>
        <v>white female</v>
      </c>
      <c r="HR242" s="4" t="str">
        <f t="shared" si="310"/>
        <v>white female</v>
      </c>
      <c r="HS242" s="4" t="str">
        <f t="shared" si="311"/>
        <v>white female</v>
      </c>
      <c r="HT242" s="4" t="str">
        <f t="shared" si="312"/>
        <v>white female</v>
      </c>
      <c r="HU242" s="4" t="str">
        <f t="shared" si="313"/>
        <v>white female</v>
      </c>
      <c r="HV242" s="4" t="str">
        <f t="shared" si="314"/>
        <v>white male</v>
      </c>
      <c r="HW242" s="4" t="str">
        <f t="shared" si="315"/>
        <v>white male</v>
      </c>
      <c r="HX242" s="4" t="str">
        <f t="shared" si="316"/>
        <v>white male</v>
      </c>
      <c r="HY242" s="4" t="str">
        <f t="shared" si="317"/>
        <v>white male</v>
      </c>
      <c r="HZ242" s="4" t="str">
        <f t="shared" si="318"/>
        <v>white female</v>
      </c>
      <c r="IA242" s="4" t="str">
        <f t="shared" si="319"/>
        <v>brown female</v>
      </c>
      <c r="IB242" s="4" t="str">
        <f t="shared" si="320"/>
        <v>white male</v>
      </c>
      <c r="IC242" s="4" t="str">
        <f t="shared" si="321"/>
        <v>white male</v>
      </c>
      <c r="ID242" s="4" t="str">
        <f t="shared" si="322"/>
        <v>white female</v>
      </c>
      <c r="IE242" s="4" t="str">
        <f t="shared" si="323"/>
        <v>white male</v>
      </c>
      <c r="IF242" s="4" t="str">
        <f t="shared" si="324"/>
        <v>white female</v>
      </c>
      <c r="IG242" s="4" t="str">
        <f t="shared" si="325"/>
        <v>white female</v>
      </c>
      <c r="IH242" s="4" t="str">
        <f t="shared" si="326"/>
        <v>white male</v>
      </c>
      <c r="II242" s="4" t="str">
        <f t="shared" si="327"/>
        <v>white female</v>
      </c>
      <c r="IJ242" s="4" t="str">
        <f t="shared" si="328"/>
        <v>white female</v>
      </c>
      <c r="IK242" s="4" t="str">
        <f t="shared" si="329"/>
        <v>white male</v>
      </c>
      <c r="IL242" s="4" t="str">
        <f t="shared" si="330"/>
        <v>white male</v>
      </c>
      <c r="IM242" s="4" t="str">
        <f t="shared" si="331"/>
        <v>brown female</v>
      </c>
      <c r="IN242" s="4" t="str">
        <f t="shared" si="332"/>
        <v>white female</v>
      </c>
      <c r="IO242" s="4" t="str">
        <f t="shared" si="333"/>
        <v>white female</v>
      </c>
      <c r="IP242" s="4" t="str">
        <f t="shared" si="334"/>
        <v>white female</v>
      </c>
      <c r="IQ242" s="4" t="str">
        <f t="shared" si="335"/>
        <v>white female</v>
      </c>
      <c r="IR242" s="4" t="str">
        <f t="shared" si="336"/>
        <v>white male</v>
      </c>
      <c r="IS242" s="4" t="str">
        <f t="shared" si="337"/>
        <v>white male</v>
      </c>
      <c r="IT242" s="4" t="str">
        <f t="shared" si="338"/>
        <v>white male</v>
      </c>
      <c r="IU242" s="4" t="str">
        <f t="shared" si="339"/>
        <v>white female</v>
      </c>
      <c r="IV242" s="4" t="str">
        <f t="shared" si="340"/>
        <v>white female</v>
      </c>
      <c r="IW242" s="4" t="str">
        <f t="shared" si="341"/>
        <v>white male</v>
      </c>
      <c r="IX242" s="4" t="str">
        <f t="shared" si="342"/>
        <v>white male</v>
      </c>
      <c r="IY242" s="4" t="str">
        <f t="shared" si="343"/>
        <v>white male</v>
      </c>
      <c r="IZ242" s="4" t="str">
        <f t="shared" si="344"/>
        <v>white male</v>
      </c>
      <c r="JA242" s="4" t="str">
        <f t="shared" si="345"/>
        <v>white male</v>
      </c>
      <c r="JB242" s="4" t="str">
        <f t="shared" si="346"/>
        <v>white male</v>
      </c>
      <c r="JC242" s="4" t="str">
        <f t="shared" si="347"/>
        <v>white female</v>
      </c>
      <c r="JD242" s="4" t="str">
        <f t="shared" si="348"/>
        <v>white female</v>
      </c>
      <c r="JE242" s="4" t="str">
        <f t="shared" si="349"/>
        <v>white female</v>
      </c>
      <c r="JF242" s="4" t="str">
        <f t="shared" si="350"/>
        <v>white male</v>
      </c>
      <c r="JG242" s="4" t="str">
        <f t="shared" si="351"/>
        <v>yellow male</v>
      </c>
      <c r="JH242" s="4" t="str">
        <f t="shared" si="352"/>
        <v>white female</v>
      </c>
      <c r="JI242" s="4" t="str">
        <f t="shared" si="353"/>
        <v>white male</v>
      </c>
      <c r="JJ242" s="4" t="str">
        <f t="shared" si="354"/>
        <v>white female</v>
      </c>
      <c r="JK242" s="4" t="str">
        <f t="shared" si="355"/>
        <v>white female</v>
      </c>
      <c r="JL242" s="4" t="str">
        <f t="shared" si="356"/>
        <v>brown male</v>
      </c>
      <c r="JM242" s="4" t="str">
        <f t="shared" si="357"/>
        <v>white male</v>
      </c>
      <c r="JN242" s="4" t="str">
        <f t="shared" si="358"/>
        <v>white female</v>
      </c>
      <c r="JO242" s="4" t="str">
        <f t="shared" si="359"/>
        <v>white male</v>
      </c>
      <c r="JP242" s="4" t="str">
        <f t="shared" si="360"/>
        <v>white male</v>
      </c>
      <c r="JQ242" s="4" t="str">
        <f t="shared" si="361"/>
        <v>white female</v>
      </c>
      <c r="JR242" s="4" t="str">
        <f t="shared" si="362"/>
        <v>white female</v>
      </c>
      <c r="JS242" s="4" t="str">
        <f t="shared" si="363"/>
        <v>white female</v>
      </c>
      <c r="JT242" s="4" t="str">
        <f t="shared" si="364"/>
        <v>white female</v>
      </c>
      <c r="JU242" s="4" t="str">
        <f t="shared" si="365"/>
        <v>white female</v>
      </c>
      <c r="JV242" s="4" t="str">
        <f t="shared" si="366"/>
        <v>white male</v>
      </c>
      <c r="JW242" s="4" t="str">
        <f t="shared" si="367"/>
        <v>white male</v>
      </c>
      <c r="JX242" s="4" t="str">
        <f t="shared" si="304"/>
        <v>white male</v>
      </c>
      <c r="JY242" s="4" t="str">
        <f t="shared" si="393"/>
        <v>white male</v>
      </c>
      <c r="JZ242" s="4" t="str">
        <f t="shared" si="394"/>
        <v>white female</v>
      </c>
      <c r="KA242" s="4" t="str">
        <f t="shared" si="395"/>
        <v>white female</v>
      </c>
      <c r="KB242" s="4" t="str">
        <f t="shared" si="396"/>
        <v>white female</v>
      </c>
      <c r="KC242" s="4" t="str">
        <f t="shared" si="397"/>
        <v>white female</v>
      </c>
      <c r="KD242" s="4" t="str">
        <f t="shared" si="398"/>
        <v>white male</v>
      </c>
      <c r="KE242" s="4" t="str">
        <f t="shared" si="399"/>
        <v>white male</v>
      </c>
      <c r="KF242" s="4" t="str">
        <f t="shared" si="400"/>
        <v>white female</v>
      </c>
      <c r="KG242" s="4" t="str">
        <f t="shared" si="401"/>
        <v>white male</v>
      </c>
      <c r="KH242" s="4" t="str">
        <f t="shared" si="402"/>
        <v>white female</v>
      </c>
      <c r="KI242" s="4" t="str">
        <f t="shared" si="368"/>
        <v>white male</v>
      </c>
      <c r="KJ242" s="4" t="str">
        <f t="shared" si="369"/>
        <v>brown male</v>
      </c>
      <c r="KK242" s="4" t="str">
        <f t="shared" si="370"/>
        <v>white female</v>
      </c>
      <c r="KL242" s="4" t="str">
        <f t="shared" si="371"/>
        <v>white female</v>
      </c>
      <c r="KM242" s="4" t="str">
        <f t="shared" si="372"/>
        <v>white male</v>
      </c>
      <c r="KN242" s="4" t="str">
        <f t="shared" si="373"/>
        <v>white female</v>
      </c>
      <c r="KO242" s="4" t="str">
        <f t="shared" si="374"/>
        <v>white male</v>
      </c>
      <c r="KP242" s="4" t="str">
        <f t="shared" si="375"/>
        <v>white male</v>
      </c>
      <c r="KQ242" s="4" t="str">
        <f t="shared" si="376"/>
        <v>white male</v>
      </c>
      <c r="KR242" s="4" t="str">
        <f t="shared" si="377"/>
        <v>black male</v>
      </c>
      <c r="KS242" s="4" t="str">
        <f t="shared" si="378"/>
        <v>white female</v>
      </c>
      <c r="KT242" s="4" t="str">
        <f t="shared" si="379"/>
        <v>black female</v>
      </c>
      <c r="KU242" s="4" t="str">
        <f t="shared" si="380"/>
        <v>white male</v>
      </c>
      <c r="KV242" s="4" t="str">
        <f t="shared" si="381"/>
        <v>white male</v>
      </c>
      <c r="KW242" s="4" t="str">
        <f t="shared" si="382"/>
        <v>white male</v>
      </c>
      <c r="KX242" s="4" t="str">
        <f t="shared" si="383"/>
        <v>white female</v>
      </c>
      <c r="KY242" s="4" t="str">
        <f t="shared" si="384"/>
        <v>white male</v>
      </c>
      <c r="KZ242" s="4" t="str">
        <f t="shared" si="385"/>
        <v>brown male</v>
      </c>
      <c r="LA242" s="4" t="str">
        <f t="shared" si="386"/>
        <v>white female</v>
      </c>
      <c r="LB242" s="4" t="str">
        <f t="shared" si="387"/>
        <v>white male</v>
      </c>
      <c r="LC242" s="4" t="str">
        <f t="shared" si="388"/>
        <v>white female</v>
      </c>
      <c r="LD242" s="4" t="str">
        <f t="shared" si="389"/>
        <v>white male</v>
      </c>
      <c r="LE242" s="4" t="str">
        <f t="shared" si="390"/>
        <v>white male</v>
      </c>
      <c r="LF242" s="4" t="str">
        <f t="shared" si="391"/>
        <v>white male</v>
      </c>
      <c r="LG242" s="4" t="str">
        <f t="shared" si="392"/>
        <v>white male</v>
      </c>
    </row>
    <row r="243" spans="2:319" x14ac:dyDescent="0.3">
      <c r="B243" s="4">
        <v>242</v>
      </c>
      <c r="C243" s="4">
        <v>5</v>
      </c>
      <c r="D243" s="51" t="s">
        <v>1453</v>
      </c>
      <c r="E243" s="4" t="s">
        <v>645</v>
      </c>
      <c r="F243" s="4" t="str">
        <f>VLOOKUP(E243,populations!C:E,3,FALSE)</f>
        <v>15 million</v>
      </c>
      <c r="G243" s="4" t="s">
        <v>645</v>
      </c>
      <c r="H243" s="4">
        <f>COUNTIF(ethnicities!C:C,countries!G243)</f>
        <v>1</v>
      </c>
      <c r="I243" s="4">
        <f>VLOOKUP($G243,ethnicities!$C:$I,3,FALSE)</f>
        <v>3</v>
      </c>
      <c r="J243" s="4">
        <f>VLOOKUP($G243,ethnicities!$C:$I,4,FALSE)</f>
        <v>3</v>
      </c>
      <c r="K243" s="4">
        <f>VLOOKUP($G243,ethnicities!$C:$I,5,FALSE)</f>
        <v>3</v>
      </c>
      <c r="L243" s="4">
        <f>VLOOKUP($G243,ethnicities!$C:$I,6,FALSE)</f>
        <v>91</v>
      </c>
      <c r="M243" s="4">
        <f>VLOOKUP($G243,ethnicities!$C:$I,7,FALSE)</f>
        <v>100</v>
      </c>
      <c r="N243" s="4" t="s">
        <v>613</v>
      </c>
      <c r="O243" s="4">
        <f>COUNTIF(male_names!E:E,countries!N243)</f>
        <v>1</v>
      </c>
      <c r="P243" s="4" t="str">
        <f>VLOOKUP(N243,male_names!E:G,3,FALSE)</f>
        <v>Mamadou</v>
      </c>
      <c r="Q243" s="4" t="s">
        <v>613</v>
      </c>
      <c r="R243" s="4">
        <f>COUNTIF(female_names!E:E,countries!Q243)</f>
        <v>1</v>
      </c>
      <c r="S243" s="4" t="str">
        <f>VLOOKUP(Q243,female_names!E:G,3,FALSE)</f>
        <v>Fatoumata</v>
      </c>
      <c r="T243" s="4">
        <v>0.59688746782325253</v>
      </c>
      <c r="U243" s="4">
        <v>0.17599418748582774</v>
      </c>
      <c r="V243" s="4">
        <v>4.2666509823815146E-2</v>
      </c>
      <c r="W243" s="4">
        <v>0.5054077191755485</v>
      </c>
      <c r="X243" s="4">
        <v>0.41660070827730722</v>
      </c>
      <c r="Y243" s="4">
        <v>0.64816272009694709</v>
      </c>
      <c r="Z243" s="4">
        <v>0.87419224042219101</v>
      </c>
      <c r="AA243" s="4">
        <v>0.8362293258579877</v>
      </c>
      <c r="AB243" s="4">
        <v>0.44475292347851814</v>
      </c>
      <c r="AC243" s="4">
        <v>0.67759810118114516</v>
      </c>
      <c r="AD243" s="4">
        <v>0.23302349658356458</v>
      </c>
      <c r="AE243" s="4">
        <v>0.22725995767226415</v>
      </c>
      <c r="AF243" s="4">
        <v>0.71970847933336024</v>
      </c>
      <c r="AG243" s="4">
        <v>3.6229882711790062E-2</v>
      </c>
      <c r="AH243" s="4">
        <v>0.72044454482692988</v>
      </c>
      <c r="AI243" s="4">
        <v>0.86349499090858406</v>
      </c>
      <c r="AJ243" s="4">
        <v>0.22193586048773983</v>
      </c>
      <c r="AK243" s="4">
        <v>4.441594724122333E-2</v>
      </c>
      <c r="AL243" s="4">
        <v>0.51252586320795168</v>
      </c>
      <c r="AM243" s="4">
        <v>0.14343440258271412</v>
      </c>
      <c r="AN243" s="4">
        <v>4.3770326939235771E-2</v>
      </c>
      <c r="AO243" s="4">
        <v>0.58056955661101384</v>
      </c>
      <c r="AP243" s="4">
        <v>0.51092395679055647</v>
      </c>
      <c r="AQ243" s="4">
        <v>0.246907999173127</v>
      </c>
      <c r="AR243" s="4">
        <v>0.43430671055099679</v>
      </c>
      <c r="AS243" s="4">
        <v>0.34531777830415611</v>
      </c>
      <c r="AT243" s="4">
        <v>0.96303263327389799</v>
      </c>
      <c r="AU243" s="4">
        <v>0.10084287697425387</v>
      </c>
      <c r="AV243" s="4">
        <v>0.59343123517788232</v>
      </c>
      <c r="AW243" s="4">
        <v>0.67421678337619695</v>
      </c>
      <c r="AX243" s="4">
        <v>0.66089153677828882</v>
      </c>
      <c r="AY243" s="4">
        <v>0.78038799031547501</v>
      </c>
      <c r="AZ243" s="4">
        <v>0.8568726506064549</v>
      </c>
      <c r="BA243" s="4">
        <v>8.3136752627358534E-3</v>
      </c>
      <c r="BB243" s="4">
        <v>0.47474553852693835</v>
      </c>
      <c r="BC243" s="4">
        <v>9.4587778031526293E-2</v>
      </c>
      <c r="BD243" s="4">
        <v>0.75750374464381587</v>
      </c>
      <c r="BE243" s="4">
        <v>0.83407960900503475</v>
      </c>
      <c r="BF243" s="4">
        <v>0.22793941816111574</v>
      </c>
      <c r="BG243" s="4">
        <v>0.66551609593356398</v>
      </c>
      <c r="BH243" s="4">
        <v>0.32552998916011722</v>
      </c>
      <c r="BI243" s="4">
        <v>0.9077509394440002</v>
      </c>
      <c r="BJ243" s="4">
        <v>0.57967130868054584</v>
      </c>
      <c r="BK243" s="4">
        <v>0.23226320665108868</v>
      </c>
      <c r="BL243" s="4">
        <v>0.13207665047456607</v>
      </c>
      <c r="BM243" s="4">
        <v>0.87286271096294321</v>
      </c>
      <c r="BN243" s="4">
        <v>0.49295754513945378</v>
      </c>
      <c r="BO243" s="4">
        <v>0.77054355331909152</v>
      </c>
      <c r="BP243" s="4">
        <v>0.47719037350375704</v>
      </c>
      <c r="BQ243" s="4">
        <v>0.53761394500050064</v>
      </c>
      <c r="BR243" s="4">
        <v>0.36564511345730533</v>
      </c>
      <c r="BS243" s="4">
        <v>0.75047522239468012</v>
      </c>
      <c r="BT243" s="4">
        <v>0.89651147508592521</v>
      </c>
      <c r="BU243" s="4">
        <v>0.46200955071837779</v>
      </c>
      <c r="BV243" s="4">
        <v>0.4432429776354182</v>
      </c>
      <c r="BW243" s="4">
        <v>0.66862072638209458</v>
      </c>
      <c r="BX243" s="4">
        <v>0.95486311827658399</v>
      </c>
      <c r="BY243" s="4">
        <v>0.45499097664971233</v>
      </c>
      <c r="BZ243" s="4">
        <v>2.9161128016325644E-2</v>
      </c>
      <c r="CA243" s="4">
        <v>0.28255011442850153</v>
      </c>
      <c r="CB243" s="4">
        <v>8.8368621830279714E-2</v>
      </c>
      <c r="CC243" s="4">
        <v>0.6698241418609181</v>
      </c>
      <c r="CD243" s="4">
        <v>0.20498730057635495</v>
      </c>
      <c r="CE243" s="4">
        <v>0.69336397033650532</v>
      </c>
      <c r="CF243" s="4">
        <v>0.5021325225923513</v>
      </c>
      <c r="CG243" s="4">
        <v>0.74215722032651421</v>
      </c>
      <c r="CH243" s="4">
        <v>0.80771407846425269</v>
      </c>
      <c r="CI243" s="4">
        <v>0.24128752483635874</v>
      </c>
      <c r="CJ243" s="4">
        <v>0.3898747616669217</v>
      </c>
      <c r="CK243" s="4">
        <v>0.7126198765510442</v>
      </c>
      <c r="CL243" s="4">
        <v>0.35618656217444256</v>
      </c>
      <c r="CM243" s="4">
        <v>0.89274644714712925</v>
      </c>
      <c r="CN243" s="4">
        <v>0.31519061517295599</v>
      </c>
      <c r="CO243" s="4">
        <v>0.46783359876282948</v>
      </c>
      <c r="CP243" s="4">
        <v>5.1786643618609074E-2</v>
      </c>
      <c r="CQ243" s="4">
        <v>0.28331977046863088</v>
      </c>
      <c r="CR243" s="4">
        <v>0.61984198903159637</v>
      </c>
      <c r="CS243" s="4">
        <v>0.81121046192566504</v>
      </c>
      <c r="CT243" s="4">
        <v>0.12531428037342929</v>
      </c>
      <c r="CU243" s="4">
        <v>0.25559000444682134</v>
      </c>
      <c r="CV243" s="4">
        <v>0.40163634038277352</v>
      </c>
      <c r="CW243" s="4">
        <v>0.650373389292909</v>
      </c>
      <c r="CX243" s="4">
        <v>0.13633541528742577</v>
      </c>
      <c r="CY243" s="4">
        <v>0.43150161472910631</v>
      </c>
      <c r="CZ243" s="4">
        <v>0.57060341402933368</v>
      </c>
      <c r="DA243" s="4">
        <v>0.26614637050602596</v>
      </c>
      <c r="DB243" s="4">
        <v>4.0182654779863602E-2</v>
      </c>
      <c r="DC243" s="4">
        <v>0.29946606983476987</v>
      </c>
      <c r="DD243" s="4">
        <v>0.12474045664794386</v>
      </c>
      <c r="DE243" s="4">
        <v>0.29443789220317818</v>
      </c>
      <c r="DF243" s="4">
        <v>0.77127483215300341</v>
      </c>
      <c r="DG243" s="4">
        <v>0.22831743021780548</v>
      </c>
      <c r="DH243" s="4">
        <v>5.2956057640463516E-2</v>
      </c>
      <c r="DI243" s="4">
        <v>0.66017060458165044</v>
      </c>
      <c r="DJ243" s="4">
        <v>0.9808638155617464</v>
      </c>
      <c r="DK243" s="4">
        <v>0.85841365247913459</v>
      </c>
      <c r="DL243" s="4">
        <v>0.30883330805184706</v>
      </c>
      <c r="DM243" s="4">
        <v>2.5650367914287098E-2</v>
      </c>
      <c r="DN243" s="4">
        <v>0.47519794491996115</v>
      </c>
      <c r="DO243" s="4">
        <v>0.35375160164922526</v>
      </c>
      <c r="DP243" s="4">
        <v>36</v>
      </c>
      <c r="DQ243" s="4">
        <v>82</v>
      </c>
      <c r="DR243" s="4">
        <v>95</v>
      </c>
      <c r="DS243" s="4">
        <v>44</v>
      </c>
      <c r="DT243" s="4">
        <v>57</v>
      </c>
      <c r="DU243" s="4">
        <v>34</v>
      </c>
      <c r="DV243" s="4">
        <v>7</v>
      </c>
      <c r="DW243" s="4">
        <v>12</v>
      </c>
      <c r="DX243" s="4">
        <v>53</v>
      </c>
      <c r="DY243" s="4">
        <v>26</v>
      </c>
      <c r="DZ243" s="4">
        <v>75</v>
      </c>
      <c r="EA243" s="4">
        <v>79</v>
      </c>
      <c r="EB243" s="4">
        <v>23</v>
      </c>
      <c r="EC243" s="4">
        <v>97</v>
      </c>
      <c r="ED243" s="4">
        <v>22</v>
      </c>
      <c r="EE243" s="4">
        <v>9</v>
      </c>
      <c r="EF243" s="4">
        <v>80</v>
      </c>
      <c r="EG243" s="4">
        <v>93</v>
      </c>
      <c r="EH243" s="4">
        <v>42</v>
      </c>
      <c r="EI243" s="4">
        <v>83</v>
      </c>
      <c r="EJ243" s="4">
        <v>94</v>
      </c>
      <c r="EK243" s="4">
        <v>38</v>
      </c>
      <c r="EL243" s="4">
        <v>43</v>
      </c>
      <c r="EM243" s="4">
        <v>73</v>
      </c>
      <c r="EN243" s="4">
        <v>55</v>
      </c>
      <c r="EO243" s="4">
        <v>63</v>
      </c>
      <c r="EP243" s="4">
        <v>2</v>
      </c>
      <c r="EQ243" s="4">
        <v>88</v>
      </c>
      <c r="ER243" s="4">
        <v>37</v>
      </c>
      <c r="ES243" s="4">
        <v>27</v>
      </c>
      <c r="ET243" s="4">
        <v>31</v>
      </c>
      <c r="EU243" s="4">
        <v>16</v>
      </c>
      <c r="EV243" s="4">
        <v>11</v>
      </c>
      <c r="EW243" s="4">
        <v>100</v>
      </c>
      <c r="EX243" s="4">
        <v>49</v>
      </c>
      <c r="EY243" s="4">
        <v>89</v>
      </c>
      <c r="EZ243" s="4">
        <v>19</v>
      </c>
      <c r="FA243" s="4">
        <v>13</v>
      </c>
      <c r="FB243" s="4">
        <v>78</v>
      </c>
      <c r="FC243" s="4">
        <v>30</v>
      </c>
      <c r="FD243" s="4">
        <v>64</v>
      </c>
      <c r="FE243" s="4">
        <v>4</v>
      </c>
      <c r="FF243" s="4">
        <v>39</v>
      </c>
      <c r="FG243" s="4">
        <v>76</v>
      </c>
      <c r="FH243" s="4">
        <v>85</v>
      </c>
      <c r="FI243" s="4">
        <v>8</v>
      </c>
      <c r="FJ243" s="4">
        <v>46</v>
      </c>
      <c r="FK243" s="4">
        <v>18</v>
      </c>
      <c r="FL243" s="4">
        <v>47</v>
      </c>
      <c r="FM243" s="4">
        <v>41</v>
      </c>
      <c r="FN243" s="4">
        <v>60</v>
      </c>
      <c r="FO243" s="4">
        <v>20</v>
      </c>
      <c r="FP243" s="4">
        <v>5</v>
      </c>
      <c r="FQ243" s="4">
        <v>51</v>
      </c>
      <c r="FR243" s="4">
        <v>54</v>
      </c>
      <c r="FS243" s="4">
        <v>29</v>
      </c>
      <c r="FT243" s="4">
        <v>3</v>
      </c>
      <c r="FU243" s="4">
        <v>52</v>
      </c>
      <c r="FV243" s="4">
        <v>98</v>
      </c>
      <c r="FW243" s="4">
        <v>70</v>
      </c>
      <c r="FX243" s="4">
        <v>90</v>
      </c>
      <c r="FY243" s="4">
        <v>28</v>
      </c>
      <c r="FZ243" s="4">
        <v>81</v>
      </c>
      <c r="GA243" s="4">
        <v>25</v>
      </c>
      <c r="GB243" s="4">
        <v>45</v>
      </c>
      <c r="GC243" s="4">
        <v>21</v>
      </c>
      <c r="GD243" s="4">
        <v>15</v>
      </c>
      <c r="GE243" s="4">
        <v>74</v>
      </c>
      <c r="GF243" s="4">
        <v>59</v>
      </c>
      <c r="GG243" s="4">
        <v>24</v>
      </c>
      <c r="GH243" s="4">
        <v>61</v>
      </c>
      <c r="GI243" s="4">
        <v>6</v>
      </c>
      <c r="GJ243" s="4">
        <v>65</v>
      </c>
      <c r="GK243" s="4">
        <v>50</v>
      </c>
      <c r="GL243" s="4">
        <v>92</v>
      </c>
      <c r="GM243" s="4">
        <v>69</v>
      </c>
      <c r="GN243" s="4">
        <v>35</v>
      </c>
      <c r="GO243" s="4">
        <v>14</v>
      </c>
      <c r="GP243" s="4">
        <v>86</v>
      </c>
      <c r="GQ243" s="4">
        <v>72</v>
      </c>
      <c r="GR243" s="4">
        <v>58</v>
      </c>
      <c r="GS243" s="4">
        <v>33</v>
      </c>
      <c r="GT243" s="4">
        <v>84</v>
      </c>
      <c r="GU243" s="4">
        <v>56</v>
      </c>
      <c r="GV243" s="4">
        <v>40</v>
      </c>
      <c r="GW243" s="4">
        <v>71</v>
      </c>
      <c r="GX243" s="4">
        <v>96</v>
      </c>
      <c r="GY243" s="4">
        <v>67</v>
      </c>
      <c r="GZ243" s="4">
        <v>87</v>
      </c>
      <c r="HA243" s="4">
        <v>68</v>
      </c>
      <c r="HB243" s="4">
        <v>17</v>
      </c>
      <c r="HC243" s="4">
        <v>77</v>
      </c>
      <c r="HD243" s="4">
        <v>91</v>
      </c>
      <c r="HE243" s="4">
        <v>32</v>
      </c>
      <c r="HF243" s="4">
        <v>1</v>
      </c>
      <c r="HG243" s="4">
        <v>10</v>
      </c>
      <c r="HH243" s="4">
        <v>66</v>
      </c>
      <c r="HI243" s="4">
        <v>99</v>
      </c>
      <c r="HJ243" s="4">
        <v>48</v>
      </c>
      <c r="HK243" s="4">
        <v>62</v>
      </c>
      <c r="HL243" s="4" t="str">
        <f t="shared" si="303"/>
        <v>black female</v>
      </c>
      <c r="HM243" s="4" t="str">
        <f t="shared" si="305"/>
        <v>black male</v>
      </c>
      <c r="HN243" s="4" t="str">
        <f t="shared" si="306"/>
        <v>black male</v>
      </c>
      <c r="HO243" s="4" t="str">
        <f t="shared" si="307"/>
        <v>black female</v>
      </c>
      <c r="HP243" s="4" t="str">
        <f t="shared" si="308"/>
        <v>black male</v>
      </c>
      <c r="HQ243" s="4" t="str">
        <f t="shared" si="309"/>
        <v>black female</v>
      </c>
      <c r="HR243" s="4" t="str">
        <f t="shared" si="310"/>
        <v>brown female</v>
      </c>
      <c r="HS243" s="4" t="str">
        <f t="shared" si="311"/>
        <v>black female</v>
      </c>
      <c r="HT243" s="4" t="str">
        <f t="shared" si="312"/>
        <v>black female</v>
      </c>
      <c r="HU243" s="4" t="str">
        <f t="shared" si="313"/>
        <v>black female</v>
      </c>
      <c r="HV243" s="4" t="str">
        <f t="shared" si="314"/>
        <v>black male</v>
      </c>
      <c r="HW243" s="4" t="str">
        <f t="shared" si="315"/>
        <v>black male</v>
      </c>
      <c r="HX243" s="4" t="str">
        <f t="shared" si="316"/>
        <v>black female</v>
      </c>
      <c r="HY243" s="4" t="str">
        <f t="shared" si="317"/>
        <v>black male</v>
      </c>
      <c r="HZ243" s="4" t="str">
        <f t="shared" si="318"/>
        <v>black female</v>
      </c>
      <c r="IA243" s="4" t="str">
        <f t="shared" si="319"/>
        <v>brown male</v>
      </c>
      <c r="IB243" s="4" t="str">
        <f t="shared" si="320"/>
        <v>black male</v>
      </c>
      <c r="IC243" s="4" t="str">
        <f t="shared" si="321"/>
        <v>black male</v>
      </c>
      <c r="ID243" s="4" t="str">
        <f t="shared" si="322"/>
        <v>black female</v>
      </c>
      <c r="IE243" s="4" t="str">
        <f t="shared" si="323"/>
        <v>black male</v>
      </c>
      <c r="IF243" s="4" t="str">
        <f t="shared" si="324"/>
        <v>black male</v>
      </c>
      <c r="IG243" s="4" t="str">
        <f t="shared" si="325"/>
        <v>black female</v>
      </c>
      <c r="IH243" s="4" t="str">
        <f t="shared" si="326"/>
        <v>black female</v>
      </c>
      <c r="II243" s="4" t="str">
        <f t="shared" si="327"/>
        <v>black male</v>
      </c>
      <c r="IJ243" s="4" t="str">
        <f t="shared" si="328"/>
        <v>black male</v>
      </c>
      <c r="IK243" s="4" t="str">
        <f t="shared" si="329"/>
        <v>black male</v>
      </c>
      <c r="IL243" s="4" t="str">
        <f t="shared" si="330"/>
        <v>white male</v>
      </c>
      <c r="IM243" s="4" t="str">
        <f t="shared" si="331"/>
        <v>black male</v>
      </c>
      <c r="IN243" s="4" t="str">
        <f t="shared" si="332"/>
        <v>black female</v>
      </c>
      <c r="IO243" s="4" t="str">
        <f t="shared" si="333"/>
        <v>black female</v>
      </c>
      <c r="IP243" s="4" t="str">
        <f t="shared" si="334"/>
        <v>black female</v>
      </c>
      <c r="IQ243" s="4" t="str">
        <f t="shared" si="335"/>
        <v>black female</v>
      </c>
      <c r="IR243" s="4" t="str">
        <f t="shared" si="336"/>
        <v>black female</v>
      </c>
      <c r="IS243" s="4" t="str">
        <f t="shared" si="337"/>
        <v>black male</v>
      </c>
      <c r="IT243" s="4" t="str">
        <f t="shared" si="338"/>
        <v>black female</v>
      </c>
      <c r="IU243" s="4" t="str">
        <f t="shared" si="339"/>
        <v>black male</v>
      </c>
      <c r="IV243" s="4" t="str">
        <f t="shared" si="340"/>
        <v>black female</v>
      </c>
      <c r="IW243" s="4" t="str">
        <f t="shared" si="341"/>
        <v>black female</v>
      </c>
      <c r="IX243" s="4" t="str">
        <f t="shared" si="342"/>
        <v>black male</v>
      </c>
      <c r="IY243" s="4" t="str">
        <f t="shared" si="343"/>
        <v>black female</v>
      </c>
      <c r="IZ243" s="4" t="str">
        <f t="shared" si="344"/>
        <v>black male</v>
      </c>
      <c r="JA243" s="4" t="str">
        <f t="shared" si="345"/>
        <v>yellow female</v>
      </c>
      <c r="JB243" s="4" t="str">
        <f t="shared" si="346"/>
        <v>black female</v>
      </c>
      <c r="JC243" s="4" t="str">
        <f t="shared" si="347"/>
        <v>black male</v>
      </c>
      <c r="JD243" s="4" t="str">
        <f t="shared" si="348"/>
        <v>black male</v>
      </c>
      <c r="JE243" s="4" t="str">
        <f t="shared" si="349"/>
        <v>brown male</v>
      </c>
      <c r="JF243" s="4" t="str">
        <f t="shared" si="350"/>
        <v>black female</v>
      </c>
      <c r="JG243" s="4" t="str">
        <f t="shared" si="351"/>
        <v>black female</v>
      </c>
      <c r="JH243" s="4" t="str">
        <f t="shared" si="352"/>
        <v>black female</v>
      </c>
      <c r="JI243" s="4" t="str">
        <f t="shared" si="353"/>
        <v>black female</v>
      </c>
      <c r="JJ243" s="4" t="str">
        <f t="shared" si="354"/>
        <v>black male</v>
      </c>
      <c r="JK243" s="4" t="str">
        <f t="shared" si="355"/>
        <v>black female</v>
      </c>
      <c r="JL243" s="4" t="str">
        <f t="shared" si="356"/>
        <v>yellow male</v>
      </c>
      <c r="JM243" s="4" t="str">
        <f t="shared" si="357"/>
        <v>black female</v>
      </c>
      <c r="JN243" s="4" t="str">
        <f t="shared" si="358"/>
        <v>black female</v>
      </c>
      <c r="JO243" s="4" t="str">
        <f t="shared" si="359"/>
        <v>black female</v>
      </c>
      <c r="JP243" s="4" t="str">
        <f t="shared" si="360"/>
        <v>white male</v>
      </c>
      <c r="JQ243" s="4" t="str">
        <f t="shared" si="361"/>
        <v>black female</v>
      </c>
      <c r="JR243" s="4" t="str">
        <f t="shared" si="362"/>
        <v>black male</v>
      </c>
      <c r="JS243" s="4" t="str">
        <f t="shared" si="363"/>
        <v>black male</v>
      </c>
      <c r="JT243" s="4" t="str">
        <f t="shared" si="364"/>
        <v>black male</v>
      </c>
      <c r="JU243" s="4" t="str">
        <f t="shared" si="365"/>
        <v>black female</v>
      </c>
      <c r="JV243" s="4" t="str">
        <f t="shared" si="366"/>
        <v>black male</v>
      </c>
      <c r="JW243" s="4" t="str">
        <f t="shared" si="367"/>
        <v>black female</v>
      </c>
      <c r="JX243" s="4" t="str">
        <f t="shared" si="304"/>
        <v>black female</v>
      </c>
      <c r="JY243" s="4" t="str">
        <f t="shared" si="393"/>
        <v>black female</v>
      </c>
      <c r="JZ243" s="4" t="str">
        <f t="shared" si="394"/>
        <v>black female</v>
      </c>
      <c r="KA243" s="4" t="str">
        <f t="shared" si="395"/>
        <v>black male</v>
      </c>
      <c r="KB243" s="4" t="str">
        <f t="shared" si="396"/>
        <v>black male</v>
      </c>
      <c r="KC243" s="4" t="str">
        <f t="shared" si="397"/>
        <v>black female</v>
      </c>
      <c r="KD243" s="4" t="str">
        <f t="shared" si="398"/>
        <v>black male</v>
      </c>
      <c r="KE243" s="4" t="str">
        <f t="shared" si="399"/>
        <v>yellow male</v>
      </c>
      <c r="KF243" s="4" t="str">
        <f t="shared" si="400"/>
        <v>black male</v>
      </c>
      <c r="KG243" s="4" t="str">
        <f t="shared" si="401"/>
        <v>black female</v>
      </c>
      <c r="KH243" s="4" t="str">
        <f t="shared" si="402"/>
        <v>black male</v>
      </c>
      <c r="KI243" s="4" t="str">
        <f t="shared" si="368"/>
        <v>black male</v>
      </c>
      <c r="KJ243" s="4" t="str">
        <f t="shared" si="369"/>
        <v>black female</v>
      </c>
      <c r="KK243" s="4" t="str">
        <f t="shared" si="370"/>
        <v>black female</v>
      </c>
      <c r="KL243" s="4" t="str">
        <f t="shared" si="371"/>
        <v>black male</v>
      </c>
      <c r="KM243" s="4" t="str">
        <f t="shared" si="372"/>
        <v>black male</v>
      </c>
      <c r="KN243" s="4" t="str">
        <f t="shared" si="373"/>
        <v>black male</v>
      </c>
      <c r="KO243" s="4" t="str">
        <f t="shared" si="374"/>
        <v>black female</v>
      </c>
      <c r="KP243" s="4" t="str">
        <f t="shared" si="375"/>
        <v>black male</v>
      </c>
      <c r="KQ243" s="4" t="str">
        <f t="shared" si="376"/>
        <v>black male</v>
      </c>
      <c r="KR243" s="4" t="str">
        <f t="shared" si="377"/>
        <v>black female</v>
      </c>
      <c r="KS243" s="4" t="str">
        <f t="shared" si="378"/>
        <v>black male</v>
      </c>
      <c r="KT243" s="4" t="str">
        <f t="shared" si="379"/>
        <v>black male</v>
      </c>
      <c r="KU243" s="4" t="str">
        <f t="shared" si="380"/>
        <v>black male</v>
      </c>
      <c r="KV243" s="4" t="str">
        <f t="shared" si="381"/>
        <v>black male</v>
      </c>
      <c r="KW243" s="4" t="str">
        <f t="shared" si="382"/>
        <v>black male</v>
      </c>
      <c r="KX243" s="4" t="str">
        <f t="shared" si="383"/>
        <v>black female</v>
      </c>
      <c r="KY243" s="4" t="str">
        <f t="shared" si="384"/>
        <v>black male</v>
      </c>
      <c r="KZ243" s="4" t="str">
        <f t="shared" si="385"/>
        <v>black male</v>
      </c>
      <c r="LA243" s="4" t="str">
        <f t="shared" si="386"/>
        <v>black female</v>
      </c>
      <c r="LB243" s="4" t="str">
        <f t="shared" si="387"/>
        <v>white female</v>
      </c>
      <c r="LC243" s="4" t="str">
        <f t="shared" si="388"/>
        <v>black female</v>
      </c>
      <c r="LD243" s="4" t="str">
        <f t="shared" si="389"/>
        <v>black male</v>
      </c>
      <c r="LE243" s="4" t="str">
        <f t="shared" si="390"/>
        <v>black male</v>
      </c>
      <c r="LF243" s="4" t="str">
        <f t="shared" si="391"/>
        <v>black female</v>
      </c>
      <c r="LG243" s="4" t="str">
        <f t="shared" si="392"/>
        <v>black male</v>
      </c>
    </row>
    <row r="244" spans="2:319" x14ac:dyDescent="0.3">
      <c r="B244" s="4">
        <v>243</v>
      </c>
      <c r="C244" s="4">
        <v>5</v>
      </c>
      <c r="D244" s="51" t="s">
        <v>1453</v>
      </c>
      <c r="E244" s="4" t="s">
        <v>1364</v>
      </c>
      <c r="F244" s="4" t="str">
        <f>VLOOKUP(E244,populations!C:E,3,FALSE)</f>
        <v>7 million</v>
      </c>
      <c r="G244" s="4" t="s">
        <v>1364</v>
      </c>
      <c r="H244" s="4">
        <f>COUNTIF(ethnicities!C:C,countries!G244)</f>
        <v>1</v>
      </c>
      <c r="I244" s="4">
        <f>VLOOKUP($G244,ethnicities!$C:$I,3,FALSE)</f>
        <v>1</v>
      </c>
      <c r="J244" s="4">
        <f>VLOOKUP($G244,ethnicities!$C:$I,4,FALSE)</f>
        <v>1</v>
      </c>
      <c r="K244" s="4">
        <f>VLOOKUP($G244,ethnicities!$C:$I,5,FALSE)</f>
        <v>1</v>
      </c>
      <c r="L244" s="4">
        <f>VLOOKUP($G244,ethnicities!$C:$I,6,FALSE)</f>
        <v>97</v>
      </c>
      <c r="M244" s="4">
        <f>VLOOKUP($G244,ethnicities!$C:$I,7,FALSE)</f>
        <v>100</v>
      </c>
      <c r="N244" s="4" t="s">
        <v>613</v>
      </c>
      <c r="O244" s="4">
        <f>COUNTIF(male_names!E:E,countries!N244)</f>
        <v>1</v>
      </c>
      <c r="P244" s="4" t="str">
        <f>VLOOKUP(N244,male_names!E:G,3,FALSE)</f>
        <v>Mamadou</v>
      </c>
      <c r="Q244" s="4" t="s">
        <v>613</v>
      </c>
      <c r="R244" s="4">
        <f>COUNTIF(female_names!E:E,countries!Q244)</f>
        <v>1</v>
      </c>
      <c r="S244" s="4" t="str">
        <f>VLOOKUP(Q244,female_names!E:G,3,FALSE)</f>
        <v>Fatoumata</v>
      </c>
      <c r="T244" s="4">
        <v>0.59253159751339057</v>
      </c>
      <c r="U244" s="4">
        <v>0.50470314573797614</v>
      </c>
      <c r="V244" s="4">
        <v>0.66986931953118511</v>
      </c>
      <c r="W244" s="4">
        <v>0.88485575623183776</v>
      </c>
      <c r="X244" s="4">
        <v>0.29601922062082286</v>
      </c>
      <c r="Y244" s="4">
        <v>0.52918177994240267</v>
      </c>
      <c r="Z244" s="4">
        <v>0.93464296949333048</v>
      </c>
      <c r="AA244" s="4">
        <v>0.92648338910895467</v>
      </c>
      <c r="AB244" s="4">
        <v>0.33981194388865044</v>
      </c>
      <c r="AC244" s="4">
        <v>0.47569735347033881</v>
      </c>
      <c r="AD244" s="4">
        <v>0.6118051517609574</v>
      </c>
      <c r="AE244" s="4">
        <v>0.4752291332739691</v>
      </c>
      <c r="AF244" s="4">
        <v>0.81249457888155452</v>
      </c>
      <c r="AG244" s="4">
        <v>0.91264976014405585</v>
      </c>
      <c r="AH244" s="4">
        <v>0.84524700544293929</v>
      </c>
      <c r="AI244" s="4">
        <v>0.21371514407978986</v>
      </c>
      <c r="AJ244" s="4">
        <v>0.19549412631400787</v>
      </c>
      <c r="AK244" s="4">
        <v>0.50144180899733459</v>
      </c>
      <c r="AL244" s="4">
        <v>0.53184553291147807</v>
      </c>
      <c r="AM244" s="4">
        <v>0.10103453297500598</v>
      </c>
      <c r="AN244" s="4">
        <v>0.29351795578987561</v>
      </c>
      <c r="AO244" s="4">
        <v>0.48770041296608535</v>
      </c>
      <c r="AP244" s="4">
        <v>0.83959539971552011</v>
      </c>
      <c r="AQ244" s="4">
        <v>0.26139059847144808</v>
      </c>
      <c r="AR244" s="4">
        <v>0.70306690284460727</v>
      </c>
      <c r="AS244" s="4">
        <v>0.57756854146887482</v>
      </c>
      <c r="AT244" s="4">
        <v>0.21622506076800851</v>
      </c>
      <c r="AU244" s="4">
        <v>0.50819931074117874</v>
      </c>
      <c r="AV244" s="4">
        <v>0.36510258030058651</v>
      </c>
      <c r="AW244" s="4">
        <v>0.73819252356311504</v>
      </c>
      <c r="AX244" s="4">
        <v>0.82358576075638301</v>
      </c>
      <c r="AY244" s="4">
        <v>0.67926305223162542</v>
      </c>
      <c r="AZ244" s="4">
        <v>8.8382486709366992E-2</v>
      </c>
      <c r="BA244" s="4">
        <v>0.28665831124785002</v>
      </c>
      <c r="BB244" s="4">
        <v>0.52759592543616807</v>
      </c>
      <c r="BC244" s="4">
        <v>0.70130812143882038</v>
      </c>
      <c r="BD244" s="4">
        <v>0.98277372898071214</v>
      </c>
      <c r="BE244" s="4">
        <v>0.6539977823802593</v>
      </c>
      <c r="BF244" s="4">
        <v>0.63932780856243099</v>
      </c>
      <c r="BG244" s="4">
        <v>0.85209578563154098</v>
      </c>
      <c r="BH244" s="4">
        <v>0.1697518350227144</v>
      </c>
      <c r="BI244" s="4">
        <v>0.70765679221901123</v>
      </c>
      <c r="BJ244" s="4">
        <v>0.44005302563983628</v>
      </c>
      <c r="BK244" s="4">
        <v>0.73310388697292495</v>
      </c>
      <c r="BL244" s="4">
        <v>0.56128019018546293</v>
      </c>
      <c r="BM244" s="4">
        <v>0.95423479026705738</v>
      </c>
      <c r="BN244" s="4">
        <v>0.11888980118446335</v>
      </c>
      <c r="BO244" s="4">
        <v>0.81496476446873845</v>
      </c>
      <c r="BP244" s="4">
        <v>8.4545002600272423E-2</v>
      </c>
      <c r="BQ244" s="4">
        <v>0.48799890789936784</v>
      </c>
      <c r="BR244" s="4">
        <v>0.14488049729727881</v>
      </c>
      <c r="BS244" s="4">
        <v>0.30537085939498332</v>
      </c>
      <c r="BT244" s="4">
        <v>0.61987388421293055</v>
      </c>
      <c r="BU244" s="4">
        <v>0.34170065597836596</v>
      </c>
      <c r="BV244" s="4">
        <v>0.32074841854662717</v>
      </c>
      <c r="BW244" s="4">
        <v>0.86399361437224931</v>
      </c>
      <c r="BX244" s="4">
        <v>0.70647303151466478</v>
      </c>
      <c r="BY244" s="4">
        <v>0.33727319667423161</v>
      </c>
      <c r="BZ244" s="4">
        <v>1.4931068101641465E-2</v>
      </c>
      <c r="CA244" s="4">
        <v>0.96782327626756315</v>
      </c>
      <c r="CB244" s="4">
        <v>0.50459451333463268</v>
      </c>
      <c r="CC244" s="4">
        <v>0.28162902215532626</v>
      </c>
      <c r="CD244" s="4">
        <v>0.87553559341619114</v>
      </c>
      <c r="CE244" s="4">
        <v>0.2971126401044879</v>
      </c>
      <c r="CF244" s="4">
        <v>5.442228767708357E-2</v>
      </c>
      <c r="CG244" s="4">
        <v>0.54978766176230187</v>
      </c>
      <c r="CH244" s="4">
        <v>6.1120697706677718E-2</v>
      </c>
      <c r="CI244" s="4">
        <v>0.53301075705080436</v>
      </c>
      <c r="CJ244" s="4">
        <v>0.26014300898197618</v>
      </c>
      <c r="CK244" s="4">
        <v>3.1780161832511644E-2</v>
      </c>
      <c r="CL244" s="4">
        <v>0.33246246018905523</v>
      </c>
      <c r="CM244" s="4">
        <v>0.53534940436326395</v>
      </c>
      <c r="CN244" s="4">
        <v>0.96936921923503705</v>
      </c>
      <c r="CO244" s="4">
        <v>0.38656523620334637</v>
      </c>
      <c r="CP244" s="4">
        <v>0.47424564664693591</v>
      </c>
      <c r="CQ244" s="4">
        <v>0.28665695513199296</v>
      </c>
      <c r="CR244" s="4">
        <v>8.419494364651614E-2</v>
      </c>
      <c r="CS244" s="4">
        <v>0.96181354562896415</v>
      </c>
      <c r="CT244" s="4">
        <v>0.75673894462116942</v>
      </c>
      <c r="CU244" s="4">
        <v>0.26469762211224146</v>
      </c>
      <c r="CV244" s="4">
        <v>0.54276805930120331</v>
      </c>
      <c r="CW244" s="4">
        <v>0.91591396652851265</v>
      </c>
      <c r="CX244" s="4">
        <v>0.92637772780850025</v>
      </c>
      <c r="CY244" s="4">
        <v>0.37549142388187473</v>
      </c>
      <c r="CZ244" s="4">
        <v>0.88755047955773236</v>
      </c>
      <c r="DA244" s="4">
        <v>0.37965773436377037</v>
      </c>
      <c r="DB244" s="4">
        <v>5.9121520526871363E-3</v>
      </c>
      <c r="DC244" s="4">
        <v>0.84677760575790895</v>
      </c>
      <c r="DD244" s="4">
        <v>0.69020243875690912</v>
      </c>
      <c r="DE244" s="4">
        <v>0.17235301057244101</v>
      </c>
      <c r="DF244" s="4">
        <v>0.4444630158356152</v>
      </c>
      <c r="DG244" s="4">
        <v>0.44755933413670734</v>
      </c>
      <c r="DH244" s="4">
        <v>0.30228598772289594</v>
      </c>
      <c r="DI244" s="4">
        <v>0.43907274609538982</v>
      </c>
      <c r="DJ244" s="4">
        <v>0.57069558761795913</v>
      </c>
      <c r="DK244" s="4">
        <v>0.19929867084460606</v>
      </c>
      <c r="DL244" s="4">
        <v>0.65468179316908504</v>
      </c>
      <c r="DM244" s="4">
        <v>0.744885759902432</v>
      </c>
      <c r="DN244" s="4">
        <v>6.0840554064397923E-2</v>
      </c>
      <c r="DO244" s="4">
        <v>0.91430481977197953</v>
      </c>
      <c r="DP244" s="4">
        <v>39</v>
      </c>
      <c r="DQ244" s="4">
        <v>51</v>
      </c>
      <c r="DR244" s="4">
        <v>33</v>
      </c>
      <c r="DS244" s="4">
        <v>13</v>
      </c>
      <c r="DT244" s="4">
        <v>75</v>
      </c>
      <c r="DU244" s="4">
        <v>48</v>
      </c>
      <c r="DV244" s="4">
        <v>6</v>
      </c>
      <c r="DW244" s="4">
        <v>7</v>
      </c>
      <c r="DX244" s="4">
        <v>68</v>
      </c>
      <c r="DY244" s="4">
        <v>56</v>
      </c>
      <c r="DZ244" s="4">
        <v>38</v>
      </c>
      <c r="EA244" s="4">
        <v>57</v>
      </c>
      <c r="EB244" s="4">
        <v>22</v>
      </c>
      <c r="EC244" s="4">
        <v>11</v>
      </c>
      <c r="ED244" s="4">
        <v>18</v>
      </c>
      <c r="EE244" s="4">
        <v>84</v>
      </c>
      <c r="EF244" s="4">
        <v>86</v>
      </c>
      <c r="EG244" s="4">
        <v>53</v>
      </c>
      <c r="EH244" s="4">
        <v>47</v>
      </c>
      <c r="EI244" s="4">
        <v>91</v>
      </c>
      <c r="EJ244" s="4">
        <v>76</v>
      </c>
      <c r="EK244" s="4">
        <v>55</v>
      </c>
      <c r="EL244" s="4">
        <v>19</v>
      </c>
      <c r="EM244" s="4">
        <v>81</v>
      </c>
      <c r="EN244" s="4">
        <v>29</v>
      </c>
      <c r="EO244" s="4">
        <v>40</v>
      </c>
      <c r="EP244" s="4">
        <v>83</v>
      </c>
      <c r="EQ244" s="4">
        <v>50</v>
      </c>
      <c r="ER244" s="4">
        <v>66</v>
      </c>
      <c r="ES244" s="4">
        <v>25</v>
      </c>
      <c r="ET244" s="4">
        <v>20</v>
      </c>
      <c r="EU244" s="4">
        <v>32</v>
      </c>
      <c r="EV244" s="4">
        <v>92</v>
      </c>
      <c r="EW244" s="4">
        <v>77</v>
      </c>
      <c r="EX244" s="4">
        <v>49</v>
      </c>
      <c r="EY244" s="4">
        <v>30</v>
      </c>
      <c r="EZ244" s="4">
        <v>1</v>
      </c>
      <c r="FA244" s="4">
        <v>35</v>
      </c>
      <c r="FB244" s="4">
        <v>36</v>
      </c>
      <c r="FC244" s="4">
        <v>16</v>
      </c>
      <c r="FD244" s="4">
        <v>88</v>
      </c>
      <c r="FE244" s="4">
        <v>27</v>
      </c>
      <c r="FF244" s="4">
        <v>61</v>
      </c>
      <c r="FG244" s="4">
        <v>26</v>
      </c>
      <c r="FH244" s="4">
        <v>42</v>
      </c>
      <c r="FI244" s="4">
        <v>5</v>
      </c>
      <c r="FJ244" s="4">
        <v>90</v>
      </c>
      <c r="FK244" s="4">
        <v>21</v>
      </c>
      <c r="FL244" s="4">
        <v>93</v>
      </c>
      <c r="FM244" s="4">
        <v>54</v>
      </c>
      <c r="FN244" s="4">
        <v>89</v>
      </c>
      <c r="FO244" s="4">
        <v>72</v>
      </c>
      <c r="FP244" s="4">
        <v>37</v>
      </c>
      <c r="FQ244" s="4">
        <v>67</v>
      </c>
      <c r="FR244" s="4">
        <v>71</v>
      </c>
      <c r="FS244" s="4">
        <v>15</v>
      </c>
      <c r="FT244" s="4">
        <v>28</v>
      </c>
      <c r="FU244" s="4">
        <v>69</v>
      </c>
      <c r="FV244" s="4">
        <v>99</v>
      </c>
      <c r="FW244" s="4">
        <v>3</v>
      </c>
      <c r="FX244" s="4">
        <v>52</v>
      </c>
      <c r="FY244" s="4">
        <v>79</v>
      </c>
      <c r="FZ244" s="4">
        <v>14</v>
      </c>
      <c r="GA244" s="4">
        <v>74</v>
      </c>
      <c r="GB244" s="4">
        <v>97</v>
      </c>
      <c r="GC244" s="4">
        <v>43</v>
      </c>
      <c r="GD244" s="4">
        <v>95</v>
      </c>
      <c r="GE244" s="4">
        <v>46</v>
      </c>
      <c r="GF244" s="4">
        <v>82</v>
      </c>
      <c r="GG244" s="4">
        <v>98</v>
      </c>
      <c r="GH244" s="4">
        <v>70</v>
      </c>
      <c r="GI244" s="4">
        <v>45</v>
      </c>
      <c r="GJ244" s="4">
        <v>2</v>
      </c>
      <c r="GK244" s="4">
        <v>63</v>
      </c>
      <c r="GL244" s="4">
        <v>58</v>
      </c>
      <c r="GM244" s="4">
        <v>78</v>
      </c>
      <c r="GN244" s="4">
        <v>94</v>
      </c>
      <c r="GO244" s="4">
        <v>4</v>
      </c>
      <c r="GP244" s="4">
        <v>23</v>
      </c>
      <c r="GQ244" s="4">
        <v>80</v>
      </c>
      <c r="GR244" s="4">
        <v>44</v>
      </c>
      <c r="GS244" s="4">
        <v>9</v>
      </c>
      <c r="GT244" s="4">
        <v>8</v>
      </c>
      <c r="GU244" s="4">
        <v>65</v>
      </c>
      <c r="GV244" s="4">
        <v>12</v>
      </c>
      <c r="GW244" s="4">
        <v>64</v>
      </c>
      <c r="GX244" s="4">
        <v>100</v>
      </c>
      <c r="GY244" s="4">
        <v>17</v>
      </c>
      <c r="GZ244" s="4">
        <v>31</v>
      </c>
      <c r="HA244" s="4">
        <v>87</v>
      </c>
      <c r="HB244" s="4">
        <v>60</v>
      </c>
      <c r="HC244" s="4">
        <v>59</v>
      </c>
      <c r="HD244" s="4">
        <v>73</v>
      </c>
      <c r="HE244" s="4">
        <v>62</v>
      </c>
      <c r="HF244" s="4">
        <v>41</v>
      </c>
      <c r="HG244" s="4">
        <v>85</v>
      </c>
      <c r="HH244" s="4">
        <v>34</v>
      </c>
      <c r="HI244" s="4">
        <v>24</v>
      </c>
      <c r="HJ244" s="4">
        <v>96</v>
      </c>
      <c r="HK244" s="4">
        <v>10</v>
      </c>
      <c r="HL244" s="4" t="str">
        <f t="shared" si="303"/>
        <v>black female</v>
      </c>
      <c r="HM244" s="4" t="str">
        <f t="shared" si="305"/>
        <v>black female</v>
      </c>
      <c r="HN244" s="4" t="str">
        <f t="shared" si="306"/>
        <v>black female</v>
      </c>
      <c r="HO244" s="4" t="str">
        <f t="shared" si="307"/>
        <v>black female</v>
      </c>
      <c r="HP244" s="4" t="str">
        <f t="shared" si="308"/>
        <v>black male</v>
      </c>
      <c r="HQ244" s="4" t="str">
        <f t="shared" si="309"/>
        <v>black female</v>
      </c>
      <c r="HR244" s="4" t="str">
        <f t="shared" si="310"/>
        <v>black female</v>
      </c>
      <c r="HS244" s="4" t="str">
        <f t="shared" si="311"/>
        <v>black female</v>
      </c>
      <c r="HT244" s="4" t="str">
        <f t="shared" si="312"/>
        <v>black male</v>
      </c>
      <c r="HU244" s="4" t="str">
        <f t="shared" si="313"/>
        <v>black male</v>
      </c>
      <c r="HV244" s="4" t="str">
        <f t="shared" si="314"/>
        <v>black female</v>
      </c>
      <c r="HW244" s="4" t="str">
        <f t="shared" si="315"/>
        <v>black male</v>
      </c>
      <c r="HX244" s="4" t="str">
        <f t="shared" si="316"/>
        <v>black female</v>
      </c>
      <c r="HY244" s="4" t="str">
        <f t="shared" si="317"/>
        <v>black female</v>
      </c>
      <c r="HZ244" s="4" t="str">
        <f t="shared" si="318"/>
        <v>black female</v>
      </c>
      <c r="IA244" s="4" t="str">
        <f t="shared" si="319"/>
        <v>black male</v>
      </c>
      <c r="IB244" s="4" t="str">
        <f t="shared" si="320"/>
        <v>black male</v>
      </c>
      <c r="IC244" s="4" t="str">
        <f t="shared" si="321"/>
        <v>black male</v>
      </c>
      <c r="ID244" s="4" t="str">
        <f t="shared" si="322"/>
        <v>black female</v>
      </c>
      <c r="IE244" s="4" t="str">
        <f t="shared" si="323"/>
        <v>black male</v>
      </c>
      <c r="IF244" s="4" t="str">
        <f t="shared" si="324"/>
        <v>black male</v>
      </c>
      <c r="IG244" s="4" t="str">
        <f t="shared" si="325"/>
        <v>black male</v>
      </c>
      <c r="IH244" s="4" t="str">
        <f t="shared" si="326"/>
        <v>black female</v>
      </c>
      <c r="II244" s="4" t="str">
        <f t="shared" si="327"/>
        <v>black male</v>
      </c>
      <c r="IJ244" s="4" t="str">
        <f t="shared" si="328"/>
        <v>black female</v>
      </c>
      <c r="IK244" s="4" t="str">
        <f t="shared" si="329"/>
        <v>black female</v>
      </c>
      <c r="IL244" s="4" t="str">
        <f t="shared" si="330"/>
        <v>black male</v>
      </c>
      <c r="IM244" s="4" t="str">
        <f t="shared" si="331"/>
        <v>black female</v>
      </c>
      <c r="IN244" s="4" t="str">
        <f t="shared" si="332"/>
        <v>black male</v>
      </c>
      <c r="IO244" s="4" t="str">
        <f t="shared" si="333"/>
        <v>black female</v>
      </c>
      <c r="IP244" s="4" t="str">
        <f t="shared" si="334"/>
        <v>black female</v>
      </c>
      <c r="IQ244" s="4" t="str">
        <f t="shared" si="335"/>
        <v>black female</v>
      </c>
      <c r="IR244" s="4" t="str">
        <f t="shared" si="336"/>
        <v>black male</v>
      </c>
      <c r="IS244" s="4" t="str">
        <f t="shared" si="337"/>
        <v>black male</v>
      </c>
      <c r="IT244" s="4" t="str">
        <f t="shared" si="338"/>
        <v>black female</v>
      </c>
      <c r="IU244" s="4" t="str">
        <f t="shared" si="339"/>
        <v>black female</v>
      </c>
      <c r="IV244" s="4" t="str">
        <f t="shared" si="340"/>
        <v>white male</v>
      </c>
      <c r="IW244" s="4" t="str">
        <f t="shared" si="341"/>
        <v>black female</v>
      </c>
      <c r="IX244" s="4" t="str">
        <f t="shared" si="342"/>
        <v>black female</v>
      </c>
      <c r="IY244" s="4" t="str">
        <f t="shared" si="343"/>
        <v>black female</v>
      </c>
      <c r="IZ244" s="4" t="str">
        <f t="shared" si="344"/>
        <v>black male</v>
      </c>
      <c r="JA244" s="4" t="str">
        <f t="shared" si="345"/>
        <v>black female</v>
      </c>
      <c r="JB244" s="4" t="str">
        <f t="shared" si="346"/>
        <v>black male</v>
      </c>
      <c r="JC244" s="4" t="str">
        <f t="shared" si="347"/>
        <v>black female</v>
      </c>
      <c r="JD244" s="4" t="str">
        <f t="shared" si="348"/>
        <v>black female</v>
      </c>
      <c r="JE244" s="4" t="str">
        <f t="shared" si="349"/>
        <v>black female</v>
      </c>
      <c r="JF244" s="4" t="str">
        <f t="shared" si="350"/>
        <v>black male</v>
      </c>
      <c r="JG244" s="4" t="str">
        <f t="shared" si="351"/>
        <v>black female</v>
      </c>
      <c r="JH244" s="4" t="str">
        <f t="shared" si="352"/>
        <v>black male</v>
      </c>
      <c r="JI244" s="4" t="str">
        <f t="shared" si="353"/>
        <v>black male</v>
      </c>
      <c r="JJ244" s="4" t="str">
        <f t="shared" si="354"/>
        <v>black male</v>
      </c>
      <c r="JK244" s="4" t="str">
        <f t="shared" si="355"/>
        <v>black male</v>
      </c>
      <c r="JL244" s="4" t="str">
        <f t="shared" si="356"/>
        <v>black female</v>
      </c>
      <c r="JM244" s="4" t="str">
        <f t="shared" si="357"/>
        <v>black male</v>
      </c>
      <c r="JN244" s="4" t="str">
        <f t="shared" si="358"/>
        <v>black male</v>
      </c>
      <c r="JO244" s="4" t="str">
        <f t="shared" si="359"/>
        <v>black female</v>
      </c>
      <c r="JP244" s="4" t="str">
        <f t="shared" si="360"/>
        <v>black female</v>
      </c>
      <c r="JQ244" s="4" t="str">
        <f t="shared" si="361"/>
        <v>black male</v>
      </c>
      <c r="JR244" s="4" t="str">
        <f t="shared" si="362"/>
        <v>black male</v>
      </c>
      <c r="JS244" s="4" t="str">
        <f t="shared" si="363"/>
        <v>brown male</v>
      </c>
      <c r="JT244" s="4" t="str">
        <f t="shared" si="364"/>
        <v>black male</v>
      </c>
      <c r="JU244" s="4" t="str">
        <f t="shared" si="365"/>
        <v>black male</v>
      </c>
      <c r="JV244" s="4" t="str">
        <f t="shared" si="366"/>
        <v>black female</v>
      </c>
      <c r="JW244" s="4" t="str">
        <f t="shared" si="367"/>
        <v>black male</v>
      </c>
      <c r="JX244" s="4" t="str">
        <f t="shared" si="304"/>
        <v>black male</v>
      </c>
      <c r="JY244" s="4" t="str">
        <f t="shared" si="393"/>
        <v>black female</v>
      </c>
      <c r="JZ244" s="4" t="str">
        <f t="shared" si="394"/>
        <v>black male</v>
      </c>
      <c r="KA244" s="4" t="str">
        <f t="shared" si="395"/>
        <v>black female</v>
      </c>
      <c r="KB244" s="4" t="str">
        <f t="shared" si="396"/>
        <v>black male</v>
      </c>
      <c r="KC244" s="4" t="str">
        <f t="shared" si="397"/>
        <v>black male</v>
      </c>
      <c r="KD244" s="4" t="str">
        <f t="shared" si="398"/>
        <v>black male</v>
      </c>
      <c r="KE244" s="4" t="str">
        <f t="shared" si="399"/>
        <v>black female</v>
      </c>
      <c r="KF244" s="4" t="str">
        <f t="shared" si="400"/>
        <v>yellow male</v>
      </c>
      <c r="KG244" s="4" t="str">
        <f t="shared" si="401"/>
        <v>black male</v>
      </c>
      <c r="KH244" s="4" t="str">
        <f t="shared" si="402"/>
        <v>black male</v>
      </c>
      <c r="KI244" s="4" t="str">
        <f t="shared" si="368"/>
        <v>black male</v>
      </c>
      <c r="KJ244" s="4" t="str">
        <f t="shared" si="369"/>
        <v>black male</v>
      </c>
      <c r="KK244" s="4" t="str">
        <f t="shared" si="370"/>
        <v>black female</v>
      </c>
      <c r="KL244" s="4" t="str">
        <f t="shared" si="371"/>
        <v>black female</v>
      </c>
      <c r="KM244" s="4" t="str">
        <f t="shared" si="372"/>
        <v>black male</v>
      </c>
      <c r="KN244" s="4" t="str">
        <f t="shared" si="373"/>
        <v>black female</v>
      </c>
      <c r="KO244" s="4" t="str">
        <f t="shared" si="374"/>
        <v>black female</v>
      </c>
      <c r="KP244" s="4" t="str">
        <f t="shared" si="375"/>
        <v>black female</v>
      </c>
      <c r="KQ244" s="4" t="str">
        <f t="shared" si="376"/>
        <v>black male</v>
      </c>
      <c r="KR244" s="4" t="str">
        <f t="shared" si="377"/>
        <v>black female</v>
      </c>
      <c r="KS244" s="4" t="str">
        <f t="shared" si="378"/>
        <v>black male</v>
      </c>
      <c r="KT244" s="4" t="str">
        <f t="shared" si="379"/>
        <v>black male</v>
      </c>
      <c r="KU244" s="4" t="str">
        <f t="shared" si="380"/>
        <v>black female</v>
      </c>
      <c r="KV244" s="4" t="str">
        <f t="shared" si="381"/>
        <v>black female</v>
      </c>
      <c r="KW244" s="4" t="str">
        <f t="shared" si="382"/>
        <v>black male</v>
      </c>
      <c r="KX244" s="4" t="str">
        <f t="shared" si="383"/>
        <v>black male</v>
      </c>
      <c r="KY244" s="4" t="str">
        <f t="shared" si="384"/>
        <v>black male</v>
      </c>
      <c r="KZ244" s="4" t="str">
        <f t="shared" si="385"/>
        <v>black male</v>
      </c>
      <c r="LA244" s="4" t="str">
        <f t="shared" si="386"/>
        <v>black male</v>
      </c>
      <c r="LB244" s="4" t="str">
        <f t="shared" si="387"/>
        <v>black female</v>
      </c>
      <c r="LC244" s="4" t="str">
        <f t="shared" si="388"/>
        <v>black male</v>
      </c>
      <c r="LD244" s="4" t="str">
        <f t="shared" si="389"/>
        <v>black female</v>
      </c>
      <c r="LE244" s="4" t="str">
        <f t="shared" si="390"/>
        <v>black female</v>
      </c>
      <c r="LF244" s="4" t="str">
        <f t="shared" si="391"/>
        <v>black male</v>
      </c>
      <c r="LG244" s="4" t="str">
        <f t="shared" si="392"/>
        <v>black female</v>
      </c>
    </row>
    <row r="245" spans="2:319" x14ac:dyDescent="0.3">
      <c r="B245" s="4">
        <v>244</v>
      </c>
      <c r="C245" s="4">
        <v>5</v>
      </c>
      <c r="D245" s="51" t="s">
        <v>1453</v>
      </c>
      <c r="E245" s="4" t="s">
        <v>660</v>
      </c>
      <c r="F245" s="4" t="str">
        <f>VLOOKUP(E245,populations!C:E,3,FALSE)</f>
        <v>7 million</v>
      </c>
      <c r="G245" s="4" t="s">
        <v>660</v>
      </c>
      <c r="H245" s="4">
        <f>COUNTIF(ethnicities!C:C,countries!G245)</f>
        <v>1</v>
      </c>
      <c r="I245" s="4">
        <f>VLOOKUP($G245,ethnicities!$C:$I,3,FALSE)</f>
        <v>1</v>
      </c>
      <c r="J245" s="4">
        <f>VLOOKUP($G245,ethnicities!$C:$I,4,FALSE)</f>
        <v>1</v>
      </c>
      <c r="K245" s="4">
        <f>VLOOKUP($G245,ethnicities!$C:$I,5,FALSE)</f>
        <v>1</v>
      </c>
      <c r="L245" s="4">
        <f>VLOOKUP($G245,ethnicities!$C:$I,6,FALSE)</f>
        <v>97</v>
      </c>
      <c r="M245" s="4">
        <f>VLOOKUP($G245,ethnicities!$C:$I,7,FALSE)</f>
        <v>100</v>
      </c>
      <c r="N245" s="4" t="s">
        <v>613</v>
      </c>
      <c r="O245" s="4">
        <f>COUNTIF(male_names!E:E,countries!N245)</f>
        <v>1</v>
      </c>
      <c r="P245" s="4" t="str">
        <f>VLOOKUP(N245,male_names!E:G,3,FALSE)</f>
        <v>Mamadou</v>
      </c>
      <c r="Q245" s="4" t="s">
        <v>613</v>
      </c>
      <c r="R245" s="4">
        <f>COUNTIF(female_names!E:E,countries!Q245)</f>
        <v>1</v>
      </c>
      <c r="S245" s="4" t="str">
        <f>VLOOKUP(Q245,female_names!E:G,3,FALSE)</f>
        <v>Fatoumata</v>
      </c>
      <c r="T245" s="4">
        <v>0.54454737714691193</v>
      </c>
      <c r="U245" s="4">
        <v>0.3324548736444195</v>
      </c>
      <c r="V245" s="4">
        <v>0.94843631183537724</v>
      </c>
      <c r="W245" s="4">
        <v>0.72417271374558534</v>
      </c>
      <c r="X245" s="4">
        <v>0.18439863592488503</v>
      </c>
      <c r="Y245" s="4">
        <v>0.82006203291006308</v>
      </c>
      <c r="Z245" s="4">
        <v>0.2951015073526716</v>
      </c>
      <c r="AA245" s="4">
        <v>0.71498413070604472</v>
      </c>
      <c r="AB245" s="4">
        <v>0.71996968485675505</v>
      </c>
      <c r="AC245" s="4">
        <v>0.51380381209380421</v>
      </c>
      <c r="AD245" s="4">
        <v>0.19859620873560946</v>
      </c>
      <c r="AE245" s="4">
        <v>0.22805652494991535</v>
      </c>
      <c r="AF245" s="4">
        <v>0.2602307707942989</v>
      </c>
      <c r="AG245" s="4">
        <v>0.95273495480307957</v>
      </c>
      <c r="AH245" s="4">
        <v>0.29816366847857967</v>
      </c>
      <c r="AI245" s="4">
        <v>0.81979449853839426</v>
      </c>
      <c r="AJ245" s="4">
        <v>9.8605745099041853E-2</v>
      </c>
      <c r="AK245" s="4">
        <v>0.92556918503746199</v>
      </c>
      <c r="AL245" s="4">
        <v>0.15673392706953948</v>
      </c>
      <c r="AM245" s="4">
        <v>0.74768087762618363</v>
      </c>
      <c r="AN245" s="4">
        <v>0.92522799401028977</v>
      </c>
      <c r="AO245" s="4">
        <v>0.69306816945577654</v>
      </c>
      <c r="AP245" s="4">
        <v>0.31897575832367808</v>
      </c>
      <c r="AQ245" s="4">
        <v>0.71432567275872383</v>
      </c>
      <c r="AR245" s="4">
        <v>0.48192939327867479</v>
      </c>
      <c r="AS245" s="4">
        <v>0.28592654380588112</v>
      </c>
      <c r="AT245" s="4">
        <v>0.89794986375657426</v>
      </c>
      <c r="AU245" s="4">
        <v>0.60507110944515019</v>
      </c>
      <c r="AV245" s="4">
        <v>0.88604849125656393</v>
      </c>
      <c r="AW245" s="4">
        <v>0.8684557100488548</v>
      </c>
      <c r="AX245" s="4">
        <v>0.68018671903371963</v>
      </c>
      <c r="AY245" s="4">
        <v>0.99161009981233783</v>
      </c>
      <c r="AZ245" s="4">
        <v>0.46274386109945398</v>
      </c>
      <c r="BA245" s="4">
        <v>1.1475150466878192E-2</v>
      </c>
      <c r="BB245" s="4">
        <v>2.9941166321776791E-2</v>
      </c>
      <c r="BC245" s="4">
        <v>0.7026913923539897</v>
      </c>
      <c r="BD245" s="4">
        <v>0.31038177228271557</v>
      </c>
      <c r="BE245" s="4">
        <v>0.44245772754367474</v>
      </c>
      <c r="BF245" s="4">
        <v>0.3226972154166361</v>
      </c>
      <c r="BG245" s="4">
        <v>0.61010840679197487</v>
      </c>
      <c r="BH245" s="4">
        <v>0.83421322002176845</v>
      </c>
      <c r="BI245" s="4">
        <v>0.37121008196077787</v>
      </c>
      <c r="BJ245" s="4">
        <v>0.28960764221518132</v>
      </c>
      <c r="BK245" s="4">
        <v>0.17734473916660787</v>
      </c>
      <c r="BL245" s="4">
        <v>0.20495467228256559</v>
      </c>
      <c r="BM245" s="4">
        <v>0.33084985580558413</v>
      </c>
      <c r="BN245" s="4">
        <v>0.27060815453121445</v>
      </c>
      <c r="BO245" s="4">
        <v>0.19547482069708522</v>
      </c>
      <c r="BP245" s="4">
        <v>0.44179448465309346</v>
      </c>
      <c r="BQ245" s="4">
        <v>0.54181664216686953</v>
      </c>
      <c r="BR245" s="4">
        <v>1.3571246740216258E-2</v>
      </c>
      <c r="BS245" s="4">
        <v>0.51634587972743629</v>
      </c>
      <c r="BT245" s="4">
        <v>0.78273148987869112</v>
      </c>
      <c r="BU245" s="4">
        <v>0.38108741839611204</v>
      </c>
      <c r="BV245" s="4">
        <v>0.29198172596782979</v>
      </c>
      <c r="BW245" s="4">
        <v>0.58380545358044178</v>
      </c>
      <c r="BX245" s="4">
        <v>0.90032286516773019</v>
      </c>
      <c r="BY245" s="4">
        <v>0.74688822183331305</v>
      </c>
      <c r="BZ245" s="4">
        <v>0.72570423286678176</v>
      </c>
      <c r="CA245" s="4">
        <v>0.30033020062333649</v>
      </c>
      <c r="CB245" s="4">
        <v>0.88078994135765087</v>
      </c>
      <c r="CC245" s="4">
        <v>0.95869702903331377</v>
      </c>
      <c r="CD245" s="4">
        <v>0.1947453756218015</v>
      </c>
      <c r="CE245" s="4">
        <v>0.28636598059376805</v>
      </c>
      <c r="CF245" s="4">
        <v>0.62980534121245069</v>
      </c>
      <c r="CG245" s="4">
        <v>0.32489936373434392</v>
      </c>
      <c r="CH245" s="4">
        <v>0.62557385681528022</v>
      </c>
      <c r="CI245" s="4">
        <v>0.69070366606141487</v>
      </c>
      <c r="CJ245" s="4">
        <v>0.12568747885081122</v>
      </c>
      <c r="CK245" s="4">
        <v>3.8285714707801954E-3</v>
      </c>
      <c r="CL245" s="4">
        <v>0.30802501514375813</v>
      </c>
      <c r="CM245" s="4">
        <v>0.64341306518242514</v>
      </c>
      <c r="CN245" s="4">
        <v>0.72520355308121653</v>
      </c>
      <c r="CO245" s="4">
        <v>0.35061871421576529</v>
      </c>
      <c r="CP245" s="4">
        <v>0.43467415212082283</v>
      </c>
      <c r="CQ245" s="4">
        <v>0.7121010620713023</v>
      </c>
      <c r="CR245" s="4">
        <v>0.46936931619307098</v>
      </c>
      <c r="CS245" s="4">
        <v>0.31769789160263151</v>
      </c>
      <c r="CT245" s="4">
        <v>0.96821896147313669</v>
      </c>
      <c r="CU245" s="4">
        <v>0.10668911596522568</v>
      </c>
      <c r="CV245" s="4">
        <v>0.17763105484536379</v>
      </c>
      <c r="CW245" s="4">
        <v>0.68059139610943675</v>
      </c>
      <c r="CX245" s="4">
        <v>0.20206716639313416</v>
      </c>
      <c r="CY245" s="4">
        <v>0.38187082197536637</v>
      </c>
      <c r="CZ245" s="4">
        <v>0.628306464710503</v>
      </c>
      <c r="DA245" s="4">
        <v>3.2976090870642238E-2</v>
      </c>
      <c r="DB245" s="4">
        <v>0.34915570051464817</v>
      </c>
      <c r="DC245" s="4">
        <v>0.26634657423642039</v>
      </c>
      <c r="DD245" s="4">
        <v>4.2754345441761155E-3</v>
      </c>
      <c r="DE245" s="4">
        <v>9.3607400691080089E-2</v>
      </c>
      <c r="DF245" s="4">
        <v>0.36059908452543765</v>
      </c>
      <c r="DG245" s="4">
        <v>8.3173577588366965E-2</v>
      </c>
      <c r="DH245" s="4">
        <v>0.28126301971794765</v>
      </c>
      <c r="DI245" s="4">
        <v>0.59006876085501436</v>
      </c>
      <c r="DJ245" s="4">
        <v>0.88596507565187532</v>
      </c>
      <c r="DK245" s="4">
        <v>0.98122244219875832</v>
      </c>
      <c r="DL245" s="4">
        <v>0.47308388814837277</v>
      </c>
      <c r="DM245" s="4">
        <v>0.64868617820670937</v>
      </c>
      <c r="DN245" s="4">
        <v>0.1116544916225447</v>
      </c>
      <c r="DO245" s="4">
        <v>0.22476337392167101</v>
      </c>
      <c r="DP245" s="4">
        <v>42</v>
      </c>
      <c r="DQ245" s="4">
        <v>59</v>
      </c>
      <c r="DR245" s="4">
        <v>6</v>
      </c>
      <c r="DS245" s="4">
        <v>23</v>
      </c>
      <c r="DT245" s="4">
        <v>85</v>
      </c>
      <c r="DU245" s="4">
        <v>16</v>
      </c>
      <c r="DV245" s="4">
        <v>69</v>
      </c>
      <c r="DW245" s="4">
        <v>25</v>
      </c>
      <c r="DX245" s="4">
        <v>24</v>
      </c>
      <c r="DY245" s="4">
        <v>45</v>
      </c>
      <c r="DZ245" s="4">
        <v>82</v>
      </c>
      <c r="EA245" s="4">
        <v>78</v>
      </c>
      <c r="EB245" s="4">
        <v>77</v>
      </c>
      <c r="EC245" s="4">
        <v>5</v>
      </c>
      <c r="ED245" s="4">
        <v>68</v>
      </c>
      <c r="EE245" s="4">
        <v>17</v>
      </c>
      <c r="EF245" s="4">
        <v>92</v>
      </c>
      <c r="EG245" s="4">
        <v>7</v>
      </c>
      <c r="EH245" s="4">
        <v>88</v>
      </c>
      <c r="EI245" s="4">
        <v>19</v>
      </c>
      <c r="EJ245" s="4">
        <v>8</v>
      </c>
      <c r="EK245" s="4">
        <v>29</v>
      </c>
      <c r="EL245" s="4">
        <v>63</v>
      </c>
      <c r="EM245" s="4">
        <v>26</v>
      </c>
      <c r="EN245" s="4">
        <v>46</v>
      </c>
      <c r="EO245" s="4">
        <v>73</v>
      </c>
      <c r="EP245" s="4">
        <v>10</v>
      </c>
      <c r="EQ245" s="4">
        <v>39</v>
      </c>
      <c r="ER245" s="4">
        <v>11</v>
      </c>
      <c r="ES245" s="4">
        <v>14</v>
      </c>
      <c r="ET245" s="4">
        <v>32</v>
      </c>
      <c r="EU245" s="4">
        <v>1</v>
      </c>
      <c r="EV245" s="4">
        <v>49</v>
      </c>
      <c r="EW245" s="4">
        <v>98</v>
      </c>
      <c r="EX245" s="4">
        <v>96</v>
      </c>
      <c r="EY245" s="4">
        <v>28</v>
      </c>
      <c r="EZ245" s="4">
        <v>65</v>
      </c>
      <c r="FA245" s="4">
        <v>50</v>
      </c>
      <c r="FB245" s="4">
        <v>62</v>
      </c>
      <c r="FC245" s="4">
        <v>38</v>
      </c>
      <c r="FD245" s="4">
        <v>15</v>
      </c>
      <c r="FE245" s="4">
        <v>55</v>
      </c>
      <c r="FF245" s="4">
        <v>71</v>
      </c>
      <c r="FG245" s="4">
        <v>87</v>
      </c>
      <c r="FH245" s="4">
        <v>80</v>
      </c>
      <c r="FI245" s="4">
        <v>60</v>
      </c>
      <c r="FJ245" s="4">
        <v>75</v>
      </c>
      <c r="FK245" s="4">
        <v>83</v>
      </c>
      <c r="FL245" s="4">
        <v>51</v>
      </c>
      <c r="FM245" s="4">
        <v>43</v>
      </c>
      <c r="FN245" s="4">
        <v>97</v>
      </c>
      <c r="FO245" s="4">
        <v>44</v>
      </c>
      <c r="FP245" s="4">
        <v>18</v>
      </c>
      <c r="FQ245" s="4">
        <v>54</v>
      </c>
      <c r="FR245" s="4">
        <v>70</v>
      </c>
      <c r="FS245" s="4">
        <v>41</v>
      </c>
      <c r="FT245" s="4">
        <v>9</v>
      </c>
      <c r="FU245" s="4">
        <v>20</v>
      </c>
      <c r="FV245" s="4">
        <v>21</v>
      </c>
      <c r="FW245" s="4">
        <v>67</v>
      </c>
      <c r="FX245" s="4">
        <v>13</v>
      </c>
      <c r="FY245" s="4">
        <v>4</v>
      </c>
      <c r="FZ245" s="4">
        <v>84</v>
      </c>
      <c r="GA245" s="4">
        <v>72</v>
      </c>
      <c r="GB245" s="4">
        <v>35</v>
      </c>
      <c r="GC245" s="4">
        <v>61</v>
      </c>
      <c r="GD245" s="4">
        <v>37</v>
      </c>
      <c r="GE245" s="4">
        <v>30</v>
      </c>
      <c r="GF245" s="4">
        <v>89</v>
      </c>
      <c r="GG245" s="4">
        <v>100</v>
      </c>
      <c r="GH245" s="4">
        <v>66</v>
      </c>
      <c r="GI245" s="4">
        <v>34</v>
      </c>
      <c r="GJ245" s="4">
        <v>22</v>
      </c>
      <c r="GK245" s="4">
        <v>57</v>
      </c>
      <c r="GL245" s="4">
        <v>52</v>
      </c>
      <c r="GM245" s="4">
        <v>27</v>
      </c>
      <c r="GN245" s="4">
        <v>48</v>
      </c>
      <c r="GO245" s="4">
        <v>64</v>
      </c>
      <c r="GP245" s="4">
        <v>3</v>
      </c>
      <c r="GQ245" s="4">
        <v>91</v>
      </c>
      <c r="GR245" s="4">
        <v>86</v>
      </c>
      <c r="GS245" s="4">
        <v>31</v>
      </c>
      <c r="GT245" s="4">
        <v>81</v>
      </c>
      <c r="GU245" s="4">
        <v>53</v>
      </c>
      <c r="GV245" s="4">
        <v>36</v>
      </c>
      <c r="GW245" s="4">
        <v>95</v>
      </c>
      <c r="GX245" s="4">
        <v>58</v>
      </c>
      <c r="GY245" s="4">
        <v>76</v>
      </c>
      <c r="GZ245" s="4">
        <v>99</v>
      </c>
      <c r="HA245" s="4">
        <v>93</v>
      </c>
      <c r="HB245" s="4">
        <v>56</v>
      </c>
      <c r="HC245" s="4">
        <v>94</v>
      </c>
      <c r="HD245" s="4">
        <v>74</v>
      </c>
      <c r="HE245" s="4">
        <v>40</v>
      </c>
      <c r="HF245" s="4">
        <v>12</v>
      </c>
      <c r="HG245" s="4">
        <v>2</v>
      </c>
      <c r="HH245" s="4">
        <v>47</v>
      </c>
      <c r="HI245" s="4">
        <v>33</v>
      </c>
      <c r="HJ245" s="4">
        <v>90</v>
      </c>
      <c r="HK245" s="4">
        <v>79</v>
      </c>
      <c r="HL245" s="4" t="str">
        <f t="shared" si="303"/>
        <v>black female</v>
      </c>
      <c r="HM245" s="4" t="str">
        <f t="shared" si="305"/>
        <v>black male</v>
      </c>
      <c r="HN245" s="4" t="str">
        <f t="shared" si="306"/>
        <v>black female</v>
      </c>
      <c r="HO245" s="4" t="str">
        <f t="shared" si="307"/>
        <v>black female</v>
      </c>
      <c r="HP245" s="4" t="str">
        <f t="shared" si="308"/>
        <v>black male</v>
      </c>
      <c r="HQ245" s="4" t="str">
        <f t="shared" si="309"/>
        <v>black female</v>
      </c>
      <c r="HR245" s="4" t="str">
        <f t="shared" si="310"/>
        <v>black male</v>
      </c>
      <c r="HS245" s="4" t="str">
        <f t="shared" si="311"/>
        <v>black female</v>
      </c>
      <c r="HT245" s="4" t="str">
        <f t="shared" si="312"/>
        <v>black female</v>
      </c>
      <c r="HU245" s="4" t="str">
        <f t="shared" si="313"/>
        <v>black female</v>
      </c>
      <c r="HV245" s="4" t="str">
        <f t="shared" si="314"/>
        <v>black male</v>
      </c>
      <c r="HW245" s="4" t="str">
        <f t="shared" si="315"/>
        <v>black male</v>
      </c>
      <c r="HX245" s="4" t="str">
        <f t="shared" si="316"/>
        <v>black male</v>
      </c>
      <c r="HY245" s="4" t="str">
        <f t="shared" si="317"/>
        <v>black female</v>
      </c>
      <c r="HZ245" s="4" t="str">
        <f t="shared" si="318"/>
        <v>black male</v>
      </c>
      <c r="IA245" s="4" t="str">
        <f t="shared" si="319"/>
        <v>black female</v>
      </c>
      <c r="IB245" s="4" t="str">
        <f t="shared" si="320"/>
        <v>black male</v>
      </c>
      <c r="IC245" s="4" t="str">
        <f t="shared" si="321"/>
        <v>black female</v>
      </c>
      <c r="ID245" s="4" t="str">
        <f t="shared" si="322"/>
        <v>black male</v>
      </c>
      <c r="IE245" s="4" t="str">
        <f t="shared" si="323"/>
        <v>black female</v>
      </c>
      <c r="IF245" s="4" t="str">
        <f t="shared" si="324"/>
        <v>black female</v>
      </c>
      <c r="IG245" s="4" t="str">
        <f t="shared" si="325"/>
        <v>black female</v>
      </c>
      <c r="IH245" s="4" t="str">
        <f t="shared" si="326"/>
        <v>black male</v>
      </c>
      <c r="II245" s="4" t="str">
        <f t="shared" si="327"/>
        <v>black female</v>
      </c>
      <c r="IJ245" s="4" t="str">
        <f t="shared" si="328"/>
        <v>black female</v>
      </c>
      <c r="IK245" s="4" t="str">
        <f t="shared" si="329"/>
        <v>black male</v>
      </c>
      <c r="IL245" s="4" t="str">
        <f t="shared" si="330"/>
        <v>black female</v>
      </c>
      <c r="IM245" s="4" t="str">
        <f t="shared" si="331"/>
        <v>black female</v>
      </c>
      <c r="IN245" s="4" t="str">
        <f t="shared" si="332"/>
        <v>black female</v>
      </c>
      <c r="IO245" s="4" t="str">
        <f t="shared" si="333"/>
        <v>black female</v>
      </c>
      <c r="IP245" s="4" t="str">
        <f t="shared" si="334"/>
        <v>black female</v>
      </c>
      <c r="IQ245" s="4" t="str">
        <f t="shared" si="335"/>
        <v>white male</v>
      </c>
      <c r="IR245" s="4" t="str">
        <f t="shared" si="336"/>
        <v>black female</v>
      </c>
      <c r="IS245" s="4" t="str">
        <f t="shared" si="337"/>
        <v>black male</v>
      </c>
      <c r="IT245" s="4" t="str">
        <f t="shared" si="338"/>
        <v>black male</v>
      </c>
      <c r="IU245" s="4" t="str">
        <f t="shared" si="339"/>
        <v>black female</v>
      </c>
      <c r="IV245" s="4" t="str">
        <f t="shared" si="340"/>
        <v>black male</v>
      </c>
      <c r="IW245" s="4" t="str">
        <f t="shared" si="341"/>
        <v>black female</v>
      </c>
      <c r="IX245" s="4" t="str">
        <f t="shared" si="342"/>
        <v>black male</v>
      </c>
      <c r="IY245" s="4" t="str">
        <f t="shared" si="343"/>
        <v>black female</v>
      </c>
      <c r="IZ245" s="4" t="str">
        <f t="shared" si="344"/>
        <v>black female</v>
      </c>
      <c r="JA245" s="4" t="str">
        <f t="shared" si="345"/>
        <v>black male</v>
      </c>
      <c r="JB245" s="4" t="str">
        <f t="shared" si="346"/>
        <v>black male</v>
      </c>
      <c r="JC245" s="4" t="str">
        <f t="shared" si="347"/>
        <v>black male</v>
      </c>
      <c r="JD245" s="4" t="str">
        <f t="shared" si="348"/>
        <v>black male</v>
      </c>
      <c r="JE245" s="4" t="str">
        <f t="shared" si="349"/>
        <v>black male</v>
      </c>
      <c r="JF245" s="4" t="str">
        <f t="shared" si="350"/>
        <v>black male</v>
      </c>
      <c r="JG245" s="4" t="str">
        <f t="shared" si="351"/>
        <v>black male</v>
      </c>
      <c r="JH245" s="4" t="str">
        <f t="shared" si="352"/>
        <v>black female</v>
      </c>
      <c r="JI245" s="4" t="str">
        <f t="shared" si="353"/>
        <v>black female</v>
      </c>
      <c r="JJ245" s="4" t="str">
        <f t="shared" si="354"/>
        <v>black male</v>
      </c>
      <c r="JK245" s="4" t="str">
        <f t="shared" si="355"/>
        <v>black female</v>
      </c>
      <c r="JL245" s="4" t="str">
        <f t="shared" si="356"/>
        <v>black female</v>
      </c>
      <c r="JM245" s="4" t="str">
        <f t="shared" si="357"/>
        <v>black male</v>
      </c>
      <c r="JN245" s="4" t="str">
        <f t="shared" si="358"/>
        <v>black male</v>
      </c>
      <c r="JO245" s="4" t="str">
        <f t="shared" si="359"/>
        <v>black female</v>
      </c>
      <c r="JP245" s="4" t="str">
        <f t="shared" si="360"/>
        <v>black female</v>
      </c>
      <c r="JQ245" s="4" t="str">
        <f t="shared" si="361"/>
        <v>black female</v>
      </c>
      <c r="JR245" s="4" t="str">
        <f t="shared" si="362"/>
        <v>black female</v>
      </c>
      <c r="JS245" s="4" t="str">
        <f t="shared" si="363"/>
        <v>black male</v>
      </c>
      <c r="JT245" s="4" t="str">
        <f t="shared" si="364"/>
        <v>black female</v>
      </c>
      <c r="JU245" s="4" t="str">
        <f t="shared" si="365"/>
        <v>black female</v>
      </c>
      <c r="JV245" s="4" t="str">
        <f t="shared" si="366"/>
        <v>black male</v>
      </c>
      <c r="JW245" s="4" t="str">
        <f t="shared" si="367"/>
        <v>black male</v>
      </c>
      <c r="JX245" s="4" t="str">
        <f t="shared" si="304"/>
        <v>black female</v>
      </c>
      <c r="JY245" s="4" t="str">
        <f t="shared" si="393"/>
        <v>black male</v>
      </c>
      <c r="JZ245" s="4" t="str">
        <f t="shared" si="394"/>
        <v>black female</v>
      </c>
      <c r="KA245" s="4" t="str">
        <f t="shared" si="395"/>
        <v>black female</v>
      </c>
      <c r="KB245" s="4" t="str">
        <f t="shared" si="396"/>
        <v>black male</v>
      </c>
      <c r="KC245" s="4" t="str">
        <f t="shared" si="397"/>
        <v>black male</v>
      </c>
      <c r="KD245" s="4" t="str">
        <f t="shared" si="398"/>
        <v>black male</v>
      </c>
      <c r="KE245" s="4" t="str">
        <f t="shared" si="399"/>
        <v>black female</v>
      </c>
      <c r="KF245" s="4" t="str">
        <f t="shared" si="400"/>
        <v>black female</v>
      </c>
      <c r="KG245" s="4" t="str">
        <f t="shared" si="401"/>
        <v>black male</v>
      </c>
      <c r="KH245" s="4" t="str">
        <f t="shared" si="402"/>
        <v>black male</v>
      </c>
      <c r="KI245" s="4" t="str">
        <f t="shared" si="368"/>
        <v>black female</v>
      </c>
      <c r="KJ245" s="4" t="str">
        <f t="shared" si="369"/>
        <v>black female</v>
      </c>
      <c r="KK245" s="4" t="str">
        <f t="shared" si="370"/>
        <v>black male</v>
      </c>
      <c r="KL245" s="4" t="str">
        <f t="shared" si="371"/>
        <v>brown male</v>
      </c>
      <c r="KM245" s="4" t="str">
        <f t="shared" si="372"/>
        <v>black male</v>
      </c>
      <c r="KN245" s="4" t="str">
        <f t="shared" si="373"/>
        <v>black male</v>
      </c>
      <c r="KO245" s="4" t="str">
        <f t="shared" si="374"/>
        <v>black female</v>
      </c>
      <c r="KP245" s="4" t="str">
        <f t="shared" si="375"/>
        <v>black male</v>
      </c>
      <c r="KQ245" s="4" t="str">
        <f t="shared" si="376"/>
        <v>black male</v>
      </c>
      <c r="KR245" s="4" t="str">
        <f t="shared" si="377"/>
        <v>black female</v>
      </c>
      <c r="KS245" s="4" t="str">
        <f t="shared" si="378"/>
        <v>black male</v>
      </c>
      <c r="KT245" s="4" t="str">
        <f t="shared" si="379"/>
        <v>black male</v>
      </c>
      <c r="KU245" s="4" t="str">
        <f t="shared" si="380"/>
        <v>black male</v>
      </c>
      <c r="KV245" s="4" t="str">
        <f t="shared" si="381"/>
        <v>black male</v>
      </c>
      <c r="KW245" s="4" t="str">
        <f t="shared" si="382"/>
        <v>black male</v>
      </c>
      <c r="KX245" s="4" t="str">
        <f t="shared" si="383"/>
        <v>black male</v>
      </c>
      <c r="KY245" s="4" t="str">
        <f t="shared" si="384"/>
        <v>black male</v>
      </c>
      <c r="KZ245" s="4" t="str">
        <f t="shared" si="385"/>
        <v>black male</v>
      </c>
      <c r="LA245" s="4" t="str">
        <f t="shared" si="386"/>
        <v>black female</v>
      </c>
      <c r="LB245" s="4" t="str">
        <f t="shared" si="387"/>
        <v>black female</v>
      </c>
      <c r="LC245" s="4" t="str">
        <f t="shared" si="388"/>
        <v>yellow male</v>
      </c>
      <c r="LD245" s="4" t="str">
        <f t="shared" si="389"/>
        <v>black female</v>
      </c>
      <c r="LE245" s="4" t="str">
        <f t="shared" si="390"/>
        <v>black female</v>
      </c>
      <c r="LF245" s="4" t="str">
        <f t="shared" si="391"/>
        <v>black male</v>
      </c>
      <c r="LG245" s="4" t="str">
        <f t="shared" si="392"/>
        <v>black male</v>
      </c>
    </row>
    <row r="246" spans="2:319" x14ac:dyDescent="0.3">
      <c r="B246" s="4">
        <v>245</v>
      </c>
      <c r="C246" s="4">
        <v>2</v>
      </c>
      <c r="D246" s="4" t="s">
        <v>1380</v>
      </c>
      <c r="E246" s="4" t="s">
        <v>513</v>
      </c>
      <c r="F246" s="4" t="s">
        <v>1499</v>
      </c>
      <c r="G246" s="4" t="s">
        <v>1499</v>
      </c>
      <c r="H246" s="4">
        <f>COUNTIF(ethnicities!C:C,countries!G246)</f>
        <v>1</v>
      </c>
      <c r="I246" s="4" t="str">
        <f>VLOOKUP($G246,ethnicities!$C:$I,3,FALSE)</f>
        <v>NULL</v>
      </c>
      <c r="J246" s="4" t="str">
        <f>VLOOKUP($G246,ethnicities!$C:$I,4,FALSE)</f>
        <v>NULL</v>
      </c>
      <c r="K246" s="4" t="str">
        <f>VLOOKUP($G246,ethnicities!$C:$I,5,FALSE)</f>
        <v>NULL</v>
      </c>
      <c r="L246" s="4" t="str">
        <f>VLOOKUP($G246,ethnicities!$C:$I,6,FALSE)</f>
        <v>NULL</v>
      </c>
      <c r="M246" s="4" t="str">
        <f>VLOOKUP($G246,ethnicities!$C:$I,7,FALSE)</f>
        <v>NULL</v>
      </c>
      <c r="N246" s="4" t="s">
        <v>1499</v>
      </c>
      <c r="O246" s="4">
        <f>COUNTIF(male_names!E:E,countries!N246)</f>
        <v>1</v>
      </c>
      <c r="P246" s="4" t="str">
        <f>VLOOKUP(N246,male_names!E:G,3,FALSE)</f>
        <v>NULL</v>
      </c>
      <c r="Q246" s="4" t="s">
        <v>1499</v>
      </c>
      <c r="R246" s="4">
        <f>COUNTIF(female_names!E:E,countries!Q246)</f>
        <v>1</v>
      </c>
      <c r="S246" s="4" t="str">
        <f>VLOOKUP(Q246,female_names!E:G,3,FALSE)</f>
        <v>NULL</v>
      </c>
      <c r="T246" s="4">
        <v>0.85617552382425899</v>
      </c>
      <c r="U246" s="4">
        <v>0.50718439914306634</v>
      </c>
      <c r="V246" s="4">
        <v>0.25253986657080985</v>
      </c>
      <c r="W246" s="4">
        <v>0.5088397771590466</v>
      </c>
      <c r="X246" s="4">
        <v>6.6858006798290015E-2</v>
      </c>
      <c r="Y246" s="4">
        <v>0.40493696201383145</v>
      </c>
      <c r="Z246" s="4">
        <v>0.65028761410869473</v>
      </c>
      <c r="AA246" s="4">
        <v>0.79739799547175416</v>
      </c>
      <c r="AB246" s="4">
        <v>0.68547575678230366</v>
      </c>
      <c r="AC246" s="4">
        <v>0.77697580253101184</v>
      </c>
      <c r="AD246" s="4">
        <v>0.13257945064388832</v>
      </c>
      <c r="AE246" s="4">
        <v>0.50269096834809457</v>
      </c>
      <c r="AF246" s="4">
        <v>0.80771922178724409</v>
      </c>
      <c r="AG246" s="4">
        <v>0.32142306875659421</v>
      </c>
      <c r="AH246" s="4">
        <v>0.50710560595642962</v>
      </c>
      <c r="AI246" s="4">
        <v>9.8175317274461604E-2</v>
      </c>
      <c r="AJ246" s="4">
        <v>0.44546887071900365</v>
      </c>
      <c r="AK246" s="4">
        <v>3.3932826899055635E-2</v>
      </c>
      <c r="AL246" s="4">
        <v>6.2731322071177931E-2</v>
      </c>
      <c r="AM246" s="4">
        <v>0.46831085891518254</v>
      </c>
      <c r="AN246" s="4">
        <v>0.89555129295820479</v>
      </c>
      <c r="AO246" s="4">
        <v>0.76648208123125239</v>
      </c>
      <c r="AP246" s="4">
        <v>0.3776660548961347</v>
      </c>
      <c r="AQ246" s="4">
        <v>0.75631646521148632</v>
      </c>
      <c r="AR246" s="4">
        <v>0.31373314734863511</v>
      </c>
      <c r="AS246" s="4">
        <v>0.83391630800717376</v>
      </c>
      <c r="AT246" s="4">
        <v>0.43432305187738229</v>
      </c>
      <c r="AU246" s="4">
        <v>0.42208904374301759</v>
      </c>
      <c r="AV246" s="4">
        <v>0.96172001086820347</v>
      </c>
      <c r="AW246" s="4">
        <v>0.34527111354676332</v>
      </c>
      <c r="AX246" s="4">
        <v>0.14124131889583924</v>
      </c>
      <c r="AY246" s="4">
        <v>0.10008706435740589</v>
      </c>
      <c r="AZ246" s="4">
        <v>0.33125144210546631</v>
      </c>
      <c r="BA246" s="4">
        <v>4.8173934783946049E-3</v>
      </c>
      <c r="BB246" s="4">
        <v>0.57188274075828105</v>
      </c>
      <c r="BC246" s="4">
        <v>2.4280105580445244E-2</v>
      </c>
      <c r="BD246" s="4">
        <v>0.70856073981921497</v>
      </c>
      <c r="BE246" s="4">
        <v>0.97891873613865055</v>
      </c>
      <c r="BF246" s="4">
        <v>0.60468275895273427</v>
      </c>
      <c r="BG246" s="4">
        <v>0.34848184371221447</v>
      </c>
      <c r="BH246" s="4">
        <v>0.56848320618411174</v>
      </c>
      <c r="BI246" s="4">
        <v>0.22696089377902207</v>
      </c>
      <c r="BJ246" s="4">
        <v>0.12024238354652284</v>
      </c>
      <c r="BK246" s="4">
        <v>9.8263169275814244E-2</v>
      </c>
      <c r="BL246" s="4">
        <v>0.91834249560647607</v>
      </c>
      <c r="BM246" s="4">
        <v>0.79792165567911233</v>
      </c>
      <c r="BN246" s="4">
        <v>0.53886629050147627</v>
      </c>
      <c r="BO246" s="4">
        <v>0.31659192491876653</v>
      </c>
      <c r="BP246" s="4">
        <v>0.88011855547521622</v>
      </c>
      <c r="BQ246" s="4">
        <v>0.27847245567996548</v>
      </c>
      <c r="BR246" s="4">
        <v>0.49576765735861394</v>
      </c>
      <c r="BS246" s="4">
        <v>0.20484687798377921</v>
      </c>
      <c r="BT246" s="4">
        <v>0.75345310802176091</v>
      </c>
      <c r="BU246" s="4">
        <v>4.0060570955673169E-2</v>
      </c>
      <c r="BV246" s="4">
        <v>0.66653533883080407</v>
      </c>
      <c r="BW246" s="4">
        <v>0.36983625142595622</v>
      </c>
      <c r="BX246" s="4">
        <v>0.41962125551549534</v>
      </c>
      <c r="BY246" s="4">
        <v>0.85019145865550605</v>
      </c>
      <c r="BZ246" s="4">
        <v>0.39482776890721638</v>
      </c>
      <c r="CA246" s="4">
        <v>0.3042191822429916</v>
      </c>
      <c r="CB246" s="4">
        <v>0.40736148492839719</v>
      </c>
      <c r="CC246" s="4">
        <v>0.73545724575432581</v>
      </c>
      <c r="CD246" s="4">
        <v>0.20360413856272919</v>
      </c>
      <c r="CE246" s="4">
        <v>0.64623456789694</v>
      </c>
      <c r="CF246" s="4">
        <v>6.0055045137304974E-2</v>
      </c>
      <c r="CG246" s="4">
        <v>0.93373894705620841</v>
      </c>
      <c r="CH246" s="4">
        <v>0.26934804546186442</v>
      </c>
      <c r="CI246" s="4">
        <v>0.64712770162801025</v>
      </c>
      <c r="CJ246" s="4">
        <v>0.54955853435623059</v>
      </c>
      <c r="CK246" s="4">
        <v>0.96024097873895164</v>
      </c>
      <c r="CL246" s="4">
        <v>0.49089467369231021</v>
      </c>
      <c r="CM246" s="4">
        <v>0.54819423056760186</v>
      </c>
      <c r="CN246" s="4">
        <v>0.97800200531085846</v>
      </c>
      <c r="CO246" s="4">
        <v>0.82420769701931329</v>
      </c>
      <c r="CP246" s="4">
        <v>4.3704763411332004E-2</v>
      </c>
      <c r="CQ246" s="4">
        <v>0.51173563658158971</v>
      </c>
      <c r="CR246" s="4">
        <v>0.93279892549762755</v>
      </c>
      <c r="CS246" s="4">
        <v>0.1211792070010953</v>
      </c>
      <c r="CT246" s="4">
        <v>0.90570639587174095</v>
      </c>
      <c r="CU246" s="4">
        <v>0.17806886337928207</v>
      </c>
      <c r="CV246" s="4">
        <v>3.2026026738096625E-2</v>
      </c>
      <c r="CW246" s="4">
        <v>0.60750108027526728</v>
      </c>
      <c r="CX246" s="4">
        <v>0.21520869610301274</v>
      </c>
      <c r="CY246" s="4">
        <v>0.22597966560279092</v>
      </c>
      <c r="CZ246" s="4">
        <v>0.83353366810656226</v>
      </c>
      <c r="DA246" s="4">
        <v>0.91371832921098306</v>
      </c>
      <c r="DB246" s="4">
        <v>0.42056144297233033</v>
      </c>
      <c r="DC246" s="4">
        <v>0.56601251562797339</v>
      </c>
      <c r="DD246" s="4">
        <v>0.47643044430806869</v>
      </c>
      <c r="DE246" s="4">
        <v>0.94097878001408664</v>
      </c>
      <c r="DF246" s="4">
        <v>0.71295321200736805</v>
      </c>
      <c r="DG246" s="4">
        <v>0.49687333330091621</v>
      </c>
      <c r="DH246" s="4">
        <v>0.16270634941392625</v>
      </c>
      <c r="DI246" s="4">
        <v>0.18774576400300325</v>
      </c>
      <c r="DJ246" s="4">
        <v>0.46517401243059808</v>
      </c>
      <c r="DK246" s="4">
        <v>0.32296104756091837</v>
      </c>
      <c r="DL246" s="4">
        <v>6.6281926461689511E-2</v>
      </c>
      <c r="DM246" s="4">
        <v>0.85957428966343563</v>
      </c>
      <c r="DN246" s="4">
        <v>0.2974158907675919</v>
      </c>
      <c r="DO246" s="4">
        <v>0.63149669161144417</v>
      </c>
      <c r="DP246" s="4">
        <v>14</v>
      </c>
      <c r="DQ246" s="4">
        <v>45</v>
      </c>
      <c r="DR246" s="4">
        <v>75</v>
      </c>
      <c r="DS246" s="4">
        <v>44</v>
      </c>
      <c r="DT246" s="4">
        <v>91</v>
      </c>
      <c r="DU246" s="4">
        <v>60</v>
      </c>
      <c r="DV246" s="4">
        <v>31</v>
      </c>
      <c r="DW246" s="4">
        <v>21</v>
      </c>
      <c r="DX246" s="4">
        <v>29</v>
      </c>
      <c r="DY246" s="4">
        <v>22</v>
      </c>
      <c r="DZ246" s="4">
        <v>85</v>
      </c>
      <c r="EA246" s="4">
        <v>47</v>
      </c>
      <c r="EB246" s="4">
        <v>19</v>
      </c>
      <c r="EC246" s="4">
        <v>68</v>
      </c>
      <c r="ED246" s="4">
        <v>46</v>
      </c>
      <c r="EE246" s="4">
        <v>90</v>
      </c>
      <c r="EF246" s="4">
        <v>54</v>
      </c>
      <c r="EG246" s="4">
        <v>97</v>
      </c>
      <c r="EH246" s="4">
        <v>93</v>
      </c>
      <c r="EI246" s="4">
        <v>52</v>
      </c>
      <c r="EJ246" s="4">
        <v>11</v>
      </c>
      <c r="EK246" s="4">
        <v>23</v>
      </c>
      <c r="EL246" s="4">
        <v>62</v>
      </c>
      <c r="EM246" s="4">
        <v>24</v>
      </c>
      <c r="EN246" s="4">
        <v>70</v>
      </c>
      <c r="EO246" s="4">
        <v>16</v>
      </c>
      <c r="EP246" s="4">
        <v>55</v>
      </c>
      <c r="EQ246" s="4">
        <v>56</v>
      </c>
      <c r="ER246" s="4">
        <v>3</v>
      </c>
      <c r="ES246" s="4">
        <v>65</v>
      </c>
      <c r="ET246" s="4">
        <v>84</v>
      </c>
      <c r="EU246" s="4">
        <v>88</v>
      </c>
      <c r="EV246" s="4">
        <v>66</v>
      </c>
      <c r="EW246" s="4">
        <v>100</v>
      </c>
      <c r="EX246" s="4">
        <v>37</v>
      </c>
      <c r="EY246" s="4">
        <v>99</v>
      </c>
      <c r="EZ246" s="4">
        <v>28</v>
      </c>
      <c r="FA246" s="4">
        <v>1</v>
      </c>
      <c r="FB246" s="4">
        <v>36</v>
      </c>
      <c r="FC246" s="4">
        <v>64</v>
      </c>
      <c r="FD246" s="4">
        <v>38</v>
      </c>
      <c r="FE246" s="4">
        <v>76</v>
      </c>
      <c r="FF246" s="4">
        <v>87</v>
      </c>
      <c r="FG246" s="4">
        <v>89</v>
      </c>
      <c r="FH246" s="4">
        <v>8</v>
      </c>
      <c r="FI246" s="4">
        <v>20</v>
      </c>
      <c r="FJ246" s="4">
        <v>42</v>
      </c>
      <c r="FK246" s="4">
        <v>69</v>
      </c>
      <c r="FL246" s="4">
        <v>12</v>
      </c>
      <c r="FM246" s="4">
        <v>73</v>
      </c>
      <c r="FN246" s="4">
        <v>49</v>
      </c>
      <c r="FO246" s="4">
        <v>79</v>
      </c>
      <c r="FP246" s="4">
        <v>25</v>
      </c>
      <c r="FQ246" s="4">
        <v>96</v>
      </c>
      <c r="FR246" s="4">
        <v>30</v>
      </c>
      <c r="FS246" s="4">
        <v>63</v>
      </c>
      <c r="FT246" s="4">
        <v>58</v>
      </c>
      <c r="FU246" s="4">
        <v>15</v>
      </c>
      <c r="FV246" s="4">
        <v>61</v>
      </c>
      <c r="FW246" s="4">
        <v>71</v>
      </c>
      <c r="FX246" s="4">
        <v>59</v>
      </c>
      <c r="FY246" s="4">
        <v>26</v>
      </c>
      <c r="FZ246" s="4">
        <v>80</v>
      </c>
      <c r="GA246" s="4">
        <v>33</v>
      </c>
      <c r="GB246" s="4">
        <v>94</v>
      </c>
      <c r="GC246" s="4">
        <v>6</v>
      </c>
      <c r="GD246" s="4">
        <v>74</v>
      </c>
      <c r="GE246" s="4">
        <v>32</v>
      </c>
      <c r="GF246" s="4">
        <v>40</v>
      </c>
      <c r="GG246" s="4">
        <v>4</v>
      </c>
      <c r="GH246" s="4">
        <v>50</v>
      </c>
      <c r="GI246" s="4">
        <v>41</v>
      </c>
      <c r="GJ246" s="4">
        <v>2</v>
      </c>
      <c r="GK246" s="4">
        <v>18</v>
      </c>
      <c r="GL246" s="4">
        <v>95</v>
      </c>
      <c r="GM246" s="4">
        <v>43</v>
      </c>
      <c r="GN246" s="4">
        <v>7</v>
      </c>
      <c r="GO246" s="4">
        <v>86</v>
      </c>
      <c r="GP246" s="4">
        <v>10</v>
      </c>
      <c r="GQ246" s="4">
        <v>82</v>
      </c>
      <c r="GR246" s="4">
        <v>98</v>
      </c>
      <c r="GS246" s="4">
        <v>35</v>
      </c>
      <c r="GT246" s="4">
        <v>78</v>
      </c>
      <c r="GU246" s="4">
        <v>77</v>
      </c>
      <c r="GV246" s="4">
        <v>17</v>
      </c>
      <c r="GW246" s="4">
        <v>9</v>
      </c>
      <c r="GX246" s="4">
        <v>57</v>
      </c>
      <c r="GY246" s="4">
        <v>39</v>
      </c>
      <c r="GZ246" s="4">
        <v>51</v>
      </c>
      <c r="HA246" s="4">
        <v>5</v>
      </c>
      <c r="HB246" s="4">
        <v>27</v>
      </c>
      <c r="HC246" s="4">
        <v>48</v>
      </c>
      <c r="HD246" s="4">
        <v>83</v>
      </c>
      <c r="HE246" s="4">
        <v>81</v>
      </c>
      <c r="HF246" s="4">
        <v>53</v>
      </c>
      <c r="HG246" s="4">
        <v>67</v>
      </c>
      <c r="HH246" s="4">
        <v>92</v>
      </c>
      <c r="HI246" s="4">
        <v>13</v>
      </c>
      <c r="HJ246" s="4">
        <v>72</v>
      </c>
      <c r="HK246" s="4">
        <v>34</v>
      </c>
      <c r="HL246" s="4" t="str">
        <f t="shared" si="303"/>
        <v>NULL</v>
      </c>
      <c r="HM246" s="4" t="str">
        <f t="shared" si="305"/>
        <v>NULL</v>
      </c>
      <c r="HN246" s="4" t="str">
        <f t="shared" si="306"/>
        <v>NULL</v>
      </c>
      <c r="HO246" s="4" t="str">
        <f t="shared" si="307"/>
        <v>NULL</v>
      </c>
      <c r="HP246" s="4" t="str">
        <f t="shared" si="308"/>
        <v>NULL</v>
      </c>
      <c r="HQ246" s="4" t="str">
        <f t="shared" si="309"/>
        <v>NULL</v>
      </c>
      <c r="HR246" s="4" t="str">
        <f t="shared" si="310"/>
        <v>NULL</v>
      </c>
      <c r="HS246" s="4" t="str">
        <f t="shared" si="311"/>
        <v>NULL</v>
      </c>
      <c r="HT246" s="4" t="str">
        <f t="shared" si="312"/>
        <v>NULL</v>
      </c>
      <c r="HU246" s="4" t="str">
        <f t="shared" si="313"/>
        <v>NULL</v>
      </c>
      <c r="HV246" s="4" t="str">
        <f t="shared" si="314"/>
        <v>NULL</v>
      </c>
      <c r="HW246" s="4" t="str">
        <f t="shared" si="315"/>
        <v>NULL</v>
      </c>
      <c r="HX246" s="4" t="str">
        <f t="shared" si="316"/>
        <v>NULL</v>
      </c>
      <c r="HY246" s="4" t="str">
        <f t="shared" si="317"/>
        <v>NULL</v>
      </c>
      <c r="HZ246" s="4" t="str">
        <f t="shared" si="318"/>
        <v>NULL</v>
      </c>
      <c r="IA246" s="4" t="str">
        <f t="shared" si="319"/>
        <v>NULL</v>
      </c>
      <c r="IB246" s="4" t="str">
        <f t="shared" si="320"/>
        <v>NULL</v>
      </c>
      <c r="IC246" s="4" t="str">
        <f t="shared" si="321"/>
        <v>NULL</v>
      </c>
      <c r="ID246" s="4" t="str">
        <f t="shared" si="322"/>
        <v>NULL</v>
      </c>
      <c r="IE246" s="4" t="str">
        <f t="shared" si="323"/>
        <v>NULL</v>
      </c>
      <c r="IF246" s="4" t="str">
        <f t="shared" si="324"/>
        <v>NULL</v>
      </c>
      <c r="IG246" s="4" t="str">
        <f t="shared" si="325"/>
        <v>NULL</v>
      </c>
      <c r="IH246" s="4" t="str">
        <f t="shared" si="326"/>
        <v>NULL</v>
      </c>
      <c r="II246" s="4" t="str">
        <f t="shared" si="327"/>
        <v>NULL</v>
      </c>
      <c r="IJ246" s="4" t="str">
        <f t="shared" si="328"/>
        <v>NULL</v>
      </c>
      <c r="IK246" s="4" t="str">
        <f t="shared" si="329"/>
        <v>NULL</v>
      </c>
      <c r="IL246" s="4" t="str">
        <f t="shared" si="330"/>
        <v>NULL</v>
      </c>
      <c r="IM246" s="4" t="str">
        <f t="shared" si="331"/>
        <v>NULL</v>
      </c>
      <c r="IN246" s="4" t="str">
        <f t="shared" si="332"/>
        <v>NULL</v>
      </c>
      <c r="IO246" s="4" t="str">
        <f t="shared" si="333"/>
        <v>NULL</v>
      </c>
      <c r="IP246" s="4" t="str">
        <f t="shared" si="334"/>
        <v>NULL</v>
      </c>
      <c r="IQ246" s="4" t="str">
        <f t="shared" si="335"/>
        <v>NULL</v>
      </c>
      <c r="IR246" s="4" t="str">
        <f t="shared" si="336"/>
        <v>NULL</v>
      </c>
      <c r="IS246" s="4" t="str">
        <f t="shared" si="337"/>
        <v>NULL</v>
      </c>
      <c r="IT246" s="4" t="str">
        <f t="shared" si="338"/>
        <v>NULL</v>
      </c>
      <c r="IU246" s="4" t="str">
        <f t="shared" si="339"/>
        <v>NULL</v>
      </c>
      <c r="IV246" s="4" t="str">
        <f t="shared" si="340"/>
        <v>NULL</v>
      </c>
      <c r="IW246" s="4" t="str">
        <f t="shared" si="341"/>
        <v>NULL</v>
      </c>
      <c r="IX246" s="4" t="str">
        <f t="shared" si="342"/>
        <v>NULL</v>
      </c>
      <c r="IY246" s="4" t="str">
        <f t="shared" si="343"/>
        <v>NULL</v>
      </c>
      <c r="IZ246" s="4" t="str">
        <f t="shared" si="344"/>
        <v>NULL</v>
      </c>
      <c r="JA246" s="4" t="str">
        <f t="shared" si="345"/>
        <v>NULL</v>
      </c>
      <c r="JB246" s="4" t="str">
        <f t="shared" si="346"/>
        <v>NULL</v>
      </c>
      <c r="JC246" s="4" t="str">
        <f t="shared" si="347"/>
        <v>NULL</v>
      </c>
      <c r="JD246" s="4" t="str">
        <f t="shared" si="348"/>
        <v>NULL</v>
      </c>
      <c r="JE246" s="4" t="str">
        <f t="shared" si="349"/>
        <v>NULL</v>
      </c>
      <c r="JF246" s="4" t="str">
        <f t="shared" si="350"/>
        <v>NULL</v>
      </c>
      <c r="JG246" s="4" t="str">
        <f t="shared" si="351"/>
        <v>NULL</v>
      </c>
      <c r="JH246" s="4" t="str">
        <f t="shared" si="352"/>
        <v>NULL</v>
      </c>
      <c r="JI246" s="4" t="str">
        <f t="shared" si="353"/>
        <v>NULL</v>
      </c>
      <c r="JJ246" s="4" t="str">
        <f t="shared" si="354"/>
        <v>NULL</v>
      </c>
      <c r="JK246" s="4" t="str">
        <f t="shared" si="355"/>
        <v>NULL</v>
      </c>
      <c r="JL246" s="4" t="str">
        <f t="shared" si="356"/>
        <v>NULL</v>
      </c>
      <c r="JM246" s="4" t="str">
        <f t="shared" si="357"/>
        <v>NULL</v>
      </c>
      <c r="JN246" s="4" t="str">
        <f t="shared" si="358"/>
        <v>NULL</v>
      </c>
      <c r="JO246" s="4" t="str">
        <f t="shared" si="359"/>
        <v>NULL</v>
      </c>
      <c r="JP246" s="4" t="str">
        <f t="shared" si="360"/>
        <v>NULL</v>
      </c>
      <c r="JQ246" s="4" t="str">
        <f t="shared" si="361"/>
        <v>NULL</v>
      </c>
      <c r="JR246" s="4" t="str">
        <f t="shared" si="362"/>
        <v>NULL</v>
      </c>
      <c r="JS246" s="4" t="str">
        <f t="shared" si="363"/>
        <v>NULL</v>
      </c>
      <c r="JT246" s="4" t="str">
        <f t="shared" si="364"/>
        <v>NULL</v>
      </c>
      <c r="JU246" s="4" t="str">
        <f t="shared" si="365"/>
        <v>NULL</v>
      </c>
      <c r="JV246" s="4" t="str">
        <f t="shared" si="366"/>
        <v>NULL</v>
      </c>
      <c r="JW246" s="4" t="str">
        <f t="shared" si="367"/>
        <v>NULL</v>
      </c>
      <c r="JX246" s="4" t="str">
        <f t="shared" si="304"/>
        <v>NULL</v>
      </c>
      <c r="JY246" s="4" t="str">
        <f t="shared" si="393"/>
        <v>NULL</v>
      </c>
      <c r="JZ246" s="4" t="str">
        <f t="shared" si="394"/>
        <v>NULL</v>
      </c>
      <c r="KA246" s="4" t="str">
        <f t="shared" si="395"/>
        <v>NULL</v>
      </c>
      <c r="KB246" s="4" t="str">
        <f t="shared" si="396"/>
        <v>NULL</v>
      </c>
      <c r="KC246" s="4" t="str">
        <f t="shared" si="397"/>
        <v>NULL</v>
      </c>
      <c r="KD246" s="4" t="str">
        <f t="shared" si="398"/>
        <v>NULL</v>
      </c>
      <c r="KE246" s="4" t="str">
        <f t="shared" si="399"/>
        <v>NULL</v>
      </c>
      <c r="KF246" s="4" t="str">
        <f t="shared" si="400"/>
        <v>NULL</v>
      </c>
      <c r="KG246" s="4" t="str">
        <f t="shared" si="401"/>
        <v>NULL</v>
      </c>
      <c r="KH246" s="4" t="str">
        <f t="shared" si="402"/>
        <v>NULL</v>
      </c>
      <c r="KI246" s="4" t="str">
        <f t="shared" si="368"/>
        <v>NULL</v>
      </c>
      <c r="KJ246" s="4" t="str">
        <f t="shared" si="369"/>
        <v>NULL</v>
      </c>
      <c r="KK246" s="4" t="str">
        <f t="shared" si="370"/>
        <v>NULL</v>
      </c>
      <c r="KL246" s="4" t="str">
        <f t="shared" si="371"/>
        <v>NULL</v>
      </c>
      <c r="KM246" s="4" t="str">
        <f t="shared" si="372"/>
        <v>NULL</v>
      </c>
      <c r="KN246" s="4" t="str">
        <f t="shared" si="373"/>
        <v>NULL</v>
      </c>
      <c r="KO246" s="4" t="str">
        <f t="shared" si="374"/>
        <v>NULL</v>
      </c>
      <c r="KP246" s="4" t="str">
        <f t="shared" si="375"/>
        <v>NULL</v>
      </c>
      <c r="KQ246" s="4" t="str">
        <f t="shared" si="376"/>
        <v>NULL</v>
      </c>
      <c r="KR246" s="4" t="str">
        <f t="shared" si="377"/>
        <v>NULL</v>
      </c>
      <c r="KS246" s="4" t="str">
        <f t="shared" si="378"/>
        <v>NULL</v>
      </c>
      <c r="KT246" s="4" t="str">
        <f t="shared" si="379"/>
        <v>NULL</v>
      </c>
      <c r="KU246" s="4" t="str">
        <f t="shared" si="380"/>
        <v>NULL</v>
      </c>
      <c r="KV246" s="4" t="str">
        <f t="shared" si="381"/>
        <v>NULL</v>
      </c>
      <c r="KW246" s="4" t="str">
        <f t="shared" si="382"/>
        <v>NULL</v>
      </c>
      <c r="KX246" s="4" t="str">
        <f t="shared" si="383"/>
        <v>NULL</v>
      </c>
      <c r="KY246" s="4" t="str">
        <f t="shared" si="384"/>
        <v>NULL</v>
      </c>
      <c r="KZ246" s="4" t="str">
        <f t="shared" si="385"/>
        <v>NULL</v>
      </c>
      <c r="LA246" s="4" t="str">
        <f t="shared" si="386"/>
        <v>NULL</v>
      </c>
      <c r="LB246" s="4" t="str">
        <f t="shared" si="387"/>
        <v>NULL</v>
      </c>
      <c r="LC246" s="4" t="str">
        <f t="shared" si="388"/>
        <v>NULL</v>
      </c>
      <c r="LD246" s="4" t="str">
        <f t="shared" si="389"/>
        <v>NULL</v>
      </c>
      <c r="LE246" s="4" t="str">
        <f t="shared" si="390"/>
        <v>NULL</v>
      </c>
      <c r="LF246" s="4" t="str">
        <f t="shared" si="391"/>
        <v>NULL</v>
      </c>
      <c r="LG246" s="4" t="str">
        <f t="shared" si="392"/>
        <v>NULL</v>
      </c>
    </row>
    <row r="247" spans="2:319" x14ac:dyDescent="0.3">
      <c r="B247" s="4">
        <v>246</v>
      </c>
      <c r="C247" s="4">
        <v>3</v>
      </c>
      <c r="D247" s="4" t="s">
        <v>513</v>
      </c>
      <c r="E247" s="4" t="s">
        <v>1458</v>
      </c>
      <c r="F247" s="4" t="s">
        <v>1499</v>
      </c>
      <c r="G247" s="4" t="s">
        <v>1499</v>
      </c>
      <c r="H247" s="4">
        <f>COUNTIF(ethnicities!C:C,countries!G247)</f>
        <v>1</v>
      </c>
      <c r="I247" s="4" t="str">
        <f>VLOOKUP($G247,ethnicities!$C:$I,3,FALSE)</f>
        <v>NULL</v>
      </c>
      <c r="J247" s="4" t="str">
        <f>VLOOKUP($G247,ethnicities!$C:$I,4,FALSE)</f>
        <v>NULL</v>
      </c>
      <c r="K247" s="4" t="str">
        <f>VLOOKUP($G247,ethnicities!$C:$I,5,FALSE)</f>
        <v>NULL</v>
      </c>
      <c r="L247" s="4" t="str">
        <f>VLOOKUP($G247,ethnicities!$C:$I,6,FALSE)</f>
        <v>NULL</v>
      </c>
      <c r="M247" s="4" t="str">
        <f>VLOOKUP($G247,ethnicities!$C:$I,7,FALSE)</f>
        <v>NULL</v>
      </c>
      <c r="N247" s="4" t="s">
        <v>1499</v>
      </c>
      <c r="O247" s="4">
        <f>COUNTIF(male_names!E:E,countries!N247)</f>
        <v>1</v>
      </c>
      <c r="P247" s="4" t="str">
        <f>VLOOKUP(N247,male_names!E:G,3,FALSE)</f>
        <v>NULL</v>
      </c>
      <c r="Q247" s="4" t="s">
        <v>1499</v>
      </c>
      <c r="R247" s="4">
        <f>COUNTIF(female_names!E:E,countries!Q247)</f>
        <v>1</v>
      </c>
      <c r="S247" s="4" t="str">
        <f>VLOOKUP(Q247,female_names!E:G,3,FALSE)</f>
        <v>NULL</v>
      </c>
      <c r="T247" s="4">
        <v>0.85371945313935871</v>
      </c>
      <c r="U247" s="4">
        <v>0.3986094327106694</v>
      </c>
      <c r="V247" s="4">
        <v>0.90279443780131996</v>
      </c>
      <c r="W247" s="4">
        <v>0.9554091747042941</v>
      </c>
      <c r="X247" s="4">
        <v>0.98703658191074151</v>
      </c>
      <c r="Y247" s="4">
        <v>0.47183524000824473</v>
      </c>
      <c r="Z247" s="4">
        <v>0.66040871205963558</v>
      </c>
      <c r="AA247" s="4">
        <v>0.10285298213216154</v>
      </c>
      <c r="AB247" s="4">
        <v>0.15451654204223697</v>
      </c>
      <c r="AC247" s="4">
        <v>0.39448628649578121</v>
      </c>
      <c r="AD247" s="4">
        <v>0.49138096672503284</v>
      </c>
      <c r="AE247" s="4">
        <v>0.91363816845118795</v>
      </c>
      <c r="AF247" s="4">
        <v>0.29499348410192061</v>
      </c>
      <c r="AG247" s="4">
        <v>0.21342092876955709</v>
      </c>
      <c r="AH247" s="4">
        <v>0.62735670557184209</v>
      </c>
      <c r="AI247" s="4">
        <v>0.87681907455042574</v>
      </c>
      <c r="AJ247" s="4">
        <v>0.62402358303721961</v>
      </c>
      <c r="AK247" s="4">
        <v>0.78686649758990068</v>
      </c>
      <c r="AL247" s="4">
        <v>0.55221502964897684</v>
      </c>
      <c r="AM247" s="4">
        <v>0.92977405211192565</v>
      </c>
      <c r="AN247" s="4">
        <v>0.85799014011916175</v>
      </c>
      <c r="AO247" s="4">
        <v>0.52261261566189177</v>
      </c>
      <c r="AP247" s="4">
        <v>0.44051458153066847</v>
      </c>
      <c r="AQ247" s="4">
        <v>0.40340422760879668</v>
      </c>
      <c r="AR247" s="4">
        <v>2.9063231907537013E-2</v>
      </c>
      <c r="AS247" s="4">
        <v>0.57852171337682912</v>
      </c>
      <c r="AT247" s="4">
        <v>0.33653935005380398</v>
      </c>
      <c r="AU247" s="4">
        <v>0.85750266138079478</v>
      </c>
      <c r="AV247" s="4">
        <v>0.58086800241769265</v>
      </c>
      <c r="AW247" s="4">
        <v>0.93893263875687027</v>
      </c>
      <c r="AX247" s="4">
        <v>0.21205464110541572</v>
      </c>
      <c r="AY247" s="4">
        <v>0.44783675882966445</v>
      </c>
      <c r="AZ247" s="4">
        <v>0.28663069457538837</v>
      </c>
      <c r="BA247" s="4">
        <v>1.9093420866639454E-2</v>
      </c>
      <c r="BB247" s="4">
        <v>0.8441181333217681</v>
      </c>
      <c r="BC247" s="4">
        <v>0.16654469322243493</v>
      </c>
      <c r="BD247" s="4">
        <v>0.36021629068557459</v>
      </c>
      <c r="BE247" s="4">
        <v>0.75417339605512546</v>
      </c>
      <c r="BF247" s="4">
        <v>0.57143261267323764</v>
      </c>
      <c r="BG247" s="4">
        <v>0.57711335946436826</v>
      </c>
      <c r="BH247" s="4">
        <v>0.79064940583350374</v>
      </c>
      <c r="BI247" s="4">
        <v>0.77833496384682344</v>
      </c>
      <c r="BJ247" s="4">
        <v>0.56531223588481871</v>
      </c>
      <c r="BK247" s="4">
        <v>0.16564118331575772</v>
      </c>
      <c r="BL247" s="4">
        <v>0.32752591613162418</v>
      </c>
      <c r="BM247" s="4">
        <v>4.3086352778704318E-2</v>
      </c>
      <c r="BN247" s="4">
        <v>0.13627364893077665</v>
      </c>
      <c r="BO247" s="4">
        <v>9.468584393920676E-2</v>
      </c>
      <c r="BP247" s="4">
        <v>0.71985863857010068</v>
      </c>
      <c r="BQ247" s="4">
        <v>0.29085290495006699</v>
      </c>
      <c r="BR247" s="4">
        <v>0.49023947235708198</v>
      </c>
      <c r="BS247" s="4">
        <v>9.4188428294337712E-2</v>
      </c>
      <c r="BT247" s="4">
        <v>0.91139889487504844</v>
      </c>
      <c r="BU247" s="4">
        <v>0.98770118461547007</v>
      </c>
      <c r="BV247" s="4">
        <v>0.6877419077065674</v>
      </c>
      <c r="BW247" s="4">
        <v>1.8655446631178685E-2</v>
      </c>
      <c r="BX247" s="4">
        <v>0.87071621474132577</v>
      </c>
      <c r="BY247" s="4">
        <v>0.41631248817137601</v>
      </c>
      <c r="BZ247" s="4">
        <v>0.79433438456909655</v>
      </c>
      <c r="CA247" s="4">
        <v>0.82179617060049237</v>
      </c>
      <c r="CB247" s="4">
        <v>0.4601245494072691</v>
      </c>
      <c r="CC247" s="4">
        <v>2.1327356959768617E-2</v>
      </c>
      <c r="CD247" s="4">
        <v>0.20542395918274836</v>
      </c>
      <c r="CE247" s="4">
        <v>0.62640346644946032</v>
      </c>
      <c r="CF247" s="4">
        <v>0.44165009734464566</v>
      </c>
      <c r="CG247" s="4">
        <v>8.6064923506620428E-2</v>
      </c>
      <c r="CH247" s="4">
        <v>0.80348863591713204</v>
      </c>
      <c r="CI247" s="4">
        <v>0.9331078239435332</v>
      </c>
      <c r="CJ247" s="4">
        <v>0.39889493129044795</v>
      </c>
      <c r="CK247" s="4">
        <v>0.24823260761324284</v>
      </c>
      <c r="CL247" s="4">
        <v>0.91103939951175927</v>
      </c>
      <c r="CM247" s="4">
        <v>0.13876252676423451</v>
      </c>
      <c r="CN247" s="4">
        <v>6.4170939318001774E-2</v>
      </c>
      <c r="CO247" s="4">
        <v>0.86782837465226803</v>
      </c>
      <c r="CP247" s="4">
        <v>0.65118684378951197</v>
      </c>
      <c r="CQ247" s="4">
        <v>0.98318920472949534</v>
      </c>
      <c r="CR247" s="4">
        <v>0.70967997965791552</v>
      </c>
      <c r="CS247" s="4">
        <v>0.79119047117868369</v>
      </c>
      <c r="CT247" s="4">
        <v>0.10023779505879304</v>
      </c>
      <c r="CU247" s="4">
        <v>0.26634170680558733</v>
      </c>
      <c r="CV247" s="4">
        <v>0.26964582318069885</v>
      </c>
      <c r="CW247" s="4">
        <v>0.37382673847087755</v>
      </c>
      <c r="CX247" s="4">
        <v>0.93751894608148123</v>
      </c>
      <c r="CY247" s="4">
        <v>0.63742158205910593</v>
      </c>
      <c r="CZ247" s="4">
        <v>0.63437942687500803</v>
      </c>
      <c r="DA247" s="4">
        <v>0.58848907770479197</v>
      </c>
      <c r="DB247" s="4">
        <v>0.14692427501413641</v>
      </c>
      <c r="DC247" s="4">
        <v>0.21693400173155652</v>
      </c>
      <c r="DD247" s="4">
        <v>0.68941528353492554</v>
      </c>
      <c r="DE247" s="4">
        <v>0.10177291307144232</v>
      </c>
      <c r="DF247" s="4">
        <v>0.9312023181061716</v>
      </c>
      <c r="DG247" s="4">
        <v>0.85882034545943331</v>
      </c>
      <c r="DH247" s="4">
        <v>6.2429757277930875E-2</v>
      </c>
      <c r="DI247" s="4">
        <v>8.1538536827863717E-2</v>
      </c>
      <c r="DJ247" s="4">
        <v>7.4438500877165081E-2</v>
      </c>
      <c r="DK247" s="4">
        <v>0.9528576494196046</v>
      </c>
      <c r="DL247" s="4">
        <v>0.98116393794289425</v>
      </c>
      <c r="DM247" s="4">
        <v>0.37183543636059557</v>
      </c>
      <c r="DN247" s="4">
        <v>0.66962592882739114</v>
      </c>
      <c r="DO247" s="4">
        <v>0.66909333447556119</v>
      </c>
      <c r="DP247" s="4">
        <v>22</v>
      </c>
      <c r="DQ247" s="4">
        <v>63</v>
      </c>
      <c r="DR247" s="4">
        <v>15</v>
      </c>
      <c r="DS247" s="4">
        <v>5</v>
      </c>
      <c r="DT247" s="4">
        <v>2</v>
      </c>
      <c r="DU247" s="4">
        <v>55</v>
      </c>
      <c r="DV247" s="4">
        <v>38</v>
      </c>
      <c r="DW247" s="4">
        <v>86</v>
      </c>
      <c r="DX247" s="4">
        <v>82</v>
      </c>
      <c r="DY247" s="4">
        <v>64</v>
      </c>
      <c r="DZ247" s="4">
        <v>53</v>
      </c>
      <c r="EA247" s="4">
        <v>12</v>
      </c>
      <c r="EB247" s="4">
        <v>70</v>
      </c>
      <c r="EC247" s="4">
        <v>77</v>
      </c>
      <c r="ED247" s="4">
        <v>42</v>
      </c>
      <c r="EE247" s="4">
        <v>16</v>
      </c>
      <c r="EF247" s="4">
        <v>44</v>
      </c>
      <c r="EG247" s="4">
        <v>29</v>
      </c>
      <c r="EH247" s="4">
        <v>51</v>
      </c>
      <c r="EI247" s="4">
        <v>11</v>
      </c>
      <c r="EJ247" s="4">
        <v>20</v>
      </c>
      <c r="EK247" s="4">
        <v>52</v>
      </c>
      <c r="EL247" s="4">
        <v>59</v>
      </c>
      <c r="EM247" s="4">
        <v>61</v>
      </c>
      <c r="EN247" s="4">
        <v>97</v>
      </c>
      <c r="EO247" s="4">
        <v>47</v>
      </c>
      <c r="EP247" s="4">
        <v>68</v>
      </c>
      <c r="EQ247" s="4">
        <v>21</v>
      </c>
      <c r="ER247" s="4">
        <v>46</v>
      </c>
      <c r="ES247" s="4">
        <v>7</v>
      </c>
      <c r="ET247" s="4">
        <v>78</v>
      </c>
      <c r="EU247" s="4">
        <v>57</v>
      </c>
      <c r="EV247" s="4">
        <v>72</v>
      </c>
      <c r="EW247" s="4">
        <v>99</v>
      </c>
      <c r="EX247" s="4">
        <v>23</v>
      </c>
      <c r="EY247" s="4">
        <v>80</v>
      </c>
      <c r="EZ247" s="4">
        <v>67</v>
      </c>
      <c r="FA247" s="4">
        <v>31</v>
      </c>
      <c r="FB247" s="4">
        <v>49</v>
      </c>
      <c r="FC247" s="4">
        <v>48</v>
      </c>
      <c r="FD247" s="4">
        <v>28</v>
      </c>
      <c r="FE247" s="4">
        <v>30</v>
      </c>
      <c r="FF247" s="4">
        <v>50</v>
      </c>
      <c r="FG247" s="4">
        <v>81</v>
      </c>
      <c r="FH247" s="4">
        <v>69</v>
      </c>
      <c r="FI247" s="4">
        <v>96</v>
      </c>
      <c r="FJ247" s="4">
        <v>85</v>
      </c>
      <c r="FK247" s="4">
        <v>89</v>
      </c>
      <c r="FL247" s="4">
        <v>32</v>
      </c>
      <c r="FM247" s="4">
        <v>71</v>
      </c>
      <c r="FN247" s="4">
        <v>54</v>
      </c>
      <c r="FO247" s="4">
        <v>90</v>
      </c>
      <c r="FP247" s="4">
        <v>13</v>
      </c>
      <c r="FQ247" s="4">
        <v>1</v>
      </c>
      <c r="FR247" s="4">
        <v>35</v>
      </c>
      <c r="FS247" s="4">
        <v>100</v>
      </c>
      <c r="FT247" s="4">
        <v>17</v>
      </c>
      <c r="FU247" s="4">
        <v>60</v>
      </c>
      <c r="FV247" s="4">
        <v>26</v>
      </c>
      <c r="FW247" s="4">
        <v>24</v>
      </c>
      <c r="FX247" s="4">
        <v>56</v>
      </c>
      <c r="FY247" s="4">
        <v>98</v>
      </c>
      <c r="FZ247" s="4">
        <v>79</v>
      </c>
      <c r="GA247" s="4">
        <v>43</v>
      </c>
      <c r="GB247" s="4">
        <v>58</v>
      </c>
      <c r="GC247" s="4">
        <v>91</v>
      </c>
      <c r="GD247" s="4">
        <v>25</v>
      </c>
      <c r="GE247" s="4">
        <v>9</v>
      </c>
      <c r="GF247" s="4">
        <v>62</v>
      </c>
      <c r="GG247" s="4">
        <v>75</v>
      </c>
      <c r="GH247" s="4">
        <v>14</v>
      </c>
      <c r="GI247" s="4">
        <v>84</v>
      </c>
      <c r="GJ247" s="4">
        <v>94</v>
      </c>
      <c r="GK247" s="4">
        <v>18</v>
      </c>
      <c r="GL247" s="4">
        <v>39</v>
      </c>
      <c r="GM247" s="4">
        <v>3</v>
      </c>
      <c r="GN247" s="4">
        <v>33</v>
      </c>
      <c r="GO247" s="4">
        <v>27</v>
      </c>
      <c r="GP247" s="4">
        <v>88</v>
      </c>
      <c r="GQ247" s="4">
        <v>74</v>
      </c>
      <c r="GR247" s="4">
        <v>73</v>
      </c>
      <c r="GS247" s="4">
        <v>65</v>
      </c>
      <c r="GT247" s="4">
        <v>8</v>
      </c>
      <c r="GU247" s="4">
        <v>40</v>
      </c>
      <c r="GV247" s="4">
        <v>41</v>
      </c>
      <c r="GW247" s="4">
        <v>45</v>
      </c>
      <c r="GX247" s="4">
        <v>83</v>
      </c>
      <c r="GY247" s="4">
        <v>76</v>
      </c>
      <c r="GZ247" s="4">
        <v>34</v>
      </c>
      <c r="HA247" s="4">
        <v>87</v>
      </c>
      <c r="HB247" s="4">
        <v>10</v>
      </c>
      <c r="HC247" s="4">
        <v>19</v>
      </c>
      <c r="HD247" s="4">
        <v>95</v>
      </c>
      <c r="HE247" s="4">
        <v>92</v>
      </c>
      <c r="HF247" s="4">
        <v>93</v>
      </c>
      <c r="HG247" s="4">
        <v>6</v>
      </c>
      <c r="HH247" s="4">
        <v>4</v>
      </c>
      <c r="HI247" s="4">
        <v>66</v>
      </c>
      <c r="HJ247" s="4">
        <v>36</v>
      </c>
      <c r="HK247" s="4">
        <v>37</v>
      </c>
      <c r="HL247" s="4" t="str">
        <f t="shared" si="303"/>
        <v>NULL</v>
      </c>
      <c r="HM247" s="4" t="str">
        <f t="shared" si="305"/>
        <v>NULL</v>
      </c>
      <c r="HN247" s="4" t="str">
        <f t="shared" si="306"/>
        <v>NULL</v>
      </c>
      <c r="HO247" s="4" t="str">
        <f t="shared" si="307"/>
        <v>NULL</v>
      </c>
      <c r="HP247" s="4" t="str">
        <f t="shared" si="308"/>
        <v>NULL</v>
      </c>
      <c r="HQ247" s="4" t="str">
        <f t="shared" si="309"/>
        <v>NULL</v>
      </c>
      <c r="HR247" s="4" t="str">
        <f t="shared" si="310"/>
        <v>NULL</v>
      </c>
      <c r="HS247" s="4" t="str">
        <f t="shared" si="311"/>
        <v>NULL</v>
      </c>
      <c r="HT247" s="4" t="str">
        <f t="shared" si="312"/>
        <v>NULL</v>
      </c>
      <c r="HU247" s="4" t="str">
        <f t="shared" si="313"/>
        <v>NULL</v>
      </c>
      <c r="HV247" s="4" t="str">
        <f t="shared" si="314"/>
        <v>NULL</v>
      </c>
      <c r="HW247" s="4" t="str">
        <f t="shared" si="315"/>
        <v>NULL</v>
      </c>
      <c r="HX247" s="4" t="str">
        <f t="shared" si="316"/>
        <v>NULL</v>
      </c>
      <c r="HY247" s="4" t="str">
        <f t="shared" si="317"/>
        <v>NULL</v>
      </c>
      <c r="HZ247" s="4" t="str">
        <f t="shared" si="318"/>
        <v>NULL</v>
      </c>
      <c r="IA247" s="4" t="str">
        <f t="shared" si="319"/>
        <v>NULL</v>
      </c>
      <c r="IB247" s="4" t="str">
        <f t="shared" si="320"/>
        <v>NULL</v>
      </c>
      <c r="IC247" s="4" t="str">
        <f t="shared" si="321"/>
        <v>NULL</v>
      </c>
      <c r="ID247" s="4" t="str">
        <f t="shared" si="322"/>
        <v>NULL</v>
      </c>
      <c r="IE247" s="4" t="str">
        <f t="shared" si="323"/>
        <v>NULL</v>
      </c>
      <c r="IF247" s="4" t="str">
        <f t="shared" si="324"/>
        <v>NULL</v>
      </c>
      <c r="IG247" s="4" t="str">
        <f t="shared" si="325"/>
        <v>NULL</v>
      </c>
      <c r="IH247" s="4" t="str">
        <f t="shared" si="326"/>
        <v>NULL</v>
      </c>
      <c r="II247" s="4" t="str">
        <f t="shared" si="327"/>
        <v>NULL</v>
      </c>
      <c r="IJ247" s="4" t="str">
        <f t="shared" si="328"/>
        <v>NULL</v>
      </c>
      <c r="IK247" s="4" t="str">
        <f t="shared" si="329"/>
        <v>NULL</v>
      </c>
      <c r="IL247" s="4" t="str">
        <f t="shared" si="330"/>
        <v>NULL</v>
      </c>
      <c r="IM247" s="4" t="str">
        <f t="shared" si="331"/>
        <v>NULL</v>
      </c>
      <c r="IN247" s="4" t="str">
        <f t="shared" si="332"/>
        <v>NULL</v>
      </c>
      <c r="IO247" s="4" t="str">
        <f t="shared" si="333"/>
        <v>NULL</v>
      </c>
      <c r="IP247" s="4" t="str">
        <f t="shared" si="334"/>
        <v>NULL</v>
      </c>
      <c r="IQ247" s="4" t="str">
        <f t="shared" si="335"/>
        <v>NULL</v>
      </c>
      <c r="IR247" s="4" t="str">
        <f t="shared" si="336"/>
        <v>NULL</v>
      </c>
      <c r="IS247" s="4" t="str">
        <f t="shared" si="337"/>
        <v>NULL</v>
      </c>
      <c r="IT247" s="4" t="str">
        <f t="shared" si="338"/>
        <v>NULL</v>
      </c>
      <c r="IU247" s="4" t="str">
        <f t="shared" si="339"/>
        <v>NULL</v>
      </c>
      <c r="IV247" s="4" t="str">
        <f t="shared" si="340"/>
        <v>NULL</v>
      </c>
      <c r="IW247" s="4" t="str">
        <f t="shared" si="341"/>
        <v>NULL</v>
      </c>
      <c r="IX247" s="4" t="str">
        <f t="shared" si="342"/>
        <v>NULL</v>
      </c>
      <c r="IY247" s="4" t="str">
        <f t="shared" si="343"/>
        <v>NULL</v>
      </c>
      <c r="IZ247" s="4" t="str">
        <f t="shared" si="344"/>
        <v>NULL</v>
      </c>
      <c r="JA247" s="4" t="str">
        <f t="shared" si="345"/>
        <v>NULL</v>
      </c>
      <c r="JB247" s="4" t="str">
        <f t="shared" si="346"/>
        <v>NULL</v>
      </c>
      <c r="JC247" s="4" t="str">
        <f t="shared" si="347"/>
        <v>NULL</v>
      </c>
      <c r="JD247" s="4" t="str">
        <f t="shared" si="348"/>
        <v>NULL</v>
      </c>
      <c r="JE247" s="4" t="str">
        <f t="shared" si="349"/>
        <v>NULL</v>
      </c>
      <c r="JF247" s="4" t="str">
        <f t="shared" si="350"/>
        <v>NULL</v>
      </c>
      <c r="JG247" s="4" t="str">
        <f t="shared" si="351"/>
        <v>NULL</v>
      </c>
      <c r="JH247" s="4" t="str">
        <f t="shared" si="352"/>
        <v>NULL</v>
      </c>
      <c r="JI247" s="4" t="str">
        <f t="shared" si="353"/>
        <v>NULL</v>
      </c>
      <c r="JJ247" s="4" t="str">
        <f t="shared" si="354"/>
        <v>NULL</v>
      </c>
      <c r="JK247" s="4" t="str">
        <f t="shared" si="355"/>
        <v>NULL</v>
      </c>
      <c r="JL247" s="4" t="str">
        <f t="shared" si="356"/>
        <v>NULL</v>
      </c>
      <c r="JM247" s="4" t="str">
        <f t="shared" si="357"/>
        <v>NULL</v>
      </c>
      <c r="JN247" s="4" t="str">
        <f t="shared" si="358"/>
        <v>NULL</v>
      </c>
      <c r="JO247" s="4" t="str">
        <f t="shared" si="359"/>
        <v>NULL</v>
      </c>
      <c r="JP247" s="4" t="str">
        <f t="shared" si="360"/>
        <v>NULL</v>
      </c>
      <c r="JQ247" s="4" t="str">
        <f t="shared" si="361"/>
        <v>NULL</v>
      </c>
      <c r="JR247" s="4" t="str">
        <f t="shared" si="362"/>
        <v>NULL</v>
      </c>
      <c r="JS247" s="4" t="str">
        <f t="shared" si="363"/>
        <v>NULL</v>
      </c>
      <c r="JT247" s="4" t="str">
        <f t="shared" si="364"/>
        <v>NULL</v>
      </c>
      <c r="JU247" s="4" t="str">
        <f t="shared" si="365"/>
        <v>NULL</v>
      </c>
      <c r="JV247" s="4" t="str">
        <f t="shared" si="366"/>
        <v>NULL</v>
      </c>
      <c r="JW247" s="4" t="str">
        <f t="shared" si="367"/>
        <v>NULL</v>
      </c>
      <c r="JX247" s="4" t="str">
        <f t="shared" si="304"/>
        <v>NULL</v>
      </c>
      <c r="JY247" s="4" t="str">
        <f t="shared" si="393"/>
        <v>NULL</v>
      </c>
      <c r="JZ247" s="4" t="str">
        <f t="shared" si="394"/>
        <v>NULL</v>
      </c>
      <c r="KA247" s="4" t="str">
        <f t="shared" si="395"/>
        <v>NULL</v>
      </c>
      <c r="KB247" s="4" t="str">
        <f t="shared" si="396"/>
        <v>NULL</v>
      </c>
      <c r="KC247" s="4" t="str">
        <f t="shared" si="397"/>
        <v>NULL</v>
      </c>
      <c r="KD247" s="4" t="str">
        <f t="shared" si="398"/>
        <v>NULL</v>
      </c>
      <c r="KE247" s="4" t="str">
        <f t="shared" si="399"/>
        <v>NULL</v>
      </c>
      <c r="KF247" s="4" t="str">
        <f t="shared" si="400"/>
        <v>NULL</v>
      </c>
      <c r="KG247" s="4" t="str">
        <f t="shared" si="401"/>
        <v>NULL</v>
      </c>
      <c r="KH247" s="4" t="str">
        <f t="shared" si="402"/>
        <v>NULL</v>
      </c>
      <c r="KI247" s="4" t="str">
        <f t="shared" si="368"/>
        <v>NULL</v>
      </c>
      <c r="KJ247" s="4" t="str">
        <f t="shared" si="369"/>
        <v>NULL</v>
      </c>
      <c r="KK247" s="4" t="str">
        <f t="shared" si="370"/>
        <v>NULL</v>
      </c>
      <c r="KL247" s="4" t="str">
        <f t="shared" si="371"/>
        <v>NULL</v>
      </c>
      <c r="KM247" s="4" t="str">
        <f t="shared" si="372"/>
        <v>NULL</v>
      </c>
      <c r="KN247" s="4" t="str">
        <f t="shared" si="373"/>
        <v>NULL</v>
      </c>
      <c r="KO247" s="4" t="str">
        <f t="shared" si="374"/>
        <v>NULL</v>
      </c>
      <c r="KP247" s="4" t="str">
        <f t="shared" si="375"/>
        <v>NULL</v>
      </c>
      <c r="KQ247" s="4" t="str">
        <f t="shared" si="376"/>
        <v>NULL</v>
      </c>
      <c r="KR247" s="4" t="str">
        <f t="shared" si="377"/>
        <v>NULL</v>
      </c>
      <c r="KS247" s="4" t="str">
        <f t="shared" si="378"/>
        <v>NULL</v>
      </c>
      <c r="KT247" s="4" t="str">
        <f t="shared" si="379"/>
        <v>NULL</v>
      </c>
      <c r="KU247" s="4" t="str">
        <f t="shared" si="380"/>
        <v>NULL</v>
      </c>
      <c r="KV247" s="4" t="str">
        <f t="shared" si="381"/>
        <v>NULL</v>
      </c>
      <c r="KW247" s="4" t="str">
        <f t="shared" si="382"/>
        <v>NULL</v>
      </c>
      <c r="KX247" s="4" t="str">
        <f t="shared" si="383"/>
        <v>NULL</v>
      </c>
      <c r="KY247" s="4" t="str">
        <f t="shared" si="384"/>
        <v>NULL</v>
      </c>
      <c r="KZ247" s="4" t="str">
        <f t="shared" si="385"/>
        <v>NULL</v>
      </c>
      <c r="LA247" s="4" t="str">
        <f t="shared" si="386"/>
        <v>NULL</v>
      </c>
      <c r="LB247" s="4" t="str">
        <f t="shared" si="387"/>
        <v>NULL</v>
      </c>
      <c r="LC247" s="4" t="str">
        <f t="shared" si="388"/>
        <v>NULL</v>
      </c>
      <c r="LD247" s="4" t="str">
        <f t="shared" si="389"/>
        <v>NULL</v>
      </c>
      <c r="LE247" s="4" t="str">
        <f t="shared" si="390"/>
        <v>NULL</v>
      </c>
      <c r="LF247" s="4" t="str">
        <f t="shared" si="391"/>
        <v>NULL</v>
      </c>
      <c r="LG247" s="4" t="str">
        <f t="shared" si="392"/>
        <v>NULL</v>
      </c>
    </row>
    <row r="248" spans="2:319" x14ac:dyDescent="0.3">
      <c r="B248" s="4">
        <v>247</v>
      </c>
      <c r="C248" s="4">
        <v>4</v>
      </c>
      <c r="D248" s="4" t="s">
        <v>1458</v>
      </c>
      <c r="E248" s="4" t="s">
        <v>1459</v>
      </c>
      <c r="F248" s="4" t="s">
        <v>1499</v>
      </c>
      <c r="G248" s="4" t="s">
        <v>1499</v>
      </c>
      <c r="H248" s="4">
        <f>COUNTIF(ethnicities!C:C,countries!G248)</f>
        <v>1</v>
      </c>
      <c r="I248" s="4" t="str">
        <f>VLOOKUP($G248,ethnicities!$C:$I,3,FALSE)</f>
        <v>NULL</v>
      </c>
      <c r="J248" s="4" t="str">
        <f>VLOOKUP($G248,ethnicities!$C:$I,4,FALSE)</f>
        <v>NULL</v>
      </c>
      <c r="K248" s="4" t="str">
        <f>VLOOKUP($G248,ethnicities!$C:$I,5,FALSE)</f>
        <v>NULL</v>
      </c>
      <c r="L248" s="4" t="str">
        <f>VLOOKUP($G248,ethnicities!$C:$I,6,FALSE)</f>
        <v>NULL</v>
      </c>
      <c r="M248" s="4" t="str">
        <f>VLOOKUP($G248,ethnicities!$C:$I,7,FALSE)</f>
        <v>NULL</v>
      </c>
      <c r="N248" s="4" t="s">
        <v>1499</v>
      </c>
      <c r="O248" s="4">
        <f>COUNTIF(male_names!E:E,countries!N248)</f>
        <v>1</v>
      </c>
      <c r="P248" s="4" t="str">
        <f>VLOOKUP(N248,male_names!E:G,3,FALSE)</f>
        <v>NULL</v>
      </c>
      <c r="Q248" s="4" t="s">
        <v>1499</v>
      </c>
      <c r="R248" s="4">
        <f>COUNTIF(female_names!E:E,countries!Q248)</f>
        <v>1</v>
      </c>
      <c r="S248" s="4" t="str">
        <f>VLOOKUP(Q248,female_names!E:G,3,FALSE)</f>
        <v>NULL</v>
      </c>
      <c r="T248" s="4">
        <v>0.78868291144928238</v>
      </c>
      <c r="U248" s="4">
        <v>0.98877158000098031</v>
      </c>
      <c r="V248" s="4">
        <v>9.081661482301806E-2</v>
      </c>
      <c r="W248" s="4">
        <v>0.33343286176792652</v>
      </c>
      <c r="X248" s="4">
        <v>0.21515112481404031</v>
      </c>
      <c r="Y248" s="4">
        <v>0.34526335895452853</v>
      </c>
      <c r="Z248" s="4">
        <v>0.62359402608719461</v>
      </c>
      <c r="AA248" s="4">
        <v>0.21594744194079707</v>
      </c>
      <c r="AB248" s="4">
        <v>0.39235809941155475</v>
      </c>
      <c r="AC248" s="4">
        <v>0.4295928840792308</v>
      </c>
      <c r="AD248" s="4">
        <v>0.6730223416073049</v>
      </c>
      <c r="AE248" s="4">
        <v>0.35953620620487348</v>
      </c>
      <c r="AF248" s="4">
        <v>0.11788842734002025</v>
      </c>
      <c r="AG248" s="4">
        <v>0.83694677267078044</v>
      </c>
      <c r="AH248" s="4">
        <v>0.57408552898156995</v>
      </c>
      <c r="AI248" s="4">
        <v>0.97154244331747197</v>
      </c>
      <c r="AJ248" s="4">
        <v>0.76520198699651087</v>
      </c>
      <c r="AK248" s="4">
        <v>0.5848975278435411</v>
      </c>
      <c r="AL248" s="4">
        <v>0.10085186773999166</v>
      </c>
      <c r="AM248" s="4">
        <v>0.91113447774464928</v>
      </c>
      <c r="AN248" s="4">
        <v>0.55387906861557179</v>
      </c>
      <c r="AO248" s="4">
        <v>0.86164475261691631</v>
      </c>
      <c r="AP248" s="4">
        <v>0.21243399366475491</v>
      </c>
      <c r="AQ248" s="4">
        <v>2.812547322642367E-2</v>
      </c>
      <c r="AR248" s="4">
        <v>0.70584141384910393</v>
      </c>
      <c r="AS248" s="4">
        <v>8.1024279134917609E-2</v>
      </c>
      <c r="AT248" s="4">
        <v>0.27050072682428006</v>
      </c>
      <c r="AU248" s="4">
        <v>0.35618734640999461</v>
      </c>
      <c r="AV248" s="4">
        <v>0.80352166521638746</v>
      </c>
      <c r="AW248" s="4">
        <v>0.29040764428558752</v>
      </c>
      <c r="AX248" s="4">
        <v>0.83178457116033644</v>
      </c>
      <c r="AY248" s="4">
        <v>0.44704869703036421</v>
      </c>
      <c r="AZ248" s="4">
        <v>0.45234107651931899</v>
      </c>
      <c r="BA248" s="4">
        <v>0.17883784977509865</v>
      </c>
      <c r="BB248" s="4">
        <v>0.67285047658631902</v>
      </c>
      <c r="BC248" s="4">
        <v>0.20638757466159896</v>
      </c>
      <c r="BD248" s="4">
        <v>0.24574488364489844</v>
      </c>
      <c r="BE248" s="4">
        <v>0.86488529305871509</v>
      </c>
      <c r="BF248" s="4">
        <v>3.4596887714205327E-2</v>
      </c>
      <c r="BG248" s="4">
        <v>0.21733139269565016</v>
      </c>
      <c r="BH248" s="4">
        <v>0.49425938097602851</v>
      </c>
      <c r="BI248" s="4">
        <v>0.59976173336217087</v>
      </c>
      <c r="BJ248" s="4">
        <v>0.8670104111194028</v>
      </c>
      <c r="BK248" s="4">
        <v>0.45830547770524577</v>
      </c>
      <c r="BL248" s="4">
        <v>6.5975532684758642E-2</v>
      </c>
      <c r="BM248" s="4">
        <v>0.41855287302102595</v>
      </c>
      <c r="BN248" s="4">
        <v>0.2706903848219725</v>
      </c>
      <c r="BO248" s="4">
        <v>0.84671017615700983</v>
      </c>
      <c r="BP248" s="4">
        <v>0.5476093945772551</v>
      </c>
      <c r="BQ248" s="4">
        <v>4.9432463719789599E-2</v>
      </c>
      <c r="BR248" s="4">
        <v>0.94440781865228707</v>
      </c>
      <c r="BS248" s="4">
        <v>0.17859297626318438</v>
      </c>
      <c r="BT248" s="4">
        <v>0.55519836406821443</v>
      </c>
      <c r="BU248" s="4">
        <v>0.38671787910073063</v>
      </c>
      <c r="BV248" s="4">
        <v>0.1038338438335582</v>
      </c>
      <c r="BW248" s="4">
        <v>0.63074448146902662</v>
      </c>
      <c r="BX248" s="4">
        <v>0.67398566145920935</v>
      </c>
      <c r="BY248" s="4">
        <v>0.41061231366028617</v>
      </c>
      <c r="BZ248" s="4">
        <v>0.27554146745676622</v>
      </c>
      <c r="CA248" s="4">
        <v>0.73034764151232645</v>
      </c>
      <c r="CB248" s="4">
        <v>9.4633284493376935E-2</v>
      </c>
      <c r="CC248" s="4">
        <v>0.82244664016936753</v>
      </c>
      <c r="CD248" s="4">
        <v>0.3244578192385591</v>
      </c>
      <c r="CE248" s="4">
        <v>0.29160934976764719</v>
      </c>
      <c r="CF248" s="4">
        <v>0.54139342658217704</v>
      </c>
      <c r="CG248" s="4">
        <v>4.1533775986895671E-2</v>
      </c>
      <c r="CH248" s="4">
        <v>0.89513517163755052</v>
      </c>
      <c r="CI248" s="4">
        <v>0.25823691878699262</v>
      </c>
      <c r="CJ248" s="4">
        <v>0.94059884792261916</v>
      </c>
      <c r="CK248" s="4">
        <v>0.13235855472047697</v>
      </c>
      <c r="CL248" s="4">
        <v>0.6368998445963362</v>
      </c>
      <c r="CM248" s="4">
        <v>0.47338003372951976</v>
      </c>
      <c r="CN248" s="4">
        <v>0.48177626625677328</v>
      </c>
      <c r="CO248" s="4">
        <v>0.74426977494249802</v>
      </c>
      <c r="CP248" s="4">
        <v>0.86248201199681906</v>
      </c>
      <c r="CQ248" s="4">
        <v>0.53716169349351839</v>
      </c>
      <c r="CR248" s="4">
        <v>0.92905513623473612</v>
      </c>
      <c r="CS248" s="4">
        <v>0.6966846399416613</v>
      </c>
      <c r="CT248" s="4">
        <v>0.63102129502934357</v>
      </c>
      <c r="CU248" s="4">
        <v>0.19085863032443662</v>
      </c>
      <c r="CV248" s="4">
        <v>0.76675579821858286</v>
      </c>
      <c r="CW248" s="4">
        <v>0.35287339307326393</v>
      </c>
      <c r="CX248" s="4">
        <v>0.8799411790532945</v>
      </c>
      <c r="CY248" s="4">
        <v>0.69964450752957108</v>
      </c>
      <c r="CZ248" s="4">
        <v>0.10612120492106081</v>
      </c>
      <c r="DA248" s="4">
        <v>0.62626097575449569</v>
      </c>
      <c r="DB248" s="4">
        <v>0.56134806723573893</v>
      </c>
      <c r="DC248" s="4">
        <v>0.37415706594212439</v>
      </c>
      <c r="DD248" s="4">
        <v>0.56310348032520119</v>
      </c>
      <c r="DE248" s="4">
        <v>7.9287375268569216E-2</v>
      </c>
      <c r="DF248" s="4">
        <v>0.87233720484697563</v>
      </c>
      <c r="DG248" s="4">
        <v>0.38011971195451488</v>
      </c>
      <c r="DH248" s="4">
        <v>0.54674372420933437</v>
      </c>
      <c r="DI248" s="4">
        <v>0.95409952403325071</v>
      </c>
      <c r="DJ248" s="4">
        <v>3.5072461667662536E-2</v>
      </c>
      <c r="DK248" s="4">
        <v>0.26706234833269649</v>
      </c>
      <c r="DL248" s="4">
        <v>0.57031812760124867</v>
      </c>
      <c r="DM248" s="4">
        <v>0.82009654881495619</v>
      </c>
      <c r="DN248" s="4">
        <v>0.27662615832096971</v>
      </c>
      <c r="DO248" s="4">
        <v>0.9306478426460898</v>
      </c>
      <c r="DP248" s="4">
        <v>22</v>
      </c>
      <c r="DQ248" s="4">
        <v>1</v>
      </c>
      <c r="DR248" s="4">
        <v>92</v>
      </c>
      <c r="DS248" s="4">
        <v>67</v>
      </c>
      <c r="DT248" s="4">
        <v>80</v>
      </c>
      <c r="DU248" s="4">
        <v>66</v>
      </c>
      <c r="DV248" s="4">
        <v>37</v>
      </c>
      <c r="DW248" s="4">
        <v>79</v>
      </c>
      <c r="DX248" s="4">
        <v>59</v>
      </c>
      <c r="DY248" s="4">
        <v>56</v>
      </c>
      <c r="DZ248" s="4">
        <v>31</v>
      </c>
      <c r="EA248" s="4">
        <v>63</v>
      </c>
      <c r="EB248" s="4">
        <v>87</v>
      </c>
      <c r="EC248" s="4">
        <v>17</v>
      </c>
      <c r="ED248" s="4">
        <v>40</v>
      </c>
      <c r="EE248" s="4">
        <v>2</v>
      </c>
      <c r="EF248" s="4">
        <v>24</v>
      </c>
      <c r="EG248" s="4">
        <v>39</v>
      </c>
      <c r="EH248" s="4">
        <v>90</v>
      </c>
      <c r="EI248" s="4">
        <v>8</v>
      </c>
      <c r="EJ248" s="4">
        <v>45</v>
      </c>
      <c r="EK248" s="4">
        <v>15</v>
      </c>
      <c r="EL248" s="4">
        <v>81</v>
      </c>
      <c r="EM248" s="4">
        <v>100</v>
      </c>
      <c r="EN248" s="4">
        <v>27</v>
      </c>
      <c r="EO248" s="4">
        <v>93</v>
      </c>
      <c r="EP248" s="4">
        <v>74</v>
      </c>
      <c r="EQ248" s="4">
        <v>64</v>
      </c>
      <c r="ER248" s="4">
        <v>21</v>
      </c>
      <c r="ES248" s="4">
        <v>70</v>
      </c>
      <c r="ET248" s="4">
        <v>18</v>
      </c>
      <c r="EU248" s="4">
        <v>55</v>
      </c>
      <c r="EV248" s="4">
        <v>54</v>
      </c>
      <c r="EW248" s="4">
        <v>84</v>
      </c>
      <c r="EX248" s="4">
        <v>32</v>
      </c>
      <c r="EY248" s="4">
        <v>82</v>
      </c>
      <c r="EZ248" s="4">
        <v>77</v>
      </c>
      <c r="FA248" s="4">
        <v>13</v>
      </c>
      <c r="FB248" s="4">
        <v>99</v>
      </c>
      <c r="FC248" s="4">
        <v>78</v>
      </c>
      <c r="FD248" s="4">
        <v>50</v>
      </c>
      <c r="FE248" s="4">
        <v>38</v>
      </c>
      <c r="FF248" s="4">
        <v>12</v>
      </c>
      <c r="FG248" s="4">
        <v>53</v>
      </c>
      <c r="FH248" s="4">
        <v>95</v>
      </c>
      <c r="FI248" s="4">
        <v>57</v>
      </c>
      <c r="FJ248" s="4">
        <v>73</v>
      </c>
      <c r="FK248" s="4">
        <v>16</v>
      </c>
      <c r="FL248" s="4">
        <v>46</v>
      </c>
      <c r="FM248" s="4">
        <v>96</v>
      </c>
      <c r="FN248" s="4">
        <v>4</v>
      </c>
      <c r="FO248" s="4">
        <v>85</v>
      </c>
      <c r="FP248" s="4">
        <v>44</v>
      </c>
      <c r="FQ248" s="4">
        <v>60</v>
      </c>
      <c r="FR248" s="4">
        <v>89</v>
      </c>
      <c r="FS248" s="4">
        <v>35</v>
      </c>
      <c r="FT248" s="4">
        <v>30</v>
      </c>
      <c r="FU248" s="4">
        <v>58</v>
      </c>
      <c r="FV248" s="4">
        <v>72</v>
      </c>
      <c r="FW248" s="4">
        <v>26</v>
      </c>
      <c r="FX248" s="4">
        <v>91</v>
      </c>
      <c r="FY248" s="4">
        <v>19</v>
      </c>
      <c r="FZ248" s="4">
        <v>68</v>
      </c>
      <c r="GA248" s="4">
        <v>69</v>
      </c>
      <c r="GB248" s="4">
        <v>48</v>
      </c>
      <c r="GC248" s="4">
        <v>97</v>
      </c>
      <c r="GD248" s="4">
        <v>9</v>
      </c>
      <c r="GE248" s="4">
        <v>76</v>
      </c>
      <c r="GF248" s="4">
        <v>5</v>
      </c>
      <c r="GG248" s="4">
        <v>86</v>
      </c>
      <c r="GH248" s="4">
        <v>33</v>
      </c>
      <c r="GI248" s="4">
        <v>52</v>
      </c>
      <c r="GJ248" s="4">
        <v>51</v>
      </c>
      <c r="GK248" s="4">
        <v>25</v>
      </c>
      <c r="GL248" s="4">
        <v>14</v>
      </c>
      <c r="GM248" s="4">
        <v>49</v>
      </c>
      <c r="GN248" s="4">
        <v>7</v>
      </c>
      <c r="GO248" s="4">
        <v>29</v>
      </c>
      <c r="GP248" s="4">
        <v>34</v>
      </c>
      <c r="GQ248" s="4">
        <v>83</v>
      </c>
      <c r="GR248" s="4">
        <v>23</v>
      </c>
      <c r="GS248" s="4">
        <v>65</v>
      </c>
      <c r="GT248" s="4">
        <v>10</v>
      </c>
      <c r="GU248" s="4">
        <v>28</v>
      </c>
      <c r="GV248" s="4">
        <v>88</v>
      </c>
      <c r="GW248" s="4">
        <v>36</v>
      </c>
      <c r="GX248" s="4">
        <v>43</v>
      </c>
      <c r="GY248" s="4">
        <v>62</v>
      </c>
      <c r="GZ248" s="4">
        <v>42</v>
      </c>
      <c r="HA248" s="4">
        <v>94</v>
      </c>
      <c r="HB248" s="4">
        <v>11</v>
      </c>
      <c r="HC248" s="4">
        <v>61</v>
      </c>
      <c r="HD248" s="4">
        <v>47</v>
      </c>
      <c r="HE248" s="4">
        <v>3</v>
      </c>
      <c r="HF248" s="4">
        <v>98</v>
      </c>
      <c r="HG248" s="4">
        <v>75</v>
      </c>
      <c r="HH248" s="4">
        <v>41</v>
      </c>
      <c r="HI248" s="4">
        <v>20</v>
      </c>
      <c r="HJ248" s="4">
        <v>71</v>
      </c>
      <c r="HK248" s="4">
        <v>6</v>
      </c>
      <c r="HL248" s="4" t="str">
        <f t="shared" si="303"/>
        <v>NULL</v>
      </c>
      <c r="HM248" s="4" t="str">
        <f t="shared" si="305"/>
        <v>NULL</v>
      </c>
      <c r="HN248" s="4" t="str">
        <f t="shared" si="306"/>
        <v>NULL</v>
      </c>
      <c r="HO248" s="4" t="str">
        <f t="shared" si="307"/>
        <v>NULL</v>
      </c>
      <c r="HP248" s="4" t="str">
        <f t="shared" si="308"/>
        <v>NULL</v>
      </c>
      <c r="HQ248" s="4" t="str">
        <f t="shared" si="309"/>
        <v>NULL</v>
      </c>
      <c r="HR248" s="4" t="str">
        <f t="shared" si="310"/>
        <v>NULL</v>
      </c>
      <c r="HS248" s="4" t="str">
        <f t="shared" si="311"/>
        <v>NULL</v>
      </c>
      <c r="HT248" s="4" t="str">
        <f t="shared" si="312"/>
        <v>NULL</v>
      </c>
      <c r="HU248" s="4" t="str">
        <f t="shared" si="313"/>
        <v>NULL</v>
      </c>
      <c r="HV248" s="4" t="str">
        <f t="shared" si="314"/>
        <v>NULL</v>
      </c>
      <c r="HW248" s="4" t="str">
        <f t="shared" si="315"/>
        <v>NULL</v>
      </c>
      <c r="HX248" s="4" t="str">
        <f t="shared" si="316"/>
        <v>NULL</v>
      </c>
      <c r="HY248" s="4" t="str">
        <f t="shared" si="317"/>
        <v>NULL</v>
      </c>
      <c r="HZ248" s="4" t="str">
        <f t="shared" si="318"/>
        <v>NULL</v>
      </c>
      <c r="IA248" s="4" t="str">
        <f t="shared" si="319"/>
        <v>NULL</v>
      </c>
      <c r="IB248" s="4" t="str">
        <f t="shared" si="320"/>
        <v>NULL</v>
      </c>
      <c r="IC248" s="4" t="str">
        <f t="shared" si="321"/>
        <v>NULL</v>
      </c>
      <c r="ID248" s="4" t="str">
        <f t="shared" si="322"/>
        <v>NULL</v>
      </c>
      <c r="IE248" s="4" t="str">
        <f t="shared" si="323"/>
        <v>NULL</v>
      </c>
      <c r="IF248" s="4" t="str">
        <f t="shared" si="324"/>
        <v>NULL</v>
      </c>
      <c r="IG248" s="4" t="str">
        <f t="shared" si="325"/>
        <v>NULL</v>
      </c>
      <c r="IH248" s="4" t="str">
        <f t="shared" si="326"/>
        <v>NULL</v>
      </c>
      <c r="II248" s="4" t="str">
        <f t="shared" si="327"/>
        <v>NULL</v>
      </c>
      <c r="IJ248" s="4" t="str">
        <f t="shared" si="328"/>
        <v>NULL</v>
      </c>
      <c r="IK248" s="4" t="str">
        <f t="shared" si="329"/>
        <v>NULL</v>
      </c>
      <c r="IL248" s="4" t="str">
        <f t="shared" si="330"/>
        <v>NULL</v>
      </c>
      <c r="IM248" s="4" t="str">
        <f t="shared" si="331"/>
        <v>NULL</v>
      </c>
      <c r="IN248" s="4" t="str">
        <f t="shared" si="332"/>
        <v>NULL</v>
      </c>
      <c r="IO248" s="4" t="str">
        <f t="shared" si="333"/>
        <v>NULL</v>
      </c>
      <c r="IP248" s="4" t="str">
        <f t="shared" si="334"/>
        <v>NULL</v>
      </c>
      <c r="IQ248" s="4" t="str">
        <f t="shared" si="335"/>
        <v>NULL</v>
      </c>
      <c r="IR248" s="4" t="str">
        <f t="shared" si="336"/>
        <v>NULL</v>
      </c>
      <c r="IS248" s="4" t="str">
        <f t="shared" si="337"/>
        <v>NULL</v>
      </c>
      <c r="IT248" s="4" t="str">
        <f t="shared" si="338"/>
        <v>NULL</v>
      </c>
      <c r="IU248" s="4" t="str">
        <f t="shared" si="339"/>
        <v>NULL</v>
      </c>
      <c r="IV248" s="4" t="str">
        <f t="shared" si="340"/>
        <v>NULL</v>
      </c>
      <c r="IW248" s="4" t="str">
        <f t="shared" si="341"/>
        <v>NULL</v>
      </c>
      <c r="IX248" s="4" t="str">
        <f t="shared" si="342"/>
        <v>NULL</v>
      </c>
      <c r="IY248" s="4" t="str">
        <f t="shared" si="343"/>
        <v>NULL</v>
      </c>
      <c r="IZ248" s="4" t="str">
        <f t="shared" si="344"/>
        <v>NULL</v>
      </c>
      <c r="JA248" s="4" t="str">
        <f t="shared" si="345"/>
        <v>NULL</v>
      </c>
      <c r="JB248" s="4" t="str">
        <f t="shared" si="346"/>
        <v>NULL</v>
      </c>
      <c r="JC248" s="4" t="str">
        <f t="shared" si="347"/>
        <v>NULL</v>
      </c>
      <c r="JD248" s="4" t="str">
        <f t="shared" si="348"/>
        <v>NULL</v>
      </c>
      <c r="JE248" s="4" t="str">
        <f t="shared" si="349"/>
        <v>NULL</v>
      </c>
      <c r="JF248" s="4" t="str">
        <f t="shared" si="350"/>
        <v>NULL</v>
      </c>
      <c r="JG248" s="4" t="str">
        <f t="shared" si="351"/>
        <v>NULL</v>
      </c>
      <c r="JH248" s="4" t="str">
        <f t="shared" si="352"/>
        <v>NULL</v>
      </c>
      <c r="JI248" s="4" t="str">
        <f t="shared" si="353"/>
        <v>NULL</v>
      </c>
      <c r="JJ248" s="4" t="str">
        <f t="shared" si="354"/>
        <v>NULL</v>
      </c>
      <c r="JK248" s="4" t="str">
        <f t="shared" si="355"/>
        <v>NULL</v>
      </c>
      <c r="JL248" s="4" t="str">
        <f t="shared" si="356"/>
        <v>NULL</v>
      </c>
      <c r="JM248" s="4" t="str">
        <f t="shared" si="357"/>
        <v>NULL</v>
      </c>
      <c r="JN248" s="4" t="str">
        <f t="shared" si="358"/>
        <v>NULL</v>
      </c>
      <c r="JO248" s="4" t="str">
        <f t="shared" si="359"/>
        <v>NULL</v>
      </c>
      <c r="JP248" s="4" t="str">
        <f t="shared" si="360"/>
        <v>NULL</v>
      </c>
      <c r="JQ248" s="4" t="str">
        <f t="shared" si="361"/>
        <v>NULL</v>
      </c>
      <c r="JR248" s="4" t="str">
        <f t="shared" si="362"/>
        <v>NULL</v>
      </c>
      <c r="JS248" s="4" t="str">
        <f t="shared" si="363"/>
        <v>NULL</v>
      </c>
      <c r="JT248" s="4" t="str">
        <f t="shared" si="364"/>
        <v>NULL</v>
      </c>
      <c r="JU248" s="4" t="str">
        <f t="shared" si="365"/>
        <v>NULL</v>
      </c>
      <c r="JV248" s="4" t="str">
        <f t="shared" si="366"/>
        <v>NULL</v>
      </c>
      <c r="JW248" s="4" t="str">
        <f t="shared" si="367"/>
        <v>NULL</v>
      </c>
      <c r="JX248" s="4" t="str">
        <f t="shared" si="304"/>
        <v>NULL</v>
      </c>
      <c r="JY248" s="4" t="str">
        <f t="shared" si="393"/>
        <v>NULL</v>
      </c>
      <c r="JZ248" s="4" t="str">
        <f t="shared" si="394"/>
        <v>NULL</v>
      </c>
      <c r="KA248" s="4" t="str">
        <f t="shared" si="395"/>
        <v>NULL</v>
      </c>
      <c r="KB248" s="4" t="str">
        <f t="shared" si="396"/>
        <v>NULL</v>
      </c>
      <c r="KC248" s="4" t="str">
        <f t="shared" si="397"/>
        <v>NULL</v>
      </c>
      <c r="KD248" s="4" t="str">
        <f t="shared" si="398"/>
        <v>NULL</v>
      </c>
      <c r="KE248" s="4" t="str">
        <f t="shared" si="399"/>
        <v>NULL</v>
      </c>
      <c r="KF248" s="4" t="str">
        <f t="shared" si="400"/>
        <v>NULL</v>
      </c>
      <c r="KG248" s="4" t="str">
        <f t="shared" si="401"/>
        <v>NULL</v>
      </c>
      <c r="KH248" s="4" t="str">
        <f t="shared" si="402"/>
        <v>NULL</v>
      </c>
      <c r="KI248" s="4" t="str">
        <f t="shared" si="368"/>
        <v>NULL</v>
      </c>
      <c r="KJ248" s="4" t="str">
        <f t="shared" si="369"/>
        <v>NULL</v>
      </c>
      <c r="KK248" s="4" t="str">
        <f t="shared" si="370"/>
        <v>NULL</v>
      </c>
      <c r="KL248" s="4" t="str">
        <f t="shared" si="371"/>
        <v>NULL</v>
      </c>
      <c r="KM248" s="4" t="str">
        <f t="shared" si="372"/>
        <v>NULL</v>
      </c>
      <c r="KN248" s="4" t="str">
        <f t="shared" si="373"/>
        <v>NULL</v>
      </c>
      <c r="KO248" s="4" t="str">
        <f t="shared" si="374"/>
        <v>NULL</v>
      </c>
      <c r="KP248" s="4" t="str">
        <f t="shared" si="375"/>
        <v>NULL</v>
      </c>
      <c r="KQ248" s="4" t="str">
        <f t="shared" si="376"/>
        <v>NULL</v>
      </c>
      <c r="KR248" s="4" t="str">
        <f t="shared" si="377"/>
        <v>NULL</v>
      </c>
      <c r="KS248" s="4" t="str">
        <f t="shared" si="378"/>
        <v>NULL</v>
      </c>
      <c r="KT248" s="4" t="str">
        <f t="shared" si="379"/>
        <v>NULL</v>
      </c>
      <c r="KU248" s="4" t="str">
        <f t="shared" si="380"/>
        <v>NULL</v>
      </c>
      <c r="KV248" s="4" t="str">
        <f t="shared" si="381"/>
        <v>NULL</v>
      </c>
      <c r="KW248" s="4" t="str">
        <f t="shared" si="382"/>
        <v>NULL</v>
      </c>
      <c r="KX248" s="4" t="str">
        <f t="shared" si="383"/>
        <v>NULL</v>
      </c>
      <c r="KY248" s="4" t="str">
        <f t="shared" si="384"/>
        <v>NULL</v>
      </c>
      <c r="KZ248" s="4" t="str">
        <f t="shared" si="385"/>
        <v>NULL</v>
      </c>
      <c r="LA248" s="4" t="str">
        <f t="shared" si="386"/>
        <v>NULL</v>
      </c>
      <c r="LB248" s="4" t="str">
        <f t="shared" si="387"/>
        <v>NULL</v>
      </c>
      <c r="LC248" s="4" t="str">
        <f t="shared" si="388"/>
        <v>NULL</v>
      </c>
      <c r="LD248" s="4" t="str">
        <f t="shared" si="389"/>
        <v>NULL</v>
      </c>
      <c r="LE248" s="4" t="str">
        <f t="shared" si="390"/>
        <v>NULL</v>
      </c>
      <c r="LF248" s="4" t="str">
        <f t="shared" si="391"/>
        <v>NULL</v>
      </c>
      <c r="LG248" s="4" t="str">
        <f t="shared" si="392"/>
        <v>NULL</v>
      </c>
    </row>
    <row r="249" spans="2:319" x14ac:dyDescent="0.3">
      <c r="B249" s="4">
        <v>248</v>
      </c>
      <c r="C249" s="4">
        <v>5</v>
      </c>
      <c r="D249" s="50" t="s">
        <v>1459</v>
      </c>
      <c r="E249" s="4" t="s">
        <v>567</v>
      </c>
      <c r="F249" s="4" t="str">
        <f>VLOOKUP(E249,populations!C:E,3,FALSE)</f>
        <v>910 thousand</v>
      </c>
      <c r="G249" s="4" t="s">
        <v>567</v>
      </c>
      <c r="H249" s="4">
        <f>COUNTIF(ethnicities!C:C,countries!G249)</f>
        <v>1</v>
      </c>
      <c r="I249" s="4">
        <f>VLOOKUP($G249,ethnicities!$C:$I,3,FALSE)</f>
        <v>1</v>
      </c>
      <c r="J249" s="4">
        <f>VLOOKUP($G249,ethnicities!$C:$I,4,FALSE)</f>
        <v>1</v>
      </c>
      <c r="K249" s="4">
        <f>VLOOKUP($G249,ethnicities!$C:$I,5,FALSE)</f>
        <v>97</v>
      </c>
      <c r="L249" s="4">
        <f>VLOOKUP($G249,ethnicities!$C:$I,6,FALSE)</f>
        <v>1</v>
      </c>
      <c r="M249" s="4">
        <f>VLOOKUP($G249,ethnicities!$C:$I,7,FALSE)</f>
        <v>100</v>
      </c>
      <c r="N249" s="4" t="s">
        <v>584</v>
      </c>
      <c r="O249" s="4">
        <f>COUNTIF(male_names!E:E,countries!N249)</f>
        <v>1</v>
      </c>
      <c r="P249" s="4" t="str">
        <f>VLOOKUP(N249,male_names!E:G,3,FALSE)</f>
        <v>Aarav</v>
      </c>
      <c r="Q249" s="4" t="s">
        <v>584</v>
      </c>
      <c r="R249" s="4">
        <f>COUNTIF(female_names!E:E,countries!Q249)</f>
        <v>1</v>
      </c>
      <c r="S249" s="4" t="str">
        <f>VLOOKUP(Q249,female_names!E:G,3,FALSE)</f>
        <v>Aadya</v>
      </c>
      <c r="T249" s="4">
        <v>0.86466605130701513</v>
      </c>
      <c r="U249" s="4">
        <v>0.98841852749188275</v>
      </c>
      <c r="V249" s="4">
        <v>5.9963175524658574E-2</v>
      </c>
      <c r="W249" s="4">
        <v>0.673683930665119</v>
      </c>
      <c r="X249" s="4">
        <v>0.99100797800209528</v>
      </c>
      <c r="Y249" s="4">
        <v>0.7197506902914026</v>
      </c>
      <c r="Z249" s="4">
        <v>0.83285554111146731</v>
      </c>
      <c r="AA249" s="4">
        <v>0.40987766205026577</v>
      </c>
      <c r="AB249" s="4">
        <v>0.68657494829454546</v>
      </c>
      <c r="AC249" s="4">
        <v>0.75778626015314665</v>
      </c>
      <c r="AD249" s="4">
        <v>0.6183138868717204</v>
      </c>
      <c r="AE249" s="4">
        <v>0.87580517566104543</v>
      </c>
      <c r="AF249" s="4">
        <v>0.81226271394019012</v>
      </c>
      <c r="AG249" s="4">
        <v>0.505505220099007</v>
      </c>
      <c r="AH249" s="4">
        <v>0.77652129347237309</v>
      </c>
      <c r="AI249" s="4">
        <v>0.79308492072257741</v>
      </c>
      <c r="AJ249" s="4">
        <v>0.11937141221880809</v>
      </c>
      <c r="AK249" s="4">
        <v>0.14228779367079758</v>
      </c>
      <c r="AL249" s="4">
        <v>0.79964405422328799</v>
      </c>
      <c r="AM249" s="4">
        <v>0.83301039413931477</v>
      </c>
      <c r="AN249" s="4">
        <v>0.85880136935083662</v>
      </c>
      <c r="AO249" s="4">
        <v>0.5179751034435407</v>
      </c>
      <c r="AP249" s="4">
        <v>0.83359661881079916</v>
      </c>
      <c r="AQ249" s="4">
        <v>0.78110062378328593</v>
      </c>
      <c r="AR249" s="4">
        <v>0.85064954178126273</v>
      </c>
      <c r="AS249" s="4">
        <v>5.7905231756897435E-2</v>
      </c>
      <c r="AT249" s="4">
        <v>0.16514759947202207</v>
      </c>
      <c r="AU249" s="4">
        <v>0.47448225942771272</v>
      </c>
      <c r="AV249" s="4">
        <v>0.37914282984245451</v>
      </c>
      <c r="AW249" s="4">
        <v>0.76193022880364036</v>
      </c>
      <c r="AX249" s="4">
        <v>0.60490161396951492</v>
      </c>
      <c r="AY249" s="4">
        <v>0.896759065335474</v>
      </c>
      <c r="AZ249" s="4">
        <v>5.3525081703998834E-2</v>
      </c>
      <c r="BA249" s="4">
        <v>0.48152961444356046</v>
      </c>
      <c r="BB249" s="4">
        <v>0.62638265618203037</v>
      </c>
      <c r="BC249" s="4">
        <v>0.89082247519445934</v>
      </c>
      <c r="BD249" s="4">
        <v>0.20704632435388437</v>
      </c>
      <c r="BE249" s="4">
        <v>0.77012107526953633</v>
      </c>
      <c r="BF249" s="4">
        <v>0.83482737986819922</v>
      </c>
      <c r="BG249" s="4">
        <v>0.77055693807772319</v>
      </c>
      <c r="BH249" s="4">
        <v>0.23233274956597061</v>
      </c>
      <c r="BI249" s="4">
        <v>0.1837149847152606</v>
      </c>
      <c r="BJ249" s="4">
        <v>0.80798405707159493</v>
      </c>
      <c r="BK249" s="4">
        <v>0.38538491417186371</v>
      </c>
      <c r="BL249" s="4">
        <v>0.45755179104976562</v>
      </c>
      <c r="BM249" s="4">
        <v>0.87199695284042045</v>
      </c>
      <c r="BN249" s="4">
        <v>0.4584036391784212</v>
      </c>
      <c r="BO249" s="4">
        <v>0.18281999338727317</v>
      </c>
      <c r="BP249" s="4">
        <v>0.88160263502668024</v>
      </c>
      <c r="BQ249" s="4">
        <v>0.59318762000244762</v>
      </c>
      <c r="BR249" s="4">
        <v>0.79195542151211551</v>
      </c>
      <c r="BS249" s="4">
        <v>4.744906996345799E-2</v>
      </c>
      <c r="BT249" s="4">
        <v>8.1955288522284064E-5</v>
      </c>
      <c r="BU249" s="4">
        <v>0.89480922851857347</v>
      </c>
      <c r="BV249" s="4">
        <v>0.34976531803113675</v>
      </c>
      <c r="BW249" s="4">
        <v>0.2207068300393813</v>
      </c>
      <c r="BX249" s="4">
        <v>0.35280847786549097</v>
      </c>
      <c r="BY249" s="4">
        <v>0.78980402045426179</v>
      </c>
      <c r="BZ249" s="4">
        <v>0.64275289935245128</v>
      </c>
      <c r="CA249" s="4">
        <v>0.73520631880221787</v>
      </c>
      <c r="CB249" s="4">
        <v>0.9121156086761264</v>
      </c>
      <c r="CC249" s="4">
        <v>0.33299784867309679</v>
      </c>
      <c r="CD249" s="4">
        <v>0.36764924991629422</v>
      </c>
      <c r="CE249" s="4">
        <v>0.48444012979029594</v>
      </c>
      <c r="CF249" s="4">
        <v>0.51267262584713724</v>
      </c>
      <c r="CG249" s="4">
        <v>0.42027601905304035</v>
      </c>
      <c r="CH249" s="4">
        <v>0.48727008667592409</v>
      </c>
      <c r="CI249" s="4">
        <v>0.52882931169238656</v>
      </c>
      <c r="CJ249" s="4">
        <v>0.68056130685972183</v>
      </c>
      <c r="CK249" s="4">
        <v>0.31892610218936679</v>
      </c>
      <c r="CL249" s="4">
        <v>0.57981647112434365</v>
      </c>
      <c r="CM249" s="4">
        <v>0.38021703391843775</v>
      </c>
      <c r="CN249" s="4">
        <v>0.30756619099495075</v>
      </c>
      <c r="CO249" s="4">
        <v>0.67736542691311163</v>
      </c>
      <c r="CP249" s="4">
        <v>0.76745873199532144</v>
      </c>
      <c r="CQ249" s="4">
        <v>0.38320683663333344</v>
      </c>
      <c r="CR249" s="4">
        <v>0.95116275432202591</v>
      </c>
      <c r="CS249" s="4">
        <v>0.17647148658178902</v>
      </c>
      <c r="CT249" s="4">
        <v>3.3932439125345937E-3</v>
      </c>
      <c r="CU249" s="4">
        <v>0.54273029076617263</v>
      </c>
      <c r="CV249" s="4">
        <v>0.71291617187042078</v>
      </c>
      <c r="CW249" s="4">
        <v>0.67227112516792642</v>
      </c>
      <c r="CX249" s="4">
        <v>9.6691490053453788E-2</v>
      </c>
      <c r="CY249" s="4">
        <v>0.64042578884935586</v>
      </c>
      <c r="CZ249" s="4">
        <v>0.41915215500914127</v>
      </c>
      <c r="DA249" s="4">
        <v>0.68933463338023693</v>
      </c>
      <c r="DB249" s="4">
        <v>0.89603938094688618</v>
      </c>
      <c r="DC249" s="4">
        <v>0.50790918705667987</v>
      </c>
      <c r="DD249" s="4">
        <v>0.78282536058781393</v>
      </c>
      <c r="DE249" s="4">
        <v>0.29793151479878788</v>
      </c>
      <c r="DF249" s="4">
        <v>0.38028053383436011</v>
      </c>
      <c r="DG249" s="4">
        <v>0.10067823107621265</v>
      </c>
      <c r="DH249" s="4">
        <v>0.77180209305632996</v>
      </c>
      <c r="DI249" s="4">
        <v>0.21864718102206371</v>
      </c>
      <c r="DJ249" s="4">
        <v>4.6440950684377036E-2</v>
      </c>
      <c r="DK249" s="4">
        <v>0.58807117601195569</v>
      </c>
      <c r="DL249" s="4">
        <v>0.13203652501731311</v>
      </c>
      <c r="DM249" s="4">
        <v>0.4646630139189194</v>
      </c>
      <c r="DN249" s="4">
        <v>2.8784917526552767E-2</v>
      </c>
      <c r="DO249" s="4">
        <v>0.17964309502790665</v>
      </c>
      <c r="DP249" s="4">
        <v>12</v>
      </c>
      <c r="DQ249" s="4">
        <v>2</v>
      </c>
      <c r="DR249" s="4">
        <v>93</v>
      </c>
      <c r="DS249" s="4">
        <v>41</v>
      </c>
      <c r="DT249" s="4">
        <v>1</v>
      </c>
      <c r="DU249" s="4">
        <v>35</v>
      </c>
      <c r="DV249" s="4">
        <v>18</v>
      </c>
      <c r="DW249" s="4">
        <v>66</v>
      </c>
      <c r="DX249" s="4">
        <v>38</v>
      </c>
      <c r="DY249" s="4">
        <v>33</v>
      </c>
      <c r="DZ249" s="4">
        <v>46</v>
      </c>
      <c r="EA249" s="4">
        <v>10</v>
      </c>
      <c r="EB249" s="4">
        <v>19</v>
      </c>
      <c r="EC249" s="4">
        <v>56</v>
      </c>
      <c r="ED249" s="4">
        <v>27</v>
      </c>
      <c r="EE249" s="4">
        <v>22</v>
      </c>
      <c r="EF249" s="4">
        <v>90</v>
      </c>
      <c r="EG249" s="4">
        <v>88</v>
      </c>
      <c r="EH249" s="4">
        <v>21</v>
      </c>
      <c r="EI249" s="4">
        <v>17</v>
      </c>
      <c r="EJ249" s="4">
        <v>13</v>
      </c>
      <c r="EK249" s="4">
        <v>53</v>
      </c>
      <c r="EL249" s="4">
        <v>16</v>
      </c>
      <c r="EM249" s="4">
        <v>26</v>
      </c>
      <c r="EN249" s="4">
        <v>14</v>
      </c>
      <c r="EO249" s="4">
        <v>94</v>
      </c>
      <c r="EP249" s="4">
        <v>87</v>
      </c>
      <c r="EQ249" s="4">
        <v>60</v>
      </c>
      <c r="ER249" s="4">
        <v>71</v>
      </c>
      <c r="ES249" s="4">
        <v>32</v>
      </c>
      <c r="ET249" s="4">
        <v>47</v>
      </c>
      <c r="EU249" s="4">
        <v>5</v>
      </c>
      <c r="EV249" s="4">
        <v>95</v>
      </c>
      <c r="EW249" s="4">
        <v>59</v>
      </c>
      <c r="EX249" s="4">
        <v>45</v>
      </c>
      <c r="EY249" s="4">
        <v>8</v>
      </c>
      <c r="EZ249" s="4">
        <v>82</v>
      </c>
      <c r="FA249" s="4">
        <v>30</v>
      </c>
      <c r="FB249" s="4">
        <v>15</v>
      </c>
      <c r="FC249" s="4">
        <v>29</v>
      </c>
      <c r="FD249" s="4">
        <v>79</v>
      </c>
      <c r="FE249" s="4">
        <v>83</v>
      </c>
      <c r="FF249" s="4">
        <v>20</v>
      </c>
      <c r="FG249" s="4">
        <v>67</v>
      </c>
      <c r="FH249" s="4">
        <v>63</v>
      </c>
      <c r="FI249" s="4">
        <v>11</v>
      </c>
      <c r="FJ249" s="4">
        <v>62</v>
      </c>
      <c r="FK249" s="4">
        <v>84</v>
      </c>
      <c r="FL249" s="4">
        <v>9</v>
      </c>
      <c r="FM249" s="4">
        <v>48</v>
      </c>
      <c r="FN249" s="4">
        <v>23</v>
      </c>
      <c r="FO249" s="4">
        <v>96</v>
      </c>
      <c r="FP249" s="4">
        <v>100</v>
      </c>
      <c r="FQ249" s="4">
        <v>7</v>
      </c>
      <c r="FR249" s="4">
        <v>74</v>
      </c>
      <c r="FS249" s="4">
        <v>80</v>
      </c>
      <c r="FT249" s="4">
        <v>73</v>
      </c>
      <c r="FU249" s="4">
        <v>24</v>
      </c>
      <c r="FV249" s="4">
        <v>43</v>
      </c>
      <c r="FW249" s="4">
        <v>34</v>
      </c>
      <c r="FX249" s="4">
        <v>4</v>
      </c>
      <c r="FY249" s="4">
        <v>75</v>
      </c>
      <c r="FZ249" s="4">
        <v>72</v>
      </c>
      <c r="GA249" s="4">
        <v>58</v>
      </c>
      <c r="GB249" s="4">
        <v>54</v>
      </c>
      <c r="GC249" s="4">
        <v>64</v>
      </c>
      <c r="GD249" s="4">
        <v>57</v>
      </c>
      <c r="GE249" s="4">
        <v>52</v>
      </c>
      <c r="GF249" s="4">
        <v>39</v>
      </c>
      <c r="GG249" s="4">
        <v>76</v>
      </c>
      <c r="GH249" s="4">
        <v>50</v>
      </c>
      <c r="GI249" s="4">
        <v>70</v>
      </c>
      <c r="GJ249" s="4">
        <v>77</v>
      </c>
      <c r="GK249" s="4">
        <v>40</v>
      </c>
      <c r="GL249" s="4">
        <v>31</v>
      </c>
      <c r="GM249" s="4">
        <v>68</v>
      </c>
      <c r="GN249" s="4">
        <v>3</v>
      </c>
      <c r="GO249" s="4">
        <v>86</v>
      </c>
      <c r="GP249" s="4">
        <v>99</v>
      </c>
      <c r="GQ249" s="4">
        <v>51</v>
      </c>
      <c r="GR249" s="4">
        <v>36</v>
      </c>
      <c r="GS249" s="4">
        <v>42</v>
      </c>
      <c r="GT249" s="4">
        <v>92</v>
      </c>
      <c r="GU249" s="4">
        <v>44</v>
      </c>
      <c r="GV249" s="4">
        <v>65</v>
      </c>
      <c r="GW249" s="4">
        <v>37</v>
      </c>
      <c r="GX249" s="4">
        <v>6</v>
      </c>
      <c r="GY249" s="4">
        <v>55</v>
      </c>
      <c r="GZ249" s="4">
        <v>25</v>
      </c>
      <c r="HA249" s="4">
        <v>78</v>
      </c>
      <c r="HB249" s="4">
        <v>69</v>
      </c>
      <c r="HC249" s="4">
        <v>91</v>
      </c>
      <c r="HD249" s="4">
        <v>28</v>
      </c>
      <c r="HE249" s="4">
        <v>81</v>
      </c>
      <c r="HF249" s="4">
        <v>97</v>
      </c>
      <c r="HG249" s="4">
        <v>49</v>
      </c>
      <c r="HH249" s="4">
        <v>89</v>
      </c>
      <c r="HI249" s="4">
        <v>61</v>
      </c>
      <c r="HJ249" s="4">
        <v>98</v>
      </c>
      <c r="HK249" s="4">
        <v>85</v>
      </c>
      <c r="HL249" s="4" t="str">
        <f t="shared" si="303"/>
        <v>brown female</v>
      </c>
      <c r="HM249" s="4" t="str">
        <f t="shared" si="305"/>
        <v>yellow male</v>
      </c>
      <c r="HN249" s="4" t="str">
        <f t="shared" si="306"/>
        <v>brown male</v>
      </c>
      <c r="HO249" s="4" t="str">
        <f t="shared" si="307"/>
        <v>brown female</v>
      </c>
      <c r="HP249" s="4" t="str">
        <f t="shared" si="308"/>
        <v>white male</v>
      </c>
      <c r="HQ249" s="4" t="str">
        <f t="shared" si="309"/>
        <v>brown female</v>
      </c>
      <c r="HR249" s="4" t="str">
        <f t="shared" si="310"/>
        <v>brown female</v>
      </c>
      <c r="HS249" s="4" t="str">
        <f t="shared" si="311"/>
        <v>brown male</v>
      </c>
      <c r="HT249" s="4" t="str">
        <f t="shared" si="312"/>
        <v>brown female</v>
      </c>
      <c r="HU249" s="4" t="str">
        <f t="shared" si="313"/>
        <v>brown female</v>
      </c>
      <c r="HV249" s="4" t="str">
        <f t="shared" si="314"/>
        <v>brown female</v>
      </c>
      <c r="HW249" s="4" t="str">
        <f t="shared" si="315"/>
        <v>brown female</v>
      </c>
      <c r="HX249" s="4" t="str">
        <f t="shared" si="316"/>
        <v>brown female</v>
      </c>
      <c r="HY249" s="4" t="str">
        <f t="shared" si="317"/>
        <v>brown male</v>
      </c>
      <c r="HZ249" s="4" t="str">
        <f t="shared" si="318"/>
        <v>brown female</v>
      </c>
      <c r="IA249" s="4" t="str">
        <f t="shared" si="319"/>
        <v>brown female</v>
      </c>
      <c r="IB249" s="4" t="str">
        <f t="shared" si="320"/>
        <v>brown male</v>
      </c>
      <c r="IC249" s="4" t="str">
        <f t="shared" si="321"/>
        <v>brown male</v>
      </c>
      <c r="ID249" s="4" t="str">
        <f t="shared" si="322"/>
        <v>brown female</v>
      </c>
      <c r="IE249" s="4" t="str">
        <f t="shared" si="323"/>
        <v>brown female</v>
      </c>
      <c r="IF249" s="4" t="str">
        <f t="shared" si="324"/>
        <v>brown female</v>
      </c>
      <c r="IG249" s="4" t="str">
        <f t="shared" si="325"/>
        <v>brown male</v>
      </c>
      <c r="IH249" s="4" t="str">
        <f t="shared" si="326"/>
        <v>brown female</v>
      </c>
      <c r="II249" s="4" t="str">
        <f t="shared" si="327"/>
        <v>brown female</v>
      </c>
      <c r="IJ249" s="4" t="str">
        <f t="shared" si="328"/>
        <v>brown female</v>
      </c>
      <c r="IK249" s="4" t="str">
        <f t="shared" si="329"/>
        <v>brown male</v>
      </c>
      <c r="IL249" s="4" t="str">
        <f t="shared" si="330"/>
        <v>brown male</v>
      </c>
      <c r="IM249" s="4" t="str">
        <f t="shared" si="331"/>
        <v>brown male</v>
      </c>
      <c r="IN249" s="4" t="str">
        <f t="shared" si="332"/>
        <v>brown male</v>
      </c>
      <c r="IO249" s="4" t="str">
        <f t="shared" si="333"/>
        <v>brown female</v>
      </c>
      <c r="IP249" s="4" t="str">
        <f t="shared" si="334"/>
        <v>brown female</v>
      </c>
      <c r="IQ249" s="4" t="str">
        <f t="shared" si="335"/>
        <v>brown female</v>
      </c>
      <c r="IR249" s="4" t="str">
        <f t="shared" si="336"/>
        <v>brown male</v>
      </c>
      <c r="IS249" s="4" t="str">
        <f t="shared" si="337"/>
        <v>brown male</v>
      </c>
      <c r="IT249" s="4" t="str">
        <f t="shared" si="338"/>
        <v>brown female</v>
      </c>
      <c r="IU249" s="4" t="str">
        <f t="shared" si="339"/>
        <v>brown female</v>
      </c>
      <c r="IV249" s="4" t="str">
        <f t="shared" si="340"/>
        <v>brown male</v>
      </c>
      <c r="IW249" s="4" t="str">
        <f t="shared" si="341"/>
        <v>brown female</v>
      </c>
      <c r="IX249" s="4" t="str">
        <f t="shared" si="342"/>
        <v>brown female</v>
      </c>
      <c r="IY249" s="4" t="str">
        <f t="shared" si="343"/>
        <v>brown female</v>
      </c>
      <c r="IZ249" s="4" t="str">
        <f t="shared" si="344"/>
        <v>brown male</v>
      </c>
      <c r="JA249" s="4" t="str">
        <f t="shared" si="345"/>
        <v>brown male</v>
      </c>
      <c r="JB249" s="4" t="str">
        <f t="shared" si="346"/>
        <v>brown female</v>
      </c>
      <c r="JC249" s="4" t="str">
        <f t="shared" si="347"/>
        <v>brown male</v>
      </c>
      <c r="JD249" s="4" t="str">
        <f t="shared" si="348"/>
        <v>brown male</v>
      </c>
      <c r="JE249" s="4" t="str">
        <f t="shared" si="349"/>
        <v>brown female</v>
      </c>
      <c r="JF249" s="4" t="str">
        <f t="shared" si="350"/>
        <v>brown male</v>
      </c>
      <c r="JG249" s="4" t="str">
        <f t="shared" si="351"/>
        <v>brown male</v>
      </c>
      <c r="JH249" s="4" t="str">
        <f t="shared" si="352"/>
        <v>brown female</v>
      </c>
      <c r="JI249" s="4" t="str">
        <f t="shared" si="353"/>
        <v>brown female</v>
      </c>
      <c r="JJ249" s="4" t="str">
        <f t="shared" si="354"/>
        <v>brown female</v>
      </c>
      <c r="JK249" s="4" t="str">
        <f t="shared" si="355"/>
        <v>brown male</v>
      </c>
      <c r="JL249" s="4" t="str">
        <f t="shared" si="356"/>
        <v>black male</v>
      </c>
      <c r="JM249" s="4" t="str">
        <f t="shared" si="357"/>
        <v>brown female</v>
      </c>
      <c r="JN249" s="4" t="str">
        <f t="shared" si="358"/>
        <v>brown male</v>
      </c>
      <c r="JO249" s="4" t="str">
        <f t="shared" si="359"/>
        <v>brown male</v>
      </c>
      <c r="JP249" s="4" t="str">
        <f t="shared" si="360"/>
        <v>brown male</v>
      </c>
      <c r="JQ249" s="4" t="str">
        <f t="shared" si="361"/>
        <v>brown female</v>
      </c>
      <c r="JR249" s="4" t="str">
        <f t="shared" si="362"/>
        <v>brown female</v>
      </c>
      <c r="JS249" s="4" t="str">
        <f t="shared" si="363"/>
        <v>brown female</v>
      </c>
      <c r="JT249" s="4" t="str">
        <f t="shared" si="364"/>
        <v>brown female</v>
      </c>
      <c r="JU249" s="4" t="str">
        <f t="shared" si="365"/>
        <v>brown male</v>
      </c>
      <c r="JV249" s="4" t="str">
        <f t="shared" si="366"/>
        <v>brown male</v>
      </c>
      <c r="JW249" s="4" t="str">
        <f t="shared" si="367"/>
        <v>brown male</v>
      </c>
      <c r="JX249" s="4" t="str">
        <f t="shared" si="304"/>
        <v>brown male</v>
      </c>
      <c r="JY249" s="4" t="str">
        <f t="shared" si="393"/>
        <v>brown male</v>
      </c>
      <c r="JZ249" s="4" t="str">
        <f t="shared" si="394"/>
        <v>brown male</v>
      </c>
      <c r="KA249" s="4" t="str">
        <f t="shared" si="395"/>
        <v>brown male</v>
      </c>
      <c r="KB249" s="4" t="str">
        <f t="shared" si="396"/>
        <v>brown female</v>
      </c>
      <c r="KC249" s="4" t="str">
        <f t="shared" si="397"/>
        <v>brown male</v>
      </c>
      <c r="KD249" s="4" t="str">
        <f t="shared" si="398"/>
        <v>brown female</v>
      </c>
      <c r="KE249" s="4" t="str">
        <f t="shared" si="399"/>
        <v>brown male</v>
      </c>
      <c r="KF249" s="4" t="str">
        <f t="shared" si="400"/>
        <v>brown male</v>
      </c>
      <c r="KG249" s="4" t="str">
        <f t="shared" si="401"/>
        <v>brown female</v>
      </c>
      <c r="KH249" s="4" t="str">
        <f t="shared" si="402"/>
        <v>brown female</v>
      </c>
      <c r="KI249" s="4" t="str">
        <f t="shared" si="368"/>
        <v>brown male</v>
      </c>
      <c r="KJ249" s="4" t="str">
        <f t="shared" si="369"/>
        <v>brown female</v>
      </c>
      <c r="KK249" s="4" t="str">
        <f t="shared" si="370"/>
        <v>brown male</v>
      </c>
      <c r="KL249" s="4" t="str">
        <f t="shared" si="371"/>
        <v>brown male</v>
      </c>
      <c r="KM249" s="4" t="str">
        <f t="shared" si="372"/>
        <v>brown male</v>
      </c>
      <c r="KN249" s="4" t="str">
        <f t="shared" si="373"/>
        <v>brown female</v>
      </c>
      <c r="KO249" s="4" t="str">
        <f t="shared" si="374"/>
        <v>brown female</v>
      </c>
      <c r="KP249" s="4" t="str">
        <f t="shared" si="375"/>
        <v>brown male</v>
      </c>
      <c r="KQ249" s="4" t="str">
        <f t="shared" si="376"/>
        <v>brown female</v>
      </c>
      <c r="KR249" s="4" t="str">
        <f t="shared" si="377"/>
        <v>brown male</v>
      </c>
      <c r="KS249" s="4" t="str">
        <f t="shared" si="378"/>
        <v>brown female</v>
      </c>
      <c r="KT249" s="4" t="str">
        <f t="shared" si="379"/>
        <v>brown female</v>
      </c>
      <c r="KU249" s="4" t="str">
        <f t="shared" si="380"/>
        <v>brown male</v>
      </c>
      <c r="KV249" s="4" t="str">
        <f t="shared" si="381"/>
        <v>brown female</v>
      </c>
      <c r="KW249" s="4" t="str">
        <f t="shared" si="382"/>
        <v>brown male</v>
      </c>
      <c r="KX249" s="4" t="str">
        <f t="shared" si="383"/>
        <v>brown male</v>
      </c>
      <c r="KY249" s="4" t="str">
        <f t="shared" si="384"/>
        <v>brown male</v>
      </c>
      <c r="KZ249" s="4" t="str">
        <f t="shared" si="385"/>
        <v>brown female</v>
      </c>
      <c r="LA249" s="4" t="str">
        <f t="shared" si="386"/>
        <v>brown male</v>
      </c>
      <c r="LB249" s="4" t="str">
        <f t="shared" si="387"/>
        <v>brown male</v>
      </c>
      <c r="LC249" s="4" t="str">
        <f t="shared" si="388"/>
        <v>brown female</v>
      </c>
      <c r="LD249" s="4" t="str">
        <f t="shared" si="389"/>
        <v>brown male</v>
      </c>
      <c r="LE249" s="4" t="str">
        <f t="shared" si="390"/>
        <v>brown male</v>
      </c>
      <c r="LF249" s="4" t="str">
        <f t="shared" si="391"/>
        <v>brown male</v>
      </c>
      <c r="LG249" s="4" t="str">
        <f t="shared" si="392"/>
        <v>brown male</v>
      </c>
    </row>
    <row r="250" spans="2:319" x14ac:dyDescent="0.3">
      <c r="B250" s="4">
        <v>249</v>
      </c>
      <c r="C250" s="4">
        <v>5</v>
      </c>
      <c r="D250" s="51" t="s">
        <v>1459</v>
      </c>
      <c r="E250" s="4" t="s">
        <v>1460</v>
      </c>
      <c r="F250" s="4" t="str">
        <f>VLOOKUP(E250,populations!C:E,3,FALSE)</f>
        <v>280 thousand</v>
      </c>
      <c r="G250" s="4" t="s">
        <v>669</v>
      </c>
      <c r="H250" s="4">
        <f>COUNTIF(ethnicities!C:C,countries!G250)</f>
        <v>1</v>
      </c>
      <c r="I250" s="4">
        <f>VLOOKUP($G250,ethnicities!$C:$I,3,FALSE)</f>
        <v>1</v>
      </c>
      <c r="J250" s="4">
        <f>VLOOKUP($G250,ethnicities!$C:$I,4,FALSE)</f>
        <v>1</v>
      </c>
      <c r="K250" s="4">
        <f>VLOOKUP($G250,ethnicities!$C:$I,5,FALSE)</f>
        <v>97</v>
      </c>
      <c r="L250" s="4">
        <f>VLOOKUP($G250,ethnicities!$C:$I,6,FALSE)</f>
        <v>1</v>
      </c>
      <c r="M250" s="4">
        <f>VLOOKUP($G250,ethnicities!$C:$I,7,FALSE)</f>
        <v>100</v>
      </c>
      <c r="N250" s="4" t="s">
        <v>569</v>
      </c>
      <c r="O250" s="4">
        <f>COUNTIF(male_names!E:E,countries!N250)</f>
        <v>1</v>
      </c>
      <c r="P250" s="4" t="str">
        <f>VLOOKUP(N250,male_names!E:G,3,FALSE)</f>
        <v>Gabriel</v>
      </c>
      <c r="Q250" s="4" t="s">
        <v>569</v>
      </c>
      <c r="R250" s="4">
        <f>COUNTIF(female_names!E:E,countries!Q250)</f>
        <v>1</v>
      </c>
      <c r="S250" s="4" t="str">
        <f>VLOOKUP(Q250,female_names!E:G,3,FALSE)</f>
        <v>Louise</v>
      </c>
      <c r="T250" s="4">
        <v>0.10647512518850077</v>
      </c>
      <c r="U250" s="4">
        <v>2.0151889591423666E-2</v>
      </c>
      <c r="V250" s="4">
        <v>9.3310262791316601E-2</v>
      </c>
      <c r="W250" s="4">
        <v>0.36737528277647646</v>
      </c>
      <c r="X250" s="4">
        <v>0.61846547645450389</v>
      </c>
      <c r="Y250" s="4">
        <v>0.77094832023756354</v>
      </c>
      <c r="Z250" s="4">
        <v>0.33985485597251575</v>
      </c>
      <c r="AA250" s="4">
        <v>0.10316030656816277</v>
      </c>
      <c r="AB250" s="4">
        <v>0.75658502873039268</v>
      </c>
      <c r="AC250" s="4">
        <v>0.42455149678886672</v>
      </c>
      <c r="AD250" s="4">
        <v>0.18259335012728706</v>
      </c>
      <c r="AE250" s="4">
        <v>0.54918322839550204</v>
      </c>
      <c r="AF250" s="4">
        <v>0.9625460533520791</v>
      </c>
      <c r="AG250" s="4">
        <v>0.3354297076606666</v>
      </c>
      <c r="AH250" s="4">
        <v>0.55221066569181743</v>
      </c>
      <c r="AI250" s="4">
        <v>0.39566461208334169</v>
      </c>
      <c r="AJ250" s="4">
        <v>0.26621041019729541</v>
      </c>
      <c r="AK250" s="4">
        <v>0.97806956908744325</v>
      </c>
      <c r="AL250" s="4">
        <v>0.12308290778405728</v>
      </c>
      <c r="AM250" s="4">
        <v>0.25751111571330776</v>
      </c>
      <c r="AN250" s="4">
        <v>0.17679371575813785</v>
      </c>
      <c r="AO250" s="4">
        <v>0.80323074602214883</v>
      </c>
      <c r="AP250" s="4">
        <v>0.20364108500739542</v>
      </c>
      <c r="AQ250" s="4">
        <v>0.94824584997861405</v>
      </c>
      <c r="AR250" s="4">
        <v>0.71060079986668723</v>
      </c>
      <c r="AS250" s="4">
        <v>0.97453699065992128</v>
      </c>
      <c r="AT250" s="4">
        <v>5.9422045190982375E-2</v>
      </c>
      <c r="AU250" s="4">
        <v>0.48344704070084787</v>
      </c>
      <c r="AV250" s="4">
        <v>0.30195757889678654</v>
      </c>
      <c r="AW250" s="4">
        <v>0.29189280182513699</v>
      </c>
      <c r="AX250" s="4">
        <v>0.17516019899994195</v>
      </c>
      <c r="AY250" s="4">
        <v>0.76603533255183598</v>
      </c>
      <c r="AZ250" s="4">
        <v>0.84491444426740059</v>
      </c>
      <c r="BA250" s="4">
        <v>0.86165625601673224</v>
      </c>
      <c r="BB250" s="4">
        <v>0.61046885338695689</v>
      </c>
      <c r="BC250" s="4">
        <v>0.86185437000087395</v>
      </c>
      <c r="BD250" s="4">
        <v>0.33970339832523888</v>
      </c>
      <c r="BE250" s="4">
        <v>0.64703693201198154</v>
      </c>
      <c r="BF250" s="4">
        <v>0.39469127655438796</v>
      </c>
      <c r="BG250" s="4">
        <v>0.37292142162037278</v>
      </c>
      <c r="BH250" s="4">
        <v>0.77651822123517655</v>
      </c>
      <c r="BI250" s="4">
        <v>0.77592584215952709</v>
      </c>
      <c r="BJ250" s="4">
        <v>0.33363080494773456</v>
      </c>
      <c r="BK250" s="4">
        <v>2.4968030961976639E-2</v>
      </c>
      <c r="BL250" s="4">
        <v>0.20138153961541949</v>
      </c>
      <c r="BM250" s="4">
        <v>0.29242196342272797</v>
      </c>
      <c r="BN250" s="4">
        <v>0.64103718544175348</v>
      </c>
      <c r="BO250" s="4">
        <v>0.96854405450779368</v>
      </c>
      <c r="BP250" s="4">
        <v>0.34419718053849979</v>
      </c>
      <c r="BQ250" s="4">
        <v>0.37691887229392929</v>
      </c>
      <c r="BR250" s="4">
        <v>0.52221692225844918</v>
      </c>
      <c r="BS250" s="4">
        <v>8.6631646198246592E-2</v>
      </c>
      <c r="BT250" s="4">
        <v>0.55981947877980753</v>
      </c>
      <c r="BU250" s="4">
        <v>4.8193505647239898E-2</v>
      </c>
      <c r="BV250" s="4">
        <v>0.97053664839888931</v>
      </c>
      <c r="BW250" s="4">
        <v>0.49273303092404297</v>
      </c>
      <c r="BX250" s="4">
        <v>0.36205194645651373</v>
      </c>
      <c r="BY250" s="4">
        <v>0.45116783209756328</v>
      </c>
      <c r="BZ250" s="4">
        <v>6.5094708335333817E-2</v>
      </c>
      <c r="CA250" s="4">
        <v>0.73176689662189098</v>
      </c>
      <c r="CB250" s="4">
        <v>0.3432049549748023</v>
      </c>
      <c r="CC250" s="4">
        <v>0.5996576480614445</v>
      </c>
      <c r="CD250" s="4">
        <v>0.78341584461613512</v>
      </c>
      <c r="CE250" s="4">
        <v>0.90897286050935566</v>
      </c>
      <c r="CF250" s="4">
        <v>5.8593282998478435E-2</v>
      </c>
      <c r="CG250" s="4">
        <v>0.11620564842746894</v>
      </c>
      <c r="CH250" s="4">
        <v>0.70121340245048958</v>
      </c>
      <c r="CI250" s="4">
        <v>0.89573307362764298</v>
      </c>
      <c r="CJ250" s="4">
        <v>0.46677508336138207</v>
      </c>
      <c r="CK250" s="4">
        <v>0.49685305434833182</v>
      </c>
      <c r="CL250" s="4">
        <v>0.81259172754444486</v>
      </c>
      <c r="CM250" s="4">
        <v>0.20365378490307839</v>
      </c>
      <c r="CN250" s="4">
        <v>0.22652235099307938</v>
      </c>
      <c r="CO250" s="4">
        <v>0.42865244369267319</v>
      </c>
      <c r="CP250" s="4">
        <v>0.30054358085278987</v>
      </c>
      <c r="CQ250" s="4">
        <v>0.29930881415811361</v>
      </c>
      <c r="CR250" s="4">
        <v>0.41103014987126518</v>
      </c>
      <c r="CS250" s="4">
        <v>0.12523795674854488</v>
      </c>
      <c r="CT250" s="4">
        <v>0.82308631910184749</v>
      </c>
      <c r="CU250" s="4">
        <v>0.45343194033358658</v>
      </c>
      <c r="CV250" s="4">
        <v>0.57699192241635255</v>
      </c>
      <c r="CW250" s="4">
        <v>0.7076024689914242</v>
      </c>
      <c r="CX250" s="4">
        <v>0.16192664843604465</v>
      </c>
      <c r="CY250" s="4">
        <v>0.37254009431408552</v>
      </c>
      <c r="CZ250" s="4">
        <v>0.81517359596616756</v>
      </c>
      <c r="DA250" s="4">
        <v>0.84390890216291925</v>
      </c>
      <c r="DB250" s="4">
        <v>0.74319389698137361</v>
      </c>
      <c r="DC250" s="4">
        <v>0.13252710947092006</v>
      </c>
      <c r="DD250" s="4">
        <v>0.59631017528918784</v>
      </c>
      <c r="DE250" s="4">
        <v>0.69500431099941851</v>
      </c>
      <c r="DF250" s="4">
        <v>0.38688843027209741</v>
      </c>
      <c r="DG250" s="4">
        <v>6.9734134415365023E-2</v>
      </c>
      <c r="DH250" s="4">
        <v>0.82703962510399776</v>
      </c>
      <c r="DI250" s="4">
        <v>0.52880806886480347</v>
      </c>
      <c r="DJ250" s="4">
        <v>0.7975150051578358</v>
      </c>
      <c r="DK250" s="4">
        <v>0.32762253104478611</v>
      </c>
      <c r="DL250" s="4">
        <v>0.32053930509808137</v>
      </c>
      <c r="DM250" s="4">
        <v>0.1221354338685714</v>
      </c>
      <c r="DN250" s="4">
        <v>0.51271063475156409</v>
      </c>
      <c r="DO250" s="4">
        <v>0.27407084977420715</v>
      </c>
      <c r="DP250" s="4">
        <v>90</v>
      </c>
      <c r="DQ250" s="4">
        <v>100</v>
      </c>
      <c r="DR250" s="4">
        <v>92</v>
      </c>
      <c r="DS250" s="4">
        <v>59</v>
      </c>
      <c r="DT250" s="4">
        <v>33</v>
      </c>
      <c r="DU250" s="4">
        <v>22</v>
      </c>
      <c r="DV250" s="4">
        <v>63</v>
      </c>
      <c r="DW250" s="4">
        <v>91</v>
      </c>
      <c r="DX250" s="4">
        <v>24</v>
      </c>
      <c r="DY250" s="4">
        <v>51</v>
      </c>
      <c r="DZ250" s="4">
        <v>81</v>
      </c>
      <c r="EA250" s="4">
        <v>40</v>
      </c>
      <c r="EB250" s="4">
        <v>5</v>
      </c>
      <c r="EC250" s="4">
        <v>65</v>
      </c>
      <c r="ED250" s="4">
        <v>39</v>
      </c>
      <c r="EE250" s="4">
        <v>53</v>
      </c>
      <c r="EF250" s="4">
        <v>75</v>
      </c>
      <c r="EG250" s="4">
        <v>1</v>
      </c>
      <c r="EH250" s="4">
        <v>87</v>
      </c>
      <c r="EI250" s="4">
        <v>76</v>
      </c>
      <c r="EJ250" s="4">
        <v>82</v>
      </c>
      <c r="EK250" s="4">
        <v>17</v>
      </c>
      <c r="EL250" s="4">
        <v>79</v>
      </c>
      <c r="EM250" s="4">
        <v>6</v>
      </c>
      <c r="EN250" s="4">
        <v>27</v>
      </c>
      <c r="EO250" s="4">
        <v>2</v>
      </c>
      <c r="EP250" s="4">
        <v>96</v>
      </c>
      <c r="EQ250" s="4">
        <v>46</v>
      </c>
      <c r="ER250" s="4">
        <v>69</v>
      </c>
      <c r="ES250" s="4">
        <v>73</v>
      </c>
      <c r="ET250" s="4">
        <v>83</v>
      </c>
      <c r="EU250" s="4">
        <v>23</v>
      </c>
      <c r="EV250" s="4">
        <v>11</v>
      </c>
      <c r="EW250" s="4">
        <v>10</v>
      </c>
      <c r="EX250" s="4">
        <v>34</v>
      </c>
      <c r="EY250" s="4">
        <v>9</v>
      </c>
      <c r="EZ250" s="4">
        <v>64</v>
      </c>
      <c r="FA250" s="4">
        <v>31</v>
      </c>
      <c r="FB250" s="4">
        <v>54</v>
      </c>
      <c r="FC250" s="4">
        <v>57</v>
      </c>
      <c r="FD250" s="4">
        <v>20</v>
      </c>
      <c r="FE250" s="4">
        <v>21</v>
      </c>
      <c r="FF250" s="4">
        <v>66</v>
      </c>
      <c r="FG250" s="4">
        <v>99</v>
      </c>
      <c r="FH250" s="4">
        <v>80</v>
      </c>
      <c r="FI250" s="4">
        <v>72</v>
      </c>
      <c r="FJ250" s="4">
        <v>32</v>
      </c>
      <c r="FK250" s="4">
        <v>4</v>
      </c>
      <c r="FL250" s="4">
        <v>61</v>
      </c>
      <c r="FM250" s="4">
        <v>56</v>
      </c>
      <c r="FN250" s="4">
        <v>42</v>
      </c>
      <c r="FO250" s="4">
        <v>93</v>
      </c>
      <c r="FP250" s="4">
        <v>38</v>
      </c>
      <c r="FQ250" s="4">
        <v>98</v>
      </c>
      <c r="FR250" s="4">
        <v>3</v>
      </c>
      <c r="FS250" s="4">
        <v>45</v>
      </c>
      <c r="FT250" s="4">
        <v>60</v>
      </c>
      <c r="FU250" s="4">
        <v>49</v>
      </c>
      <c r="FV250" s="4">
        <v>95</v>
      </c>
      <c r="FW250" s="4">
        <v>26</v>
      </c>
      <c r="FX250" s="4">
        <v>62</v>
      </c>
      <c r="FY250" s="4">
        <v>35</v>
      </c>
      <c r="FZ250" s="4">
        <v>19</v>
      </c>
      <c r="GA250" s="4">
        <v>7</v>
      </c>
      <c r="GB250" s="4">
        <v>97</v>
      </c>
      <c r="GC250" s="4">
        <v>89</v>
      </c>
      <c r="GD250" s="4">
        <v>29</v>
      </c>
      <c r="GE250" s="4">
        <v>8</v>
      </c>
      <c r="GF250" s="4">
        <v>47</v>
      </c>
      <c r="GG250" s="4">
        <v>44</v>
      </c>
      <c r="GH250" s="4">
        <v>16</v>
      </c>
      <c r="GI250" s="4">
        <v>78</v>
      </c>
      <c r="GJ250" s="4">
        <v>77</v>
      </c>
      <c r="GK250" s="4">
        <v>50</v>
      </c>
      <c r="GL250" s="4">
        <v>70</v>
      </c>
      <c r="GM250" s="4">
        <v>71</v>
      </c>
      <c r="GN250" s="4">
        <v>52</v>
      </c>
      <c r="GO250" s="4">
        <v>86</v>
      </c>
      <c r="GP250" s="4">
        <v>14</v>
      </c>
      <c r="GQ250" s="4">
        <v>48</v>
      </c>
      <c r="GR250" s="4">
        <v>37</v>
      </c>
      <c r="GS250" s="4">
        <v>28</v>
      </c>
      <c r="GT250" s="4">
        <v>84</v>
      </c>
      <c r="GU250" s="4">
        <v>58</v>
      </c>
      <c r="GV250" s="4">
        <v>15</v>
      </c>
      <c r="GW250" s="4">
        <v>12</v>
      </c>
      <c r="GX250" s="4">
        <v>25</v>
      </c>
      <c r="GY250" s="4">
        <v>85</v>
      </c>
      <c r="GZ250" s="4">
        <v>36</v>
      </c>
      <c r="HA250" s="4">
        <v>30</v>
      </c>
      <c r="HB250" s="4">
        <v>55</v>
      </c>
      <c r="HC250" s="4">
        <v>94</v>
      </c>
      <c r="HD250" s="4">
        <v>13</v>
      </c>
      <c r="HE250" s="4">
        <v>41</v>
      </c>
      <c r="HF250" s="4">
        <v>18</v>
      </c>
      <c r="HG250" s="4">
        <v>67</v>
      </c>
      <c r="HH250" s="4">
        <v>68</v>
      </c>
      <c r="HI250" s="4">
        <v>88</v>
      </c>
      <c r="HJ250" s="4">
        <v>43</v>
      </c>
      <c r="HK250" s="4">
        <v>74</v>
      </c>
      <c r="HL250" s="4" t="str">
        <f t="shared" si="303"/>
        <v>brown male</v>
      </c>
      <c r="HM250" s="4" t="str">
        <f t="shared" si="305"/>
        <v>black male</v>
      </c>
      <c r="HN250" s="4" t="str">
        <f t="shared" si="306"/>
        <v>brown male</v>
      </c>
      <c r="HO250" s="4" t="str">
        <f t="shared" si="307"/>
        <v>brown male</v>
      </c>
      <c r="HP250" s="4" t="str">
        <f t="shared" si="308"/>
        <v>brown female</v>
      </c>
      <c r="HQ250" s="4" t="str">
        <f t="shared" si="309"/>
        <v>brown female</v>
      </c>
      <c r="HR250" s="4" t="str">
        <f t="shared" si="310"/>
        <v>brown male</v>
      </c>
      <c r="HS250" s="4" t="str">
        <f t="shared" si="311"/>
        <v>brown male</v>
      </c>
      <c r="HT250" s="4" t="str">
        <f t="shared" si="312"/>
        <v>brown female</v>
      </c>
      <c r="HU250" s="4" t="str">
        <f t="shared" si="313"/>
        <v>brown male</v>
      </c>
      <c r="HV250" s="4" t="str">
        <f t="shared" si="314"/>
        <v>brown male</v>
      </c>
      <c r="HW250" s="4" t="str">
        <f t="shared" si="315"/>
        <v>brown female</v>
      </c>
      <c r="HX250" s="4" t="str">
        <f t="shared" si="316"/>
        <v>brown female</v>
      </c>
      <c r="HY250" s="4" t="str">
        <f t="shared" si="317"/>
        <v>brown male</v>
      </c>
      <c r="HZ250" s="4" t="str">
        <f t="shared" si="318"/>
        <v>brown female</v>
      </c>
      <c r="IA250" s="4" t="str">
        <f t="shared" si="319"/>
        <v>brown male</v>
      </c>
      <c r="IB250" s="4" t="str">
        <f t="shared" si="320"/>
        <v>brown male</v>
      </c>
      <c r="IC250" s="4" t="str">
        <f t="shared" si="321"/>
        <v>white male</v>
      </c>
      <c r="ID250" s="4" t="str">
        <f t="shared" si="322"/>
        <v>brown male</v>
      </c>
      <c r="IE250" s="4" t="str">
        <f t="shared" si="323"/>
        <v>brown male</v>
      </c>
      <c r="IF250" s="4" t="str">
        <f t="shared" si="324"/>
        <v>brown male</v>
      </c>
      <c r="IG250" s="4" t="str">
        <f t="shared" si="325"/>
        <v>brown female</v>
      </c>
      <c r="IH250" s="4" t="str">
        <f t="shared" si="326"/>
        <v>brown male</v>
      </c>
      <c r="II250" s="4" t="str">
        <f t="shared" si="327"/>
        <v>brown female</v>
      </c>
      <c r="IJ250" s="4" t="str">
        <f t="shared" si="328"/>
        <v>brown female</v>
      </c>
      <c r="IK250" s="4" t="str">
        <f t="shared" si="329"/>
        <v>yellow male</v>
      </c>
      <c r="IL250" s="4" t="str">
        <f t="shared" si="330"/>
        <v>brown male</v>
      </c>
      <c r="IM250" s="4" t="str">
        <f t="shared" si="331"/>
        <v>brown female</v>
      </c>
      <c r="IN250" s="4" t="str">
        <f t="shared" si="332"/>
        <v>brown male</v>
      </c>
      <c r="IO250" s="4" t="str">
        <f t="shared" si="333"/>
        <v>brown male</v>
      </c>
      <c r="IP250" s="4" t="str">
        <f t="shared" si="334"/>
        <v>brown male</v>
      </c>
      <c r="IQ250" s="4" t="str">
        <f t="shared" si="335"/>
        <v>brown female</v>
      </c>
      <c r="IR250" s="4" t="str">
        <f t="shared" si="336"/>
        <v>brown female</v>
      </c>
      <c r="IS250" s="4" t="str">
        <f t="shared" si="337"/>
        <v>brown female</v>
      </c>
      <c r="IT250" s="4" t="str">
        <f t="shared" si="338"/>
        <v>brown female</v>
      </c>
      <c r="IU250" s="4" t="str">
        <f t="shared" si="339"/>
        <v>brown female</v>
      </c>
      <c r="IV250" s="4" t="str">
        <f t="shared" si="340"/>
        <v>brown male</v>
      </c>
      <c r="IW250" s="4" t="str">
        <f t="shared" si="341"/>
        <v>brown female</v>
      </c>
      <c r="IX250" s="4" t="str">
        <f t="shared" si="342"/>
        <v>brown male</v>
      </c>
      <c r="IY250" s="4" t="str">
        <f t="shared" si="343"/>
        <v>brown male</v>
      </c>
      <c r="IZ250" s="4" t="str">
        <f t="shared" si="344"/>
        <v>brown female</v>
      </c>
      <c r="JA250" s="4" t="str">
        <f t="shared" si="345"/>
        <v>brown female</v>
      </c>
      <c r="JB250" s="4" t="str">
        <f t="shared" si="346"/>
        <v>brown male</v>
      </c>
      <c r="JC250" s="4" t="str">
        <f t="shared" si="347"/>
        <v>brown male</v>
      </c>
      <c r="JD250" s="4" t="str">
        <f t="shared" si="348"/>
        <v>brown male</v>
      </c>
      <c r="JE250" s="4" t="str">
        <f t="shared" si="349"/>
        <v>brown male</v>
      </c>
      <c r="JF250" s="4" t="str">
        <f t="shared" si="350"/>
        <v>brown female</v>
      </c>
      <c r="JG250" s="4" t="str">
        <f t="shared" si="351"/>
        <v>brown female</v>
      </c>
      <c r="JH250" s="4" t="str">
        <f t="shared" si="352"/>
        <v>brown male</v>
      </c>
      <c r="JI250" s="4" t="str">
        <f t="shared" si="353"/>
        <v>brown male</v>
      </c>
      <c r="JJ250" s="4" t="str">
        <f t="shared" si="354"/>
        <v>brown female</v>
      </c>
      <c r="JK250" s="4" t="str">
        <f t="shared" si="355"/>
        <v>brown male</v>
      </c>
      <c r="JL250" s="4" t="str">
        <f t="shared" si="356"/>
        <v>brown female</v>
      </c>
      <c r="JM250" s="4" t="str">
        <f t="shared" si="357"/>
        <v>brown male</v>
      </c>
      <c r="JN250" s="4" t="str">
        <f t="shared" si="358"/>
        <v>brown female</v>
      </c>
      <c r="JO250" s="4" t="str">
        <f t="shared" si="359"/>
        <v>brown female</v>
      </c>
      <c r="JP250" s="4" t="str">
        <f t="shared" si="360"/>
        <v>brown male</v>
      </c>
      <c r="JQ250" s="4" t="str">
        <f t="shared" si="361"/>
        <v>brown female</v>
      </c>
      <c r="JR250" s="4" t="str">
        <f t="shared" si="362"/>
        <v>brown male</v>
      </c>
      <c r="JS250" s="4" t="str">
        <f t="shared" si="363"/>
        <v>brown female</v>
      </c>
      <c r="JT250" s="4" t="str">
        <f t="shared" si="364"/>
        <v>brown male</v>
      </c>
      <c r="JU250" s="4" t="str">
        <f t="shared" si="365"/>
        <v>brown female</v>
      </c>
      <c r="JV250" s="4" t="str">
        <f t="shared" si="366"/>
        <v>brown female</v>
      </c>
      <c r="JW250" s="4" t="str">
        <f t="shared" si="367"/>
        <v>brown female</v>
      </c>
      <c r="JX250" s="4" t="str">
        <f t="shared" si="304"/>
        <v>brown male</v>
      </c>
      <c r="JY250" s="4" t="str">
        <f t="shared" si="393"/>
        <v>brown male</v>
      </c>
      <c r="JZ250" s="4" t="str">
        <f t="shared" si="394"/>
        <v>brown female</v>
      </c>
      <c r="KA250" s="4" t="str">
        <f t="shared" si="395"/>
        <v>brown female</v>
      </c>
      <c r="KB250" s="4" t="str">
        <f t="shared" si="396"/>
        <v>brown female</v>
      </c>
      <c r="KC250" s="4" t="str">
        <f t="shared" si="397"/>
        <v>brown female</v>
      </c>
      <c r="KD250" s="4" t="str">
        <f t="shared" si="398"/>
        <v>brown female</v>
      </c>
      <c r="KE250" s="4" t="str">
        <f t="shared" si="399"/>
        <v>brown male</v>
      </c>
      <c r="KF250" s="4" t="str">
        <f t="shared" si="400"/>
        <v>brown male</v>
      </c>
      <c r="KG250" s="4" t="str">
        <f t="shared" si="401"/>
        <v>brown female</v>
      </c>
      <c r="KH250" s="4" t="str">
        <f t="shared" si="402"/>
        <v>brown male</v>
      </c>
      <c r="KI250" s="4" t="str">
        <f t="shared" si="368"/>
        <v>brown male</v>
      </c>
      <c r="KJ250" s="4" t="str">
        <f t="shared" si="369"/>
        <v>brown male</v>
      </c>
      <c r="KK250" s="4" t="str">
        <f t="shared" si="370"/>
        <v>brown male</v>
      </c>
      <c r="KL250" s="4" t="str">
        <f t="shared" si="371"/>
        <v>brown female</v>
      </c>
      <c r="KM250" s="4" t="str">
        <f t="shared" si="372"/>
        <v>brown female</v>
      </c>
      <c r="KN250" s="4" t="str">
        <f t="shared" si="373"/>
        <v>brown female</v>
      </c>
      <c r="KO250" s="4" t="str">
        <f t="shared" si="374"/>
        <v>brown female</v>
      </c>
      <c r="KP250" s="4" t="str">
        <f t="shared" si="375"/>
        <v>brown male</v>
      </c>
      <c r="KQ250" s="4" t="str">
        <f t="shared" si="376"/>
        <v>brown male</v>
      </c>
      <c r="KR250" s="4" t="str">
        <f t="shared" si="377"/>
        <v>brown female</v>
      </c>
      <c r="KS250" s="4" t="str">
        <f t="shared" si="378"/>
        <v>brown female</v>
      </c>
      <c r="KT250" s="4" t="str">
        <f t="shared" si="379"/>
        <v>brown female</v>
      </c>
      <c r="KU250" s="4" t="str">
        <f t="shared" si="380"/>
        <v>brown male</v>
      </c>
      <c r="KV250" s="4" t="str">
        <f t="shared" si="381"/>
        <v>brown female</v>
      </c>
      <c r="KW250" s="4" t="str">
        <f t="shared" si="382"/>
        <v>brown female</v>
      </c>
      <c r="KX250" s="4" t="str">
        <f t="shared" si="383"/>
        <v>brown male</v>
      </c>
      <c r="KY250" s="4" t="str">
        <f t="shared" si="384"/>
        <v>brown male</v>
      </c>
      <c r="KZ250" s="4" t="str">
        <f t="shared" si="385"/>
        <v>brown female</v>
      </c>
      <c r="LA250" s="4" t="str">
        <f t="shared" si="386"/>
        <v>brown female</v>
      </c>
      <c r="LB250" s="4" t="str">
        <f t="shared" si="387"/>
        <v>brown female</v>
      </c>
      <c r="LC250" s="4" t="str">
        <f t="shared" si="388"/>
        <v>brown male</v>
      </c>
      <c r="LD250" s="4" t="str">
        <f t="shared" si="389"/>
        <v>brown male</v>
      </c>
      <c r="LE250" s="4" t="str">
        <f t="shared" si="390"/>
        <v>brown male</v>
      </c>
      <c r="LF250" s="4" t="str">
        <f t="shared" si="391"/>
        <v>brown female</v>
      </c>
      <c r="LG250" s="4" t="str">
        <f t="shared" si="392"/>
        <v>brown male</v>
      </c>
    </row>
    <row r="251" spans="2:319" x14ac:dyDescent="0.3">
      <c r="B251" s="4">
        <v>250</v>
      </c>
      <c r="C251" s="4">
        <v>5</v>
      </c>
      <c r="D251" s="51" t="s">
        <v>1459</v>
      </c>
      <c r="E251" s="4" t="s">
        <v>1360</v>
      </c>
      <c r="F251" s="4" t="str">
        <f>VLOOKUP(E251,populations!C:E,3,FALSE)</f>
        <v>8 million</v>
      </c>
      <c r="G251" s="4" t="s">
        <v>1360</v>
      </c>
      <c r="H251" s="4">
        <f>COUNTIF(ethnicities!C:C,countries!G251)</f>
        <v>1</v>
      </c>
      <c r="I251" s="4">
        <f>VLOOKUP($G251,ethnicities!$C:$I,3,FALSE)</f>
        <v>1</v>
      </c>
      <c r="J251" s="4">
        <f>VLOOKUP($G251,ethnicities!$C:$I,4,FALSE)</f>
        <v>1</v>
      </c>
      <c r="K251" s="4">
        <f>VLOOKUP($G251,ethnicities!$C:$I,5,FALSE)</f>
        <v>97</v>
      </c>
      <c r="L251" s="4">
        <f>VLOOKUP($G251,ethnicities!$C:$I,6,FALSE)</f>
        <v>1</v>
      </c>
      <c r="M251" s="4">
        <f>VLOOKUP($G251,ethnicities!$C:$I,7,FALSE)</f>
        <v>100</v>
      </c>
      <c r="N251" s="4" t="s">
        <v>529</v>
      </c>
      <c r="O251" s="4">
        <f>COUNTIF(male_names!E:E,countries!N251)</f>
        <v>1</v>
      </c>
      <c r="P251" s="4" t="str">
        <f>VLOOKUP(N251,male_names!E:G,3,FALSE)</f>
        <v>Oliver</v>
      </c>
      <c r="Q251" s="4" t="s">
        <v>529</v>
      </c>
      <c r="R251" s="4">
        <f>COUNTIF(female_names!E:E,countries!Q251)</f>
        <v>1</v>
      </c>
      <c r="S251" s="4" t="str">
        <f>VLOOKUP(Q251,female_names!E:G,3,FALSE)</f>
        <v>Charlotte</v>
      </c>
      <c r="T251" s="4">
        <v>0.29645533999694051</v>
      </c>
      <c r="U251" s="4">
        <v>0.52372802005602093</v>
      </c>
      <c r="V251" s="4">
        <v>0.82109052173791353</v>
      </c>
      <c r="W251" s="4">
        <v>0.62099144674071771</v>
      </c>
      <c r="X251" s="4">
        <v>0.18482064688782285</v>
      </c>
      <c r="Y251" s="4">
        <v>0.34965176696238609</v>
      </c>
      <c r="Z251" s="4">
        <v>0.98780982231103265</v>
      </c>
      <c r="AA251" s="4">
        <v>0.3922281347006894</v>
      </c>
      <c r="AB251" s="4">
        <v>0.76903530476021453</v>
      </c>
      <c r="AC251" s="4">
        <v>0.59262515903511881</v>
      </c>
      <c r="AD251" s="4">
        <v>0.78640463474851707</v>
      </c>
      <c r="AE251" s="4">
        <v>0.89891585725858214</v>
      </c>
      <c r="AF251" s="4">
        <v>0.32912123230744283</v>
      </c>
      <c r="AG251" s="4">
        <v>0.74811155869346935</v>
      </c>
      <c r="AH251" s="4">
        <v>0.96314463117315308</v>
      </c>
      <c r="AI251" s="4">
        <v>0.14173589654201502</v>
      </c>
      <c r="AJ251" s="4">
        <v>0.98621044161256011</v>
      </c>
      <c r="AK251" s="4">
        <v>0.29413214174784075</v>
      </c>
      <c r="AL251" s="4">
        <v>0.86656388434487097</v>
      </c>
      <c r="AM251" s="4">
        <v>0.23865071380955039</v>
      </c>
      <c r="AN251" s="4">
        <v>0.82495528271661989</v>
      </c>
      <c r="AO251" s="4">
        <v>7.0330020793476611E-2</v>
      </c>
      <c r="AP251" s="4">
        <v>0.89430749701495915</v>
      </c>
      <c r="AQ251" s="4">
        <v>0.52220014089211819</v>
      </c>
      <c r="AR251" s="4">
        <v>0.90337434786501214</v>
      </c>
      <c r="AS251" s="4">
        <v>0.24159276221360249</v>
      </c>
      <c r="AT251" s="4">
        <v>0.25523895585457024</v>
      </c>
      <c r="AU251" s="4">
        <v>0.6043806675101473</v>
      </c>
      <c r="AV251" s="4">
        <v>0.4931007927431027</v>
      </c>
      <c r="AW251" s="4">
        <v>7.2889538314188651E-2</v>
      </c>
      <c r="AX251" s="4">
        <v>0.1917884291729236</v>
      </c>
      <c r="AY251" s="4">
        <v>3.6543944302126485E-3</v>
      </c>
      <c r="AZ251" s="4">
        <v>0.78250794460315609</v>
      </c>
      <c r="BA251" s="4">
        <v>0.26649006008272635</v>
      </c>
      <c r="BB251" s="4">
        <v>0.28188180060712953</v>
      </c>
      <c r="BC251" s="4">
        <v>0.85717562846187112</v>
      </c>
      <c r="BD251" s="4">
        <v>0.75000955850487849</v>
      </c>
      <c r="BE251" s="4">
        <v>0.25441812824993193</v>
      </c>
      <c r="BF251" s="4">
        <v>0.85591180950263723</v>
      </c>
      <c r="BG251" s="4">
        <v>0.14460931658196019</v>
      </c>
      <c r="BH251" s="4">
        <v>0.91801626098329947</v>
      </c>
      <c r="BI251" s="4">
        <v>0.55700881569198568</v>
      </c>
      <c r="BJ251" s="4">
        <v>0.33221985274258725</v>
      </c>
      <c r="BK251" s="4">
        <v>0.46509888178002823</v>
      </c>
      <c r="BL251" s="4">
        <v>0.46889643130619219</v>
      </c>
      <c r="BM251" s="4">
        <v>0.61413364007172222</v>
      </c>
      <c r="BN251" s="4">
        <v>0.42065861819192296</v>
      </c>
      <c r="BO251" s="4">
        <v>0.865492754498149</v>
      </c>
      <c r="BP251" s="4">
        <v>0.97303275267506784</v>
      </c>
      <c r="BQ251" s="4">
        <v>0.13434241638654709</v>
      </c>
      <c r="BR251" s="4">
        <v>0.10438669513325038</v>
      </c>
      <c r="BS251" s="4">
        <v>0.20573382398614548</v>
      </c>
      <c r="BT251" s="4">
        <v>0.22674674290418773</v>
      </c>
      <c r="BU251" s="4">
        <v>0.85659471288351241</v>
      </c>
      <c r="BV251" s="4">
        <v>0.2241347980210211</v>
      </c>
      <c r="BW251" s="4">
        <v>0.20112443439960537</v>
      </c>
      <c r="BX251" s="4">
        <v>0.5455716586427547</v>
      </c>
      <c r="BY251" s="4">
        <v>0.65318547788817194</v>
      </c>
      <c r="BZ251" s="4">
        <v>0.32196825710056198</v>
      </c>
      <c r="CA251" s="4">
        <v>0.87555094041333337</v>
      </c>
      <c r="CB251" s="4">
        <v>0.23338152357514996</v>
      </c>
      <c r="CC251" s="4">
        <v>0.66738521833712372</v>
      </c>
      <c r="CD251" s="4">
        <v>0.30634571531854005</v>
      </c>
      <c r="CE251" s="4">
        <v>0.27255016409010435</v>
      </c>
      <c r="CF251" s="4">
        <v>0.27567743335539485</v>
      </c>
      <c r="CG251" s="4">
        <v>0.19010449910751481</v>
      </c>
      <c r="CH251" s="4">
        <v>0.89965740887001755</v>
      </c>
      <c r="CI251" s="4">
        <v>0.29599780815362242</v>
      </c>
      <c r="CJ251" s="4">
        <v>0.12089089693063437</v>
      </c>
      <c r="CK251" s="4">
        <v>0.90996741596700981</v>
      </c>
      <c r="CL251" s="4">
        <v>0.60403595377997288</v>
      </c>
      <c r="CM251" s="4">
        <v>5.4471594887136598E-2</v>
      </c>
      <c r="CN251" s="4">
        <v>0.91499644015592707</v>
      </c>
      <c r="CO251" s="4">
        <v>0.95922510499680258</v>
      </c>
      <c r="CP251" s="4">
        <v>0.28281653597676537</v>
      </c>
      <c r="CQ251" s="4">
        <v>0.24902351185652694</v>
      </c>
      <c r="CR251" s="4">
        <v>0.38313287849818178</v>
      </c>
      <c r="CS251" s="4">
        <v>0.15733796480676043</v>
      </c>
      <c r="CT251" s="4">
        <v>0.31704875583236425</v>
      </c>
      <c r="CU251" s="4">
        <v>0.88163488891078123</v>
      </c>
      <c r="CV251" s="4">
        <v>0.33969119874821219</v>
      </c>
      <c r="CW251" s="4">
        <v>0.9354945343601041</v>
      </c>
      <c r="CX251" s="4">
        <v>0.466632525345551</v>
      </c>
      <c r="CY251" s="4">
        <v>0.88482114686064306</v>
      </c>
      <c r="CZ251" s="4">
        <v>0.52684285003017384</v>
      </c>
      <c r="DA251" s="4">
        <v>0.16896470148983822</v>
      </c>
      <c r="DB251" s="4">
        <v>0.76093192067744253</v>
      </c>
      <c r="DC251" s="4">
        <v>0.93474523934150078</v>
      </c>
      <c r="DD251" s="4">
        <v>1.0451300337022129E-4</v>
      </c>
      <c r="DE251" s="4">
        <v>3.1550839660698382E-2</v>
      </c>
      <c r="DF251" s="4">
        <v>0.25084712963644817</v>
      </c>
      <c r="DG251" s="4">
        <v>0.11816276267162873</v>
      </c>
      <c r="DH251" s="4">
        <v>3.1626322674950691E-2</v>
      </c>
      <c r="DI251" s="4">
        <v>6.9390672648120488E-2</v>
      </c>
      <c r="DJ251" s="4">
        <v>0.72573856128475212</v>
      </c>
      <c r="DK251" s="4">
        <v>0.41109769942997898</v>
      </c>
      <c r="DL251" s="4">
        <v>0.21552240471028516</v>
      </c>
      <c r="DM251" s="4">
        <v>0.44800693677811465</v>
      </c>
      <c r="DN251" s="4">
        <v>0.34951010313276099</v>
      </c>
      <c r="DO251" s="4">
        <v>0.81308145038588164</v>
      </c>
      <c r="DP251" s="4">
        <v>62</v>
      </c>
      <c r="DQ251" s="4">
        <v>43</v>
      </c>
      <c r="DR251" s="4">
        <v>24</v>
      </c>
      <c r="DS251" s="4">
        <v>35</v>
      </c>
      <c r="DT251" s="4">
        <v>84</v>
      </c>
      <c r="DU251" s="4">
        <v>54</v>
      </c>
      <c r="DV251" s="4">
        <v>1</v>
      </c>
      <c r="DW251" s="4">
        <v>52</v>
      </c>
      <c r="DX251" s="4">
        <v>28</v>
      </c>
      <c r="DY251" s="4">
        <v>39</v>
      </c>
      <c r="DZ251" s="4">
        <v>26</v>
      </c>
      <c r="EA251" s="4">
        <v>13</v>
      </c>
      <c r="EB251" s="4">
        <v>58</v>
      </c>
      <c r="EC251" s="4">
        <v>31</v>
      </c>
      <c r="ED251" s="4">
        <v>4</v>
      </c>
      <c r="EE251" s="4">
        <v>88</v>
      </c>
      <c r="EF251" s="4">
        <v>2</v>
      </c>
      <c r="EG251" s="4">
        <v>64</v>
      </c>
      <c r="EH251" s="4">
        <v>18</v>
      </c>
      <c r="EI251" s="4">
        <v>75</v>
      </c>
      <c r="EJ251" s="4">
        <v>23</v>
      </c>
      <c r="EK251" s="4">
        <v>94</v>
      </c>
      <c r="EL251" s="4">
        <v>14</v>
      </c>
      <c r="EM251" s="4">
        <v>44</v>
      </c>
      <c r="EN251" s="4">
        <v>11</v>
      </c>
      <c r="EO251" s="4">
        <v>74</v>
      </c>
      <c r="EP251" s="4">
        <v>70</v>
      </c>
      <c r="EQ251" s="4">
        <v>37</v>
      </c>
      <c r="ER251" s="4">
        <v>45</v>
      </c>
      <c r="ES251" s="4">
        <v>93</v>
      </c>
      <c r="ET251" s="4">
        <v>82</v>
      </c>
      <c r="EU251" s="4">
        <v>99</v>
      </c>
      <c r="EV251" s="4">
        <v>27</v>
      </c>
      <c r="EW251" s="4">
        <v>69</v>
      </c>
      <c r="EX251" s="4">
        <v>66</v>
      </c>
      <c r="EY251" s="4">
        <v>20</v>
      </c>
      <c r="EZ251" s="4">
        <v>30</v>
      </c>
      <c r="FA251" s="4">
        <v>71</v>
      </c>
      <c r="FB251" s="4">
        <v>22</v>
      </c>
      <c r="FC251" s="4">
        <v>87</v>
      </c>
      <c r="FD251" s="4">
        <v>8</v>
      </c>
      <c r="FE251" s="4">
        <v>40</v>
      </c>
      <c r="FF251" s="4">
        <v>57</v>
      </c>
      <c r="FG251" s="4">
        <v>48</v>
      </c>
      <c r="FH251" s="4">
        <v>46</v>
      </c>
      <c r="FI251" s="4">
        <v>36</v>
      </c>
      <c r="FJ251" s="4">
        <v>50</v>
      </c>
      <c r="FK251" s="4">
        <v>19</v>
      </c>
      <c r="FL251" s="4">
        <v>3</v>
      </c>
      <c r="FM251" s="4">
        <v>89</v>
      </c>
      <c r="FN251" s="4">
        <v>92</v>
      </c>
      <c r="FO251" s="4">
        <v>80</v>
      </c>
      <c r="FP251" s="4">
        <v>77</v>
      </c>
      <c r="FQ251" s="4">
        <v>21</v>
      </c>
      <c r="FR251" s="4">
        <v>78</v>
      </c>
      <c r="FS251" s="4">
        <v>81</v>
      </c>
      <c r="FT251" s="4">
        <v>41</v>
      </c>
      <c r="FU251" s="4">
        <v>34</v>
      </c>
      <c r="FV251" s="4">
        <v>59</v>
      </c>
      <c r="FW251" s="4">
        <v>17</v>
      </c>
      <c r="FX251" s="4">
        <v>76</v>
      </c>
      <c r="FY251" s="4">
        <v>33</v>
      </c>
      <c r="FZ251" s="4">
        <v>61</v>
      </c>
      <c r="GA251" s="4">
        <v>68</v>
      </c>
      <c r="GB251" s="4">
        <v>67</v>
      </c>
      <c r="GC251" s="4">
        <v>83</v>
      </c>
      <c r="GD251" s="4">
        <v>12</v>
      </c>
      <c r="GE251" s="4">
        <v>63</v>
      </c>
      <c r="GF251" s="4">
        <v>90</v>
      </c>
      <c r="GG251" s="4">
        <v>10</v>
      </c>
      <c r="GH251" s="4">
        <v>38</v>
      </c>
      <c r="GI251" s="4">
        <v>96</v>
      </c>
      <c r="GJ251" s="4">
        <v>9</v>
      </c>
      <c r="GK251" s="4">
        <v>5</v>
      </c>
      <c r="GL251" s="4">
        <v>65</v>
      </c>
      <c r="GM251" s="4">
        <v>73</v>
      </c>
      <c r="GN251" s="4">
        <v>53</v>
      </c>
      <c r="GO251" s="4">
        <v>86</v>
      </c>
      <c r="GP251" s="4">
        <v>60</v>
      </c>
      <c r="GQ251" s="4">
        <v>16</v>
      </c>
      <c r="GR251" s="4">
        <v>56</v>
      </c>
      <c r="GS251" s="4">
        <v>6</v>
      </c>
      <c r="GT251" s="4">
        <v>47</v>
      </c>
      <c r="GU251" s="4">
        <v>15</v>
      </c>
      <c r="GV251" s="4">
        <v>42</v>
      </c>
      <c r="GW251" s="4">
        <v>85</v>
      </c>
      <c r="GX251" s="4">
        <v>29</v>
      </c>
      <c r="GY251" s="4">
        <v>7</v>
      </c>
      <c r="GZ251" s="4">
        <v>100</v>
      </c>
      <c r="HA251" s="4">
        <v>98</v>
      </c>
      <c r="HB251" s="4">
        <v>72</v>
      </c>
      <c r="HC251" s="4">
        <v>91</v>
      </c>
      <c r="HD251" s="4">
        <v>97</v>
      </c>
      <c r="HE251" s="4">
        <v>95</v>
      </c>
      <c r="HF251" s="4">
        <v>32</v>
      </c>
      <c r="HG251" s="4">
        <v>51</v>
      </c>
      <c r="HH251" s="4">
        <v>79</v>
      </c>
      <c r="HI251" s="4">
        <v>49</v>
      </c>
      <c r="HJ251" s="4">
        <v>55</v>
      </c>
      <c r="HK251" s="4">
        <v>25</v>
      </c>
      <c r="HL251" s="4" t="str">
        <f t="shared" si="303"/>
        <v>brown male</v>
      </c>
      <c r="HM251" s="4" t="str">
        <f t="shared" si="305"/>
        <v>brown female</v>
      </c>
      <c r="HN251" s="4" t="str">
        <f t="shared" si="306"/>
        <v>brown female</v>
      </c>
      <c r="HO251" s="4" t="str">
        <f t="shared" si="307"/>
        <v>brown female</v>
      </c>
      <c r="HP251" s="4" t="str">
        <f t="shared" si="308"/>
        <v>brown male</v>
      </c>
      <c r="HQ251" s="4" t="str">
        <f t="shared" si="309"/>
        <v>brown male</v>
      </c>
      <c r="HR251" s="4" t="str">
        <f t="shared" si="310"/>
        <v>white male</v>
      </c>
      <c r="HS251" s="4" t="str">
        <f t="shared" si="311"/>
        <v>brown male</v>
      </c>
      <c r="HT251" s="4" t="str">
        <f t="shared" si="312"/>
        <v>brown female</v>
      </c>
      <c r="HU251" s="4" t="str">
        <f t="shared" si="313"/>
        <v>brown female</v>
      </c>
      <c r="HV251" s="4" t="str">
        <f t="shared" si="314"/>
        <v>brown female</v>
      </c>
      <c r="HW251" s="4" t="str">
        <f t="shared" si="315"/>
        <v>brown female</v>
      </c>
      <c r="HX251" s="4" t="str">
        <f t="shared" si="316"/>
        <v>brown male</v>
      </c>
      <c r="HY251" s="4" t="str">
        <f t="shared" si="317"/>
        <v>brown female</v>
      </c>
      <c r="HZ251" s="4" t="str">
        <f t="shared" si="318"/>
        <v>brown female</v>
      </c>
      <c r="IA251" s="4" t="str">
        <f t="shared" si="319"/>
        <v>brown male</v>
      </c>
      <c r="IB251" s="4" t="str">
        <f t="shared" si="320"/>
        <v>yellow male</v>
      </c>
      <c r="IC251" s="4" t="str">
        <f t="shared" si="321"/>
        <v>brown male</v>
      </c>
      <c r="ID251" s="4" t="str">
        <f t="shared" si="322"/>
        <v>brown female</v>
      </c>
      <c r="IE251" s="4" t="str">
        <f t="shared" si="323"/>
        <v>brown male</v>
      </c>
      <c r="IF251" s="4" t="str">
        <f t="shared" si="324"/>
        <v>brown female</v>
      </c>
      <c r="IG251" s="4" t="str">
        <f t="shared" si="325"/>
        <v>brown male</v>
      </c>
      <c r="IH251" s="4" t="str">
        <f t="shared" si="326"/>
        <v>brown female</v>
      </c>
      <c r="II251" s="4" t="str">
        <f t="shared" si="327"/>
        <v>brown female</v>
      </c>
      <c r="IJ251" s="4" t="str">
        <f t="shared" si="328"/>
        <v>brown female</v>
      </c>
      <c r="IK251" s="4" t="str">
        <f t="shared" si="329"/>
        <v>brown male</v>
      </c>
      <c r="IL251" s="4" t="str">
        <f t="shared" si="330"/>
        <v>brown male</v>
      </c>
      <c r="IM251" s="4" t="str">
        <f t="shared" si="331"/>
        <v>brown female</v>
      </c>
      <c r="IN251" s="4" t="str">
        <f t="shared" si="332"/>
        <v>brown female</v>
      </c>
      <c r="IO251" s="4" t="str">
        <f t="shared" si="333"/>
        <v>brown male</v>
      </c>
      <c r="IP251" s="4" t="str">
        <f t="shared" si="334"/>
        <v>brown male</v>
      </c>
      <c r="IQ251" s="4" t="str">
        <f t="shared" si="335"/>
        <v>brown male</v>
      </c>
      <c r="IR251" s="4" t="str">
        <f t="shared" si="336"/>
        <v>brown female</v>
      </c>
      <c r="IS251" s="4" t="str">
        <f t="shared" si="337"/>
        <v>brown male</v>
      </c>
      <c r="IT251" s="4" t="str">
        <f t="shared" si="338"/>
        <v>brown male</v>
      </c>
      <c r="IU251" s="4" t="str">
        <f t="shared" si="339"/>
        <v>brown female</v>
      </c>
      <c r="IV251" s="4" t="str">
        <f t="shared" si="340"/>
        <v>brown female</v>
      </c>
      <c r="IW251" s="4" t="str">
        <f t="shared" si="341"/>
        <v>brown male</v>
      </c>
      <c r="IX251" s="4" t="str">
        <f t="shared" si="342"/>
        <v>brown female</v>
      </c>
      <c r="IY251" s="4" t="str">
        <f t="shared" si="343"/>
        <v>brown male</v>
      </c>
      <c r="IZ251" s="4" t="str">
        <f t="shared" si="344"/>
        <v>brown female</v>
      </c>
      <c r="JA251" s="4" t="str">
        <f t="shared" si="345"/>
        <v>brown female</v>
      </c>
      <c r="JB251" s="4" t="str">
        <f t="shared" si="346"/>
        <v>brown male</v>
      </c>
      <c r="JC251" s="4" t="str">
        <f t="shared" si="347"/>
        <v>brown female</v>
      </c>
      <c r="JD251" s="4" t="str">
        <f t="shared" si="348"/>
        <v>brown female</v>
      </c>
      <c r="JE251" s="4" t="str">
        <f t="shared" si="349"/>
        <v>brown female</v>
      </c>
      <c r="JF251" s="4" t="str">
        <f t="shared" si="350"/>
        <v>brown female</v>
      </c>
      <c r="JG251" s="4" t="str">
        <f t="shared" si="351"/>
        <v>brown female</v>
      </c>
      <c r="JH251" s="4" t="str">
        <f t="shared" si="352"/>
        <v>brown female</v>
      </c>
      <c r="JI251" s="4" t="str">
        <f t="shared" si="353"/>
        <v>brown male</v>
      </c>
      <c r="JJ251" s="4" t="str">
        <f t="shared" si="354"/>
        <v>brown male</v>
      </c>
      <c r="JK251" s="4" t="str">
        <f t="shared" si="355"/>
        <v>brown male</v>
      </c>
      <c r="JL251" s="4" t="str">
        <f t="shared" si="356"/>
        <v>brown male</v>
      </c>
      <c r="JM251" s="4" t="str">
        <f t="shared" si="357"/>
        <v>brown female</v>
      </c>
      <c r="JN251" s="4" t="str">
        <f t="shared" si="358"/>
        <v>brown male</v>
      </c>
      <c r="JO251" s="4" t="str">
        <f t="shared" si="359"/>
        <v>brown male</v>
      </c>
      <c r="JP251" s="4" t="str">
        <f t="shared" si="360"/>
        <v>brown female</v>
      </c>
      <c r="JQ251" s="4" t="str">
        <f t="shared" si="361"/>
        <v>brown female</v>
      </c>
      <c r="JR251" s="4" t="str">
        <f t="shared" si="362"/>
        <v>brown male</v>
      </c>
      <c r="JS251" s="4" t="str">
        <f t="shared" si="363"/>
        <v>brown female</v>
      </c>
      <c r="JT251" s="4" t="str">
        <f t="shared" si="364"/>
        <v>brown male</v>
      </c>
      <c r="JU251" s="4" t="str">
        <f t="shared" si="365"/>
        <v>brown female</v>
      </c>
      <c r="JV251" s="4" t="str">
        <f t="shared" si="366"/>
        <v>brown male</v>
      </c>
      <c r="JW251" s="4" t="str">
        <f t="shared" si="367"/>
        <v>brown male</v>
      </c>
      <c r="JX251" s="4" t="str">
        <f t="shared" si="304"/>
        <v>brown male</v>
      </c>
      <c r="JY251" s="4" t="str">
        <f t="shared" si="393"/>
        <v>brown male</v>
      </c>
      <c r="JZ251" s="4" t="str">
        <f t="shared" si="394"/>
        <v>brown female</v>
      </c>
      <c r="KA251" s="4" t="str">
        <f t="shared" si="395"/>
        <v>brown male</v>
      </c>
      <c r="KB251" s="4" t="str">
        <f t="shared" si="396"/>
        <v>brown male</v>
      </c>
      <c r="KC251" s="4" t="str">
        <f t="shared" si="397"/>
        <v>brown female</v>
      </c>
      <c r="KD251" s="4" t="str">
        <f t="shared" si="398"/>
        <v>brown female</v>
      </c>
      <c r="KE251" s="4" t="str">
        <f t="shared" si="399"/>
        <v>brown male</v>
      </c>
      <c r="KF251" s="4" t="str">
        <f t="shared" si="400"/>
        <v>brown female</v>
      </c>
      <c r="KG251" s="4" t="str">
        <f t="shared" si="401"/>
        <v>brown female</v>
      </c>
      <c r="KH251" s="4" t="str">
        <f t="shared" si="402"/>
        <v>brown male</v>
      </c>
      <c r="KI251" s="4" t="str">
        <f t="shared" si="368"/>
        <v>brown male</v>
      </c>
      <c r="KJ251" s="4" t="str">
        <f t="shared" si="369"/>
        <v>brown male</v>
      </c>
      <c r="KK251" s="4" t="str">
        <f t="shared" si="370"/>
        <v>brown male</v>
      </c>
      <c r="KL251" s="4" t="str">
        <f t="shared" si="371"/>
        <v>brown male</v>
      </c>
      <c r="KM251" s="4" t="str">
        <f t="shared" si="372"/>
        <v>brown female</v>
      </c>
      <c r="KN251" s="4" t="str">
        <f t="shared" si="373"/>
        <v>brown male</v>
      </c>
      <c r="KO251" s="4" t="str">
        <f t="shared" si="374"/>
        <v>brown female</v>
      </c>
      <c r="KP251" s="4" t="str">
        <f t="shared" si="375"/>
        <v>brown female</v>
      </c>
      <c r="KQ251" s="4" t="str">
        <f t="shared" si="376"/>
        <v>brown female</v>
      </c>
      <c r="KR251" s="4" t="str">
        <f t="shared" si="377"/>
        <v>brown female</v>
      </c>
      <c r="KS251" s="4" t="str">
        <f t="shared" si="378"/>
        <v>brown male</v>
      </c>
      <c r="KT251" s="4" t="str">
        <f t="shared" si="379"/>
        <v>brown female</v>
      </c>
      <c r="KU251" s="4" t="str">
        <f t="shared" si="380"/>
        <v>brown female</v>
      </c>
      <c r="KV251" s="4" t="str">
        <f t="shared" si="381"/>
        <v>black male</v>
      </c>
      <c r="KW251" s="4" t="str">
        <f t="shared" si="382"/>
        <v>brown male</v>
      </c>
      <c r="KX251" s="4" t="str">
        <f t="shared" si="383"/>
        <v>brown male</v>
      </c>
      <c r="KY251" s="4" t="str">
        <f t="shared" si="384"/>
        <v>brown male</v>
      </c>
      <c r="KZ251" s="4" t="str">
        <f t="shared" si="385"/>
        <v>brown male</v>
      </c>
      <c r="LA251" s="4" t="str">
        <f t="shared" si="386"/>
        <v>brown male</v>
      </c>
      <c r="LB251" s="4" t="str">
        <f t="shared" si="387"/>
        <v>brown female</v>
      </c>
      <c r="LC251" s="4" t="str">
        <f t="shared" si="388"/>
        <v>brown male</v>
      </c>
      <c r="LD251" s="4" t="str">
        <f t="shared" si="389"/>
        <v>brown male</v>
      </c>
      <c r="LE251" s="4" t="str">
        <f t="shared" si="390"/>
        <v>brown female</v>
      </c>
      <c r="LF251" s="4" t="str">
        <f t="shared" si="391"/>
        <v>brown male</v>
      </c>
      <c r="LG251" s="4" t="str">
        <f t="shared" si="392"/>
        <v>brown female</v>
      </c>
    </row>
    <row r="252" spans="2:319" x14ac:dyDescent="0.3">
      <c r="B252" s="4">
        <v>251</v>
      </c>
      <c r="C252" s="4">
        <v>5</v>
      </c>
      <c r="D252" s="51" t="s">
        <v>1459</v>
      </c>
      <c r="E252" s="4" t="s">
        <v>1365</v>
      </c>
      <c r="F252" s="4" t="str">
        <f>VLOOKUP(E252,populations!C:E,3,FALSE)</f>
        <v>610 thousand</v>
      </c>
      <c r="G252" s="4" t="s">
        <v>1365</v>
      </c>
      <c r="H252" s="4">
        <f>COUNTIF(ethnicities!C:C,countries!G252)</f>
        <v>1</v>
      </c>
      <c r="I252" s="4">
        <f>VLOOKUP($G252,ethnicities!$C:$I,3,FALSE)</f>
        <v>1</v>
      </c>
      <c r="J252" s="4">
        <f>VLOOKUP($G252,ethnicities!$C:$I,4,FALSE)</f>
        <v>1</v>
      </c>
      <c r="K252" s="4">
        <f>VLOOKUP($G252,ethnicities!$C:$I,5,FALSE)</f>
        <v>97</v>
      </c>
      <c r="L252" s="4">
        <f>VLOOKUP($G252,ethnicities!$C:$I,6,FALSE)</f>
        <v>1</v>
      </c>
      <c r="M252" s="4">
        <f>VLOOKUP($G252,ethnicities!$C:$I,7,FALSE)</f>
        <v>100</v>
      </c>
      <c r="N252" s="4" t="s">
        <v>569</v>
      </c>
      <c r="O252" s="4">
        <f>COUNTIF(male_names!E:E,countries!N252)</f>
        <v>1</v>
      </c>
      <c r="P252" s="4" t="str">
        <f>VLOOKUP(N252,male_names!E:G,3,FALSE)</f>
        <v>Gabriel</v>
      </c>
      <c r="Q252" s="4" t="s">
        <v>569</v>
      </c>
      <c r="R252" s="4">
        <f>COUNTIF(female_names!E:E,countries!Q252)</f>
        <v>1</v>
      </c>
      <c r="S252" s="4" t="str">
        <f>VLOOKUP(Q252,female_names!E:G,3,FALSE)</f>
        <v>Louise</v>
      </c>
      <c r="T252" s="4">
        <v>0.9102782761355338</v>
      </c>
      <c r="U252" s="4">
        <v>0.66842734159415851</v>
      </c>
      <c r="V252" s="4">
        <v>5.8488550270942796E-2</v>
      </c>
      <c r="W252" s="4">
        <v>0.40956363238608562</v>
      </c>
      <c r="X252" s="4">
        <v>0.34184951165684352</v>
      </c>
      <c r="Y252" s="4">
        <v>0.87889140616887262</v>
      </c>
      <c r="Z252" s="4">
        <v>8.2918479013518231E-2</v>
      </c>
      <c r="AA252" s="4">
        <v>0.55989664532596395</v>
      </c>
      <c r="AB252" s="4">
        <v>0.70590191672448321</v>
      </c>
      <c r="AC252" s="4">
        <v>0.80851502358279737</v>
      </c>
      <c r="AD252" s="4">
        <v>0.79799422021564226</v>
      </c>
      <c r="AE252" s="4">
        <v>0.20293521737245113</v>
      </c>
      <c r="AF252" s="4">
        <v>0.62106796906009265</v>
      </c>
      <c r="AG252" s="4">
        <v>0.32209833915957131</v>
      </c>
      <c r="AH252" s="4">
        <v>0.35778728304008312</v>
      </c>
      <c r="AI252" s="4">
        <v>0.71828552375096033</v>
      </c>
      <c r="AJ252" s="4">
        <v>0.60204718273306357</v>
      </c>
      <c r="AK252" s="4">
        <v>3.2068588762023786E-2</v>
      </c>
      <c r="AL252" s="4">
        <v>0.59440507954791366</v>
      </c>
      <c r="AM252" s="4">
        <v>0.8435308844720032</v>
      </c>
      <c r="AN252" s="4">
        <v>0.16683127709110901</v>
      </c>
      <c r="AO252" s="4">
        <v>4.3200633578666325E-2</v>
      </c>
      <c r="AP252" s="4">
        <v>0.90353076165011115</v>
      </c>
      <c r="AQ252" s="4">
        <v>0.89492072442548209</v>
      </c>
      <c r="AR252" s="4">
        <v>0.62914363615943014</v>
      </c>
      <c r="AS252" s="4">
        <v>0.79662371321366232</v>
      </c>
      <c r="AT252" s="4">
        <v>0.18897961466019542</v>
      </c>
      <c r="AU252" s="4">
        <v>0.73712598899491</v>
      </c>
      <c r="AV252" s="4">
        <v>0.70635645635774125</v>
      </c>
      <c r="AW252" s="4">
        <v>0.13277703924611739</v>
      </c>
      <c r="AX252" s="4">
        <v>0.32185655287977866</v>
      </c>
      <c r="AY252" s="4">
        <v>5.0390696091833109E-2</v>
      </c>
      <c r="AZ252" s="4">
        <v>0.34817589372346502</v>
      </c>
      <c r="BA252" s="4">
        <v>0.26287675119987619</v>
      </c>
      <c r="BB252" s="4">
        <v>0.7583952316428656</v>
      </c>
      <c r="BC252" s="4">
        <v>0.66069468696766109</v>
      </c>
      <c r="BD252" s="4">
        <v>0.41418593638292556</v>
      </c>
      <c r="BE252" s="4">
        <v>0.47472574316998917</v>
      </c>
      <c r="BF252" s="4">
        <v>0.53610234146248847</v>
      </c>
      <c r="BG252" s="4">
        <v>0.62560053536741489</v>
      </c>
      <c r="BH252" s="4">
        <v>0.16990148133276117</v>
      </c>
      <c r="BI252" s="4">
        <v>0.65500984825044173</v>
      </c>
      <c r="BJ252" s="4">
        <v>0.54645009635343567</v>
      </c>
      <c r="BK252" s="4">
        <v>0.26374295017961824</v>
      </c>
      <c r="BL252" s="4">
        <v>0.47519417530817909</v>
      </c>
      <c r="BM252" s="4">
        <v>0.92845688682419614</v>
      </c>
      <c r="BN252" s="4">
        <v>0.51902051054320342</v>
      </c>
      <c r="BO252" s="4">
        <v>0.83397698200328907</v>
      </c>
      <c r="BP252" s="4">
        <v>0.44083099771508483</v>
      </c>
      <c r="BQ252" s="4">
        <v>5.9491173819823051E-2</v>
      </c>
      <c r="BR252" s="4">
        <v>0.95309462682987578</v>
      </c>
      <c r="BS252" s="4">
        <v>0.72739406108753479</v>
      </c>
      <c r="BT252" s="4">
        <v>0.32385028326947174</v>
      </c>
      <c r="BU252" s="4">
        <v>0.22485425267832937</v>
      </c>
      <c r="BV252" s="4">
        <v>0.71764705250590111</v>
      </c>
      <c r="BW252" s="4">
        <v>0.25877298222209288</v>
      </c>
      <c r="BX252" s="4">
        <v>0.45369234485200738</v>
      </c>
      <c r="BY252" s="4">
        <v>2.9849040451116915E-2</v>
      </c>
      <c r="BZ252" s="4">
        <v>0.78363229532896905</v>
      </c>
      <c r="CA252" s="4">
        <v>0.93027180204068849</v>
      </c>
      <c r="CB252" s="4">
        <v>0.56778947730842899</v>
      </c>
      <c r="CC252" s="4">
        <v>0.18387614196365709</v>
      </c>
      <c r="CD252" s="4">
        <v>0.78468408639850218</v>
      </c>
      <c r="CE252" s="4">
        <v>0.1523606003432928</v>
      </c>
      <c r="CF252" s="4">
        <v>0.51977405992824854</v>
      </c>
      <c r="CG252" s="4">
        <v>0.16604555474865801</v>
      </c>
      <c r="CH252" s="4">
        <v>0.402227496910322</v>
      </c>
      <c r="CI252" s="4">
        <v>0.71097777973408627</v>
      </c>
      <c r="CJ252" s="4">
        <v>0.19779359825824028</v>
      </c>
      <c r="CK252" s="4">
        <v>0.92139270928683303</v>
      </c>
      <c r="CL252" s="4">
        <v>0.72593030948595405</v>
      </c>
      <c r="CM252" s="4">
        <v>0.7023417722025409</v>
      </c>
      <c r="CN252" s="4">
        <v>0.25338542535224851</v>
      </c>
      <c r="CO252" s="4">
        <v>0.84587259986712693</v>
      </c>
      <c r="CP252" s="4">
        <v>0.10821734885605405</v>
      </c>
      <c r="CQ252" s="4">
        <v>0.67481394953073381</v>
      </c>
      <c r="CR252" s="4">
        <v>0.17518742078885119</v>
      </c>
      <c r="CS252" s="4">
        <v>0.30404295103971646</v>
      </c>
      <c r="CT252" s="4">
        <v>0.3451022282186581</v>
      </c>
      <c r="CU252" s="4">
        <v>3.190528083333255E-2</v>
      </c>
      <c r="CV252" s="4">
        <v>0.69091261831214434</v>
      </c>
      <c r="CW252" s="4">
        <v>0.50057522551476741</v>
      </c>
      <c r="CX252" s="4">
        <v>0.48690452216605484</v>
      </c>
      <c r="CY252" s="4">
        <v>0.94633625089863083</v>
      </c>
      <c r="CZ252" s="4">
        <v>0.81687209166603125</v>
      </c>
      <c r="DA252" s="4">
        <v>0.22545754342876667</v>
      </c>
      <c r="DB252" s="4">
        <v>0.95583182932830468</v>
      </c>
      <c r="DC252" s="4">
        <v>0.56677746567759668</v>
      </c>
      <c r="DD252" s="4">
        <v>0.88981099365949534</v>
      </c>
      <c r="DE252" s="4">
        <v>0.41518562486532395</v>
      </c>
      <c r="DF252" s="4">
        <v>0.6889541520085406</v>
      </c>
      <c r="DG252" s="4">
        <v>0.70564969678052281</v>
      </c>
      <c r="DH252" s="4">
        <v>0.24529733715190116</v>
      </c>
      <c r="DI252" s="4">
        <v>0.62231001363263039</v>
      </c>
      <c r="DJ252" s="4">
        <v>0.3042557423297465</v>
      </c>
      <c r="DK252" s="4">
        <v>0.20167163891244289</v>
      </c>
      <c r="DL252" s="4">
        <v>1.1040238570549255E-2</v>
      </c>
      <c r="DM252" s="4">
        <v>0.39543939191405486</v>
      </c>
      <c r="DN252" s="4">
        <v>0.69143976249139727</v>
      </c>
      <c r="DO252" s="4">
        <v>0.96779530586277784</v>
      </c>
      <c r="DP252" s="4">
        <v>8</v>
      </c>
      <c r="DQ252" s="4">
        <v>37</v>
      </c>
      <c r="DR252" s="4">
        <v>94</v>
      </c>
      <c r="DS252" s="4">
        <v>61</v>
      </c>
      <c r="DT252" s="4">
        <v>67</v>
      </c>
      <c r="DU252" s="4">
        <v>12</v>
      </c>
      <c r="DV252" s="4">
        <v>92</v>
      </c>
      <c r="DW252" s="4">
        <v>48</v>
      </c>
      <c r="DX252" s="4">
        <v>30</v>
      </c>
      <c r="DY252" s="4">
        <v>17</v>
      </c>
      <c r="DZ252" s="4">
        <v>18</v>
      </c>
      <c r="EA252" s="4">
        <v>80</v>
      </c>
      <c r="EB252" s="4">
        <v>43</v>
      </c>
      <c r="EC252" s="4">
        <v>69</v>
      </c>
      <c r="ED252" s="4">
        <v>64</v>
      </c>
      <c r="EE252" s="4">
        <v>26</v>
      </c>
      <c r="EF252" s="4">
        <v>44</v>
      </c>
      <c r="EG252" s="4">
        <v>97</v>
      </c>
      <c r="EH252" s="4">
        <v>45</v>
      </c>
      <c r="EI252" s="4">
        <v>14</v>
      </c>
      <c r="EJ252" s="4">
        <v>87</v>
      </c>
      <c r="EK252" s="4">
        <v>96</v>
      </c>
      <c r="EL252" s="4">
        <v>9</v>
      </c>
      <c r="EM252" s="4">
        <v>10</v>
      </c>
      <c r="EN252" s="4">
        <v>40</v>
      </c>
      <c r="EO252" s="4">
        <v>19</v>
      </c>
      <c r="EP252" s="4">
        <v>83</v>
      </c>
      <c r="EQ252" s="4">
        <v>23</v>
      </c>
      <c r="ER252" s="4">
        <v>29</v>
      </c>
      <c r="ES252" s="4">
        <v>90</v>
      </c>
      <c r="ET252" s="4">
        <v>70</v>
      </c>
      <c r="EU252" s="4">
        <v>95</v>
      </c>
      <c r="EV252" s="4">
        <v>65</v>
      </c>
      <c r="EW252" s="4">
        <v>74</v>
      </c>
      <c r="EX252" s="4">
        <v>22</v>
      </c>
      <c r="EY252" s="4">
        <v>38</v>
      </c>
      <c r="EZ252" s="4">
        <v>60</v>
      </c>
      <c r="FA252" s="4">
        <v>56</v>
      </c>
      <c r="FB252" s="4">
        <v>50</v>
      </c>
      <c r="FC252" s="4">
        <v>41</v>
      </c>
      <c r="FD252" s="4">
        <v>86</v>
      </c>
      <c r="FE252" s="4">
        <v>39</v>
      </c>
      <c r="FF252" s="4">
        <v>49</v>
      </c>
      <c r="FG252" s="4">
        <v>73</v>
      </c>
      <c r="FH252" s="4">
        <v>55</v>
      </c>
      <c r="FI252" s="4">
        <v>6</v>
      </c>
      <c r="FJ252" s="4">
        <v>52</v>
      </c>
      <c r="FK252" s="4">
        <v>15</v>
      </c>
      <c r="FL252" s="4">
        <v>58</v>
      </c>
      <c r="FM252" s="4">
        <v>93</v>
      </c>
      <c r="FN252" s="4">
        <v>3</v>
      </c>
      <c r="FO252" s="4">
        <v>24</v>
      </c>
      <c r="FP252" s="4">
        <v>68</v>
      </c>
      <c r="FQ252" s="4">
        <v>79</v>
      </c>
      <c r="FR252" s="4">
        <v>27</v>
      </c>
      <c r="FS252" s="4">
        <v>75</v>
      </c>
      <c r="FT252" s="4">
        <v>57</v>
      </c>
      <c r="FU252" s="4">
        <v>99</v>
      </c>
      <c r="FV252" s="4">
        <v>21</v>
      </c>
      <c r="FW252" s="4">
        <v>5</v>
      </c>
      <c r="FX252" s="4">
        <v>46</v>
      </c>
      <c r="FY252" s="4">
        <v>84</v>
      </c>
      <c r="FZ252" s="4">
        <v>20</v>
      </c>
      <c r="GA252" s="4">
        <v>89</v>
      </c>
      <c r="GB252" s="4">
        <v>51</v>
      </c>
      <c r="GC252" s="4">
        <v>88</v>
      </c>
      <c r="GD252" s="4">
        <v>62</v>
      </c>
      <c r="GE252" s="4">
        <v>28</v>
      </c>
      <c r="GF252" s="4">
        <v>82</v>
      </c>
      <c r="GG252" s="4">
        <v>7</v>
      </c>
      <c r="GH252" s="4">
        <v>25</v>
      </c>
      <c r="GI252" s="4">
        <v>32</v>
      </c>
      <c r="GJ252" s="4">
        <v>76</v>
      </c>
      <c r="GK252" s="4">
        <v>13</v>
      </c>
      <c r="GL252" s="4">
        <v>91</v>
      </c>
      <c r="GM252" s="4">
        <v>36</v>
      </c>
      <c r="GN252" s="4">
        <v>85</v>
      </c>
      <c r="GO252" s="4">
        <v>72</v>
      </c>
      <c r="GP252" s="4">
        <v>66</v>
      </c>
      <c r="GQ252" s="4">
        <v>98</v>
      </c>
      <c r="GR252" s="4">
        <v>34</v>
      </c>
      <c r="GS252" s="4">
        <v>53</v>
      </c>
      <c r="GT252" s="4">
        <v>54</v>
      </c>
      <c r="GU252" s="4">
        <v>4</v>
      </c>
      <c r="GV252" s="4">
        <v>16</v>
      </c>
      <c r="GW252" s="4">
        <v>78</v>
      </c>
      <c r="GX252" s="4">
        <v>2</v>
      </c>
      <c r="GY252" s="4">
        <v>47</v>
      </c>
      <c r="GZ252" s="4">
        <v>11</v>
      </c>
      <c r="HA252" s="4">
        <v>59</v>
      </c>
      <c r="HB252" s="4">
        <v>35</v>
      </c>
      <c r="HC252" s="4">
        <v>31</v>
      </c>
      <c r="HD252" s="4">
        <v>77</v>
      </c>
      <c r="HE252" s="4">
        <v>42</v>
      </c>
      <c r="HF252" s="4">
        <v>71</v>
      </c>
      <c r="HG252" s="4">
        <v>81</v>
      </c>
      <c r="HH252" s="4">
        <v>100</v>
      </c>
      <c r="HI252" s="4">
        <v>63</v>
      </c>
      <c r="HJ252" s="4">
        <v>33</v>
      </c>
      <c r="HK252" s="4">
        <v>1</v>
      </c>
      <c r="HL252" s="4" t="str">
        <f t="shared" si="303"/>
        <v>brown female</v>
      </c>
      <c r="HM252" s="4" t="str">
        <f t="shared" si="305"/>
        <v>brown female</v>
      </c>
      <c r="HN252" s="4" t="str">
        <f t="shared" si="306"/>
        <v>brown male</v>
      </c>
      <c r="HO252" s="4" t="str">
        <f t="shared" si="307"/>
        <v>brown male</v>
      </c>
      <c r="HP252" s="4" t="str">
        <f t="shared" si="308"/>
        <v>brown male</v>
      </c>
      <c r="HQ252" s="4" t="str">
        <f t="shared" si="309"/>
        <v>brown female</v>
      </c>
      <c r="HR252" s="4" t="str">
        <f t="shared" si="310"/>
        <v>brown male</v>
      </c>
      <c r="HS252" s="4" t="str">
        <f t="shared" si="311"/>
        <v>brown female</v>
      </c>
      <c r="HT252" s="4" t="str">
        <f t="shared" si="312"/>
        <v>brown female</v>
      </c>
      <c r="HU252" s="4" t="str">
        <f t="shared" si="313"/>
        <v>brown female</v>
      </c>
      <c r="HV252" s="4" t="str">
        <f t="shared" si="314"/>
        <v>brown female</v>
      </c>
      <c r="HW252" s="4" t="str">
        <f t="shared" si="315"/>
        <v>brown male</v>
      </c>
      <c r="HX252" s="4" t="str">
        <f t="shared" si="316"/>
        <v>brown female</v>
      </c>
      <c r="HY252" s="4" t="str">
        <f t="shared" si="317"/>
        <v>brown male</v>
      </c>
      <c r="HZ252" s="4" t="str">
        <f t="shared" si="318"/>
        <v>brown male</v>
      </c>
      <c r="IA252" s="4" t="str">
        <f t="shared" si="319"/>
        <v>brown female</v>
      </c>
      <c r="IB252" s="4" t="str">
        <f t="shared" si="320"/>
        <v>brown female</v>
      </c>
      <c r="IC252" s="4" t="str">
        <f t="shared" si="321"/>
        <v>brown male</v>
      </c>
      <c r="ID252" s="4" t="str">
        <f t="shared" si="322"/>
        <v>brown female</v>
      </c>
      <c r="IE252" s="4" t="str">
        <f t="shared" si="323"/>
        <v>brown female</v>
      </c>
      <c r="IF252" s="4" t="str">
        <f t="shared" si="324"/>
        <v>brown male</v>
      </c>
      <c r="IG252" s="4" t="str">
        <f t="shared" si="325"/>
        <v>brown male</v>
      </c>
      <c r="IH252" s="4" t="str">
        <f t="shared" si="326"/>
        <v>brown female</v>
      </c>
      <c r="II252" s="4" t="str">
        <f t="shared" si="327"/>
        <v>brown female</v>
      </c>
      <c r="IJ252" s="4" t="str">
        <f t="shared" si="328"/>
        <v>brown female</v>
      </c>
      <c r="IK252" s="4" t="str">
        <f t="shared" si="329"/>
        <v>brown female</v>
      </c>
      <c r="IL252" s="4" t="str">
        <f t="shared" si="330"/>
        <v>brown male</v>
      </c>
      <c r="IM252" s="4" t="str">
        <f t="shared" si="331"/>
        <v>brown female</v>
      </c>
      <c r="IN252" s="4" t="str">
        <f t="shared" si="332"/>
        <v>brown female</v>
      </c>
      <c r="IO252" s="4" t="str">
        <f t="shared" si="333"/>
        <v>brown male</v>
      </c>
      <c r="IP252" s="4" t="str">
        <f t="shared" si="334"/>
        <v>brown male</v>
      </c>
      <c r="IQ252" s="4" t="str">
        <f t="shared" si="335"/>
        <v>brown male</v>
      </c>
      <c r="IR252" s="4" t="str">
        <f t="shared" si="336"/>
        <v>brown male</v>
      </c>
      <c r="IS252" s="4" t="str">
        <f t="shared" si="337"/>
        <v>brown male</v>
      </c>
      <c r="IT252" s="4" t="str">
        <f t="shared" si="338"/>
        <v>brown female</v>
      </c>
      <c r="IU252" s="4" t="str">
        <f t="shared" si="339"/>
        <v>brown female</v>
      </c>
      <c r="IV252" s="4" t="str">
        <f t="shared" si="340"/>
        <v>brown male</v>
      </c>
      <c r="IW252" s="4" t="str">
        <f t="shared" si="341"/>
        <v>brown male</v>
      </c>
      <c r="IX252" s="4" t="str">
        <f t="shared" si="342"/>
        <v>brown female</v>
      </c>
      <c r="IY252" s="4" t="str">
        <f t="shared" si="343"/>
        <v>brown female</v>
      </c>
      <c r="IZ252" s="4" t="str">
        <f t="shared" si="344"/>
        <v>brown male</v>
      </c>
      <c r="JA252" s="4" t="str">
        <f t="shared" si="345"/>
        <v>brown female</v>
      </c>
      <c r="JB252" s="4" t="str">
        <f t="shared" si="346"/>
        <v>brown female</v>
      </c>
      <c r="JC252" s="4" t="str">
        <f t="shared" si="347"/>
        <v>brown male</v>
      </c>
      <c r="JD252" s="4" t="str">
        <f t="shared" si="348"/>
        <v>brown male</v>
      </c>
      <c r="JE252" s="4" t="str">
        <f t="shared" si="349"/>
        <v>brown female</v>
      </c>
      <c r="JF252" s="4" t="str">
        <f t="shared" si="350"/>
        <v>brown male</v>
      </c>
      <c r="JG252" s="4" t="str">
        <f t="shared" si="351"/>
        <v>brown female</v>
      </c>
      <c r="JH252" s="4" t="str">
        <f t="shared" si="352"/>
        <v>brown male</v>
      </c>
      <c r="JI252" s="4" t="str">
        <f t="shared" si="353"/>
        <v>brown male</v>
      </c>
      <c r="JJ252" s="4" t="str">
        <f t="shared" si="354"/>
        <v>brown female</v>
      </c>
      <c r="JK252" s="4" t="str">
        <f t="shared" si="355"/>
        <v>brown female</v>
      </c>
      <c r="JL252" s="4" t="str">
        <f t="shared" si="356"/>
        <v>brown male</v>
      </c>
      <c r="JM252" s="4" t="str">
        <f t="shared" si="357"/>
        <v>brown male</v>
      </c>
      <c r="JN252" s="4" t="str">
        <f t="shared" si="358"/>
        <v>brown female</v>
      </c>
      <c r="JO252" s="4" t="str">
        <f t="shared" si="359"/>
        <v>brown male</v>
      </c>
      <c r="JP252" s="4" t="str">
        <f t="shared" si="360"/>
        <v>brown male</v>
      </c>
      <c r="JQ252" s="4" t="str">
        <f t="shared" si="361"/>
        <v>brown male</v>
      </c>
      <c r="JR252" s="4" t="str">
        <f t="shared" si="362"/>
        <v>brown female</v>
      </c>
      <c r="JS252" s="4" t="str">
        <f t="shared" si="363"/>
        <v>brown female</v>
      </c>
      <c r="JT252" s="4" t="str">
        <f t="shared" si="364"/>
        <v>brown female</v>
      </c>
      <c r="JU252" s="4" t="str">
        <f t="shared" si="365"/>
        <v>brown male</v>
      </c>
      <c r="JV252" s="4" t="str">
        <f t="shared" si="366"/>
        <v>brown female</v>
      </c>
      <c r="JW252" s="4" t="str">
        <f t="shared" si="367"/>
        <v>brown male</v>
      </c>
      <c r="JX252" s="4" t="str">
        <f t="shared" si="304"/>
        <v>brown male</v>
      </c>
      <c r="JY252" s="4" t="str">
        <f t="shared" si="393"/>
        <v>brown male</v>
      </c>
      <c r="JZ252" s="4" t="str">
        <f t="shared" si="394"/>
        <v>brown male</v>
      </c>
      <c r="KA252" s="4" t="str">
        <f t="shared" si="395"/>
        <v>brown female</v>
      </c>
      <c r="KB252" s="4" t="str">
        <f t="shared" si="396"/>
        <v>brown male</v>
      </c>
      <c r="KC252" s="4" t="str">
        <f t="shared" si="397"/>
        <v>brown female</v>
      </c>
      <c r="KD252" s="4" t="str">
        <f t="shared" si="398"/>
        <v>brown female</v>
      </c>
      <c r="KE252" s="4" t="str">
        <f t="shared" si="399"/>
        <v>brown female</v>
      </c>
      <c r="KF252" s="4" t="str">
        <f t="shared" si="400"/>
        <v>brown male</v>
      </c>
      <c r="KG252" s="4" t="str">
        <f t="shared" si="401"/>
        <v>brown female</v>
      </c>
      <c r="KH252" s="4" t="str">
        <f t="shared" si="402"/>
        <v>brown male</v>
      </c>
      <c r="KI252" s="4" t="str">
        <f t="shared" si="368"/>
        <v>brown female</v>
      </c>
      <c r="KJ252" s="4" t="str">
        <f t="shared" si="369"/>
        <v>brown male</v>
      </c>
      <c r="KK252" s="4" t="str">
        <f t="shared" si="370"/>
        <v>brown male</v>
      </c>
      <c r="KL252" s="4" t="str">
        <f t="shared" si="371"/>
        <v>brown male</v>
      </c>
      <c r="KM252" s="4" t="str">
        <f t="shared" si="372"/>
        <v>brown male</v>
      </c>
      <c r="KN252" s="4" t="str">
        <f t="shared" si="373"/>
        <v>brown female</v>
      </c>
      <c r="KO252" s="4" t="str">
        <f t="shared" si="374"/>
        <v>brown male</v>
      </c>
      <c r="KP252" s="4" t="str">
        <f t="shared" si="375"/>
        <v>brown male</v>
      </c>
      <c r="KQ252" s="4" t="str">
        <f t="shared" si="376"/>
        <v>brown female</v>
      </c>
      <c r="KR252" s="4" t="str">
        <f t="shared" si="377"/>
        <v>brown female</v>
      </c>
      <c r="KS252" s="4" t="str">
        <f t="shared" si="378"/>
        <v>brown male</v>
      </c>
      <c r="KT252" s="4" t="str">
        <f t="shared" si="379"/>
        <v>yellow male</v>
      </c>
      <c r="KU252" s="4" t="str">
        <f t="shared" si="380"/>
        <v>brown female</v>
      </c>
      <c r="KV252" s="4" t="str">
        <f t="shared" si="381"/>
        <v>brown female</v>
      </c>
      <c r="KW252" s="4" t="str">
        <f t="shared" si="382"/>
        <v>brown male</v>
      </c>
      <c r="KX252" s="4" t="str">
        <f t="shared" si="383"/>
        <v>brown female</v>
      </c>
      <c r="KY252" s="4" t="str">
        <f t="shared" si="384"/>
        <v>brown female</v>
      </c>
      <c r="KZ252" s="4" t="str">
        <f t="shared" si="385"/>
        <v>brown male</v>
      </c>
      <c r="LA252" s="4" t="str">
        <f t="shared" si="386"/>
        <v>brown female</v>
      </c>
      <c r="LB252" s="4" t="str">
        <f t="shared" si="387"/>
        <v>brown male</v>
      </c>
      <c r="LC252" s="4" t="str">
        <f t="shared" si="388"/>
        <v>brown male</v>
      </c>
      <c r="LD252" s="4" t="str">
        <f t="shared" si="389"/>
        <v>black male</v>
      </c>
      <c r="LE252" s="4" t="str">
        <f t="shared" si="390"/>
        <v>brown male</v>
      </c>
      <c r="LF252" s="4" t="str">
        <f t="shared" si="391"/>
        <v>brown female</v>
      </c>
      <c r="LG252" s="4" t="str">
        <f t="shared" si="392"/>
        <v>white male</v>
      </c>
    </row>
    <row r="253" spans="2:319" x14ac:dyDescent="0.3">
      <c r="B253" s="4">
        <v>252</v>
      </c>
      <c r="C253" s="4">
        <v>5</v>
      </c>
      <c r="D253" s="51" t="s">
        <v>1459</v>
      </c>
      <c r="E253" s="4" t="s">
        <v>669</v>
      </c>
      <c r="F253" s="4" t="str">
        <f>VLOOKUP(E253,populations!C:E,3,FALSE)</f>
        <v>280 thousand</v>
      </c>
      <c r="G253" s="4" t="s">
        <v>669</v>
      </c>
      <c r="H253" s="4">
        <f>COUNTIF(ethnicities!C:C,countries!G253)</f>
        <v>1</v>
      </c>
      <c r="I253" s="4">
        <f>VLOOKUP($G253,ethnicities!$C:$I,3,FALSE)</f>
        <v>1</v>
      </c>
      <c r="J253" s="4">
        <f>VLOOKUP($G253,ethnicities!$C:$I,4,FALSE)</f>
        <v>1</v>
      </c>
      <c r="K253" s="4">
        <f>VLOOKUP($G253,ethnicities!$C:$I,5,FALSE)</f>
        <v>97</v>
      </c>
      <c r="L253" s="4">
        <f>VLOOKUP($G253,ethnicities!$C:$I,6,FALSE)</f>
        <v>1</v>
      </c>
      <c r="M253" s="4">
        <f>VLOOKUP($G253,ethnicities!$C:$I,7,FALSE)</f>
        <v>100</v>
      </c>
      <c r="N253" s="4" t="s">
        <v>569</v>
      </c>
      <c r="O253" s="4">
        <f>COUNTIF(male_names!E:E,countries!N253)</f>
        <v>1</v>
      </c>
      <c r="P253" s="4" t="str">
        <f>VLOOKUP(N253,male_names!E:G,3,FALSE)</f>
        <v>Gabriel</v>
      </c>
      <c r="Q253" s="4" t="s">
        <v>569</v>
      </c>
      <c r="R253" s="4">
        <f>COUNTIF(female_names!E:E,countries!Q253)</f>
        <v>1</v>
      </c>
      <c r="S253" s="4" t="str">
        <f>VLOOKUP(Q253,female_names!E:G,3,FALSE)</f>
        <v>Louise</v>
      </c>
      <c r="T253" s="4">
        <v>0.56956823028134929</v>
      </c>
      <c r="U253" s="4">
        <v>0.5126588567909689</v>
      </c>
      <c r="V253" s="4">
        <v>0.67349589736224669</v>
      </c>
      <c r="W253" s="4">
        <v>0.8212510694941918</v>
      </c>
      <c r="X253" s="4">
        <v>0.49208632223839366</v>
      </c>
      <c r="Y253" s="4">
        <v>0.86500483000356509</v>
      </c>
      <c r="Z253" s="4">
        <v>8.9937635207446243E-2</v>
      </c>
      <c r="AA253" s="4">
        <v>0.91693581544155045</v>
      </c>
      <c r="AB253" s="4">
        <v>0.1011201441915508</v>
      </c>
      <c r="AC253" s="4">
        <v>6.3651925998395531E-2</v>
      </c>
      <c r="AD253" s="4">
        <v>0.18644299367184947</v>
      </c>
      <c r="AE253" s="4">
        <v>0.23505855322897085</v>
      </c>
      <c r="AF253" s="4">
        <v>6.6973033574175833E-2</v>
      </c>
      <c r="AG253" s="4">
        <v>0.17446526806908491</v>
      </c>
      <c r="AH253" s="4">
        <v>8.9538809248073004E-2</v>
      </c>
      <c r="AI253" s="4">
        <v>0.83277781601382062</v>
      </c>
      <c r="AJ253" s="4">
        <v>0.70154268084172244</v>
      </c>
      <c r="AK253" s="4">
        <v>0.35217095862914993</v>
      </c>
      <c r="AL253" s="4">
        <v>0.96755745312717278</v>
      </c>
      <c r="AM253" s="4">
        <v>0.92819669023601625</v>
      </c>
      <c r="AN253" s="4">
        <v>0.90333084915148965</v>
      </c>
      <c r="AO253" s="4">
        <v>0.47943167954482668</v>
      </c>
      <c r="AP253" s="4">
        <v>1.9089164694686689E-2</v>
      </c>
      <c r="AQ253" s="4">
        <v>0.59910791934204743</v>
      </c>
      <c r="AR253" s="4">
        <v>0.80381868552621749</v>
      </c>
      <c r="AS253" s="4">
        <v>0.86413474253665068</v>
      </c>
      <c r="AT253" s="4">
        <v>1.4024128381839085E-2</v>
      </c>
      <c r="AU253" s="4">
        <v>3.3440832048392988E-2</v>
      </c>
      <c r="AV253" s="4">
        <v>0.38959658277045595</v>
      </c>
      <c r="AW253" s="4">
        <v>0.90646006564839166</v>
      </c>
      <c r="AX253" s="4">
        <v>0.68068951213310613</v>
      </c>
      <c r="AY253" s="4">
        <v>0.95427529662060628</v>
      </c>
      <c r="AZ253" s="4">
        <v>0.93163268062694449</v>
      </c>
      <c r="BA253" s="4">
        <v>0.82286584299508247</v>
      </c>
      <c r="BB253" s="4">
        <v>0.47214056053288656</v>
      </c>
      <c r="BC253" s="4">
        <v>0.88841989860375414</v>
      </c>
      <c r="BD253" s="4">
        <v>7.9256408643126552E-2</v>
      </c>
      <c r="BE253" s="4">
        <v>0.59982047591824905</v>
      </c>
      <c r="BF253" s="4">
        <v>0.19504932691282828</v>
      </c>
      <c r="BG253" s="4">
        <v>0.54406637440380301</v>
      </c>
      <c r="BH253" s="4">
        <v>0.26781517118749798</v>
      </c>
      <c r="BI253" s="4">
        <v>0.66250034911141265</v>
      </c>
      <c r="BJ253" s="4">
        <v>0.65587279956624556</v>
      </c>
      <c r="BK253" s="4">
        <v>0.90267003900270371</v>
      </c>
      <c r="BL253" s="4">
        <v>0.3495459026003418</v>
      </c>
      <c r="BM253" s="4">
        <v>0.20803389663461713</v>
      </c>
      <c r="BN253" s="4">
        <v>0.81885581256309281</v>
      </c>
      <c r="BO253" s="4">
        <v>0.18774341574984721</v>
      </c>
      <c r="BP253" s="4">
        <v>0.62068173206831168</v>
      </c>
      <c r="BQ253" s="4">
        <v>0.96199813693056269</v>
      </c>
      <c r="BR253" s="4">
        <v>0.84324176166942355</v>
      </c>
      <c r="BS253" s="4">
        <v>0.66631673381935186</v>
      </c>
      <c r="BT253" s="4">
        <v>0.62267481845356176</v>
      </c>
      <c r="BU253" s="4">
        <v>0.67994267736270386</v>
      </c>
      <c r="BV253" s="4">
        <v>0.26476539558485701</v>
      </c>
      <c r="BW253" s="4">
        <v>0.23763946777029832</v>
      </c>
      <c r="BX253" s="4">
        <v>0.58884004158340575</v>
      </c>
      <c r="BY253" s="4">
        <v>0.53499350226014475</v>
      </c>
      <c r="BZ253" s="4">
        <v>0.81761014753474892</v>
      </c>
      <c r="CA253" s="4">
        <v>0.12687216331745577</v>
      </c>
      <c r="CB253" s="4">
        <v>0.71865951963525587</v>
      </c>
      <c r="CC253" s="4">
        <v>0.52059535767715182</v>
      </c>
      <c r="CD253" s="4">
        <v>0.91997482633067695</v>
      </c>
      <c r="CE253" s="4">
        <v>0.24021771859132812</v>
      </c>
      <c r="CF253" s="4">
        <v>0.49917106276459944</v>
      </c>
      <c r="CG253" s="4">
        <v>0.97467606627048187</v>
      </c>
      <c r="CH253" s="4">
        <v>0.34616654521872059</v>
      </c>
      <c r="CI253" s="4">
        <v>0.96708530215579125</v>
      </c>
      <c r="CJ253" s="4">
        <v>0.84405686276435365</v>
      </c>
      <c r="CK253" s="4">
        <v>0.54074656874141847</v>
      </c>
      <c r="CL253" s="4">
        <v>0.97890613025806539</v>
      </c>
      <c r="CM253" s="4">
        <v>7.149231562646019E-3</v>
      </c>
      <c r="CN253" s="4">
        <v>0.10259634799946027</v>
      </c>
      <c r="CO253" s="4">
        <v>0.48483911095110555</v>
      </c>
      <c r="CP253" s="4">
        <v>0.46627529197378648</v>
      </c>
      <c r="CQ253" s="4">
        <v>0.78343216503042434</v>
      </c>
      <c r="CR253" s="4">
        <v>0.71655931562043551</v>
      </c>
      <c r="CS253" s="4">
        <v>0.25775767537558547</v>
      </c>
      <c r="CT253" s="4">
        <v>0.99453472996621806</v>
      </c>
      <c r="CU253" s="4">
        <v>0.93550747759165442</v>
      </c>
      <c r="CV253" s="4">
        <v>0.44997406353125313</v>
      </c>
      <c r="CW253" s="4">
        <v>0.93961837056457786</v>
      </c>
      <c r="CX253" s="4">
        <v>0.61528213933660147</v>
      </c>
      <c r="CY253" s="4">
        <v>0.71915224064311256</v>
      </c>
      <c r="CZ253" s="4">
        <v>0.89213426812980434</v>
      </c>
      <c r="DA253" s="4">
        <v>0.59409859861897074</v>
      </c>
      <c r="DB253" s="4">
        <v>0.50225742408798235</v>
      </c>
      <c r="DC253" s="4">
        <v>0.10687323690037231</v>
      </c>
      <c r="DD253" s="4">
        <v>0.26848971349325246</v>
      </c>
      <c r="DE253" s="4">
        <v>0.74152525747785658</v>
      </c>
      <c r="DF253" s="4">
        <v>4.2760588044878145E-2</v>
      </c>
      <c r="DG253" s="4">
        <v>0.3632541778719296</v>
      </c>
      <c r="DH253" s="4">
        <v>0.10029385387355638</v>
      </c>
      <c r="DI253" s="4">
        <v>0.23609679658430693</v>
      </c>
      <c r="DJ253" s="4">
        <v>0.16174946089085918</v>
      </c>
      <c r="DK253" s="4">
        <v>0.33823390680961229</v>
      </c>
      <c r="DL253" s="4">
        <v>0.59975010651865501</v>
      </c>
      <c r="DM253" s="4">
        <v>0.81965072278025231</v>
      </c>
      <c r="DN253" s="4">
        <v>0.80868588932400465</v>
      </c>
      <c r="DO253" s="4">
        <v>0.58395229206158239</v>
      </c>
      <c r="DP253" s="4">
        <v>52</v>
      </c>
      <c r="DQ253" s="4">
        <v>57</v>
      </c>
      <c r="DR253" s="4">
        <v>39</v>
      </c>
      <c r="DS253" s="4">
        <v>25</v>
      </c>
      <c r="DT253" s="4">
        <v>60</v>
      </c>
      <c r="DU253" s="4">
        <v>19</v>
      </c>
      <c r="DV253" s="4">
        <v>91</v>
      </c>
      <c r="DW253" s="4">
        <v>13</v>
      </c>
      <c r="DX253" s="4">
        <v>89</v>
      </c>
      <c r="DY253" s="4">
        <v>95</v>
      </c>
      <c r="DZ253" s="4">
        <v>83</v>
      </c>
      <c r="EA253" s="4">
        <v>79</v>
      </c>
      <c r="EB253" s="4">
        <v>94</v>
      </c>
      <c r="EC253" s="4">
        <v>84</v>
      </c>
      <c r="ED253" s="4">
        <v>92</v>
      </c>
      <c r="EE253" s="4">
        <v>23</v>
      </c>
      <c r="EF253" s="4">
        <v>36</v>
      </c>
      <c r="EG253" s="4">
        <v>68</v>
      </c>
      <c r="EH253" s="4">
        <v>4</v>
      </c>
      <c r="EI253" s="4">
        <v>11</v>
      </c>
      <c r="EJ253" s="4">
        <v>15</v>
      </c>
      <c r="EK253" s="4">
        <v>62</v>
      </c>
      <c r="EL253" s="4">
        <v>98</v>
      </c>
      <c r="EM253" s="4">
        <v>48</v>
      </c>
      <c r="EN253" s="4">
        <v>30</v>
      </c>
      <c r="EO253" s="4">
        <v>20</v>
      </c>
      <c r="EP253" s="4">
        <v>99</v>
      </c>
      <c r="EQ253" s="4">
        <v>97</v>
      </c>
      <c r="ER253" s="4">
        <v>66</v>
      </c>
      <c r="ES253" s="4">
        <v>14</v>
      </c>
      <c r="ET253" s="4">
        <v>37</v>
      </c>
      <c r="EU253" s="4">
        <v>7</v>
      </c>
      <c r="EV253" s="4">
        <v>10</v>
      </c>
      <c r="EW253" s="4">
        <v>24</v>
      </c>
      <c r="EX253" s="4">
        <v>63</v>
      </c>
      <c r="EY253" s="4">
        <v>18</v>
      </c>
      <c r="EZ253" s="4">
        <v>93</v>
      </c>
      <c r="FA253" s="4">
        <v>46</v>
      </c>
      <c r="FB253" s="4">
        <v>81</v>
      </c>
      <c r="FC253" s="4">
        <v>53</v>
      </c>
      <c r="FD253" s="4">
        <v>73</v>
      </c>
      <c r="FE253" s="4">
        <v>41</v>
      </c>
      <c r="FF253" s="4">
        <v>42</v>
      </c>
      <c r="FG253" s="4">
        <v>16</v>
      </c>
      <c r="FH253" s="4">
        <v>69</v>
      </c>
      <c r="FI253" s="4">
        <v>80</v>
      </c>
      <c r="FJ253" s="4">
        <v>27</v>
      </c>
      <c r="FK253" s="4">
        <v>82</v>
      </c>
      <c r="FL253" s="4">
        <v>44</v>
      </c>
      <c r="FM253" s="4">
        <v>6</v>
      </c>
      <c r="FN253" s="4">
        <v>22</v>
      </c>
      <c r="FO253" s="4">
        <v>40</v>
      </c>
      <c r="FP253" s="4">
        <v>43</v>
      </c>
      <c r="FQ253" s="4">
        <v>38</v>
      </c>
      <c r="FR253" s="4">
        <v>74</v>
      </c>
      <c r="FS253" s="4">
        <v>77</v>
      </c>
      <c r="FT253" s="4">
        <v>50</v>
      </c>
      <c r="FU253" s="4">
        <v>55</v>
      </c>
      <c r="FV253" s="4">
        <v>28</v>
      </c>
      <c r="FW253" s="4">
        <v>86</v>
      </c>
      <c r="FX253" s="4">
        <v>34</v>
      </c>
      <c r="FY253" s="4">
        <v>56</v>
      </c>
      <c r="FZ253" s="4">
        <v>12</v>
      </c>
      <c r="GA253" s="4">
        <v>76</v>
      </c>
      <c r="GB253" s="4">
        <v>59</v>
      </c>
      <c r="GC253" s="4">
        <v>3</v>
      </c>
      <c r="GD253" s="4">
        <v>70</v>
      </c>
      <c r="GE253" s="4">
        <v>5</v>
      </c>
      <c r="GF253" s="4">
        <v>21</v>
      </c>
      <c r="GG253" s="4">
        <v>54</v>
      </c>
      <c r="GH253" s="4">
        <v>2</v>
      </c>
      <c r="GI253" s="4">
        <v>100</v>
      </c>
      <c r="GJ253" s="4">
        <v>88</v>
      </c>
      <c r="GK253" s="4">
        <v>61</v>
      </c>
      <c r="GL253" s="4">
        <v>64</v>
      </c>
      <c r="GM253" s="4">
        <v>31</v>
      </c>
      <c r="GN253" s="4">
        <v>35</v>
      </c>
      <c r="GO253" s="4">
        <v>75</v>
      </c>
      <c r="GP253" s="4">
        <v>1</v>
      </c>
      <c r="GQ253" s="4">
        <v>9</v>
      </c>
      <c r="GR253" s="4">
        <v>65</v>
      </c>
      <c r="GS253" s="4">
        <v>8</v>
      </c>
      <c r="GT253" s="4">
        <v>45</v>
      </c>
      <c r="GU253" s="4">
        <v>33</v>
      </c>
      <c r="GV253" s="4">
        <v>17</v>
      </c>
      <c r="GW253" s="4">
        <v>49</v>
      </c>
      <c r="GX253" s="4">
        <v>58</v>
      </c>
      <c r="GY253" s="4">
        <v>87</v>
      </c>
      <c r="GZ253" s="4">
        <v>72</v>
      </c>
      <c r="HA253" s="4">
        <v>32</v>
      </c>
      <c r="HB253" s="4">
        <v>96</v>
      </c>
      <c r="HC253" s="4">
        <v>67</v>
      </c>
      <c r="HD253" s="4">
        <v>90</v>
      </c>
      <c r="HE253" s="4">
        <v>78</v>
      </c>
      <c r="HF253" s="4">
        <v>85</v>
      </c>
      <c r="HG253" s="4">
        <v>71</v>
      </c>
      <c r="HH253" s="4">
        <v>47</v>
      </c>
      <c r="HI253" s="4">
        <v>26</v>
      </c>
      <c r="HJ253" s="4">
        <v>29</v>
      </c>
      <c r="HK253" s="4">
        <v>51</v>
      </c>
      <c r="HL253" s="4" t="str">
        <f t="shared" si="303"/>
        <v>brown male</v>
      </c>
      <c r="HM253" s="4" t="str">
        <f t="shared" si="305"/>
        <v>brown male</v>
      </c>
      <c r="HN253" s="4" t="str">
        <f t="shared" si="306"/>
        <v>brown female</v>
      </c>
      <c r="HO253" s="4" t="str">
        <f t="shared" si="307"/>
        <v>brown female</v>
      </c>
      <c r="HP253" s="4" t="str">
        <f t="shared" si="308"/>
        <v>brown male</v>
      </c>
      <c r="HQ253" s="4" t="str">
        <f t="shared" si="309"/>
        <v>brown female</v>
      </c>
      <c r="HR253" s="4" t="str">
        <f t="shared" si="310"/>
        <v>brown male</v>
      </c>
      <c r="HS253" s="4" t="str">
        <f t="shared" si="311"/>
        <v>brown female</v>
      </c>
      <c r="HT253" s="4" t="str">
        <f t="shared" si="312"/>
        <v>brown male</v>
      </c>
      <c r="HU253" s="4" t="str">
        <f t="shared" si="313"/>
        <v>brown male</v>
      </c>
      <c r="HV253" s="4" t="str">
        <f t="shared" si="314"/>
        <v>brown male</v>
      </c>
      <c r="HW253" s="4" t="str">
        <f t="shared" si="315"/>
        <v>brown male</v>
      </c>
      <c r="HX253" s="4" t="str">
        <f t="shared" si="316"/>
        <v>brown male</v>
      </c>
      <c r="HY253" s="4" t="str">
        <f t="shared" si="317"/>
        <v>brown male</v>
      </c>
      <c r="HZ253" s="4" t="str">
        <f t="shared" si="318"/>
        <v>brown male</v>
      </c>
      <c r="IA253" s="4" t="str">
        <f t="shared" si="319"/>
        <v>brown female</v>
      </c>
      <c r="IB253" s="4" t="str">
        <f t="shared" si="320"/>
        <v>brown female</v>
      </c>
      <c r="IC253" s="4" t="str">
        <f t="shared" si="321"/>
        <v>brown male</v>
      </c>
      <c r="ID253" s="4" t="str">
        <f t="shared" si="322"/>
        <v>brown female</v>
      </c>
      <c r="IE253" s="4" t="str">
        <f t="shared" si="323"/>
        <v>brown female</v>
      </c>
      <c r="IF253" s="4" t="str">
        <f t="shared" si="324"/>
        <v>brown female</v>
      </c>
      <c r="IG253" s="4" t="str">
        <f t="shared" si="325"/>
        <v>brown male</v>
      </c>
      <c r="IH253" s="4" t="str">
        <f t="shared" si="326"/>
        <v>brown male</v>
      </c>
      <c r="II253" s="4" t="str">
        <f t="shared" si="327"/>
        <v>brown female</v>
      </c>
      <c r="IJ253" s="4" t="str">
        <f t="shared" si="328"/>
        <v>brown female</v>
      </c>
      <c r="IK253" s="4" t="str">
        <f t="shared" si="329"/>
        <v>brown female</v>
      </c>
      <c r="IL253" s="4" t="str">
        <f t="shared" si="330"/>
        <v>brown male</v>
      </c>
      <c r="IM253" s="4" t="str">
        <f t="shared" si="331"/>
        <v>brown male</v>
      </c>
      <c r="IN253" s="4" t="str">
        <f t="shared" si="332"/>
        <v>brown male</v>
      </c>
      <c r="IO253" s="4" t="str">
        <f t="shared" si="333"/>
        <v>brown female</v>
      </c>
      <c r="IP253" s="4" t="str">
        <f t="shared" si="334"/>
        <v>brown female</v>
      </c>
      <c r="IQ253" s="4" t="str">
        <f t="shared" si="335"/>
        <v>brown female</v>
      </c>
      <c r="IR253" s="4" t="str">
        <f t="shared" si="336"/>
        <v>brown female</v>
      </c>
      <c r="IS253" s="4" t="str">
        <f t="shared" si="337"/>
        <v>brown female</v>
      </c>
      <c r="IT253" s="4" t="str">
        <f t="shared" si="338"/>
        <v>brown male</v>
      </c>
      <c r="IU253" s="4" t="str">
        <f t="shared" si="339"/>
        <v>brown female</v>
      </c>
      <c r="IV253" s="4" t="str">
        <f t="shared" si="340"/>
        <v>brown male</v>
      </c>
      <c r="IW253" s="4" t="str">
        <f t="shared" si="341"/>
        <v>brown female</v>
      </c>
      <c r="IX253" s="4" t="str">
        <f t="shared" si="342"/>
        <v>brown male</v>
      </c>
      <c r="IY253" s="4" t="str">
        <f t="shared" si="343"/>
        <v>brown male</v>
      </c>
      <c r="IZ253" s="4" t="str">
        <f t="shared" si="344"/>
        <v>brown male</v>
      </c>
      <c r="JA253" s="4" t="str">
        <f t="shared" si="345"/>
        <v>brown female</v>
      </c>
      <c r="JB253" s="4" t="str">
        <f t="shared" si="346"/>
        <v>brown female</v>
      </c>
      <c r="JC253" s="4" t="str">
        <f t="shared" si="347"/>
        <v>brown female</v>
      </c>
      <c r="JD253" s="4" t="str">
        <f t="shared" si="348"/>
        <v>brown male</v>
      </c>
      <c r="JE253" s="4" t="str">
        <f t="shared" si="349"/>
        <v>brown male</v>
      </c>
      <c r="JF253" s="4" t="str">
        <f t="shared" si="350"/>
        <v>brown female</v>
      </c>
      <c r="JG253" s="4" t="str">
        <f t="shared" si="351"/>
        <v>brown male</v>
      </c>
      <c r="JH253" s="4" t="str">
        <f t="shared" si="352"/>
        <v>brown female</v>
      </c>
      <c r="JI253" s="4" t="str">
        <f t="shared" si="353"/>
        <v>brown female</v>
      </c>
      <c r="JJ253" s="4" t="str">
        <f t="shared" si="354"/>
        <v>brown female</v>
      </c>
      <c r="JK253" s="4" t="str">
        <f t="shared" si="355"/>
        <v>brown female</v>
      </c>
      <c r="JL253" s="4" t="str">
        <f t="shared" si="356"/>
        <v>brown female</v>
      </c>
      <c r="JM253" s="4" t="str">
        <f t="shared" si="357"/>
        <v>brown female</v>
      </c>
      <c r="JN253" s="4" t="str">
        <f t="shared" si="358"/>
        <v>brown male</v>
      </c>
      <c r="JO253" s="4" t="str">
        <f t="shared" si="359"/>
        <v>brown male</v>
      </c>
      <c r="JP253" s="4" t="str">
        <f t="shared" si="360"/>
        <v>brown female</v>
      </c>
      <c r="JQ253" s="4" t="str">
        <f t="shared" si="361"/>
        <v>brown male</v>
      </c>
      <c r="JR253" s="4" t="str">
        <f t="shared" si="362"/>
        <v>brown female</v>
      </c>
      <c r="JS253" s="4" t="str">
        <f t="shared" si="363"/>
        <v>brown male</v>
      </c>
      <c r="JT253" s="4" t="str">
        <f t="shared" si="364"/>
        <v>brown female</v>
      </c>
      <c r="JU253" s="4" t="str">
        <f t="shared" si="365"/>
        <v>brown male</v>
      </c>
      <c r="JV253" s="4" t="str">
        <f t="shared" si="366"/>
        <v>brown female</v>
      </c>
      <c r="JW253" s="4" t="str">
        <f t="shared" si="367"/>
        <v>brown male</v>
      </c>
      <c r="JX253" s="4" t="str">
        <f t="shared" si="304"/>
        <v>brown male</v>
      </c>
      <c r="JY253" s="4" t="str">
        <f t="shared" si="393"/>
        <v>brown female</v>
      </c>
      <c r="JZ253" s="4" t="str">
        <f t="shared" si="394"/>
        <v>brown male</v>
      </c>
      <c r="KA253" s="4" t="str">
        <f t="shared" si="395"/>
        <v>brown female</v>
      </c>
      <c r="KB253" s="4" t="str">
        <f t="shared" si="396"/>
        <v>brown female</v>
      </c>
      <c r="KC253" s="4" t="str">
        <f t="shared" si="397"/>
        <v>brown male</v>
      </c>
      <c r="KD253" s="4" t="str">
        <f t="shared" si="398"/>
        <v>yellow male</v>
      </c>
      <c r="KE253" s="4" t="str">
        <f t="shared" si="399"/>
        <v>black male</v>
      </c>
      <c r="KF253" s="4" t="str">
        <f t="shared" si="400"/>
        <v>brown male</v>
      </c>
      <c r="KG253" s="4" t="str">
        <f t="shared" si="401"/>
        <v>brown male</v>
      </c>
      <c r="KH253" s="4" t="str">
        <f t="shared" si="402"/>
        <v>brown male</v>
      </c>
      <c r="KI253" s="4" t="str">
        <f t="shared" si="368"/>
        <v>brown female</v>
      </c>
      <c r="KJ253" s="4" t="str">
        <f t="shared" si="369"/>
        <v>brown female</v>
      </c>
      <c r="KK253" s="4" t="str">
        <f t="shared" si="370"/>
        <v>brown male</v>
      </c>
      <c r="KL253" s="4" t="str">
        <f t="shared" si="371"/>
        <v>white male</v>
      </c>
      <c r="KM253" s="4" t="str">
        <f t="shared" si="372"/>
        <v>brown female</v>
      </c>
      <c r="KN253" s="4" t="str">
        <f t="shared" si="373"/>
        <v>brown male</v>
      </c>
      <c r="KO253" s="4" t="str">
        <f t="shared" si="374"/>
        <v>brown female</v>
      </c>
      <c r="KP253" s="4" t="str">
        <f t="shared" si="375"/>
        <v>brown female</v>
      </c>
      <c r="KQ253" s="4" t="str">
        <f t="shared" si="376"/>
        <v>brown female</v>
      </c>
      <c r="KR253" s="4" t="str">
        <f t="shared" si="377"/>
        <v>brown female</v>
      </c>
      <c r="KS253" s="4" t="str">
        <f t="shared" si="378"/>
        <v>brown female</v>
      </c>
      <c r="KT253" s="4" t="str">
        <f t="shared" si="379"/>
        <v>brown male</v>
      </c>
      <c r="KU253" s="4" t="str">
        <f t="shared" si="380"/>
        <v>brown male</v>
      </c>
      <c r="KV253" s="4" t="str">
        <f t="shared" si="381"/>
        <v>brown male</v>
      </c>
      <c r="KW253" s="4" t="str">
        <f t="shared" si="382"/>
        <v>brown female</v>
      </c>
      <c r="KX253" s="4" t="str">
        <f t="shared" si="383"/>
        <v>brown male</v>
      </c>
      <c r="KY253" s="4" t="str">
        <f t="shared" si="384"/>
        <v>brown male</v>
      </c>
      <c r="KZ253" s="4" t="str">
        <f t="shared" si="385"/>
        <v>brown male</v>
      </c>
      <c r="LA253" s="4" t="str">
        <f t="shared" si="386"/>
        <v>brown male</v>
      </c>
      <c r="LB253" s="4" t="str">
        <f t="shared" si="387"/>
        <v>brown male</v>
      </c>
      <c r="LC253" s="4" t="str">
        <f t="shared" si="388"/>
        <v>brown male</v>
      </c>
      <c r="LD253" s="4" t="str">
        <f t="shared" si="389"/>
        <v>brown female</v>
      </c>
      <c r="LE253" s="4" t="str">
        <f t="shared" si="390"/>
        <v>brown female</v>
      </c>
      <c r="LF253" s="4" t="str">
        <f t="shared" si="391"/>
        <v>brown female</v>
      </c>
      <c r="LG253" s="4" t="str">
        <f t="shared" si="392"/>
        <v>brown male</v>
      </c>
    </row>
    <row r="254" spans="2:319" x14ac:dyDescent="0.3">
      <c r="B254" s="4">
        <v>253</v>
      </c>
      <c r="C254" s="4">
        <v>4</v>
      </c>
      <c r="D254" s="4" t="s">
        <v>1458</v>
      </c>
      <c r="E254" s="4" t="s">
        <v>618</v>
      </c>
      <c r="F254" s="4" t="s">
        <v>1499</v>
      </c>
      <c r="G254" s="4" t="s">
        <v>1499</v>
      </c>
      <c r="H254" s="4">
        <f>COUNTIF(ethnicities!C:C,countries!G254)</f>
        <v>1</v>
      </c>
      <c r="I254" s="4" t="str">
        <f>VLOOKUP($G254,ethnicities!$C:$I,3,FALSE)</f>
        <v>NULL</v>
      </c>
      <c r="J254" s="4" t="str">
        <f>VLOOKUP($G254,ethnicities!$C:$I,4,FALSE)</f>
        <v>NULL</v>
      </c>
      <c r="K254" s="4" t="str">
        <f>VLOOKUP($G254,ethnicities!$C:$I,5,FALSE)</f>
        <v>NULL</v>
      </c>
      <c r="L254" s="4" t="str">
        <f>VLOOKUP($G254,ethnicities!$C:$I,6,FALSE)</f>
        <v>NULL</v>
      </c>
      <c r="M254" s="4" t="str">
        <f>VLOOKUP($G254,ethnicities!$C:$I,7,FALSE)</f>
        <v>NULL</v>
      </c>
      <c r="N254" s="4" t="s">
        <v>1499</v>
      </c>
      <c r="O254" s="4">
        <f>COUNTIF(male_names!E:E,countries!N254)</f>
        <v>1</v>
      </c>
      <c r="P254" s="4" t="str">
        <f>VLOOKUP(N254,male_names!E:G,3,FALSE)</f>
        <v>NULL</v>
      </c>
      <c r="Q254" s="4" t="s">
        <v>1499</v>
      </c>
      <c r="R254" s="4">
        <f>COUNTIF(female_names!E:E,countries!Q254)</f>
        <v>1</v>
      </c>
      <c r="S254" s="4" t="str">
        <f>VLOOKUP(Q254,female_names!E:G,3,FALSE)</f>
        <v>NULL</v>
      </c>
      <c r="T254" s="4">
        <v>0.61384560549034795</v>
      </c>
      <c r="U254" s="4">
        <v>0.82502629936531036</v>
      </c>
      <c r="V254" s="4">
        <v>0.66164171099250291</v>
      </c>
      <c r="W254" s="4">
        <v>0.62705084967444358</v>
      </c>
      <c r="X254" s="4">
        <v>0.98867228308335031</v>
      </c>
      <c r="Y254" s="4">
        <v>0.70878042009778852</v>
      </c>
      <c r="Z254" s="4">
        <v>0.93419991857079998</v>
      </c>
      <c r="AA254" s="4">
        <v>0.32539553848584613</v>
      </c>
      <c r="AB254" s="4">
        <v>0.72024937241843212</v>
      </c>
      <c r="AC254" s="4">
        <v>0.46518669666145351</v>
      </c>
      <c r="AD254" s="4">
        <v>4.9499072717211212E-2</v>
      </c>
      <c r="AE254" s="4">
        <v>3.273008086618534E-2</v>
      </c>
      <c r="AF254" s="4">
        <v>0.4457548051257828</v>
      </c>
      <c r="AG254" s="4">
        <v>0.63671509792532877</v>
      </c>
      <c r="AH254" s="4">
        <v>0.52206767591033576</v>
      </c>
      <c r="AI254" s="4">
        <v>0.93815390905667762</v>
      </c>
      <c r="AJ254" s="4">
        <v>0.78883863637805807</v>
      </c>
      <c r="AK254" s="4">
        <v>0.77130564842781002</v>
      </c>
      <c r="AL254" s="4">
        <v>0.11052978183681772</v>
      </c>
      <c r="AM254" s="4">
        <v>0.50721862276673602</v>
      </c>
      <c r="AN254" s="4">
        <v>0.88072356576614763</v>
      </c>
      <c r="AO254" s="4">
        <v>0.26063979342855381</v>
      </c>
      <c r="AP254" s="4">
        <v>0.19274225270597112</v>
      </c>
      <c r="AQ254" s="4">
        <v>0.68565229820138607</v>
      </c>
      <c r="AR254" s="4">
        <v>3.7297569501126282E-2</v>
      </c>
      <c r="AS254" s="4">
        <v>0.2382380600114371</v>
      </c>
      <c r="AT254" s="4">
        <v>0.69699927057015909</v>
      </c>
      <c r="AU254" s="4">
        <v>8.1174803777678162E-2</v>
      </c>
      <c r="AV254" s="4">
        <v>0.60107505074365852</v>
      </c>
      <c r="AW254" s="4">
        <v>0.60816812154609612</v>
      </c>
      <c r="AX254" s="4">
        <v>0.67566474316085878</v>
      </c>
      <c r="AY254" s="4">
        <v>0.56632068631151167</v>
      </c>
      <c r="AZ254" s="4">
        <v>0.83142319466008496</v>
      </c>
      <c r="BA254" s="4">
        <v>0.11968702689934008</v>
      </c>
      <c r="BB254" s="4">
        <v>0.16704723303576519</v>
      </c>
      <c r="BC254" s="4">
        <v>0.20466688601672856</v>
      </c>
      <c r="BD254" s="4">
        <v>0.7108730059555034</v>
      </c>
      <c r="BE254" s="4">
        <v>0.65059872233983573</v>
      </c>
      <c r="BF254" s="4">
        <v>0.89410493551070469</v>
      </c>
      <c r="BG254" s="4">
        <v>0.87348550301971228</v>
      </c>
      <c r="BH254" s="4">
        <v>0.94560947274982865</v>
      </c>
      <c r="BI254" s="4">
        <v>6.6144431067081122E-3</v>
      </c>
      <c r="BJ254" s="4">
        <v>0.89529279088364477</v>
      </c>
      <c r="BK254" s="4">
        <v>0.21831412428591745</v>
      </c>
      <c r="BL254" s="4">
        <v>0.23882286510370421</v>
      </c>
      <c r="BM254" s="4">
        <v>1.9376290228393822E-2</v>
      </c>
      <c r="BN254" s="4">
        <v>0.37855490193620078</v>
      </c>
      <c r="BO254" s="4">
        <v>0.69170915338781214</v>
      </c>
      <c r="BP254" s="4">
        <v>0.73038773812037439</v>
      </c>
      <c r="BQ254" s="4">
        <v>0.93254391960606264</v>
      </c>
      <c r="BR254" s="4">
        <v>0.61175817076376793</v>
      </c>
      <c r="BS254" s="4">
        <v>8.379511396076933E-2</v>
      </c>
      <c r="BT254" s="4">
        <v>0.51761311505770979</v>
      </c>
      <c r="BU254" s="4">
        <v>0.12995997303988105</v>
      </c>
      <c r="BV254" s="4">
        <v>0.6124310348045775</v>
      </c>
      <c r="BW254" s="4">
        <v>0.60362628679348551</v>
      </c>
      <c r="BX254" s="4">
        <v>0.52725440215816177</v>
      </c>
      <c r="BY254" s="4">
        <v>0.96350983236160259</v>
      </c>
      <c r="BZ254" s="4">
        <v>0.7314242345430354</v>
      </c>
      <c r="CA254" s="4">
        <v>7.3057757240976517E-2</v>
      </c>
      <c r="CB254" s="4">
        <v>7.0084617704714081E-2</v>
      </c>
      <c r="CC254" s="4">
        <v>0.67174555955215332</v>
      </c>
      <c r="CD254" s="4">
        <v>0.35696456901380458</v>
      </c>
      <c r="CE254" s="4">
        <v>0.17274500044983443</v>
      </c>
      <c r="CF254" s="4">
        <v>0.83685105871642229</v>
      </c>
      <c r="CG254" s="4">
        <v>0.47578611216823052</v>
      </c>
      <c r="CH254" s="4">
        <v>0.56670054569014872</v>
      </c>
      <c r="CI254" s="4">
        <v>0.31693008738231787</v>
      </c>
      <c r="CJ254" s="4">
        <v>0.70538494443820088</v>
      </c>
      <c r="CK254" s="4">
        <v>7.216569917232496E-2</v>
      </c>
      <c r="CL254" s="4">
        <v>0.40411344187802078</v>
      </c>
      <c r="CM254" s="4">
        <v>0.98123579930389171</v>
      </c>
      <c r="CN254" s="4">
        <v>0.6931385597047981</v>
      </c>
      <c r="CO254" s="4">
        <v>0.84410968219191684</v>
      </c>
      <c r="CP254" s="4">
        <v>0.86055254716136431</v>
      </c>
      <c r="CQ254" s="4">
        <v>0.36486849334982596</v>
      </c>
      <c r="CR254" s="4">
        <v>0.75682429874817025</v>
      </c>
      <c r="CS254" s="4">
        <v>0.79378772565604083</v>
      </c>
      <c r="CT254" s="4">
        <v>0.22544271896898538</v>
      </c>
      <c r="CU254" s="4">
        <v>0.50078374416391358</v>
      </c>
      <c r="CV254" s="4">
        <v>0.40685327301482044</v>
      </c>
      <c r="CW254" s="4">
        <v>0.66004059419718286</v>
      </c>
      <c r="CX254" s="4">
        <v>0.99844127153657236</v>
      </c>
      <c r="CY254" s="4">
        <v>0.79851915301703724</v>
      </c>
      <c r="CZ254" s="4">
        <v>0.9674846662618426</v>
      </c>
      <c r="DA254" s="4">
        <v>0.83527296388415706</v>
      </c>
      <c r="DB254" s="4">
        <v>0.6545206431172369</v>
      </c>
      <c r="DC254" s="4">
        <v>0.55622137042090902</v>
      </c>
      <c r="DD254" s="4">
        <v>0.7379597268782232</v>
      </c>
      <c r="DE254" s="4">
        <v>0.56585389368785988</v>
      </c>
      <c r="DF254" s="4">
        <v>2.8220481452240542E-2</v>
      </c>
      <c r="DG254" s="4">
        <v>0.40496193534837566</v>
      </c>
      <c r="DH254" s="4">
        <v>0.5147076812740673</v>
      </c>
      <c r="DI254" s="4">
        <v>0.26206670165307866</v>
      </c>
      <c r="DJ254" s="4">
        <v>0.9265213482657525</v>
      </c>
      <c r="DK254" s="4">
        <v>0.52306787458996762</v>
      </c>
      <c r="DL254" s="4">
        <v>0.51499967310699024</v>
      </c>
      <c r="DM254" s="4">
        <v>0.50764754189156025</v>
      </c>
      <c r="DN254" s="4">
        <v>0.76197749044555463</v>
      </c>
      <c r="DO254" s="4">
        <v>0.54630533047213736</v>
      </c>
      <c r="DP254" s="4">
        <v>46</v>
      </c>
      <c r="DQ254" s="4">
        <v>20</v>
      </c>
      <c r="DR254" s="4">
        <v>40</v>
      </c>
      <c r="DS254" s="4">
        <v>45</v>
      </c>
      <c r="DT254" s="4">
        <v>2</v>
      </c>
      <c r="DU254" s="4">
        <v>32</v>
      </c>
      <c r="DV254" s="4">
        <v>8</v>
      </c>
      <c r="DW254" s="4">
        <v>75</v>
      </c>
      <c r="DX254" s="4">
        <v>30</v>
      </c>
      <c r="DY254" s="4">
        <v>67</v>
      </c>
      <c r="DZ254" s="4">
        <v>95</v>
      </c>
      <c r="EA254" s="4">
        <v>97</v>
      </c>
      <c r="EB254" s="4">
        <v>68</v>
      </c>
      <c r="EC254" s="4">
        <v>44</v>
      </c>
      <c r="ED254" s="4">
        <v>59</v>
      </c>
      <c r="EE254" s="4">
        <v>7</v>
      </c>
      <c r="EF254" s="4">
        <v>23</v>
      </c>
      <c r="EG254" s="4">
        <v>24</v>
      </c>
      <c r="EH254" s="4">
        <v>89</v>
      </c>
      <c r="EI254" s="4">
        <v>64</v>
      </c>
      <c r="EJ254" s="4">
        <v>13</v>
      </c>
      <c r="EK254" s="4">
        <v>78</v>
      </c>
      <c r="EL254" s="4">
        <v>84</v>
      </c>
      <c r="EM254" s="4">
        <v>37</v>
      </c>
      <c r="EN254" s="4">
        <v>96</v>
      </c>
      <c r="EO254" s="4">
        <v>80</v>
      </c>
      <c r="EP254" s="4">
        <v>34</v>
      </c>
      <c r="EQ254" s="4">
        <v>91</v>
      </c>
      <c r="ER254" s="4">
        <v>51</v>
      </c>
      <c r="ES254" s="4">
        <v>49</v>
      </c>
      <c r="ET254" s="4">
        <v>38</v>
      </c>
      <c r="EU254" s="4">
        <v>53</v>
      </c>
      <c r="EV254" s="4">
        <v>19</v>
      </c>
      <c r="EW254" s="4">
        <v>88</v>
      </c>
      <c r="EX254" s="4">
        <v>86</v>
      </c>
      <c r="EY254" s="4">
        <v>83</v>
      </c>
      <c r="EZ254" s="4">
        <v>31</v>
      </c>
      <c r="FA254" s="4">
        <v>43</v>
      </c>
      <c r="FB254" s="4">
        <v>12</v>
      </c>
      <c r="FC254" s="4">
        <v>14</v>
      </c>
      <c r="FD254" s="4">
        <v>6</v>
      </c>
      <c r="FE254" s="4">
        <v>100</v>
      </c>
      <c r="FF254" s="4">
        <v>11</v>
      </c>
      <c r="FG254" s="4">
        <v>82</v>
      </c>
      <c r="FH254" s="4">
        <v>79</v>
      </c>
      <c r="FI254" s="4">
        <v>99</v>
      </c>
      <c r="FJ254" s="4">
        <v>72</v>
      </c>
      <c r="FK254" s="4">
        <v>36</v>
      </c>
      <c r="FL254" s="4">
        <v>29</v>
      </c>
      <c r="FM254" s="4">
        <v>9</v>
      </c>
      <c r="FN254" s="4">
        <v>48</v>
      </c>
      <c r="FO254" s="4">
        <v>90</v>
      </c>
      <c r="FP254" s="4">
        <v>60</v>
      </c>
      <c r="FQ254" s="4">
        <v>87</v>
      </c>
      <c r="FR254" s="4">
        <v>47</v>
      </c>
      <c r="FS254" s="4">
        <v>50</v>
      </c>
      <c r="FT254" s="4">
        <v>57</v>
      </c>
      <c r="FU254" s="4">
        <v>5</v>
      </c>
      <c r="FV254" s="4">
        <v>28</v>
      </c>
      <c r="FW254" s="4">
        <v>92</v>
      </c>
      <c r="FX254" s="4">
        <v>94</v>
      </c>
      <c r="FY254" s="4">
        <v>39</v>
      </c>
      <c r="FZ254" s="4">
        <v>74</v>
      </c>
      <c r="GA254" s="4">
        <v>85</v>
      </c>
      <c r="GB254" s="4">
        <v>17</v>
      </c>
      <c r="GC254" s="4">
        <v>66</v>
      </c>
      <c r="GD254" s="4">
        <v>52</v>
      </c>
      <c r="GE254" s="4">
        <v>76</v>
      </c>
      <c r="GF254" s="4">
        <v>33</v>
      </c>
      <c r="GG254" s="4">
        <v>93</v>
      </c>
      <c r="GH254" s="4">
        <v>71</v>
      </c>
      <c r="GI254" s="4">
        <v>3</v>
      </c>
      <c r="GJ254" s="4">
        <v>35</v>
      </c>
      <c r="GK254" s="4">
        <v>16</v>
      </c>
      <c r="GL254" s="4">
        <v>15</v>
      </c>
      <c r="GM254" s="4">
        <v>73</v>
      </c>
      <c r="GN254" s="4">
        <v>26</v>
      </c>
      <c r="GO254" s="4">
        <v>22</v>
      </c>
      <c r="GP254" s="4">
        <v>81</v>
      </c>
      <c r="GQ254" s="4">
        <v>65</v>
      </c>
      <c r="GR254" s="4">
        <v>69</v>
      </c>
      <c r="GS254" s="4">
        <v>41</v>
      </c>
      <c r="GT254" s="4">
        <v>1</v>
      </c>
      <c r="GU254" s="4">
        <v>21</v>
      </c>
      <c r="GV254" s="4">
        <v>4</v>
      </c>
      <c r="GW254" s="4">
        <v>18</v>
      </c>
      <c r="GX254" s="4">
        <v>42</v>
      </c>
      <c r="GY254" s="4">
        <v>55</v>
      </c>
      <c r="GZ254" s="4">
        <v>27</v>
      </c>
      <c r="HA254" s="4">
        <v>54</v>
      </c>
      <c r="HB254" s="4">
        <v>98</v>
      </c>
      <c r="HC254" s="4">
        <v>70</v>
      </c>
      <c r="HD254" s="4">
        <v>62</v>
      </c>
      <c r="HE254" s="4">
        <v>77</v>
      </c>
      <c r="HF254" s="4">
        <v>10</v>
      </c>
      <c r="HG254" s="4">
        <v>58</v>
      </c>
      <c r="HH254" s="4">
        <v>61</v>
      </c>
      <c r="HI254" s="4">
        <v>63</v>
      </c>
      <c r="HJ254" s="4">
        <v>25</v>
      </c>
      <c r="HK254" s="4">
        <v>56</v>
      </c>
      <c r="HL254" s="4" t="str">
        <f t="shared" si="303"/>
        <v>NULL</v>
      </c>
      <c r="HM254" s="4" t="str">
        <f t="shared" si="305"/>
        <v>NULL</v>
      </c>
      <c r="HN254" s="4" t="str">
        <f t="shared" si="306"/>
        <v>NULL</v>
      </c>
      <c r="HO254" s="4" t="str">
        <f t="shared" si="307"/>
        <v>NULL</v>
      </c>
      <c r="HP254" s="4" t="str">
        <f t="shared" si="308"/>
        <v>NULL</v>
      </c>
      <c r="HQ254" s="4" t="str">
        <f t="shared" si="309"/>
        <v>NULL</v>
      </c>
      <c r="HR254" s="4" t="str">
        <f t="shared" si="310"/>
        <v>NULL</v>
      </c>
      <c r="HS254" s="4" t="str">
        <f t="shared" si="311"/>
        <v>NULL</v>
      </c>
      <c r="HT254" s="4" t="str">
        <f t="shared" si="312"/>
        <v>NULL</v>
      </c>
      <c r="HU254" s="4" t="str">
        <f t="shared" si="313"/>
        <v>NULL</v>
      </c>
      <c r="HV254" s="4" t="str">
        <f t="shared" si="314"/>
        <v>NULL</v>
      </c>
      <c r="HW254" s="4" t="str">
        <f t="shared" si="315"/>
        <v>NULL</v>
      </c>
      <c r="HX254" s="4" t="str">
        <f t="shared" si="316"/>
        <v>NULL</v>
      </c>
      <c r="HY254" s="4" t="str">
        <f t="shared" si="317"/>
        <v>NULL</v>
      </c>
      <c r="HZ254" s="4" t="str">
        <f t="shared" si="318"/>
        <v>NULL</v>
      </c>
      <c r="IA254" s="4" t="str">
        <f t="shared" si="319"/>
        <v>NULL</v>
      </c>
      <c r="IB254" s="4" t="str">
        <f t="shared" si="320"/>
        <v>NULL</v>
      </c>
      <c r="IC254" s="4" t="str">
        <f t="shared" si="321"/>
        <v>NULL</v>
      </c>
      <c r="ID254" s="4" t="str">
        <f t="shared" si="322"/>
        <v>NULL</v>
      </c>
      <c r="IE254" s="4" t="str">
        <f t="shared" si="323"/>
        <v>NULL</v>
      </c>
      <c r="IF254" s="4" t="str">
        <f t="shared" si="324"/>
        <v>NULL</v>
      </c>
      <c r="IG254" s="4" t="str">
        <f t="shared" si="325"/>
        <v>NULL</v>
      </c>
      <c r="IH254" s="4" t="str">
        <f t="shared" si="326"/>
        <v>NULL</v>
      </c>
      <c r="II254" s="4" t="str">
        <f t="shared" si="327"/>
        <v>NULL</v>
      </c>
      <c r="IJ254" s="4" t="str">
        <f t="shared" si="328"/>
        <v>NULL</v>
      </c>
      <c r="IK254" s="4" t="str">
        <f t="shared" si="329"/>
        <v>NULL</v>
      </c>
      <c r="IL254" s="4" t="str">
        <f t="shared" si="330"/>
        <v>NULL</v>
      </c>
      <c r="IM254" s="4" t="str">
        <f t="shared" si="331"/>
        <v>NULL</v>
      </c>
      <c r="IN254" s="4" t="str">
        <f t="shared" si="332"/>
        <v>NULL</v>
      </c>
      <c r="IO254" s="4" t="str">
        <f t="shared" si="333"/>
        <v>NULL</v>
      </c>
      <c r="IP254" s="4" t="str">
        <f t="shared" si="334"/>
        <v>NULL</v>
      </c>
      <c r="IQ254" s="4" t="str">
        <f t="shared" si="335"/>
        <v>NULL</v>
      </c>
      <c r="IR254" s="4" t="str">
        <f t="shared" si="336"/>
        <v>NULL</v>
      </c>
      <c r="IS254" s="4" t="str">
        <f t="shared" si="337"/>
        <v>NULL</v>
      </c>
      <c r="IT254" s="4" t="str">
        <f t="shared" si="338"/>
        <v>NULL</v>
      </c>
      <c r="IU254" s="4" t="str">
        <f t="shared" si="339"/>
        <v>NULL</v>
      </c>
      <c r="IV254" s="4" t="str">
        <f t="shared" si="340"/>
        <v>NULL</v>
      </c>
      <c r="IW254" s="4" t="str">
        <f t="shared" si="341"/>
        <v>NULL</v>
      </c>
      <c r="IX254" s="4" t="str">
        <f t="shared" si="342"/>
        <v>NULL</v>
      </c>
      <c r="IY254" s="4" t="str">
        <f t="shared" si="343"/>
        <v>NULL</v>
      </c>
      <c r="IZ254" s="4" t="str">
        <f t="shared" si="344"/>
        <v>NULL</v>
      </c>
      <c r="JA254" s="4" t="str">
        <f t="shared" si="345"/>
        <v>NULL</v>
      </c>
      <c r="JB254" s="4" t="str">
        <f t="shared" si="346"/>
        <v>NULL</v>
      </c>
      <c r="JC254" s="4" t="str">
        <f t="shared" si="347"/>
        <v>NULL</v>
      </c>
      <c r="JD254" s="4" t="str">
        <f t="shared" si="348"/>
        <v>NULL</v>
      </c>
      <c r="JE254" s="4" t="str">
        <f t="shared" si="349"/>
        <v>NULL</v>
      </c>
      <c r="JF254" s="4" t="str">
        <f t="shared" si="350"/>
        <v>NULL</v>
      </c>
      <c r="JG254" s="4" t="str">
        <f t="shared" si="351"/>
        <v>NULL</v>
      </c>
      <c r="JH254" s="4" t="str">
        <f t="shared" si="352"/>
        <v>NULL</v>
      </c>
      <c r="JI254" s="4" t="str">
        <f t="shared" si="353"/>
        <v>NULL</v>
      </c>
      <c r="JJ254" s="4" t="str">
        <f t="shared" si="354"/>
        <v>NULL</v>
      </c>
      <c r="JK254" s="4" t="str">
        <f t="shared" si="355"/>
        <v>NULL</v>
      </c>
      <c r="JL254" s="4" t="str">
        <f t="shared" si="356"/>
        <v>NULL</v>
      </c>
      <c r="JM254" s="4" t="str">
        <f t="shared" si="357"/>
        <v>NULL</v>
      </c>
      <c r="JN254" s="4" t="str">
        <f t="shared" si="358"/>
        <v>NULL</v>
      </c>
      <c r="JO254" s="4" t="str">
        <f t="shared" si="359"/>
        <v>NULL</v>
      </c>
      <c r="JP254" s="4" t="str">
        <f t="shared" si="360"/>
        <v>NULL</v>
      </c>
      <c r="JQ254" s="4" t="str">
        <f t="shared" si="361"/>
        <v>NULL</v>
      </c>
      <c r="JR254" s="4" t="str">
        <f t="shared" si="362"/>
        <v>NULL</v>
      </c>
      <c r="JS254" s="4" t="str">
        <f t="shared" si="363"/>
        <v>NULL</v>
      </c>
      <c r="JT254" s="4" t="str">
        <f t="shared" si="364"/>
        <v>NULL</v>
      </c>
      <c r="JU254" s="4" t="str">
        <f t="shared" si="365"/>
        <v>NULL</v>
      </c>
      <c r="JV254" s="4" t="str">
        <f t="shared" si="366"/>
        <v>NULL</v>
      </c>
      <c r="JW254" s="4" t="str">
        <f t="shared" si="367"/>
        <v>NULL</v>
      </c>
      <c r="JX254" s="4" t="str">
        <f t="shared" si="304"/>
        <v>NULL</v>
      </c>
      <c r="JY254" s="4" t="str">
        <f t="shared" si="393"/>
        <v>NULL</v>
      </c>
      <c r="JZ254" s="4" t="str">
        <f t="shared" si="394"/>
        <v>NULL</v>
      </c>
      <c r="KA254" s="4" t="str">
        <f t="shared" si="395"/>
        <v>NULL</v>
      </c>
      <c r="KB254" s="4" t="str">
        <f t="shared" si="396"/>
        <v>NULL</v>
      </c>
      <c r="KC254" s="4" t="str">
        <f t="shared" si="397"/>
        <v>NULL</v>
      </c>
      <c r="KD254" s="4" t="str">
        <f t="shared" si="398"/>
        <v>NULL</v>
      </c>
      <c r="KE254" s="4" t="str">
        <f t="shared" si="399"/>
        <v>NULL</v>
      </c>
      <c r="KF254" s="4" t="str">
        <f t="shared" si="400"/>
        <v>NULL</v>
      </c>
      <c r="KG254" s="4" t="str">
        <f t="shared" si="401"/>
        <v>NULL</v>
      </c>
      <c r="KH254" s="4" t="str">
        <f t="shared" si="402"/>
        <v>NULL</v>
      </c>
      <c r="KI254" s="4" t="str">
        <f t="shared" si="368"/>
        <v>NULL</v>
      </c>
      <c r="KJ254" s="4" t="str">
        <f t="shared" si="369"/>
        <v>NULL</v>
      </c>
      <c r="KK254" s="4" t="str">
        <f t="shared" si="370"/>
        <v>NULL</v>
      </c>
      <c r="KL254" s="4" t="str">
        <f t="shared" si="371"/>
        <v>NULL</v>
      </c>
      <c r="KM254" s="4" t="str">
        <f t="shared" si="372"/>
        <v>NULL</v>
      </c>
      <c r="KN254" s="4" t="str">
        <f t="shared" si="373"/>
        <v>NULL</v>
      </c>
      <c r="KO254" s="4" t="str">
        <f t="shared" si="374"/>
        <v>NULL</v>
      </c>
      <c r="KP254" s="4" t="str">
        <f t="shared" si="375"/>
        <v>NULL</v>
      </c>
      <c r="KQ254" s="4" t="str">
        <f t="shared" si="376"/>
        <v>NULL</v>
      </c>
      <c r="KR254" s="4" t="str">
        <f t="shared" si="377"/>
        <v>NULL</v>
      </c>
      <c r="KS254" s="4" t="str">
        <f t="shared" si="378"/>
        <v>NULL</v>
      </c>
      <c r="KT254" s="4" t="str">
        <f t="shared" si="379"/>
        <v>NULL</v>
      </c>
      <c r="KU254" s="4" t="str">
        <f t="shared" si="380"/>
        <v>NULL</v>
      </c>
      <c r="KV254" s="4" t="str">
        <f t="shared" si="381"/>
        <v>NULL</v>
      </c>
      <c r="KW254" s="4" t="str">
        <f t="shared" si="382"/>
        <v>NULL</v>
      </c>
      <c r="KX254" s="4" t="str">
        <f t="shared" si="383"/>
        <v>NULL</v>
      </c>
      <c r="KY254" s="4" t="str">
        <f t="shared" si="384"/>
        <v>NULL</v>
      </c>
      <c r="KZ254" s="4" t="str">
        <f t="shared" si="385"/>
        <v>NULL</v>
      </c>
      <c r="LA254" s="4" t="str">
        <f t="shared" si="386"/>
        <v>NULL</v>
      </c>
      <c r="LB254" s="4" t="str">
        <f t="shared" si="387"/>
        <v>NULL</v>
      </c>
      <c r="LC254" s="4" t="str">
        <f t="shared" si="388"/>
        <v>NULL</v>
      </c>
      <c r="LD254" s="4" t="str">
        <f t="shared" si="389"/>
        <v>NULL</v>
      </c>
      <c r="LE254" s="4" t="str">
        <f t="shared" si="390"/>
        <v>NULL</v>
      </c>
      <c r="LF254" s="4" t="str">
        <f t="shared" si="391"/>
        <v>NULL</v>
      </c>
      <c r="LG254" s="4" t="str">
        <f t="shared" si="392"/>
        <v>NULL</v>
      </c>
    </row>
    <row r="255" spans="2:319" x14ac:dyDescent="0.3">
      <c r="B255" s="4">
        <v>254</v>
      </c>
      <c r="C255" s="4">
        <v>5</v>
      </c>
      <c r="D255" s="50" t="s">
        <v>618</v>
      </c>
      <c r="E255" s="4" t="s">
        <v>1461</v>
      </c>
      <c r="F255" s="4" t="str">
        <f>VLOOKUP(E255,populations!C:E,3,FALSE)</f>
        <v>160 thousand</v>
      </c>
      <c r="G255" s="4" t="s">
        <v>1370</v>
      </c>
      <c r="H255" s="4">
        <f>COUNTIF(ethnicities!C:C,countries!G255)</f>
        <v>1</v>
      </c>
      <c r="I255" s="4">
        <f>VLOOKUP($G255,ethnicities!$C:$I,3,FALSE)</f>
        <v>70</v>
      </c>
      <c r="J255" s="4">
        <f>VLOOKUP($G255,ethnicities!$C:$I,4,FALSE)</f>
        <v>4</v>
      </c>
      <c r="K255" s="4">
        <f>VLOOKUP($G255,ethnicities!$C:$I,5,FALSE)</f>
        <v>13</v>
      </c>
      <c r="L255" s="4">
        <f>VLOOKUP($G255,ethnicities!$C:$I,6,FALSE)</f>
        <v>13</v>
      </c>
      <c r="M255" s="4">
        <f>VLOOKUP($G255,ethnicities!$C:$I,7,FALSE)</f>
        <v>100</v>
      </c>
      <c r="N255" s="4" t="s">
        <v>1370</v>
      </c>
      <c r="O255" s="4">
        <f>COUNTIF(male_names!E:E,countries!N255)</f>
        <v>1</v>
      </c>
      <c r="P255" s="4" t="str">
        <f>VLOOKUP(N255,male_names!E:G,3,FALSE)</f>
        <v>Noah</v>
      </c>
      <c r="Q255" s="4" t="s">
        <v>1370</v>
      </c>
      <c r="R255" s="4">
        <f>COUNTIF(female_names!E:E,countries!Q255)</f>
        <v>1</v>
      </c>
      <c r="S255" s="4" t="str">
        <f>VLOOKUP(Q255,female_names!E:G,3,FALSE)</f>
        <v>Emma</v>
      </c>
      <c r="T255" s="4">
        <v>0.60031065655376326</v>
      </c>
      <c r="U255" s="4">
        <v>0.77515321609708232</v>
      </c>
      <c r="V255" s="4">
        <v>0.80181031298751493</v>
      </c>
      <c r="W255" s="4">
        <v>0.28701578582663556</v>
      </c>
      <c r="X255" s="4">
        <v>0.56217503483183218</v>
      </c>
      <c r="Y255" s="4">
        <v>0.84651034222145149</v>
      </c>
      <c r="Z255" s="4">
        <v>0.38176647855355861</v>
      </c>
      <c r="AA255" s="4">
        <v>0.37114870965641422</v>
      </c>
      <c r="AB255" s="4">
        <v>0.60124572578306257</v>
      </c>
      <c r="AC255" s="4">
        <v>0.49029846166440827</v>
      </c>
      <c r="AD255" s="4">
        <v>0.64207543351988616</v>
      </c>
      <c r="AE255" s="4">
        <v>0.66432164369540947</v>
      </c>
      <c r="AF255" s="4">
        <v>0.84357701902205717</v>
      </c>
      <c r="AG255" s="4">
        <v>0.20836329515497598</v>
      </c>
      <c r="AH255" s="4">
        <v>0.19674736268853821</v>
      </c>
      <c r="AI255" s="4">
        <v>0.67835708751609769</v>
      </c>
      <c r="AJ255" s="4">
        <v>0.87240022017089613</v>
      </c>
      <c r="AK255" s="4">
        <v>0.40048967323775886</v>
      </c>
      <c r="AL255" s="4">
        <v>0.6110714633329356</v>
      </c>
      <c r="AM255" s="4">
        <v>0.59760515748726162</v>
      </c>
      <c r="AN255" s="4">
        <v>0.9200960419622557</v>
      </c>
      <c r="AO255" s="4">
        <v>0.65817623723558694</v>
      </c>
      <c r="AP255" s="4">
        <v>0.63666609357583759</v>
      </c>
      <c r="AQ255" s="4">
        <v>0.64450185552884087</v>
      </c>
      <c r="AR255" s="4">
        <v>0.75170227139705792</v>
      </c>
      <c r="AS255" s="4">
        <v>0.13649505739709678</v>
      </c>
      <c r="AT255" s="4">
        <v>0.21547144112341021</v>
      </c>
      <c r="AU255" s="4">
        <v>0.94155847240027291</v>
      </c>
      <c r="AV255" s="4">
        <v>0.84420486556238872</v>
      </c>
      <c r="AW255" s="4">
        <v>0.55643672892675411</v>
      </c>
      <c r="AX255" s="4">
        <v>0.14985272815903417</v>
      </c>
      <c r="AY255" s="4">
        <v>0.87670293887175377</v>
      </c>
      <c r="AZ255" s="4">
        <v>0.39919487961011391</v>
      </c>
      <c r="BA255" s="4">
        <v>0.11121511374035542</v>
      </c>
      <c r="BB255" s="4">
        <v>0.6996791553124706</v>
      </c>
      <c r="BC255" s="4">
        <v>0.39561320387136512</v>
      </c>
      <c r="BD255" s="4">
        <v>0.51605731184622183</v>
      </c>
      <c r="BE255" s="4">
        <v>0.57970797489481107</v>
      </c>
      <c r="BF255" s="4">
        <v>0.83454898084748497</v>
      </c>
      <c r="BG255" s="4">
        <v>0.8130044758580155</v>
      </c>
      <c r="BH255" s="4">
        <v>0.32964961551155858</v>
      </c>
      <c r="BI255" s="4">
        <v>0.41607094089961594</v>
      </c>
      <c r="BJ255" s="4">
        <v>0.55623288038908592</v>
      </c>
      <c r="BK255" s="4">
        <v>0.70382570804226197</v>
      </c>
      <c r="BL255" s="4">
        <v>0.53090755248418409</v>
      </c>
      <c r="BM255" s="4">
        <v>0.85194132255746402</v>
      </c>
      <c r="BN255" s="4">
        <v>0.487475698637866</v>
      </c>
      <c r="BO255" s="4">
        <v>0.53657687254043585</v>
      </c>
      <c r="BP255" s="4">
        <v>0.46810417550915151</v>
      </c>
      <c r="BQ255" s="4">
        <v>0.17864692133250049</v>
      </c>
      <c r="BR255" s="4">
        <v>0.28208734281005776</v>
      </c>
      <c r="BS255" s="4">
        <v>0.3842414948126005</v>
      </c>
      <c r="BT255" s="4">
        <v>9.1220362952784351E-2</v>
      </c>
      <c r="BU255" s="4">
        <v>0.54644129764850835</v>
      </c>
      <c r="BV255" s="4">
        <v>0.97609636102574315</v>
      </c>
      <c r="BW255" s="4">
        <v>0.19132642048621484</v>
      </c>
      <c r="BX255" s="4">
        <v>0.77877048270117699</v>
      </c>
      <c r="BY255" s="4">
        <v>0.87370237914708215</v>
      </c>
      <c r="BZ255" s="4">
        <v>0.93738122505804033</v>
      </c>
      <c r="CA255" s="4">
        <v>0.38466663142328616</v>
      </c>
      <c r="CB255" s="4">
        <v>0.13904031932795791</v>
      </c>
      <c r="CC255" s="4">
        <v>0.75318021736994456</v>
      </c>
      <c r="CD255" s="4">
        <v>0.56431771688556509</v>
      </c>
      <c r="CE255" s="4">
        <v>0.65727673825340716</v>
      </c>
      <c r="CF255" s="4">
        <v>0.11872744758461518</v>
      </c>
      <c r="CG255" s="4">
        <v>8.8876474598960642E-2</v>
      </c>
      <c r="CH255" s="4">
        <v>0.63516282231115506</v>
      </c>
      <c r="CI255" s="4">
        <v>0.76716769222451542</v>
      </c>
      <c r="CJ255" s="4">
        <v>0.95007333899314084</v>
      </c>
      <c r="CK255" s="4">
        <v>0.70295707482088632</v>
      </c>
      <c r="CL255" s="4">
        <v>0.49244855806822552</v>
      </c>
      <c r="CM255" s="4">
        <v>0.75475028350125994</v>
      </c>
      <c r="CN255" s="4">
        <v>0.94025674196312892</v>
      </c>
      <c r="CO255" s="4">
        <v>0.77189513789739939</v>
      </c>
      <c r="CP255" s="4">
        <v>0.67360254254386331</v>
      </c>
      <c r="CQ255" s="4">
        <v>0.15235982470800946</v>
      </c>
      <c r="CR255" s="4">
        <v>0.75041862969043893</v>
      </c>
      <c r="CS255" s="4">
        <v>6.4800607607575E-2</v>
      </c>
      <c r="CT255" s="4">
        <v>0.88169451318931458</v>
      </c>
      <c r="CU255" s="4">
        <v>0.54074229771570836</v>
      </c>
      <c r="CV255" s="4">
        <v>0.95560306531741313</v>
      </c>
      <c r="CW255" s="4">
        <v>0.38792429622624747</v>
      </c>
      <c r="CX255" s="4">
        <v>0.85404994300428561</v>
      </c>
      <c r="CY255" s="4">
        <v>0.70322209829758309</v>
      </c>
      <c r="CZ255" s="4">
        <v>0.3559165578196567</v>
      </c>
      <c r="DA255" s="4">
        <v>0.50463692705743612</v>
      </c>
      <c r="DB255" s="4">
        <v>0.10188385786823195</v>
      </c>
      <c r="DC255" s="4">
        <v>1.7478895275848338E-2</v>
      </c>
      <c r="DD255" s="4">
        <v>2.7993255467821943E-2</v>
      </c>
      <c r="DE255" s="4">
        <v>0.84917200189314102</v>
      </c>
      <c r="DF255" s="4">
        <v>0.50629951244896199</v>
      </c>
      <c r="DG255" s="4">
        <v>0.74688922732852148</v>
      </c>
      <c r="DH255" s="4">
        <v>0.83997751830743261</v>
      </c>
      <c r="DI255" s="4">
        <v>0.42994423733924714</v>
      </c>
      <c r="DJ255" s="4">
        <v>0.94341276007985231</v>
      </c>
      <c r="DK255" s="4">
        <v>0.96382291653737928</v>
      </c>
      <c r="DL255" s="4">
        <v>0.76747044649847018</v>
      </c>
      <c r="DM255" s="4">
        <v>0.37729695649590889</v>
      </c>
      <c r="DN255" s="4">
        <v>9.5178351594968791E-2</v>
      </c>
      <c r="DO255" s="4">
        <v>0.45940111302746411</v>
      </c>
      <c r="DP255" s="4">
        <v>49</v>
      </c>
      <c r="DQ255" s="4">
        <v>25</v>
      </c>
      <c r="DR255" s="4">
        <v>23</v>
      </c>
      <c r="DS255" s="4">
        <v>81</v>
      </c>
      <c r="DT255" s="4">
        <v>53</v>
      </c>
      <c r="DU255" s="4">
        <v>17</v>
      </c>
      <c r="DV255" s="4">
        <v>76</v>
      </c>
      <c r="DW255" s="4">
        <v>78</v>
      </c>
      <c r="DX255" s="4">
        <v>48</v>
      </c>
      <c r="DY255" s="4">
        <v>64</v>
      </c>
      <c r="DZ255" s="4">
        <v>44</v>
      </c>
      <c r="EA255" s="4">
        <v>40</v>
      </c>
      <c r="EB255" s="4">
        <v>19</v>
      </c>
      <c r="EC255" s="4">
        <v>84</v>
      </c>
      <c r="ED255" s="4">
        <v>85</v>
      </c>
      <c r="EE255" s="4">
        <v>38</v>
      </c>
      <c r="EF255" s="4">
        <v>13</v>
      </c>
      <c r="EG255" s="4">
        <v>70</v>
      </c>
      <c r="EH255" s="4">
        <v>47</v>
      </c>
      <c r="EI255" s="4">
        <v>50</v>
      </c>
      <c r="EJ255" s="4">
        <v>9</v>
      </c>
      <c r="EK255" s="4">
        <v>41</v>
      </c>
      <c r="EL255" s="4">
        <v>45</v>
      </c>
      <c r="EM255" s="4">
        <v>43</v>
      </c>
      <c r="EN255" s="4">
        <v>31</v>
      </c>
      <c r="EO255" s="4">
        <v>91</v>
      </c>
      <c r="EP255" s="4">
        <v>83</v>
      </c>
      <c r="EQ255" s="4">
        <v>6</v>
      </c>
      <c r="ER255" s="4">
        <v>18</v>
      </c>
      <c r="ES255" s="4">
        <v>54</v>
      </c>
      <c r="ET255" s="4">
        <v>89</v>
      </c>
      <c r="EU255" s="4">
        <v>11</v>
      </c>
      <c r="EV255" s="4">
        <v>71</v>
      </c>
      <c r="EW255" s="4">
        <v>93</v>
      </c>
      <c r="EX255" s="4">
        <v>37</v>
      </c>
      <c r="EY255" s="4">
        <v>72</v>
      </c>
      <c r="EZ255" s="4">
        <v>60</v>
      </c>
      <c r="FA255" s="4">
        <v>51</v>
      </c>
      <c r="FB255" s="4">
        <v>21</v>
      </c>
      <c r="FC255" s="4">
        <v>22</v>
      </c>
      <c r="FD255" s="4">
        <v>80</v>
      </c>
      <c r="FE255" s="4">
        <v>69</v>
      </c>
      <c r="FF255" s="4">
        <v>55</v>
      </c>
      <c r="FG255" s="4">
        <v>34</v>
      </c>
      <c r="FH255" s="4">
        <v>59</v>
      </c>
      <c r="FI255" s="4">
        <v>15</v>
      </c>
      <c r="FJ255" s="4">
        <v>65</v>
      </c>
      <c r="FK255" s="4">
        <v>58</v>
      </c>
      <c r="FL255" s="4">
        <v>66</v>
      </c>
      <c r="FM255" s="4">
        <v>87</v>
      </c>
      <c r="FN255" s="4">
        <v>82</v>
      </c>
      <c r="FO255" s="4">
        <v>75</v>
      </c>
      <c r="FP255" s="4">
        <v>96</v>
      </c>
      <c r="FQ255" s="4">
        <v>56</v>
      </c>
      <c r="FR255" s="4">
        <v>1</v>
      </c>
      <c r="FS255" s="4">
        <v>86</v>
      </c>
      <c r="FT255" s="4">
        <v>24</v>
      </c>
      <c r="FU255" s="4">
        <v>12</v>
      </c>
      <c r="FV255" s="4">
        <v>8</v>
      </c>
      <c r="FW255" s="4">
        <v>74</v>
      </c>
      <c r="FX255" s="4">
        <v>90</v>
      </c>
      <c r="FY255" s="4">
        <v>30</v>
      </c>
      <c r="FZ255" s="4">
        <v>52</v>
      </c>
      <c r="GA255" s="4">
        <v>42</v>
      </c>
      <c r="GB255" s="4">
        <v>92</v>
      </c>
      <c r="GC255" s="4">
        <v>97</v>
      </c>
      <c r="GD255" s="4">
        <v>46</v>
      </c>
      <c r="GE255" s="4">
        <v>28</v>
      </c>
      <c r="GF255" s="4">
        <v>4</v>
      </c>
      <c r="GG255" s="4">
        <v>36</v>
      </c>
      <c r="GH255" s="4">
        <v>63</v>
      </c>
      <c r="GI255" s="4">
        <v>29</v>
      </c>
      <c r="GJ255" s="4">
        <v>7</v>
      </c>
      <c r="GK255" s="4">
        <v>26</v>
      </c>
      <c r="GL255" s="4">
        <v>39</v>
      </c>
      <c r="GM255" s="4">
        <v>88</v>
      </c>
      <c r="GN255" s="4">
        <v>32</v>
      </c>
      <c r="GO255" s="4">
        <v>98</v>
      </c>
      <c r="GP255" s="4">
        <v>10</v>
      </c>
      <c r="GQ255" s="4">
        <v>57</v>
      </c>
      <c r="GR255" s="4">
        <v>3</v>
      </c>
      <c r="GS255" s="4">
        <v>73</v>
      </c>
      <c r="GT255" s="4">
        <v>14</v>
      </c>
      <c r="GU255" s="4">
        <v>35</v>
      </c>
      <c r="GV255" s="4">
        <v>79</v>
      </c>
      <c r="GW255" s="4">
        <v>62</v>
      </c>
      <c r="GX255" s="4">
        <v>94</v>
      </c>
      <c r="GY255" s="4">
        <v>100</v>
      </c>
      <c r="GZ255" s="4">
        <v>99</v>
      </c>
      <c r="HA255" s="4">
        <v>16</v>
      </c>
      <c r="HB255" s="4">
        <v>61</v>
      </c>
      <c r="HC255" s="4">
        <v>33</v>
      </c>
      <c r="HD255" s="4">
        <v>20</v>
      </c>
      <c r="HE255" s="4">
        <v>68</v>
      </c>
      <c r="HF255" s="4">
        <v>5</v>
      </c>
      <c r="HG255" s="4">
        <v>2</v>
      </c>
      <c r="HH255" s="4">
        <v>27</v>
      </c>
      <c r="HI255" s="4">
        <v>77</v>
      </c>
      <c r="HJ255" s="4">
        <v>95</v>
      </c>
      <c r="HK255" s="4">
        <v>67</v>
      </c>
      <c r="HL255" s="4" t="str">
        <f t="shared" si="303"/>
        <v>white male</v>
      </c>
      <c r="HM255" s="4" t="str">
        <f t="shared" si="305"/>
        <v>white female</v>
      </c>
      <c r="HN255" s="4" t="str">
        <f t="shared" si="306"/>
        <v>white female</v>
      </c>
      <c r="HO255" s="4" t="str">
        <f t="shared" si="307"/>
        <v>brown male</v>
      </c>
      <c r="HP255" s="4" t="str">
        <f t="shared" si="308"/>
        <v>white male</v>
      </c>
      <c r="HQ255" s="4" t="str">
        <f t="shared" si="309"/>
        <v>white female</v>
      </c>
      <c r="HR255" s="4" t="str">
        <f t="shared" si="310"/>
        <v>brown female</v>
      </c>
      <c r="HS255" s="4" t="str">
        <f t="shared" si="311"/>
        <v>brown female</v>
      </c>
      <c r="HT255" s="4" t="str">
        <f t="shared" si="312"/>
        <v>white male</v>
      </c>
      <c r="HU255" s="4" t="str">
        <f t="shared" si="313"/>
        <v>white male</v>
      </c>
      <c r="HV255" s="4" t="str">
        <f t="shared" si="314"/>
        <v>white male</v>
      </c>
      <c r="HW255" s="4" t="str">
        <f t="shared" si="315"/>
        <v>white male</v>
      </c>
      <c r="HX255" s="4" t="str">
        <f t="shared" si="316"/>
        <v>white female</v>
      </c>
      <c r="HY255" s="4" t="str">
        <f t="shared" si="317"/>
        <v>brown male</v>
      </c>
      <c r="HZ255" s="4" t="str">
        <f t="shared" si="318"/>
        <v>brown male</v>
      </c>
      <c r="IA255" s="4" t="str">
        <f t="shared" si="319"/>
        <v>white male</v>
      </c>
      <c r="IB255" s="4" t="str">
        <f t="shared" si="320"/>
        <v>white female</v>
      </c>
      <c r="IC255" s="4" t="str">
        <f t="shared" si="321"/>
        <v>white male</v>
      </c>
      <c r="ID255" s="4" t="str">
        <f t="shared" si="322"/>
        <v>white male</v>
      </c>
      <c r="IE255" s="4" t="str">
        <f t="shared" si="323"/>
        <v>white male</v>
      </c>
      <c r="IF255" s="4" t="str">
        <f t="shared" si="324"/>
        <v>white female</v>
      </c>
      <c r="IG255" s="4" t="str">
        <f t="shared" si="325"/>
        <v>white male</v>
      </c>
      <c r="IH255" s="4" t="str">
        <f t="shared" si="326"/>
        <v>white male</v>
      </c>
      <c r="II255" s="4" t="str">
        <f t="shared" si="327"/>
        <v>white male</v>
      </c>
      <c r="IJ255" s="4" t="str">
        <f t="shared" si="328"/>
        <v>white female</v>
      </c>
      <c r="IK255" s="4" t="str">
        <f t="shared" si="329"/>
        <v>black female</v>
      </c>
      <c r="IL255" s="4" t="str">
        <f t="shared" si="330"/>
        <v>brown male</v>
      </c>
      <c r="IM255" s="4" t="str">
        <f t="shared" si="331"/>
        <v>white female</v>
      </c>
      <c r="IN255" s="4" t="str">
        <f t="shared" si="332"/>
        <v>white female</v>
      </c>
      <c r="IO255" s="4" t="str">
        <f t="shared" si="333"/>
        <v>white male</v>
      </c>
      <c r="IP255" s="4" t="str">
        <f t="shared" si="334"/>
        <v>black female</v>
      </c>
      <c r="IQ255" s="4" t="str">
        <f t="shared" si="335"/>
        <v>white female</v>
      </c>
      <c r="IR255" s="4" t="str">
        <f t="shared" si="336"/>
        <v>yellow female</v>
      </c>
      <c r="IS255" s="4" t="str">
        <f t="shared" si="337"/>
        <v>black female</v>
      </c>
      <c r="IT255" s="4" t="str">
        <f t="shared" si="338"/>
        <v>white male</v>
      </c>
      <c r="IU255" s="4" t="str">
        <f t="shared" si="339"/>
        <v>yellow female</v>
      </c>
      <c r="IV255" s="4" t="str">
        <f t="shared" si="340"/>
        <v>white male</v>
      </c>
      <c r="IW255" s="4" t="str">
        <f t="shared" si="341"/>
        <v>white male</v>
      </c>
      <c r="IX255" s="4" t="str">
        <f t="shared" si="342"/>
        <v>white female</v>
      </c>
      <c r="IY255" s="4" t="str">
        <f t="shared" si="343"/>
        <v>white female</v>
      </c>
      <c r="IZ255" s="4" t="str">
        <f t="shared" si="344"/>
        <v>brown female</v>
      </c>
      <c r="JA255" s="4" t="str">
        <f t="shared" si="345"/>
        <v>white male</v>
      </c>
      <c r="JB255" s="4" t="str">
        <f t="shared" si="346"/>
        <v>white male</v>
      </c>
      <c r="JC255" s="4" t="str">
        <f t="shared" si="347"/>
        <v>white female</v>
      </c>
      <c r="JD255" s="4" t="str">
        <f t="shared" si="348"/>
        <v>white male</v>
      </c>
      <c r="JE255" s="4" t="str">
        <f t="shared" si="349"/>
        <v>white female</v>
      </c>
      <c r="JF255" s="4" t="str">
        <f t="shared" si="350"/>
        <v>white male</v>
      </c>
      <c r="JG255" s="4" t="str">
        <f t="shared" si="351"/>
        <v>white male</v>
      </c>
      <c r="JH255" s="4" t="str">
        <f t="shared" si="352"/>
        <v>white male</v>
      </c>
      <c r="JI255" s="4" t="str">
        <f t="shared" si="353"/>
        <v>brown male</v>
      </c>
      <c r="JJ255" s="4" t="str">
        <f t="shared" si="354"/>
        <v>brown male</v>
      </c>
      <c r="JK255" s="4" t="str">
        <f t="shared" si="355"/>
        <v>brown female</v>
      </c>
      <c r="JL255" s="4" t="str">
        <f t="shared" si="356"/>
        <v>black male</v>
      </c>
      <c r="JM255" s="4" t="str">
        <f t="shared" si="357"/>
        <v>white male</v>
      </c>
      <c r="JN255" s="4" t="str">
        <f t="shared" si="358"/>
        <v>white female</v>
      </c>
      <c r="JO255" s="4" t="str">
        <f t="shared" si="359"/>
        <v>brown male</v>
      </c>
      <c r="JP255" s="4" t="str">
        <f t="shared" si="360"/>
        <v>white female</v>
      </c>
      <c r="JQ255" s="4" t="str">
        <f t="shared" si="361"/>
        <v>white female</v>
      </c>
      <c r="JR255" s="4" t="str">
        <f t="shared" si="362"/>
        <v>white female</v>
      </c>
      <c r="JS255" s="4" t="str">
        <f t="shared" si="363"/>
        <v>yellow male</v>
      </c>
      <c r="JT255" s="4" t="str">
        <f t="shared" si="364"/>
        <v>black female</v>
      </c>
      <c r="JU255" s="4" t="str">
        <f t="shared" si="365"/>
        <v>white female</v>
      </c>
      <c r="JV255" s="4" t="str">
        <f t="shared" si="366"/>
        <v>white male</v>
      </c>
      <c r="JW255" s="4" t="str">
        <f t="shared" si="367"/>
        <v>white male</v>
      </c>
      <c r="JX255" s="4" t="str">
        <f t="shared" si="304"/>
        <v>black female</v>
      </c>
      <c r="JY255" s="4" t="str">
        <f t="shared" si="393"/>
        <v>black male</v>
      </c>
      <c r="JZ255" s="4" t="str">
        <f t="shared" si="394"/>
        <v>white male</v>
      </c>
      <c r="KA255" s="4" t="str">
        <f t="shared" si="395"/>
        <v>white female</v>
      </c>
      <c r="KB255" s="4" t="str">
        <f t="shared" si="396"/>
        <v>white female</v>
      </c>
      <c r="KC255" s="4" t="str">
        <f t="shared" si="397"/>
        <v>white male</v>
      </c>
      <c r="KD255" s="4" t="str">
        <f t="shared" si="398"/>
        <v>white male</v>
      </c>
      <c r="KE255" s="4" t="str">
        <f t="shared" si="399"/>
        <v>white female</v>
      </c>
      <c r="KF255" s="4" t="str">
        <f t="shared" si="400"/>
        <v>white female</v>
      </c>
      <c r="KG255" s="4" t="str">
        <f t="shared" si="401"/>
        <v>white female</v>
      </c>
      <c r="KH255" s="4" t="str">
        <f t="shared" si="402"/>
        <v>white male</v>
      </c>
      <c r="KI255" s="4" t="str">
        <f t="shared" si="368"/>
        <v>black female</v>
      </c>
      <c r="KJ255" s="4" t="str">
        <f t="shared" si="369"/>
        <v>white female</v>
      </c>
      <c r="KK255" s="4" t="str">
        <f t="shared" si="370"/>
        <v>black male</v>
      </c>
      <c r="KL255" s="4" t="str">
        <f t="shared" si="371"/>
        <v>white female</v>
      </c>
      <c r="KM255" s="4" t="str">
        <f t="shared" si="372"/>
        <v>white male</v>
      </c>
      <c r="KN255" s="4" t="str">
        <f t="shared" si="373"/>
        <v>white female</v>
      </c>
      <c r="KO255" s="4" t="str">
        <f t="shared" si="374"/>
        <v>yellow male</v>
      </c>
      <c r="KP255" s="4" t="str">
        <f t="shared" si="375"/>
        <v>white female</v>
      </c>
      <c r="KQ255" s="4" t="str">
        <f t="shared" si="376"/>
        <v>white female</v>
      </c>
      <c r="KR255" s="4" t="str">
        <f t="shared" si="377"/>
        <v>brown female</v>
      </c>
      <c r="KS255" s="4" t="str">
        <f t="shared" si="378"/>
        <v>white male</v>
      </c>
      <c r="KT255" s="4" t="str">
        <f t="shared" si="379"/>
        <v>black male</v>
      </c>
      <c r="KU255" s="4" t="str">
        <f t="shared" si="380"/>
        <v>black male</v>
      </c>
      <c r="KV255" s="4" t="str">
        <f t="shared" si="381"/>
        <v>black male</v>
      </c>
      <c r="KW255" s="4" t="str">
        <f t="shared" si="382"/>
        <v>white female</v>
      </c>
      <c r="KX255" s="4" t="str">
        <f t="shared" si="383"/>
        <v>white male</v>
      </c>
      <c r="KY255" s="4" t="str">
        <f t="shared" si="384"/>
        <v>white female</v>
      </c>
      <c r="KZ255" s="4" t="str">
        <f t="shared" si="385"/>
        <v>white female</v>
      </c>
      <c r="LA255" s="4" t="str">
        <f t="shared" si="386"/>
        <v>white male</v>
      </c>
      <c r="LB255" s="4" t="str">
        <f t="shared" si="387"/>
        <v>white female</v>
      </c>
      <c r="LC255" s="4" t="str">
        <f t="shared" si="388"/>
        <v>white female</v>
      </c>
      <c r="LD255" s="4" t="str">
        <f t="shared" si="389"/>
        <v>white female</v>
      </c>
      <c r="LE255" s="4" t="str">
        <f t="shared" si="390"/>
        <v>brown female</v>
      </c>
      <c r="LF255" s="4" t="str">
        <f t="shared" si="391"/>
        <v>black male</v>
      </c>
      <c r="LG255" s="4" t="str">
        <f t="shared" si="392"/>
        <v>white male</v>
      </c>
    </row>
    <row r="256" spans="2:319" x14ac:dyDescent="0.3">
      <c r="B256" s="4">
        <v>255</v>
      </c>
      <c r="C256" s="4">
        <v>5</v>
      </c>
      <c r="D256" s="51" t="s">
        <v>618</v>
      </c>
      <c r="E256" s="4" t="s">
        <v>595</v>
      </c>
      <c r="F256" s="4" t="str">
        <f>VLOOKUP(E256,populations!C:E,3,FALSE)</f>
        <v>120 thousand</v>
      </c>
      <c r="G256" s="4" t="s">
        <v>595</v>
      </c>
      <c r="H256" s="4">
        <f>COUNTIF(ethnicities!C:C,countries!G256)</f>
        <v>1</v>
      </c>
      <c r="I256" s="4">
        <f>VLOOKUP($G256,ethnicities!$C:$I,3,FALSE)</f>
        <v>1</v>
      </c>
      <c r="J256" s="4">
        <f>VLOOKUP($G256,ethnicities!$C:$I,4,FALSE)</f>
        <v>1</v>
      </c>
      <c r="K256" s="4">
        <f>VLOOKUP($G256,ethnicities!$C:$I,5,FALSE)</f>
        <v>97</v>
      </c>
      <c r="L256" s="4">
        <f>VLOOKUP($G256,ethnicities!$C:$I,6,FALSE)</f>
        <v>1</v>
      </c>
      <c r="M256" s="4">
        <f>VLOOKUP($G256,ethnicities!$C:$I,7,FALSE)</f>
        <v>100</v>
      </c>
      <c r="N256" s="4" t="s">
        <v>1359</v>
      </c>
      <c r="O256" s="4">
        <f>COUNTIF(male_names!E:E,countries!N256)</f>
        <v>1</v>
      </c>
      <c r="P256" s="4" t="str">
        <f>VLOOKUP(N256,male_names!E:G,3,FALSE)</f>
        <v>Nikau</v>
      </c>
      <c r="Q256" s="4" t="s">
        <v>1359</v>
      </c>
      <c r="R256" s="4">
        <f>COUNTIF(female_names!E:E,countries!Q256)</f>
        <v>1</v>
      </c>
      <c r="S256" s="4" t="str">
        <f>VLOOKUP(Q256,female_names!E:G,3,FALSE)</f>
        <v>Maia</v>
      </c>
      <c r="T256" s="4">
        <v>0.67692714917463281</v>
      </c>
      <c r="U256" s="4">
        <v>0.82035218636603402</v>
      </c>
      <c r="V256" s="4">
        <v>0.67723663296842562</v>
      </c>
      <c r="W256" s="4">
        <v>0.48715233343828146</v>
      </c>
      <c r="X256" s="4">
        <v>0.13922718662709088</v>
      </c>
      <c r="Y256" s="4">
        <v>0.57071835563653761</v>
      </c>
      <c r="Z256" s="4">
        <v>0.5847699399392875</v>
      </c>
      <c r="AA256" s="4">
        <v>0.62911636702509555</v>
      </c>
      <c r="AB256" s="4">
        <v>0.38337366625164959</v>
      </c>
      <c r="AC256" s="4">
        <v>0.52531906865601119</v>
      </c>
      <c r="AD256" s="4">
        <v>0.95983470991721009</v>
      </c>
      <c r="AE256" s="4">
        <v>0.84030216877769182</v>
      </c>
      <c r="AF256" s="4">
        <v>0.27111260001043691</v>
      </c>
      <c r="AG256" s="4">
        <v>0.61492359626786453</v>
      </c>
      <c r="AH256" s="4">
        <v>0.73464736710459388</v>
      </c>
      <c r="AI256" s="4">
        <v>0.86854351156234211</v>
      </c>
      <c r="AJ256" s="4">
        <v>0.13892095478459476</v>
      </c>
      <c r="AK256" s="4">
        <v>9.8571967429069707E-2</v>
      </c>
      <c r="AL256" s="4">
        <v>0.33426805389512781</v>
      </c>
      <c r="AM256" s="4">
        <v>0.55560012345052501</v>
      </c>
      <c r="AN256" s="4">
        <v>6.149192816326321E-2</v>
      </c>
      <c r="AO256" s="4">
        <v>0.51738663989495814</v>
      </c>
      <c r="AP256" s="4">
        <v>0.11411137811357597</v>
      </c>
      <c r="AQ256" s="4">
        <v>0.85501174507057409</v>
      </c>
      <c r="AR256" s="4">
        <v>0.18797308229066767</v>
      </c>
      <c r="AS256" s="4">
        <v>0.55784742097274886</v>
      </c>
      <c r="AT256" s="4">
        <v>0.22930995360485873</v>
      </c>
      <c r="AU256" s="4">
        <v>0.25198094614007494</v>
      </c>
      <c r="AV256" s="4">
        <v>0.83729771836214084</v>
      </c>
      <c r="AW256" s="4">
        <v>8.7764322580306975E-2</v>
      </c>
      <c r="AX256" s="4">
        <v>0.60700444811433218</v>
      </c>
      <c r="AY256" s="4">
        <v>0.2072745547992384</v>
      </c>
      <c r="AZ256" s="4">
        <v>0.94402027522932797</v>
      </c>
      <c r="BA256" s="4">
        <v>0.29085777225540221</v>
      </c>
      <c r="BB256" s="4">
        <v>6.3878923277362887E-3</v>
      </c>
      <c r="BC256" s="4">
        <v>0.2043256926387057</v>
      </c>
      <c r="BD256" s="4">
        <v>0.51446582127219687</v>
      </c>
      <c r="BE256" s="4">
        <v>0.95059888956560867</v>
      </c>
      <c r="BF256" s="4">
        <v>0.48510014876711194</v>
      </c>
      <c r="BG256" s="4">
        <v>0.34748310077030298</v>
      </c>
      <c r="BH256" s="4">
        <v>0.29516703074237094</v>
      </c>
      <c r="BI256" s="4">
        <v>0.61080058283331684</v>
      </c>
      <c r="BJ256" s="4">
        <v>0.8739887629139903</v>
      </c>
      <c r="BK256" s="4">
        <v>0.46192313687345066</v>
      </c>
      <c r="BL256" s="4">
        <v>0.45381801056563686</v>
      </c>
      <c r="BM256" s="4">
        <v>0.8978348599273841</v>
      </c>
      <c r="BN256" s="4">
        <v>3.2522629999838459E-2</v>
      </c>
      <c r="BO256" s="4">
        <v>0.44504043390467196</v>
      </c>
      <c r="BP256" s="4">
        <v>0.60482607037040881</v>
      </c>
      <c r="BQ256" s="4">
        <v>0.60217709203381775</v>
      </c>
      <c r="BR256" s="4">
        <v>0.11435280042586748</v>
      </c>
      <c r="BS256" s="4">
        <v>0.17905397022359759</v>
      </c>
      <c r="BT256" s="4">
        <v>0.30044577372561065</v>
      </c>
      <c r="BU256" s="4">
        <v>0.86531263485686161</v>
      </c>
      <c r="BV256" s="4">
        <v>0.27248844463463351</v>
      </c>
      <c r="BW256" s="4">
        <v>0.51054138723403475</v>
      </c>
      <c r="BX256" s="4">
        <v>0.2383939771353929</v>
      </c>
      <c r="BY256" s="4">
        <v>6.4816623040756083E-2</v>
      </c>
      <c r="BZ256" s="4">
        <v>5.1060669760021327E-3</v>
      </c>
      <c r="CA256" s="4">
        <v>0.47439186699041758</v>
      </c>
      <c r="CB256" s="4">
        <v>7.0965321595776731E-2</v>
      </c>
      <c r="CC256" s="4">
        <v>0.72297555442455486</v>
      </c>
      <c r="CD256" s="4">
        <v>0.74366522637525967</v>
      </c>
      <c r="CE256" s="4">
        <v>0.96337459580696438</v>
      </c>
      <c r="CF256" s="4">
        <v>0.82197120900263843</v>
      </c>
      <c r="CG256" s="4">
        <v>5.6301764039164093E-2</v>
      </c>
      <c r="CH256" s="4">
        <v>0.76536801103074659</v>
      </c>
      <c r="CI256" s="4">
        <v>0.24478573909891621</v>
      </c>
      <c r="CJ256" s="4">
        <v>0.60899356933358562</v>
      </c>
      <c r="CK256" s="4">
        <v>0.14392112262067425</v>
      </c>
      <c r="CL256" s="4">
        <v>0.35408287811891004</v>
      </c>
      <c r="CM256" s="4">
        <v>0.77084999321263326</v>
      </c>
      <c r="CN256" s="4">
        <v>0.88165978000261591</v>
      </c>
      <c r="CO256" s="4">
        <v>0.87266202666753667</v>
      </c>
      <c r="CP256" s="4">
        <v>0.20740685202628295</v>
      </c>
      <c r="CQ256" s="4">
        <v>0.11017667761222238</v>
      </c>
      <c r="CR256" s="4">
        <v>0.72221468958149182</v>
      </c>
      <c r="CS256" s="4">
        <v>0.49295532393232122</v>
      </c>
      <c r="CT256" s="4">
        <v>0.94821318080287653</v>
      </c>
      <c r="CU256" s="4">
        <v>0.3677466063286734</v>
      </c>
      <c r="CV256" s="4">
        <v>0.12382251304953829</v>
      </c>
      <c r="CW256" s="4">
        <v>0.85939565796726447</v>
      </c>
      <c r="CX256" s="4">
        <v>0.9851429966532258</v>
      </c>
      <c r="CY256" s="4">
        <v>0.63208561637696459</v>
      </c>
      <c r="CZ256" s="4">
        <v>0.28925470089433891</v>
      </c>
      <c r="DA256" s="4">
        <v>9.4742718099897649E-2</v>
      </c>
      <c r="DB256" s="4">
        <v>0.23445971786928366</v>
      </c>
      <c r="DC256" s="4">
        <v>0.26647041998911025</v>
      </c>
      <c r="DD256" s="4">
        <v>0.48015751837538001</v>
      </c>
      <c r="DE256" s="4">
        <v>0.25918737118924406</v>
      </c>
      <c r="DF256" s="4">
        <v>0.16943867079673036</v>
      </c>
      <c r="DG256" s="4">
        <v>0.84909614228699049</v>
      </c>
      <c r="DH256" s="4">
        <v>0.15174957959713919</v>
      </c>
      <c r="DI256" s="4">
        <v>3.7971675568189145E-2</v>
      </c>
      <c r="DJ256" s="4">
        <v>0.11593093764293039</v>
      </c>
      <c r="DK256" s="4">
        <v>0.77982795649847003</v>
      </c>
      <c r="DL256" s="4">
        <v>0.46754987955483829</v>
      </c>
      <c r="DM256" s="4">
        <v>0.86546828171217971</v>
      </c>
      <c r="DN256" s="4">
        <v>0.43035655463232381</v>
      </c>
      <c r="DO256" s="4">
        <v>0.70734319633768372</v>
      </c>
      <c r="DP256" s="4">
        <v>30</v>
      </c>
      <c r="DQ256" s="4">
        <v>20</v>
      </c>
      <c r="DR256" s="4">
        <v>29</v>
      </c>
      <c r="DS256" s="4">
        <v>48</v>
      </c>
      <c r="DT256" s="4">
        <v>83</v>
      </c>
      <c r="DU256" s="4">
        <v>40</v>
      </c>
      <c r="DV256" s="4">
        <v>39</v>
      </c>
      <c r="DW256" s="4">
        <v>32</v>
      </c>
      <c r="DX256" s="4">
        <v>57</v>
      </c>
      <c r="DY256" s="4">
        <v>43</v>
      </c>
      <c r="DZ256" s="4">
        <v>3</v>
      </c>
      <c r="EA256" s="4">
        <v>17</v>
      </c>
      <c r="EB256" s="4">
        <v>67</v>
      </c>
      <c r="EC256" s="4">
        <v>33</v>
      </c>
      <c r="ED256" s="4">
        <v>25</v>
      </c>
      <c r="EE256" s="4">
        <v>11</v>
      </c>
      <c r="EF256" s="4">
        <v>84</v>
      </c>
      <c r="EG256" s="4">
        <v>90</v>
      </c>
      <c r="EH256" s="4">
        <v>61</v>
      </c>
      <c r="EI256" s="4">
        <v>42</v>
      </c>
      <c r="EJ256" s="4">
        <v>95</v>
      </c>
      <c r="EK256" s="4">
        <v>44</v>
      </c>
      <c r="EL256" s="4">
        <v>88</v>
      </c>
      <c r="EM256" s="4">
        <v>15</v>
      </c>
      <c r="EN256" s="4">
        <v>78</v>
      </c>
      <c r="EO256" s="4">
        <v>41</v>
      </c>
      <c r="EP256" s="4">
        <v>74</v>
      </c>
      <c r="EQ256" s="4">
        <v>70</v>
      </c>
      <c r="ER256" s="4">
        <v>18</v>
      </c>
      <c r="ES256" s="4">
        <v>92</v>
      </c>
      <c r="ET256" s="4">
        <v>36</v>
      </c>
      <c r="EU256" s="4">
        <v>76</v>
      </c>
      <c r="EV256" s="4">
        <v>6</v>
      </c>
      <c r="EW256" s="4">
        <v>64</v>
      </c>
      <c r="EX256" s="4">
        <v>99</v>
      </c>
      <c r="EY256" s="4">
        <v>77</v>
      </c>
      <c r="EZ256" s="4">
        <v>45</v>
      </c>
      <c r="FA256" s="4">
        <v>4</v>
      </c>
      <c r="FB256" s="4">
        <v>49</v>
      </c>
      <c r="FC256" s="4">
        <v>60</v>
      </c>
      <c r="FD256" s="4">
        <v>63</v>
      </c>
      <c r="FE256" s="4">
        <v>34</v>
      </c>
      <c r="FF256" s="4">
        <v>9</v>
      </c>
      <c r="FG256" s="4">
        <v>53</v>
      </c>
      <c r="FH256" s="4">
        <v>54</v>
      </c>
      <c r="FI256" s="4">
        <v>7</v>
      </c>
      <c r="FJ256" s="4">
        <v>98</v>
      </c>
      <c r="FK256" s="4">
        <v>55</v>
      </c>
      <c r="FL256" s="4">
        <v>37</v>
      </c>
      <c r="FM256" s="4">
        <v>38</v>
      </c>
      <c r="FN256" s="4">
        <v>87</v>
      </c>
      <c r="FO256" s="4">
        <v>79</v>
      </c>
      <c r="FP256" s="4">
        <v>62</v>
      </c>
      <c r="FQ256" s="4">
        <v>13</v>
      </c>
      <c r="FR256" s="4">
        <v>66</v>
      </c>
      <c r="FS256" s="4">
        <v>46</v>
      </c>
      <c r="FT256" s="4">
        <v>72</v>
      </c>
      <c r="FU256" s="4">
        <v>94</v>
      </c>
      <c r="FV256" s="4">
        <v>100</v>
      </c>
      <c r="FW256" s="4">
        <v>51</v>
      </c>
      <c r="FX256" s="4">
        <v>93</v>
      </c>
      <c r="FY256" s="4">
        <v>26</v>
      </c>
      <c r="FZ256" s="4">
        <v>24</v>
      </c>
      <c r="GA256" s="4">
        <v>2</v>
      </c>
      <c r="GB256" s="4">
        <v>19</v>
      </c>
      <c r="GC256" s="4">
        <v>96</v>
      </c>
      <c r="GD256" s="4">
        <v>23</v>
      </c>
      <c r="GE256" s="4">
        <v>71</v>
      </c>
      <c r="GF256" s="4">
        <v>35</v>
      </c>
      <c r="GG256" s="4">
        <v>82</v>
      </c>
      <c r="GH256" s="4">
        <v>59</v>
      </c>
      <c r="GI256" s="4">
        <v>22</v>
      </c>
      <c r="GJ256" s="4">
        <v>8</v>
      </c>
      <c r="GK256" s="4">
        <v>10</v>
      </c>
      <c r="GL256" s="4">
        <v>75</v>
      </c>
      <c r="GM256" s="4">
        <v>89</v>
      </c>
      <c r="GN256" s="4">
        <v>27</v>
      </c>
      <c r="GO256" s="4">
        <v>47</v>
      </c>
      <c r="GP256" s="4">
        <v>5</v>
      </c>
      <c r="GQ256" s="4">
        <v>58</v>
      </c>
      <c r="GR256" s="4">
        <v>85</v>
      </c>
      <c r="GS256" s="4">
        <v>14</v>
      </c>
      <c r="GT256" s="4">
        <v>1</v>
      </c>
      <c r="GU256" s="4">
        <v>31</v>
      </c>
      <c r="GV256" s="4">
        <v>65</v>
      </c>
      <c r="GW256" s="4">
        <v>91</v>
      </c>
      <c r="GX256" s="4">
        <v>73</v>
      </c>
      <c r="GY256" s="4">
        <v>68</v>
      </c>
      <c r="GZ256" s="4">
        <v>50</v>
      </c>
      <c r="HA256" s="4">
        <v>69</v>
      </c>
      <c r="HB256" s="4">
        <v>80</v>
      </c>
      <c r="HC256" s="4">
        <v>16</v>
      </c>
      <c r="HD256" s="4">
        <v>81</v>
      </c>
      <c r="HE256" s="4">
        <v>97</v>
      </c>
      <c r="HF256" s="4">
        <v>86</v>
      </c>
      <c r="HG256" s="4">
        <v>21</v>
      </c>
      <c r="HH256" s="4">
        <v>52</v>
      </c>
      <c r="HI256" s="4">
        <v>12</v>
      </c>
      <c r="HJ256" s="4">
        <v>56</v>
      </c>
      <c r="HK256" s="4">
        <v>28</v>
      </c>
      <c r="HL256" s="4" t="str">
        <f t="shared" si="303"/>
        <v>brown female</v>
      </c>
      <c r="HM256" s="4" t="str">
        <f t="shared" si="305"/>
        <v>brown female</v>
      </c>
      <c r="HN256" s="4" t="str">
        <f t="shared" si="306"/>
        <v>brown female</v>
      </c>
      <c r="HO256" s="4" t="str">
        <f t="shared" si="307"/>
        <v>brown female</v>
      </c>
      <c r="HP256" s="4" t="str">
        <f t="shared" si="308"/>
        <v>brown male</v>
      </c>
      <c r="HQ256" s="4" t="str">
        <f t="shared" si="309"/>
        <v>brown female</v>
      </c>
      <c r="HR256" s="4" t="str">
        <f t="shared" si="310"/>
        <v>brown female</v>
      </c>
      <c r="HS256" s="4" t="str">
        <f t="shared" si="311"/>
        <v>brown female</v>
      </c>
      <c r="HT256" s="4" t="str">
        <f t="shared" si="312"/>
        <v>brown male</v>
      </c>
      <c r="HU256" s="4" t="str">
        <f t="shared" si="313"/>
        <v>brown female</v>
      </c>
      <c r="HV256" s="4" t="str">
        <f t="shared" si="314"/>
        <v>brown female</v>
      </c>
      <c r="HW256" s="4" t="str">
        <f t="shared" si="315"/>
        <v>brown female</v>
      </c>
      <c r="HX256" s="4" t="str">
        <f t="shared" si="316"/>
        <v>brown male</v>
      </c>
      <c r="HY256" s="4" t="str">
        <f t="shared" si="317"/>
        <v>brown female</v>
      </c>
      <c r="HZ256" s="4" t="str">
        <f t="shared" si="318"/>
        <v>brown female</v>
      </c>
      <c r="IA256" s="4" t="str">
        <f t="shared" si="319"/>
        <v>brown female</v>
      </c>
      <c r="IB256" s="4" t="str">
        <f t="shared" si="320"/>
        <v>brown male</v>
      </c>
      <c r="IC256" s="4" t="str">
        <f t="shared" si="321"/>
        <v>brown male</v>
      </c>
      <c r="ID256" s="4" t="str">
        <f t="shared" si="322"/>
        <v>brown male</v>
      </c>
      <c r="IE256" s="4" t="str">
        <f t="shared" si="323"/>
        <v>brown female</v>
      </c>
      <c r="IF256" s="4" t="str">
        <f t="shared" si="324"/>
        <v>brown male</v>
      </c>
      <c r="IG256" s="4" t="str">
        <f t="shared" si="325"/>
        <v>brown female</v>
      </c>
      <c r="IH256" s="4" t="str">
        <f t="shared" si="326"/>
        <v>brown male</v>
      </c>
      <c r="II256" s="4" t="str">
        <f t="shared" si="327"/>
        <v>brown female</v>
      </c>
      <c r="IJ256" s="4" t="str">
        <f t="shared" si="328"/>
        <v>brown male</v>
      </c>
      <c r="IK256" s="4" t="str">
        <f t="shared" si="329"/>
        <v>brown female</v>
      </c>
      <c r="IL256" s="4" t="str">
        <f t="shared" si="330"/>
        <v>brown male</v>
      </c>
      <c r="IM256" s="4" t="str">
        <f t="shared" si="331"/>
        <v>brown male</v>
      </c>
      <c r="IN256" s="4" t="str">
        <f t="shared" si="332"/>
        <v>brown female</v>
      </c>
      <c r="IO256" s="4" t="str">
        <f t="shared" si="333"/>
        <v>brown male</v>
      </c>
      <c r="IP256" s="4" t="str">
        <f t="shared" si="334"/>
        <v>brown female</v>
      </c>
      <c r="IQ256" s="4" t="str">
        <f t="shared" si="335"/>
        <v>brown male</v>
      </c>
      <c r="IR256" s="4" t="str">
        <f t="shared" si="336"/>
        <v>brown female</v>
      </c>
      <c r="IS256" s="4" t="str">
        <f t="shared" si="337"/>
        <v>brown male</v>
      </c>
      <c r="IT256" s="4" t="str">
        <f t="shared" si="338"/>
        <v>brown male</v>
      </c>
      <c r="IU256" s="4" t="str">
        <f t="shared" si="339"/>
        <v>brown male</v>
      </c>
      <c r="IV256" s="4" t="str">
        <f t="shared" si="340"/>
        <v>brown female</v>
      </c>
      <c r="IW256" s="4" t="str">
        <f t="shared" si="341"/>
        <v>brown female</v>
      </c>
      <c r="IX256" s="4" t="str">
        <f t="shared" si="342"/>
        <v>brown female</v>
      </c>
      <c r="IY256" s="4" t="str">
        <f t="shared" si="343"/>
        <v>brown male</v>
      </c>
      <c r="IZ256" s="4" t="str">
        <f t="shared" si="344"/>
        <v>brown male</v>
      </c>
      <c r="JA256" s="4" t="str">
        <f t="shared" si="345"/>
        <v>brown female</v>
      </c>
      <c r="JB256" s="4" t="str">
        <f t="shared" si="346"/>
        <v>brown female</v>
      </c>
      <c r="JC256" s="4" t="str">
        <f t="shared" si="347"/>
        <v>brown male</v>
      </c>
      <c r="JD256" s="4" t="str">
        <f t="shared" si="348"/>
        <v>brown male</v>
      </c>
      <c r="JE256" s="4" t="str">
        <f t="shared" si="349"/>
        <v>brown female</v>
      </c>
      <c r="JF256" s="4" t="str">
        <f t="shared" si="350"/>
        <v>brown male</v>
      </c>
      <c r="JG256" s="4" t="str">
        <f t="shared" si="351"/>
        <v>brown male</v>
      </c>
      <c r="JH256" s="4" t="str">
        <f t="shared" si="352"/>
        <v>brown female</v>
      </c>
      <c r="JI256" s="4" t="str">
        <f t="shared" si="353"/>
        <v>brown female</v>
      </c>
      <c r="JJ256" s="4" t="str">
        <f t="shared" si="354"/>
        <v>brown male</v>
      </c>
      <c r="JK256" s="4" t="str">
        <f t="shared" si="355"/>
        <v>brown male</v>
      </c>
      <c r="JL256" s="4" t="str">
        <f t="shared" si="356"/>
        <v>brown male</v>
      </c>
      <c r="JM256" s="4" t="str">
        <f t="shared" si="357"/>
        <v>brown female</v>
      </c>
      <c r="JN256" s="4" t="str">
        <f t="shared" si="358"/>
        <v>brown male</v>
      </c>
      <c r="JO256" s="4" t="str">
        <f t="shared" si="359"/>
        <v>brown female</v>
      </c>
      <c r="JP256" s="4" t="str">
        <f t="shared" si="360"/>
        <v>brown male</v>
      </c>
      <c r="JQ256" s="4" t="str">
        <f t="shared" si="361"/>
        <v>brown male</v>
      </c>
      <c r="JR256" s="4" t="str">
        <f t="shared" si="362"/>
        <v>black male</v>
      </c>
      <c r="JS256" s="4" t="str">
        <f t="shared" si="363"/>
        <v>brown male</v>
      </c>
      <c r="JT256" s="4" t="str">
        <f t="shared" si="364"/>
        <v>brown male</v>
      </c>
      <c r="JU256" s="4" t="str">
        <f t="shared" si="365"/>
        <v>brown female</v>
      </c>
      <c r="JV256" s="4" t="str">
        <f t="shared" si="366"/>
        <v>brown female</v>
      </c>
      <c r="JW256" s="4" t="str">
        <f t="shared" si="367"/>
        <v>yellow male</v>
      </c>
      <c r="JX256" s="4" t="str">
        <f t="shared" si="304"/>
        <v>brown female</v>
      </c>
      <c r="JY256" s="4" t="str">
        <f t="shared" si="393"/>
        <v>brown male</v>
      </c>
      <c r="JZ256" s="4" t="str">
        <f t="shared" si="394"/>
        <v>brown female</v>
      </c>
      <c r="KA256" s="4" t="str">
        <f t="shared" si="395"/>
        <v>brown male</v>
      </c>
      <c r="KB256" s="4" t="str">
        <f t="shared" si="396"/>
        <v>brown female</v>
      </c>
      <c r="KC256" s="4" t="str">
        <f t="shared" si="397"/>
        <v>brown male</v>
      </c>
      <c r="KD256" s="4" t="str">
        <f t="shared" si="398"/>
        <v>brown male</v>
      </c>
      <c r="KE256" s="4" t="str">
        <f t="shared" si="399"/>
        <v>brown female</v>
      </c>
      <c r="KF256" s="4" t="str">
        <f t="shared" si="400"/>
        <v>brown female</v>
      </c>
      <c r="KG256" s="4" t="str">
        <f t="shared" si="401"/>
        <v>brown female</v>
      </c>
      <c r="KH256" s="4" t="str">
        <f t="shared" si="402"/>
        <v>brown male</v>
      </c>
      <c r="KI256" s="4" t="str">
        <f t="shared" si="368"/>
        <v>brown male</v>
      </c>
      <c r="KJ256" s="4" t="str">
        <f t="shared" si="369"/>
        <v>brown female</v>
      </c>
      <c r="KK256" s="4" t="str">
        <f t="shared" si="370"/>
        <v>brown female</v>
      </c>
      <c r="KL256" s="4" t="str">
        <f t="shared" si="371"/>
        <v>brown female</v>
      </c>
      <c r="KM256" s="4" t="str">
        <f t="shared" si="372"/>
        <v>brown male</v>
      </c>
      <c r="KN256" s="4" t="str">
        <f t="shared" si="373"/>
        <v>brown male</v>
      </c>
      <c r="KO256" s="4" t="str">
        <f t="shared" si="374"/>
        <v>brown female</v>
      </c>
      <c r="KP256" s="4" t="str">
        <f t="shared" si="375"/>
        <v>white male</v>
      </c>
      <c r="KQ256" s="4" t="str">
        <f t="shared" si="376"/>
        <v>brown female</v>
      </c>
      <c r="KR256" s="4" t="str">
        <f t="shared" si="377"/>
        <v>brown male</v>
      </c>
      <c r="KS256" s="4" t="str">
        <f t="shared" si="378"/>
        <v>brown male</v>
      </c>
      <c r="KT256" s="4" t="str">
        <f t="shared" si="379"/>
        <v>brown male</v>
      </c>
      <c r="KU256" s="4" t="str">
        <f t="shared" si="380"/>
        <v>brown male</v>
      </c>
      <c r="KV256" s="4" t="str">
        <f t="shared" si="381"/>
        <v>brown female</v>
      </c>
      <c r="KW256" s="4" t="str">
        <f t="shared" si="382"/>
        <v>brown male</v>
      </c>
      <c r="KX256" s="4" t="str">
        <f t="shared" si="383"/>
        <v>brown male</v>
      </c>
      <c r="KY256" s="4" t="str">
        <f t="shared" si="384"/>
        <v>brown female</v>
      </c>
      <c r="KZ256" s="4" t="str">
        <f t="shared" si="385"/>
        <v>brown male</v>
      </c>
      <c r="LA256" s="4" t="str">
        <f t="shared" si="386"/>
        <v>brown male</v>
      </c>
      <c r="LB256" s="4" t="str">
        <f t="shared" si="387"/>
        <v>brown male</v>
      </c>
      <c r="LC256" s="4" t="str">
        <f t="shared" si="388"/>
        <v>brown female</v>
      </c>
      <c r="LD256" s="4" t="str">
        <f t="shared" si="389"/>
        <v>brown male</v>
      </c>
      <c r="LE256" s="4" t="str">
        <f t="shared" si="390"/>
        <v>brown female</v>
      </c>
      <c r="LF256" s="4" t="str">
        <f t="shared" si="391"/>
        <v>brown male</v>
      </c>
      <c r="LG256" s="4" t="str">
        <f t="shared" si="392"/>
        <v>brown female</v>
      </c>
    </row>
    <row r="257" spans="2:319" x14ac:dyDescent="0.3">
      <c r="B257" s="4">
        <v>256</v>
      </c>
      <c r="C257" s="4">
        <v>5</v>
      </c>
      <c r="D257" s="51" t="s">
        <v>618</v>
      </c>
      <c r="E257" s="4" t="s">
        <v>1358</v>
      </c>
      <c r="F257" s="4" t="str">
        <f>VLOOKUP(E257,populations!C:E,3,FALSE)</f>
        <v>50 thousand</v>
      </c>
      <c r="G257" s="4" t="s">
        <v>1358</v>
      </c>
      <c r="H257" s="4">
        <f>COUNTIF(ethnicities!C:C,countries!G257)</f>
        <v>1</v>
      </c>
      <c r="I257" s="4">
        <f>VLOOKUP($G257,ethnicities!$C:$I,3,FALSE)</f>
        <v>1</v>
      </c>
      <c r="J257" s="4">
        <f>VLOOKUP($G257,ethnicities!$C:$I,4,FALSE)</f>
        <v>1</v>
      </c>
      <c r="K257" s="4">
        <f>VLOOKUP($G257,ethnicities!$C:$I,5,FALSE)</f>
        <v>97</v>
      </c>
      <c r="L257" s="4">
        <f>VLOOKUP($G257,ethnicities!$C:$I,6,FALSE)</f>
        <v>1</v>
      </c>
      <c r="M257" s="4">
        <f>VLOOKUP($G257,ethnicities!$C:$I,7,FALSE)</f>
        <v>100</v>
      </c>
      <c r="N257" s="4" t="s">
        <v>1468</v>
      </c>
      <c r="O257" s="4">
        <f>COUNTIF(male_names!E:E,countries!N257)</f>
        <v>1</v>
      </c>
      <c r="P257" s="4" t="str">
        <f>VLOOKUP(N257,male_names!E:G,3,FALSE)</f>
        <v>Maui</v>
      </c>
      <c r="Q257" s="4" t="s">
        <v>1468</v>
      </c>
      <c r="R257" s="4">
        <f>COUNTIF(female_names!E:E,countries!Q257)</f>
        <v>1</v>
      </c>
      <c r="S257" s="4" t="str">
        <f>VLOOKUP(Q257,female_names!E:G,3,FALSE)</f>
        <v>Tiare</v>
      </c>
      <c r="T257" s="4">
        <v>0.6920433067138525</v>
      </c>
      <c r="U257" s="4">
        <v>0.49569557663894692</v>
      </c>
      <c r="V257" s="4">
        <v>0.6608256149493732</v>
      </c>
      <c r="W257" s="4">
        <v>0.87108818032153112</v>
      </c>
      <c r="X257" s="4">
        <v>0.79543457697282893</v>
      </c>
      <c r="Y257" s="4">
        <v>0.24167486469506239</v>
      </c>
      <c r="Z257" s="4">
        <v>0.16542654635690202</v>
      </c>
      <c r="AA257" s="4">
        <v>0.47877131906999948</v>
      </c>
      <c r="AB257" s="4">
        <v>0.1147825938431456</v>
      </c>
      <c r="AC257" s="4">
        <v>0.64147288637147848</v>
      </c>
      <c r="AD257" s="4">
        <v>0.81291497163482418</v>
      </c>
      <c r="AE257" s="4">
        <v>0.4531306937313726</v>
      </c>
      <c r="AF257" s="4">
        <v>0.23549358224925898</v>
      </c>
      <c r="AG257" s="4">
        <v>0.65170733151499105</v>
      </c>
      <c r="AH257" s="4">
        <v>0.19625257399936513</v>
      </c>
      <c r="AI257" s="4">
        <v>0.84304508509846587</v>
      </c>
      <c r="AJ257" s="4">
        <v>0.42702388466487884</v>
      </c>
      <c r="AK257" s="4">
        <v>0.50519604357589554</v>
      </c>
      <c r="AL257" s="4">
        <v>0.24626796731872014</v>
      </c>
      <c r="AM257" s="4">
        <v>0.27975700169956885</v>
      </c>
      <c r="AN257" s="4">
        <v>0.53236727712335719</v>
      </c>
      <c r="AO257" s="4">
        <v>4.7681461955779048E-2</v>
      </c>
      <c r="AP257" s="4">
        <v>0.52956856304461197</v>
      </c>
      <c r="AQ257" s="4">
        <v>2.7370646881136218E-2</v>
      </c>
      <c r="AR257" s="4">
        <v>0.87843319342902759</v>
      </c>
      <c r="AS257" s="4">
        <v>7.2333227148703716E-2</v>
      </c>
      <c r="AT257" s="4">
        <v>0.45244397484479104</v>
      </c>
      <c r="AU257" s="4">
        <v>0.20716238999266201</v>
      </c>
      <c r="AV257" s="4">
        <v>0.97301478654637319</v>
      </c>
      <c r="AW257" s="4">
        <v>2.3302052013355334E-2</v>
      </c>
      <c r="AX257" s="4">
        <v>8.8351350418598429E-3</v>
      </c>
      <c r="AY257" s="4">
        <v>0.10071307663971607</v>
      </c>
      <c r="AZ257" s="4">
        <v>0.19597910027589271</v>
      </c>
      <c r="BA257" s="4">
        <v>0.47010391058487089</v>
      </c>
      <c r="BB257" s="4">
        <v>0.39393322599937997</v>
      </c>
      <c r="BC257" s="4">
        <v>5.894242475911704E-2</v>
      </c>
      <c r="BD257" s="4">
        <v>0.63273824632518616</v>
      </c>
      <c r="BE257" s="4">
        <v>0.44216704395971562</v>
      </c>
      <c r="BF257" s="4">
        <v>0.72010065506882837</v>
      </c>
      <c r="BG257" s="4">
        <v>0.29362964315550355</v>
      </c>
      <c r="BH257" s="4">
        <v>0.82225279675707874</v>
      </c>
      <c r="BI257" s="4">
        <v>0.7148833874793169</v>
      </c>
      <c r="BJ257" s="4">
        <v>0.91061861168439751</v>
      </c>
      <c r="BK257" s="4">
        <v>0.10910936111517633</v>
      </c>
      <c r="BL257" s="4">
        <v>0.4104471448082796</v>
      </c>
      <c r="BM257" s="4">
        <v>0.38022008897680004</v>
      </c>
      <c r="BN257" s="4">
        <v>0.75987443193533288</v>
      </c>
      <c r="BO257" s="4">
        <v>0.72449663838696021</v>
      </c>
      <c r="BP257" s="4">
        <v>0.47568784190875502</v>
      </c>
      <c r="BQ257" s="4">
        <v>0.45178800511227135</v>
      </c>
      <c r="BR257" s="4">
        <v>0.199480694330194</v>
      </c>
      <c r="BS257" s="4">
        <v>0.7658657865263776</v>
      </c>
      <c r="BT257" s="4">
        <v>0.19802818178064818</v>
      </c>
      <c r="BU257" s="4">
        <v>0.61106673221761676</v>
      </c>
      <c r="BV257" s="4">
        <v>0.23229294371602072</v>
      </c>
      <c r="BW257" s="4">
        <v>0.33734417052677557</v>
      </c>
      <c r="BX257" s="4">
        <v>0.92315681413442241</v>
      </c>
      <c r="BY257" s="4">
        <v>0.93798317832767986</v>
      </c>
      <c r="BZ257" s="4">
        <v>0.63411318694908581</v>
      </c>
      <c r="CA257" s="4">
        <v>0.88508791625681926</v>
      </c>
      <c r="CB257" s="4">
        <v>0.51756793144179469</v>
      </c>
      <c r="CC257" s="4">
        <v>0.47129400934698162</v>
      </c>
      <c r="CD257" s="4">
        <v>0.88454112242478633</v>
      </c>
      <c r="CE257" s="4">
        <v>0.51558260942433198</v>
      </c>
      <c r="CF257" s="4">
        <v>0.41535290042350526</v>
      </c>
      <c r="CG257" s="4">
        <v>7.4385513062876552E-2</v>
      </c>
      <c r="CH257" s="4">
        <v>0.12284687501217428</v>
      </c>
      <c r="CI257" s="4">
        <v>0.86810542613535102</v>
      </c>
      <c r="CJ257" s="4">
        <v>0.80542856483760628</v>
      </c>
      <c r="CK257" s="4">
        <v>0.97675204205768751</v>
      </c>
      <c r="CL257" s="4">
        <v>0.63864257339329522</v>
      </c>
      <c r="CM257" s="4">
        <v>0.45108776825374974</v>
      </c>
      <c r="CN257" s="4">
        <v>0.77968393665817903</v>
      </c>
      <c r="CO257" s="4">
        <v>0.60567071278561868</v>
      </c>
      <c r="CP257" s="4">
        <v>8.7457915820237875E-2</v>
      </c>
      <c r="CQ257" s="4">
        <v>0.62932993057656628</v>
      </c>
      <c r="CR257" s="4">
        <v>0.49797346622039662</v>
      </c>
      <c r="CS257" s="4">
        <v>0.26601677768431742</v>
      </c>
      <c r="CT257" s="4">
        <v>3.6379693755414499E-2</v>
      </c>
      <c r="CU257" s="4">
        <v>0.89048459753005815</v>
      </c>
      <c r="CV257" s="4">
        <v>0.16191866839961688</v>
      </c>
      <c r="CW257" s="4">
        <v>0.45138723191804975</v>
      </c>
      <c r="CX257" s="4">
        <v>0.1295398892061419</v>
      </c>
      <c r="CY257" s="4">
        <v>9.514292637231081E-2</v>
      </c>
      <c r="CZ257" s="4">
        <v>0.58626918482553159</v>
      </c>
      <c r="DA257" s="4">
        <v>0.90190298711325156</v>
      </c>
      <c r="DB257" s="4">
        <v>0.23936879285151247</v>
      </c>
      <c r="DC257" s="4">
        <v>0.4310213769746073</v>
      </c>
      <c r="DD257" s="4">
        <v>0.13518484868506875</v>
      </c>
      <c r="DE257" s="4">
        <v>0.9056090366782269</v>
      </c>
      <c r="DF257" s="4">
        <v>3.520446423571455E-2</v>
      </c>
      <c r="DG257" s="4">
        <v>0.50890102448220365</v>
      </c>
      <c r="DH257" s="4">
        <v>0.8927115002363174</v>
      </c>
      <c r="DI257" s="4">
        <v>0.1418857058131624</v>
      </c>
      <c r="DJ257" s="4">
        <v>0.97109138770325021</v>
      </c>
      <c r="DK257" s="4">
        <v>0.9127694525855109</v>
      </c>
      <c r="DL257" s="4">
        <v>0.20653539016781375</v>
      </c>
      <c r="DM257" s="4">
        <v>0.33811073857222473</v>
      </c>
      <c r="DN257" s="4">
        <v>0.73910059546402751</v>
      </c>
      <c r="DO257" s="4">
        <v>0.63091094202029729</v>
      </c>
      <c r="DP257" s="4">
        <v>29</v>
      </c>
      <c r="DQ257" s="4">
        <v>48</v>
      </c>
      <c r="DR257" s="4">
        <v>30</v>
      </c>
      <c r="DS257" s="4">
        <v>15</v>
      </c>
      <c r="DT257" s="4">
        <v>21</v>
      </c>
      <c r="DU257" s="4">
        <v>71</v>
      </c>
      <c r="DV257" s="4">
        <v>81</v>
      </c>
      <c r="DW257" s="4">
        <v>49</v>
      </c>
      <c r="DX257" s="4">
        <v>87</v>
      </c>
      <c r="DY257" s="4">
        <v>32</v>
      </c>
      <c r="DZ257" s="4">
        <v>19</v>
      </c>
      <c r="EA257" s="4">
        <v>53</v>
      </c>
      <c r="EB257" s="4">
        <v>73</v>
      </c>
      <c r="EC257" s="4">
        <v>31</v>
      </c>
      <c r="ED257" s="4">
        <v>79</v>
      </c>
      <c r="EE257" s="4">
        <v>17</v>
      </c>
      <c r="EF257" s="4">
        <v>60</v>
      </c>
      <c r="EG257" s="4">
        <v>46</v>
      </c>
      <c r="EH257" s="4">
        <v>70</v>
      </c>
      <c r="EI257" s="4">
        <v>68</v>
      </c>
      <c r="EJ257" s="4">
        <v>41</v>
      </c>
      <c r="EK257" s="4">
        <v>95</v>
      </c>
      <c r="EL257" s="4">
        <v>42</v>
      </c>
      <c r="EM257" s="4">
        <v>98</v>
      </c>
      <c r="EN257" s="4">
        <v>14</v>
      </c>
      <c r="EO257" s="4">
        <v>93</v>
      </c>
      <c r="EP257" s="4">
        <v>54</v>
      </c>
      <c r="EQ257" s="4">
        <v>75</v>
      </c>
      <c r="ER257" s="4">
        <v>2</v>
      </c>
      <c r="ES257" s="4">
        <v>99</v>
      </c>
      <c r="ET257" s="4">
        <v>100</v>
      </c>
      <c r="EU257" s="4">
        <v>89</v>
      </c>
      <c r="EV257" s="4">
        <v>80</v>
      </c>
      <c r="EW257" s="4">
        <v>52</v>
      </c>
      <c r="EX257" s="4">
        <v>63</v>
      </c>
      <c r="EY257" s="4">
        <v>94</v>
      </c>
      <c r="EZ257" s="4">
        <v>35</v>
      </c>
      <c r="FA257" s="4">
        <v>58</v>
      </c>
      <c r="FB257" s="4">
        <v>27</v>
      </c>
      <c r="FC257" s="4">
        <v>67</v>
      </c>
      <c r="FD257" s="4">
        <v>18</v>
      </c>
      <c r="FE257" s="4">
        <v>28</v>
      </c>
      <c r="FF257" s="4">
        <v>7</v>
      </c>
      <c r="FG257" s="4">
        <v>88</v>
      </c>
      <c r="FH257" s="4">
        <v>62</v>
      </c>
      <c r="FI257" s="4">
        <v>64</v>
      </c>
      <c r="FJ257" s="4">
        <v>24</v>
      </c>
      <c r="FK257" s="4">
        <v>26</v>
      </c>
      <c r="FL257" s="4">
        <v>50</v>
      </c>
      <c r="FM257" s="4">
        <v>55</v>
      </c>
      <c r="FN257" s="4">
        <v>77</v>
      </c>
      <c r="FO257" s="4">
        <v>23</v>
      </c>
      <c r="FP257" s="4">
        <v>78</v>
      </c>
      <c r="FQ257" s="4">
        <v>38</v>
      </c>
      <c r="FR257" s="4">
        <v>74</v>
      </c>
      <c r="FS257" s="4">
        <v>66</v>
      </c>
      <c r="FT257" s="4">
        <v>5</v>
      </c>
      <c r="FU257" s="4">
        <v>4</v>
      </c>
      <c r="FV257" s="4">
        <v>34</v>
      </c>
      <c r="FW257" s="4">
        <v>12</v>
      </c>
      <c r="FX257" s="4">
        <v>43</v>
      </c>
      <c r="FY257" s="4">
        <v>51</v>
      </c>
      <c r="FZ257" s="4">
        <v>13</v>
      </c>
      <c r="GA257" s="4">
        <v>44</v>
      </c>
      <c r="GB257" s="4">
        <v>61</v>
      </c>
      <c r="GC257" s="4">
        <v>92</v>
      </c>
      <c r="GD257" s="4">
        <v>86</v>
      </c>
      <c r="GE257" s="4">
        <v>16</v>
      </c>
      <c r="GF257" s="4">
        <v>20</v>
      </c>
      <c r="GG257" s="4">
        <v>1</v>
      </c>
      <c r="GH257" s="4">
        <v>33</v>
      </c>
      <c r="GI257" s="4">
        <v>57</v>
      </c>
      <c r="GJ257" s="4">
        <v>22</v>
      </c>
      <c r="GK257" s="4">
        <v>39</v>
      </c>
      <c r="GL257" s="4">
        <v>91</v>
      </c>
      <c r="GM257" s="4">
        <v>37</v>
      </c>
      <c r="GN257" s="4">
        <v>47</v>
      </c>
      <c r="GO257" s="4">
        <v>69</v>
      </c>
      <c r="GP257" s="4">
        <v>96</v>
      </c>
      <c r="GQ257" s="4">
        <v>11</v>
      </c>
      <c r="GR257" s="4">
        <v>82</v>
      </c>
      <c r="GS257" s="4">
        <v>56</v>
      </c>
      <c r="GT257" s="4">
        <v>85</v>
      </c>
      <c r="GU257" s="4">
        <v>90</v>
      </c>
      <c r="GV257" s="4">
        <v>40</v>
      </c>
      <c r="GW257" s="4">
        <v>9</v>
      </c>
      <c r="GX257" s="4">
        <v>72</v>
      </c>
      <c r="GY257" s="4">
        <v>59</v>
      </c>
      <c r="GZ257" s="4">
        <v>84</v>
      </c>
      <c r="HA257" s="4">
        <v>8</v>
      </c>
      <c r="HB257" s="4">
        <v>97</v>
      </c>
      <c r="HC257" s="4">
        <v>45</v>
      </c>
      <c r="HD257" s="4">
        <v>10</v>
      </c>
      <c r="HE257" s="4">
        <v>83</v>
      </c>
      <c r="HF257" s="4">
        <v>3</v>
      </c>
      <c r="HG257" s="4">
        <v>6</v>
      </c>
      <c r="HH257" s="4">
        <v>76</v>
      </c>
      <c r="HI257" s="4">
        <v>65</v>
      </c>
      <c r="HJ257" s="4">
        <v>25</v>
      </c>
      <c r="HK257" s="4">
        <v>36</v>
      </c>
      <c r="HL257" s="4" t="str">
        <f t="shared" si="303"/>
        <v>brown female</v>
      </c>
      <c r="HM257" s="4" t="str">
        <f t="shared" si="305"/>
        <v>brown female</v>
      </c>
      <c r="HN257" s="4" t="str">
        <f t="shared" si="306"/>
        <v>brown female</v>
      </c>
      <c r="HO257" s="4" t="str">
        <f t="shared" si="307"/>
        <v>brown female</v>
      </c>
      <c r="HP257" s="4" t="str">
        <f t="shared" si="308"/>
        <v>brown female</v>
      </c>
      <c r="HQ257" s="4" t="str">
        <f t="shared" si="309"/>
        <v>brown male</v>
      </c>
      <c r="HR257" s="4" t="str">
        <f t="shared" si="310"/>
        <v>brown male</v>
      </c>
      <c r="HS257" s="4" t="str">
        <f t="shared" si="311"/>
        <v>brown female</v>
      </c>
      <c r="HT257" s="4" t="str">
        <f t="shared" si="312"/>
        <v>brown male</v>
      </c>
      <c r="HU257" s="4" t="str">
        <f t="shared" si="313"/>
        <v>brown female</v>
      </c>
      <c r="HV257" s="4" t="str">
        <f t="shared" si="314"/>
        <v>brown female</v>
      </c>
      <c r="HW257" s="4" t="str">
        <f t="shared" si="315"/>
        <v>brown male</v>
      </c>
      <c r="HX257" s="4" t="str">
        <f t="shared" si="316"/>
        <v>brown male</v>
      </c>
      <c r="HY257" s="4" t="str">
        <f t="shared" si="317"/>
        <v>brown female</v>
      </c>
      <c r="HZ257" s="4" t="str">
        <f t="shared" si="318"/>
        <v>brown male</v>
      </c>
      <c r="IA257" s="4" t="str">
        <f t="shared" si="319"/>
        <v>brown female</v>
      </c>
      <c r="IB257" s="4" t="str">
        <f t="shared" si="320"/>
        <v>brown male</v>
      </c>
      <c r="IC257" s="4" t="str">
        <f t="shared" si="321"/>
        <v>brown female</v>
      </c>
      <c r="ID257" s="4" t="str">
        <f t="shared" si="322"/>
        <v>brown male</v>
      </c>
      <c r="IE257" s="4" t="str">
        <f t="shared" si="323"/>
        <v>brown male</v>
      </c>
      <c r="IF257" s="4" t="str">
        <f t="shared" si="324"/>
        <v>brown female</v>
      </c>
      <c r="IG257" s="4" t="str">
        <f t="shared" si="325"/>
        <v>brown male</v>
      </c>
      <c r="IH257" s="4" t="str">
        <f t="shared" si="326"/>
        <v>brown female</v>
      </c>
      <c r="II257" s="4" t="str">
        <f t="shared" si="327"/>
        <v>brown male</v>
      </c>
      <c r="IJ257" s="4" t="str">
        <f t="shared" si="328"/>
        <v>brown female</v>
      </c>
      <c r="IK257" s="4" t="str">
        <f t="shared" si="329"/>
        <v>brown male</v>
      </c>
      <c r="IL257" s="4" t="str">
        <f t="shared" si="330"/>
        <v>brown male</v>
      </c>
      <c r="IM257" s="4" t="str">
        <f t="shared" si="331"/>
        <v>brown male</v>
      </c>
      <c r="IN257" s="4" t="str">
        <f t="shared" si="332"/>
        <v>yellow male</v>
      </c>
      <c r="IO257" s="4" t="str">
        <f t="shared" si="333"/>
        <v>brown male</v>
      </c>
      <c r="IP257" s="4" t="str">
        <f t="shared" si="334"/>
        <v>black male</v>
      </c>
      <c r="IQ257" s="4" t="str">
        <f t="shared" si="335"/>
        <v>brown male</v>
      </c>
      <c r="IR257" s="4" t="str">
        <f t="shared" si="336"/>
        <v>brown male</v>
      </c>
      <c r="IS257" s="4" t="str">
        <f t="shared" si="337"/>
        <v>brown male</v>
      </c>
      <c r="IT257" s="4" t="str">
        <f t="shared" si="338"/>
        <v>brown male</v>
      </c>
      <c r="IU257" s="4" t="str">
        <f t="shared" si="339"/>
        <v>brown male</v>
      </c>
      <c r="IV257" s="4" t="str">
        <f t="shared" si="340"/>
        <v>brown female</v>
      </c>
      <c r="IW257" s="4" t="str">
        <f t="shared" si="341"/>
        <v>brown male</v>
      </c>
      <c r="IX257" s="4" t="str">
        <f t="shared" si="342"/>
        <v>brown female</v>
      </c>
      <c r="IY257" s="4" t="str">
        <f t="shared" si="343"/>
        <v>brown male</v>
      </c>
      <c r="IZ257" s="4" t="str">
        <f t="shared" si="344"/>
        <v>brown female</v>
      </c>
      <c r="JA257" s="4" t="str">
        <f t="shared" si="345"/>
        <v>brown female</v>
      </c>
      <c r="JB257" s="4" t="str">
        <f t="shared" si="346"/>
        <v>brown female</v>
      </c>
      <c r="JC257" s="4" t="str">
        <f t="shared" si="347"/>
        <v>brown male</v>
      </c>
      <c r="JD257" s="4" t="str">
        <f t="shared" si="348"/>
        <v>brown male</v>
      </c>
      <c r="JE257" s="4" t="str">
        <f t="shared" si="349"/>
        <v>brown male</v>
      </c>
      <c r="JF257" s="4" t="str">
        <f t="shared" si="350"/>
        <v>brown female</v>
      </c>
      <c r="JG257" s="4" t="str">
        <f t="shared" si="351"/>
        <v>brown female</v>
      </c>
      <c r="JH257" s="4" t="str">
        <f t="shared" si="352"/>
        <v>brown female</v>
      </c>
      <c r="JI257" s="4" t="str">
        <f t="shared" si="353"/>
        <v>brown male</v>
      </c>
      <c r="JJ257" s="4" t="str">
        <f t="shared" si="354"/>
        <v>brown male</v>
      </c>
      <c r="JK257" s="4" t="str">
        <f t="shared" si="355"/>
        <v>brown female</v>
      </c>
      <c r="JL257" s="4" t="str">
        <f t="shared" si="356"/>
        <v>brown male</v>
      </c>
      <c r="JM257" s="4" t="str">
        <f t="shared" si="357"/>
        <v>brown female</v>
      </c>
      <c r="JN257" s="4" t="str">
        <f t="shared" si="358"/>
        <v>brown male</v>
      </c>
      <c r="JO257" s="4" t="str">
        <f t="shared" si="359"/>
        <v>brown male</v>
      </c>
      <c r="JP257" s="4" t="str">
        <f t="shared" si="360"/>
        <v>brown female</v>
      </c>
      <c r="JQ257" s="4" t="str">
        <f t="shared" si="361"/>
        <v>brown female</v>
      </c>
      <c r="JR257" s="4" t="str">
        <f t="shared" si="362"/>
        <v>brown female</v>
      </c>
      <c r="JS257" s="4" t="str">
        <f t="shared" si="363"/>
        <v>brown female</v>
      </c>
      <c r="JT257" s="4" t="str">
        <f t="shared" si="364"/>
        <v>brown female</v>
      </c>
      <c r="JU257" s="4" t="str">
        <f t="shared" si="365"/>
        <v>brown male</v>
      </c>
      <c r="JV257" s="4" t="str">
        <f t="shared" si="366"/>
        <v>brown female</v>
      </c>
      <c r="JW257" s="4" t="str">
        <f t="shared" si="367"/>
        <v>brown female</v>
      </c>
      <c r="JX257" s="4" t="str">
        <f t="shared" si="304"/>
        <v>brown male</v>
      </c>
      <c r="JY257" s="4" t="str">
        <f t="shared" si="393"/>
        <v>brown male</v>
      </c>
      <c r="JZ257" s="4" t="str">
        <f t="shared" si="394"/>
        <v>brown male</v>
      </c>
      <c r="KA257" s="4" t="str">
        <f t="shared" si="395"/>
        <v>brown female</v>
      </c>
      <c r="KB257" s="4" t="str">
        <f t="shared" si="396"/>
        <v>brown female</v>
      </c>
      <c r="KC257" s="4" t="str">
        <f t="shared" si="397"/>
        <v>white male</v>
      </c>
      <c r="KD257" s="4" t="str">
        <f t="shared" si="398"/>
        <v>brown female</v>
      </c>
      <c r="KE257" s="4" t="str">
        <f t="shared" si="399"/>
        <v>brown male</v>
      </c>
      <c r="KF257" s="4" t="str">
        <f t="shared" si="400"/>
        <v>brown female</v>
      </c>
      <c r="KG257" s="4" t="str">
        <f t="shared" si="401"/>
        <v>brown female</v>
      </c>
      <c r="KH257" s="4" t="str">
        <f t="shared" si="402"/>
        <v>brown male</v>
      </c>
      <c r="KI257" s="4" t="str">
        <f t="shared" si="368"/>
        <v>brown female</v>
      </c>
      <c r="KJ257" s="4" t="str">
        <f t="shared" si="369"/>
        <v>brown female</v>
      </c>
      <c r="KK257" s="4" t="str">
        <f t="shared" si="370"/>
        <v>brown male</v>
      </c>
      <c r="KL257" s="4" t="str">
        <f t="shared" si="371"/>
        <v>brown male</v>
      </c>
      <c r="KM257" s="4" t="str">
        <f t="shared" si="372"/>
        <v>brown female</v>
      </c>
      <c r="KN257" s="4" t="str">
        <f t="shared" si="373"/>
        <v>brown male</v>
      </c>
      <c r="KO257" s="4" t="str">
        <f t="shared" si="374"/>
        <v>brown male</v>
      </c>
      <c r="KP257" s="4" t="str">
        <f t="shared" si="375"/>
        <v>brown male</v>
      </c>
      <c r="KQ257" s="4" t="str">
        <f t="shared" si="376"/>
        <v>brown male</v>
      </c>
      <c r="KR257" s="4" t="str">
        <f t="shared" si="377"/>
        <v>brown female</v>
      </c>
      <c r="KS257" s="4" t="str">
        <f t="shared" si="378"/>
        <v>brown female</v>
      </c>
      <c r="KT257" s="4" t="str">
        <f t="shared" si="379"/>
        <v>brown male</v>
      </c>
      <c r="KU257" s="4" t="str">
        <f t="shared" si="380"/>
        <v>brown male</v>
      </c>
      <c r="KV257" s="4" t="str">
        <f t="shared" si="381"/>
        <v>brown male</v>
      </c>
      <c r="KW257" s="4" t="str">
        <f t="shared" si="382"/>
        <v>brown female</v>
      </c>
      <c r="KX257" s="4" t="str">
        <f t="shared" si="383"/>
        <v>brown male</v>
      </c>
      <c r="KY257" s="4" t="str">
        <f t="shared" si="384"/>
        <v>brown female</v>
      </c>
      <c r="KZ257" s="4" t="str">
        <f t="shared" si="385"/>
        <v>brown female</v>
      </c>
      <c r="LA257" s="4" t="str">
        <f t="shared" si="386"/>
        <v>brown male</v>
      </c>
      <c r="LB257" s="4" t="str">
        <f t="shared" si="387"/>
        <v>brown female</v>
      </c>
      <c r="LC257" s="4" t="str">
        <f t="shared" si="388"/>
        <v>brown female</v>
      </c>
      <c r="LD257" s="4" t="str">
        <f t="shared" si="389"/>
        <v>brown male</v>
      </c>
      <c r="LE257" s="4" t="str">
        <f t="shared" si="390"/>
        <v>brown male</v>
      </c>
      <c r="LF257" s="4" t="str">
        <f t="shared" si="391"/>
        <v>brown female</v>
      </c>
      <c r="LG257" s="4" t="str">
        <f t="shared" si="392"/>
        <v>brown female</v>
      </c>
    </row>
    <row r="258" spans="2:319" x14ac:dyDescent="0.3">
      <c r="B258" s="4">
        <v>257</v>
      </c>
      <c r="C258" s="4">
        <v>5</v>
      </c>
      <c r="D258" s="51" t="s">
        <v>618</v>
      </c>
      <c r="E258" s="4" t="s">
        <v>1462</v>
      </c>
      <c r="F258" s="4" t="str">
        <f>VLOOKUP(E258,populations!C:E,3,FALSE)</f>
        <v>110 thousand</v>
      </c>
      <c r="G258" s="4" t="s">
        <v>1370</v>
      </c>
      <c r="H258" s="4">
        <f>COUNTIF(ethnicities!C:C,countries!G258)</f>
        <v>1</v>
      </c>
      <c r="I258" s="4">
        <f>VLOOKUP($G258,ethnicities!$C:$I,3,FALSE)</f>
        <v>70</v>
      </c>
      <c r="J258" s="4">
        <f>VLOOKUP($G258,ethnicities!$C:$I,4,FALSE)</f>
        <v>4</v>
      </c>
      <c r="K258" s="4">
        <f>VLOOKUP($G258,ethnicities!$C:$I,5,FALSE)</f>
        <v>13</v>
      </c>
      <c r="L258" s="4">
        <f>VLOOKUP($G258,ethnicities!$C:$I,6,FALSE)</f>
        <v>13</v>
      </c>
      <c r="M258" s="4">
        <f>VLOOKUP($G258,ethnicities!$C:$I,7,FALSE)</f>
        <v>100</v>
      </c>
      <c r="N258" s="4" t="s">
        <v>1468</v>
      </c>
      <c r="O258" s="4">
        <f>COUNTIF(male_names!E:E,countries!N258)</f>
        <v>1</v>
      </c>
      <c r="P258" s="4" t="str">
        <f>VLOOKUP(N258,male_names!E:G,3,FALSE)</f>
        <v>Maui</v>
      </c>
      <c r="Q258" s="4" t="s">
        <v>1468</v>
      </c>
      <c r="R258" s="4">
        <f>COUNTIF(female_names!E:E,countries!Q258)</f>
        <v>1</v>
      </c>
      <c r="S258" s="4" t="str">
        <f>VLOOKUP(Q258,female_names!E:G,3,FALSE)</f>
        <v>Tiare</v>
      </c>
      <c r="T258" s="4">
        <v>0.85675028799416497</v>
      </c>
      <c r="U258" s="4">
        <v>0.76439678211338147</v>
      </c>
      <c r="V258" s="4">
        <v>4.396325653426314E-2</v>
      </c>
      <c r="W258" s="4">
        <v>0.2258341358087973</v>
      </c>
      <c r="X258" s="4">
        <v>0.19149033914024916</v>
      </c>
      <c r="Y258" s="4">
        <v>0.32448711728703961</v>
      </c>
      <c r="Z258" s="4">
        <v>0.51640030623454969</v>
      </c>
      <c r="AA258" s="4">
        <v>0.32366285673210826</v>
      </c>
      <c r="AB258" s="4">
        <v>0.66181050195545277</v>
      </c>
      <c r="AC258" s="4">
        <v>0.45968171665003854</v>
      </c>
      <c r="AD258" s="4">
        <v>6.4671429967798066E-2</v>
      </c>
      <c r="AE258" s="4">
        <v>9.2949308480467008E-2</v>
      </c>
      <c r="AF258" s="4">
        <v>0.58157105066618553</v>
      </c>
      <c r="AG258" s="4">
        <v>0.49998871659697974</v>
      </c>
      <c r="AH258" s="4">
        <v>0.92971950576952633</v>
      </c>
      <c r="AI258" s="4">
        <v>0.99319120757569368</v>
      </c>
      <c r="AJ258" s="4">
        <v>0.60679592705922858</v>
      </c>
      <c r="AK258" s="4">
        <v>0.68810972565972939</v>
      </c>
      <c r="AL258" s="4">
        <v>0.70755288631591096</v>
      </c>
      <c r="AM258" s="4">
        <v>5.970134317977005E-2</v>
      </c>
      <c r="AN258" s="4">
        <v>0.69944408814882142</v>
      </c>
      <c r="AO258" s="4">
        <v>0.51021343438107525</v>
      </c>
      <c r="AP258" s="4">
        <v>5.3286953164341955E-2</v>
      </c>
      <c r="AQ258" s="4">
        <v>2.0494903313434398E-2</v>
      </c>
      <c r="AR258" s="4">
        <v>0.94223098484905832</v>
      </c>
      <c r="AS258" s="4">
        <v>5.0451687416792068E-2</v>
      </c>
      <c r="AT258" s="4">
        <v>0.78178673854709291</v>
      </c>
      <c r="AU258" s="4">
        <v>0.57434345877488968</v>
      </c>
      <c r="AV258" s="4">
        <v>0.4496166178117379</v>
      </c>
      <c r="AW258" s="4">
        <v>0.69439913689358057</v>
      </c>
      <c r="AX258" s="4">
        <v>0.25622946248871747</v>
      </c>
      <c r="AY258" s="4">
        <v>0.1449052361060571</v>
      </c>
      <c r="AZ258" s="4">
        <v>0.28339605523857747</v>
      </c>
      <c r="BA258" s="4">
        <v>0.75707951938717022</v>
      </c>
      <c r="BB258" s="4">
        <v>0.49553303677817251</v>
      </c>
      <c r="BC258" s="4">
        <v>0.11495806486935378</v>
      </c>
      <c r="BD258" s="4">
        <v>0.12001498627954099</v>
      </c>
      <c r="BE258" s="4">
        <v>0.95682678726190717</v>
      </c>
      <c r="BF258" s="4">
        <v>0.53623412701624329</v>
      </c>
      <c r="BG258" s="4">
        <v>0.728367682633008</v>
      </c>
      <c r="BH258" s="4">
        <v>0.62403792609189401</v>
      </c>
      <c r="BI258" s="4">
        <v>2.3294899341583797E-3</v>
      </c>
      <c r="BJ258" s="4">
        <v>0.53420392959947238</v>
      </c>
      <c r="BK258" s="4">
        <v>0.45079176281564437</v>
      </c>
      <c r="BL258" s="4">
        <v>0.74332017024630137</v>
      </c>
      <c r="BM258" s="4">
        <v>0.35769476916458331</v>
      </c>
      <c r="BN258" s="4">
        <v>0.18799533162011695</v>
      </c>
      <c r="BO258" s="4">
        <v>0.32081788034296488</v>
      </c>
      <c r="BP258" s="4">
        <v>0.17469030497730031</v>
      </c>
      <c r="BQ258" s="4">
        <v>3.3593243530656292E-3</v>
      </c>
      <c r="BR258" s="4">
        <v>0.52801216242077698</v>
      </c>
      <c r="BS258" s="4">
        <v>0.57519797988240662</v>
      </c>
      <c r="BT258" s="4">
        <v>0.33103779800845923</v>
      </c>
      <c r="BU258" s="4">
        <v>0.51891277702527006</v>
      </c>
      <c r="BV258" s="4">
        <v>0.65719091112797401</v>
      </c>
      <c r="BW258" s="4">
        <v>0.4283886021802118</v>
      </c>
      <c r="BX258" s="4">
        <v>0.54075607991451857</v>
      </c>
      <c r="BY258" s="4">
        <v>0.63018366005104054</v>
      </c>
      <c r="BZ258" s="4">
        <v>0.37553578486016526</v>
      </c>
      <c r="CA258" s="4">
        <v>0.77814751133995186</v>
      </c>
      <c r="CB258" s="4">
        <v>0.81878087461479376</v>
      </c>
      <c r="CC258" s="4">
        <v>0.85994480889042468</v>
      </c>
      <c r="CD258" s="4">
        <v>0.81702932640027348</v>
      </c>
      <c r="CE258" s="4">
        <v>0.77172094340655095</v>
      </c>
      <c r="CF258" s="4">
        <v>0.63697651712957004</v>
      </c>
      <c r="CG258" s="4">
        <v>0.64945738240007966</v>
      </c>
      <c r="CH258" s="4">
        <v>0.52676444220705088</v>
      </c>
      <c r="CI258" s="4">
        <v>0.65985104996178479</v>
      </c>
      <c r="CJ258" s="4">
        <v>8.3799464703790738E-2</v>
      </c>
      <c r="CK258" s="4">
        <v>3.4963149827633599E-2</v>
      </c>
      <c r="CL258" s="4">
        <v>0.94192658960969722</v>
      </c>
      <c r="CM258" s="4">
        <v>0.58364371581217778</v>
      </c>
      <c r="CN258" s="4">
        <v>0.52676954412170895</v>
      </c>
      <c r="CO258" s="4">
        <v>0.81051008320044216</v>
      </c>
      <c r="CP258" s="4">
        <v>0.18510271199766082</v>
      </c>
      <c r="CQ258" s="4">
        <v>0.61698648675463852</v>
      </c>
      <c r="CR258" s="4">
        <v>0.39047889427748173</v>
      </c>
      <c r="CS258" s="4">
        <v>0.70728656739456086</v>
      </c>
      <c r="CT258" s="4">
        <v>0.4684838572847424</v>
      </c>
      <c r="CU258" s="4">
        <v>0.87819919636994481</v>
      </c>
      <c r="CV258" s="4">
        <v>0.1886457069903521</v>
      </c>
      <c r="CW258" s="4">
        <v>0.83090017572782704</v>
      </c>
      <c r="CX258" s="4">
        <v>0.41945580171924179</v>
      </c>
      <c r="CY258" s="4">
        <v>0.58834558095289824</v>
      </c>
      <c r="CZ258" s="4">
        <v>0.5906855423704146</v>
      </c>
      <c r="DA258" s="4">
        <v>9.756086424993593E-2</v>
      </c>
      <c r="DB258" s="4">
        <v>0.16600105254389952</v>
      </c>
      <c r="DC258" s="4">
        <v>0.85509832207311331</v>
      </c>
      <c r="DD258" s="4">
        <v>0.37998288938670433</v>
      </c>
      <c r="DE258" s="4">
        <v>1.7548912858220023E-2</v>
      </c>
      <c r="DF258" s="4">
        <v>0.58272981402960233</v>
      </c>
      <c r="DG258" s="4">
        <v>0.75618883037740559</v>
      </c>
      <c r="DH258" s="4">
        <v>0.26408744507584825</v>
      </c>
      <c r="DI258" s="4">
        <v>0.87920866365196149</v>
      </c>
      <c r="DJ258" s="4">
        <v>0.32158467280019409</v>
      </c>
      <c r="DK258" s="4">
        <v>0.66830362300812907</v>
      </c>
      <c r="DL258" s="4">
        <v>0.15571262635570826</v>
      </c>
      <c r="DM258" s="4">
        <v>0.48323048795779799</v>
      </c>
      <c r="DN258" s="4">
        <v>0.26626954875621522</v>
      </c>
      <c r="DO258" s="4">
        <v>0.53241273229454844</v>
      </c>
      <c r="DP258" s="4">
        <v>9</v>
      </c>
      <c r="DQ258" s="4">
        <v>18</v>
      </c>
      <c r="DR258" s="4">
        <v>95</v>
      </c>
      <c r="DS258" s="4">
        <v>77</v>
      </c>
      <c r="DT258" s="4">
        <v>78</v>
      </c>
      <c r="DU258" s="4">
        <v>69</v>
      </c>
      <c r="DV258" s="4">
        <v>53</v>
      </c>
      <c r="DW258" s="4">
        <v>70</v>
      </c>
      <c r="DX258" s="4">
        <v>29</v>
      </c>
      <c r="DY258" s="4">
        <v>59</v>
      </c>
      <c r="DZ258" s="4">
        <v>91</v>
      </c>
      <c r="EA258" s="4">
        <v>89</v>
      </c>
      <c r="EB258" s="4">
        <v>42</v>
      </c>
      <c r="EC258" s="4">
        <v>55</v>
      </c>
      <c r="ED258" s="4">
        <v>5</v>
      </c>
      <c r="EE258" s="4">
        <v>1</v>
      </c>
      <c r="EF258" s="4">
        <v>37</v>
      </c>
      <c r="EG258" s="4">
        <v>27</v>
      </c>
      <c r="EH258" s="4">
        <v>23</v>
      </c>
      <c r="EI258" s="4">
        <v>92</v>
      </c>
      <c r="EJ258" s="4">
        <v>25</v>
      </c>
      <c r="EK258" s="4">
        <v>54</v>
      </c>
      <c r="EL258" s="4">
        <v>93</v>
      </c>
      <c r="EM258" s="4">
        <v>97</v>
      </c>
      <c r="EN258" s="4">
        <v>3</v>
      </c>
      <c r="EO258" s="4">
        <v>94</v>
      </c>
      <c r="EP258" s="4">
        <v>15</v>
      </c>
      <c r="EQ258" s="4">
        <v>44</v>
      </c>
      <c r="ER258" s="4">
        <v>61</v>
      </c>
      <c r="ES258" s="4">
        <v>26</v>
      </c>
      <c r="ET258" s="4">
        <v>76</v>
      </c>
      <c r="EU258" s="4">
        <v>85</v>
      </c>
      <c r="EV258" s="4">
        <v>73</v>
      </c>
      <c r="EW258" s="4">
        <v>19</v>
      </c>
      <c r="EX258" s="4">
        <v>56</v>
      </c>
      <c r="EY258" s="4">
        <v>87</v>
      </c>
      <c r="EZ258" s="4">
        <v>86</v>
      </c>
      <c r="FA258" s="4">
        <v>2</v>
      </c>
      <c r="FB258" s="4">
        <v>46</v>
      </c>
      <c r="FC258" s="4">
        <v>22</v>
      </c>
      <c r="FD258" s="4">
        <v>35</v>
      </c>
      <c r="FE258" s="4">
        <v>100</v>
      </c>
      <c r="FF258" s="4">
        <v>47</v>
      </c>
      <c r="FG258" s="4">
        <v>60</v>
      </c>
      <c r="FH258" s="4">
        <v>21</v>
      </c>
      <c r="FI258" s="4">
        <v>67</v>
      </c>
      <c r="FJ258" s="4">
        <v>80</v>
      </c>
      <c r="FK258" s="4">
        <v>72</v>
      </c>
      <c r="FL258" s="4">
        <v>82</v>
      </c>
      <c r="FM258" s="4">
        <v>99</v>
      </c>
      <c r="FN258" s="4">
        <v>49</v>
      </c>
      <c r="FO258" s="4">
        <v>43</v>
      </c>
      <c r="FP258" s="4">
        <v>68</v>
      </c>
      <c r="FQ258" s="4">
        <v>52</v>
      </c>
      <c r="FR258" s="4">
        <v>31</v>
      </c>
      <c r="FS258" s="4">
        <v>62</v>
      </c>
      <c r="FT258" s="4">
        <v>45</v>
      </c>
      <c r="FU258" s="4">
        <v>34</v>
      </c>
      <c r="FV258" s="4">
        <v>66</v>
      </c>
      <c r="FW258" s="4">
        <v>16</v>
      </c>
      <c r="FX258" s="4">
        <v>12</v>
      </c>
      <c r="FY258" s="4">
        <v>8</v>
      </c>
      <c r="FZ258" s="4">
        <v>13</v>
      </c>
      <c r="GA258" s="4">
        <v>17</v>
      </c>
      <c r="GB258" s="4">
        <v>33</v>
      </c>
      <c r="GC258" s="4">
        <v>32</v>
      </c>
      <c r="GD258" s="4">
        <v>51</v>
      </c>
      <c r="GE258" s="4">
        <v>30</v>
      </c>
      <c r="GF258" s="4">
        <v>90</v>
      </c>
      <c r="GG258" s="4">
        <v>96</v>
      </c>
      <c r="GH258" s="4">
        <v>4</v>
      </c>
      <c r="GI258" s="4">
        <v>40</v>
      </c>
      <c r="GJ258" s="4">
        <v>50</v>
      </c>
      <c r="GK258" s="4">
        <v>14</v>
      </c>
      <c r="GL258" s="4">
        <v>81</v>
      </c>
      <c r="GM258" s="4">
        <v>36</v>
      </c>
      <c r="GN258" s="4">
        <v>64</v>
      </c>
      <c r="GO258" s="4">
        <v>24</v>
      </c>
      <c r="GP258" s="4">
        <v>58</v>
      </c>
      <c r="GQ258" s="4">
        <v>7</v>
      </c>
      <c r="GR258" s="4">
        <v>79</v>
      </c>
      <c r="GS258" s="4">
        <v>11</v>
      </c>
      <c r="GT258" s="4">
        <v>63</v>
      </c>
      <c r="GU258" s="4">
        <v>39</v>
      </c>
      <c r="GV258" s="4">
        <v>38</v>
      </c>
      <c r="GW258" s="4">
        <v>88</v>
      </c>
      <c r="GX258" s="4">
        <v>83</v>
      </c>
      <c r="GY258" s="4">
        <v>10</v>
      </c>
      <c r="GZ258" s="4">
        <v>65</v>
      </c>
      <c r="HA258" s="4">
        <v>98</v>
      </c>
      <c r="HB258" s="4">
        <v>41</v>
      </c>
      <c r="HC258" s="4">
        <v>20</v>
      </c>
      <c r="HD258" s="4">
        <v>75</v>
      </c>
      <c r="HE258" s="4">
        <v>6</v>
      </c>
      <c r="HF258" s="4">
        <v>71</v>
      </c>
      <c r="HG258" s="4">
        <v>28</v>
      </c>
      <c r="HH258" s="4">
        <v>84</v>
      </c>
      <c r="HI258" s="4">
        <v>57</v>
      </c>
      <c r="HJ258" s="4">
        <v>74</v>
      </c>
      <c r="HK258" s="4">
        <v>48</v>
      </c>
      <c r="HL258" s="4" t="str">
        <f t="shared" si="303"/>
        <v>white female</v>
      </c>
      <c r="HM258" s="4" t="str">
        <f t="shared" si="305"/>
        <v>white female</v>
      </c>
      <c r="HN258" s="4" t="str">
        <f t="shared" si="306"/>
        <v>black male</v>
      </c>
      <c r="HO258" s="4" t="str">
        <f t="shared" si="307"/>
        <v>brown female</v>
      </c>
      <c r="HP258" s="4" t="str">
        <f t="shared" si="308"/>
        <v>brown female</v>
      </c>
      <c r="HQ258" s="4" t="str">
        <f t="shared" si="309"/>
        <v>white male</v>
      </c>
      <c r="HR258" s="4" t="str">
        <f t="shared" si="310"/>
        <v>white male</v>
      </c>
      <c r="HS258" s="4" t="str">
        <f t="shared" si="311"/>
        <v>white male</v>
      </c>
      <c r="HT258" s="4" t="str">
        <f t="shared" si="312"/>
        <v>white female</v>
      </c>
      <c r="HU258" s="4" t="str">
        <f t="shared" si="313"/>
        <v>white male</v>
      </c>
      <c r="HV258" s="4" t="str">
        <f t="shared" si="314"/>
        <v>black female</v>
      </c>
      <c r="HW258" s="4" t="str">
        <f t="shared" si="315"/>
        <v>black female</v>
      </c>
      <c r="HX258" s="4" t="str">
        <f t="shared" si="316"/>
        <v>white male</v>
      </c>
      <c r="HY258" s="4" t="str">
        <f t="shared" si="317"/>
        <v>white male</v>
      </c>
      <c r="HZ258" s="4" t="str">
        <f t="shared" si="318"/>
        <v>white female</v>
      </c>
      <c r="IA258" s="4" t="str">
        <f t="shared" si="319"/>
        <v>white female</v>
      </c>
      <c r="IB258" s="4" t="str">
        <f t="shared" si="320"/>
        <v>white male</v>
      </c>
      <c r="IC258" s="4" t="str">
        <f t="shared" si="321"/>
        <v>white female</v>
      </c>
      <c r="ID258" s="4" t="str">
        <f t="shared" si="322"/>
        <v>white female</v>
      </c>
      <c r="IE258" s="4" t="str">
        <f t="shared" si="323"/>
        <v>black female</v>
      </c>
      <c r="IF258" s="4" t="str">
        <f t="shared" si="324"/>
        <v>white female</v>
      </c>
      <c r="IG258" s="4" t="str">
        <f t="shared" si="325"/>
        <v>white male</v>
      </c>
      <c r="IH258" s="4" t="str">
        <f t="shared" si="326"/>
        <v>black female</v>
      </c>
      <c r="II258" s="4" t="str">
        <f t="shared" si="327"/>
        <v>black male</v>
      </c>
      <c r="IJ258" s="4" t="str">
        <f t="shared" si="328"/>
        <v>white female</v>
      </c>
      <c r="IK258" s="4" t="str">
        <f t="shared" si="329"/>
        <v>black male</v>
      </c>
      <c r="IL258" s="4" t="str">
        <f t="shared" si="330"/>
        <v>white female</v>
      </c>
      <c r="IM258" s="4" t="str">
        <f t="shared" si="331"/>
        <v>white male</v>
      </c>
      <c r="IN258" s="4" t="str">
        <f t="shared" si="332"/>
        <v>white male</v>
      </c>
      <c r="IO258" s="4" t="str">
        <f t="shared" si="333"/>
        <v>white female</v>
      </c>
      <c r="IP258" s="4" t="str">
        <f t="shared" si="334"/>
        <v>brown female</v>
      </c>
      <c r="IQ258" s="4" t="str">
        <f t="shared" si="335"/>
        <v>brown male</v>
      </c>
      <c r="IR258" s="4" t="str">
        <f t="shared" si="336"/>
        <v>yellow male</v>
      </c>
      <c r="IS258" s="4" t="str">
        <f t="shared" si="337"/>
        <v>white female</v>
      </c>
      <c r="IT258" s="4" t="str">
        <f t="shared" si="338"/>
        <v>white male</v>
      </c>
      <c r="IU258" s="4" t="str">
        <f t="shared" si="339"/>
        <v>brown male</v>
      </c>
      <c r="IV258" s="4" t="str">
        <f t="shared" si="340"/>
        <v>brown male</v>
      </c>
      <c r="IW258" s="4" t="str">
        <f t="shared" si="341"/>
        <v>white female</v>
      </c>
      <c r="IX258" s="4" t="str">
        <f t="shared" si="342"/>
        <v>white male</v>
      </c>
      <c r="IY258" s="4" t="str">
        <f t="shared" si="343"/>
        <v>white female</v>
      </c>
      <c r="IZ258" s="4" t="str">
        <f t="shared" si="344"/>
        <v>white female</v>
      </c>
      <c r="JA258" s="4" t="str">
        <f t="shared" si="345"/>
        <v>black male</v>
      </c>
      <c r="JB258" s="4" t="str">
        <f t="shared" si="346"/>
        <v>white male</v>
      </c>
      <c r="JC258" s="4" t="str">
        <f t="shared" si="347"/>
        <v>white male</v>
      </c>
      <c r="JD258" s="4" t="str">
        <f t="shared" si="348"/>
        <v>white female</v>
      </c>
      <c r="JE258" s="4" t="str">
        <f t="shared" si="349"/>
        <v>white male</v>
      </c>
      <c r="JF258" s="4" t="str">
        <f t="shared" si="350"/>
        <v>brown female</v>
      </c>
      <c r="JG258" s="4" t="str">
        <f t="shared" si="351"/>
        <v>yellow female</v>
      </c>
      <c r="JH258" s="4" t="str">
        <f t="shared" si="352"/>
        <v>brown male</v>
      </c>
      <c r="JI258" s="4" t="str">
        <f t="shared" si="353"/>
        <v>black male</v>
      </c>
      <c r="JJ258" s="4" t="str">
        <f t="shared" si="354"/>
        <v>white male</v>
      </c>
      <c r="JK258" s="4" t="str">
        <f t="shared" si="355"/>
        <v>white male</v>
      </c>
      <c r="JL258" s="4" t="str">
        <f t="shared" si="356"/>
        <v>white male</v>
      </c>
      <c r="JM258" s="4" t="str">
        <f t="shared" si="357"/>
        <v>white male</v>
      </c>
      <c r="JN258" s="4" t="str">
        <f t="shared" si="358"/>
        <v>white female</v>
      </c>
      <c r="JO258" s="4" t="str">
        <f t="shared" si="359"/>
        <v>white male</v>
      </c>
      <c r="JP258" s="4" t="str">
        <f t="shared" si="360"/>
        <v>white male</v>
      </c>
      <c r="JQ258" s="4" t="str">
        <f t="shared" si="361"/>
        <v>white female</v>
      </c>
      <c r="JR258" s="4" t="str">
        <f t="shared" si="362"/>
        <v>white male</v>
      </c>
      <c r="JS258" s="4" t="str">
        <f t="shared" si="363"/>
        <v>white female</v>
      </c>
      <c r="JT258" s="4" t="str">
        <f t="shared" si="364"/>
        <v>white female</v>
      </c>
      <c r="JU258" s="4" t="str">
        <f t="shared" si="365"/>
        <v>white female</v>
      </c>
      <c r="JV258" s="4" t="str">
        <f t="shared" si="366"/>
        <v>white female</v>
      </c>
      <c r="JW258" s="4" t="str">
        <f t="shared" si="367"/>
        <v>white female</v>
      </c>
      <c r="JX258" s="4" t="str">
        <f t="shared" si="304"/>
        <v>white female</v>
      </c>
      <c r="JY258" s="4" t="str">
        <f t="shared" si="393"/>
        <v>white female</v>
      </c>
      <c r="JZ258" s="4" t="str">
        <f t="shared" si="394"/>
        <v>white male</v>
      </c>
      <c r="KA258" s="4" t="str">
        <f t="shared" si="395"/>
        <v>white female</v>
      </c>
      <c r="KB258" s="4" t="str">
        <f t="shared" si="396"/>
        <v>black female</v>
      </c>
      <c r="KC258" s="4" t="str">
        <f t="shared" si="397"/>
        <v>black male</v>
      </c>
      <c r="KD258" s="4" t="str">
        <f t="shared" si="398"/>
        <v>white female</v>
      </c>
      <c r="KE258" s="4" t="str">
        <f t="shared" si="399"/>
        <v>white male</v>
      </c>
      <c r="KF258" s="4" t="str">
        <f t="shared" si="400"/>
        <v>white male</v>
      </c>
      <c r="KG258" s="4" t="str">
        <f t="shared" si="401"/>
        <v>white female</v>
      </c>
      <c r="KH258" s="4" t="str">
        <f t="shared" si="402"/>
        <v>brown male</v>
      </c>
      <c r="KI258" s="4" t="str">
        <f t="shared" si="368"/>
        <v>white male</v>
      </c>
      <c r="KJ258" s="4" t="str">
        <f t="shared" si="369"/>
        <v>white male</v>
      </c>
      <c r="KK258" s="4" t="str">
        <f t="shared" si="370"/>
        <v>white female</v>
      </c>
      <c r="KL258" s="4" t="str">
        <f t="shared" si="371"/>
        <v>white male</v>
      </c>
      <c r="KM258" s="4" t="str">
        <f t="shared" si="372"/>
        <v>white female</v>
      </c>
      <c r="KN258" s="4" t="str">
        <f t="shared" si="373"/>
        <v>brown female</v>
      </c>
      <c r="KO258" s="4" t="str">
        <f t="shared" si="374"/>
        <v>white female</v>
      </c>
      <c r="KP258" s="4" t="str">
        <f t="shared" si="375"/>
        <v>white male</v>
      </c>
      <c r="KQ258" s="4" t="str">
        <f t="shared" si="376"/>
        <v>white male</v>
      </c>
      <c r="KR258" s="4" t="str">
        <f t="shared" si="377"/>
        <v>white male</v>
      </c>
      <c r="KS258" s="4" t="str">
        <f t="shared" si="378"/>
        <v>black female</v>
      </c>
      <c r="KT258" s="4" t="str">
        <f t="shared" si="379"/>
        <v>brown male</v>
      </c>
      <c r="KU258" s="4" t="str">
        <f t="shared" si="380"/>
        <v>white female</v>
      </c>
      <c r="KV258" s="4" t="str">
        <f t="shared" si="381"/>
        <v>white male</v>
      </c>
      <c r="KW258" s="4" t="str">
        <f t="shared" si="382"/>
        <v>black male</v>
      </c>
      <c r="KX258" s="4" t="str">
        <f t="shared" si="383"/>
        <v>white male</v>
      </c>
      <c r="KY258" s="4" t="str">
        <f t="shared" si="384"/>
        <v>white female</v>
      </c>
      <c r="KZ258" s="4" t="str">
        <f t="shared" si="385"/>
        <v>brown female</v>
      </c>
      <c r="LA258" s="4" t="str">
        <f t="shared" si="386"/>
        <v>white female</v>
      </c>
      <c r="LB258" s="4" t="str">
        <f t="shared" si="387"/>
        <v>yellow female</v>
      </c>
      <c r="LC258" s="4" t="str">
        <f t="shared" si="388"/>
        <v>white female</v>
      </c>
      <c r="LD258" s="4" t="str">
        <f t="shared" si="389"/>
        <v>brown male</v>
      </c>
      <c r="LE258" s="4" t="str">
        <f t="shared" si="390"/>
        <v>white male</v>
      </c>
      <c r="LF258" s="4" t="str">
        <f t="shared" si="391"/>
        <v>yellow male</v>
      </c>
      <c r="LG258" s="4" t="str">
        <f t="shared" si="392"/>
        <v>white male</v>
      </c>
    </row>
    <row r="259" spans="2:319" x14ac:dyDescent="0.3">
      <c r="B259" s="4">
        <v>258</v>
      </c>
      <c r="C259" s="4">
        <v>5</v>
      </c>
      <c r="D259" s="51" t="s">
        <v>618</v>
      </c>
      <c r="E259" s="4" t="s">
        <v>625</v>
      </c>
      <c r="F259" s="4" t="str">
        <f>VLOOKUP(E259,populations!C:E,3,FALSE)</f>
        <v>10 thousand</v>
      </c>
      <c r="G259" s="4" t="s">
        <v>625</v>
      </c>
      <c r="H259" s="4">
        <f>COUNTIF(ethnicities!C:C,countries!G259)</f>
        <v>1</v>
      </c>
      <c r="I259" s="4">
        <f>VLOOKUP($G259,ethnicities!$C:$I,3,FALSE)</f>
        <v>8</v>
      </c>
      <c r="J259" s="4">
        <f>VLOOKUP($G259,ethnicities!$C:$I,4,FALSE)</f>
        <v>8</v>
      </c>
      <c r="K259" s="4">
        <f>VLOOKUP($G259,ethnicities!$C:$I,5,FALSE)</f>
        <v>83</v>
      </c>
      <c r="L259" s="4">
        <f>VLOOKUP($G259,ethnicities!$C:$I,6,FALSE)</f>
        <v>1</v>
      </c>
      <c r="M259" s="4">
        <f>VLOOKUP($G259,ethnicities!$C:$I,7,FALSE)</f>
        <v>100</v>
      </c>
      <c r="N259" s="4" t="s">
        <v>1359</v>
      </c>
      <c r="O259" s="4">
        <f>COUNTIF(male_names!E:E,countries!N259)</f>
        <v>1</v>
      </c>
      <c r="P259" s="4" t="str">
        <f>VLOOKUP(N259,male_names!E:G,3,FALSE)</f>
        <v>Nikau</v>
      </c>
      <c r="Q259" s="4" t="s">
        <v>1359</v>
      </c>
      <c r="R259" s="4">
        <f>COUNTIF(female_names!E:E,countries!Q259)</f>
        <v>1</v>
      </c>
      <c r="S259" s="4" t="str">
        <f>VLOOKUP(Q259,female_names!E:G,3,FALSE)</f>
        <v>Maia</v>
      </c>
      <c r="T259" s="4">
        <v>0.62520153408204093</v>
      </c>
      <c r="U259" s="4">
        <v>0.97739496369914525</v>
      </c>
      <c r="V259" s="4">
        <v>0.21087848434147416</v>
      </c>
      <c r="W259" s="4">
        <v>0.45860525590374523</v>
      </c>
      <c r="X259" s="4">
        <v>0.51211117554685404</v>
      </c>
      <c r="Y259" s="4">
        <v>0.14809153098259442</v>
      </c>
      <c r="Z259" s="4">
        <v>0.18168269551649086</v>
      </c>
      <c r="AA259" s="4">
        <v>0.83160627910493445</v>
      </c>
      <c r="AB259" s="4">
        <v>6.4692206619787807E-2</v>
      </c>
      <c r="AC259" s="4">
        <v>0.79204482455161074</v>
      </c>
      <c r="AD259" s="4">
        <v>0.25338526797287309</v>
      </c>
      <c r="AE259" s="4">
        <v>0.37479586453068947</v>
      </c>
      <c r="AF259" s="4">
        <v>0.56445135580966976</v>
      </c>
      <c r="AG259" s="4">
        <v>0.768261416542936</v>
      </c>
      <c r="AH259" s="4">
        <v>0.68268424465708355</v>
      </c>
      <c r="AI259" s="4">
        <v>0.57115668132374697</v>
      </c>
      <c r="AJ259" s="4">
        <v>0.74577675502742669</v>
      </c>
      <c r="AK259" s="4">
        <v>0.7475467404008389</v>
      </c>
      <c r="AL259" s="4">
        <v>0.33472046891938056</v>
      </c>
      <c r="AM259" s="4">
        <v>0.80419547057079865</v>
      </c>
      <c r="AN259" s="4">
        <v>0.17879305329675654</v>
      </c>
      <c r="AO259" s="4">
        <v>0.19795671862798037</v>
      </c>
      <c r="AP259" s="4">
        <v>0.64714545952200309</v>
      </c>
      <c r="AQ259" s="4">
        <v>0.43250471103471377</v>
      </c>
      <c r="AR259" s="4">
        <v>0.56675464837408196</v>
      </c>
      <c r="AS259" s="4">
        <v>0.87093190362060047</v>
      </c>
      <c r="AT259" s="4">
        <v>0.48192965178663694</v>
      </c>
      <c r="AU259" s="4">
        <v>0.60281937994577983</v>
      </c>
      <c r="AV259" s="4">
        <v>0.68523562196207066</v>
      </c>
      <c r="AW259" s="4">
        <v>0.80190071535630836</v>
      </c>
      <c r="AX259" s="4">
        <v>0.3223467383398857</v>
      </c>
      <c r="AY259" s="4">
        <v>0.64181556715564192</v>
      </c>
      <c r="AZ259" s="4">
        <v>6.5040091718333581E-2</v>
      </c>
      <c r="BA259" s="4">
        <v>0.51047018719676907</v>
      </c>
      <c r="BB259" s="4">
        <v>0.83506264468816704</v>
      </c>
      <c r="BC259" s="4">
        <v>0.36699855086369138</v>
      </c>
      <c r="BD259" s="4">
        <v>4.2999194510163652E-2</v>
      </c>
      <c r="BE259" s="4">
        <v>0.77149895371891741</v>
      </c>
      <c r="BF259" s="4">
        <v>0.37462670013102783</v>
      </c>
      <c r="BG259" s="4">
        <v>9.3469400405427838E-2</v>
      </c>
      <c r="BH259" s="4">
        <v>0.11962921029632057</v>
      </c>
      <c r="BI259" s="4">
        <v>0.46062605791113809</v>
      </c>
      <c r="BJ259" s="4">
        <v>0.10041289793799935</v>
      </c>
      <c r="BK259" s="4">
        <v>0.93030027300247153</v>
      </c>
      <c r="BL259" s="4">
        <v>0.97915065914523536</v>
      </c>
      <c r="BM259" s="4">
        <v>5.411137892041662E-2</v>
      </c>
      <c r="BN259" s="4">
        <v>0.26107825720201161</v>
      </c>
      <c r="BO259" s="4">
        <v>0.93613760159822801</v>
      </c>
      <c r="BP259" s="4">
        <v>0.24972491994455714</v>
      </c>
      <c r="BQ259" s="4">
        <v>0.77949124535946934</v>
      </c>
      <c r="BR259" s="4">
        <v>7.6073119601338779E-2</v>
      </c>
      <c r="BS259" s="4">
        <v>0.14542498887563549</v>
      </c>
      <c r="BT259" s="4">
        <v>0.60748263962165328</v>
      </c>
      <c r="BU259" s="4">
        <v>0.30449493455331222</v>
      </c>
      <c r="BV259" s="4">
        <v>0.71851401634774215</v>
      </c>
      <c r="BW259" s="4">
        <v>0.60986494352080312</v>
      </c>
      <c r="BX259" s="4">
        <v>0.97466505589585195</v>
      </c>
      <c r="BY259" s="4">
        <v>1.5680210967749075E-2</v>
      </c>
      <c r="BZ259" s="4">
        <v>0.55554564785957239</v>
      </c>
      <c r="CA259" s="4">
        <v>0.85408521411238003</v>
      </c>
      <c r="CB259" s="4">
        <v>0.23307317470381705</v>
      </c>
      <c r="CC259" s="4">
        <v>0.79427690545760521</v>
      </c>
      <c r="CD259" s="4">
        <v>0.65758528618772172</v>
      </c>
      <c r="CE259" s="4">
        <v>0.77489810053933272</v>
      </c>
      <c r="CF259" s="4">
        <v>0.12209969151217792</v>
      </c>
      <c r="CG259" s="4">
        <v>0.30240105210391932</v>
      </c>
      <c r="CH259" s="4">
        <v>0.21294986448570596</v>
      </c>
      <c r="CI259" s="4">
        <v>0.4167914897353352</v>
      </c>
      <c r="CJ259" s="4">
        <v>0.39632810848022915</v>
      </c>
      <c r="CK259" s="4">
        <v>0.55387887313245543</v>
      </c>
      <c r="CL259" s="4">
        <v>0.59677727107327605</v>
      </c>
      <c r="CM259" s="4">
        <v>0.84634274541763421</v>
      </c>
      <c r="CN259" s="4">
        <v>0.73376856191015383</v>
      </c>
      <c r="CO259" s="4">
        <v>0.15587018945206077</v>
      </c>
      <c r="CP259" s="4">
        <v>0.39405124463218255</v>
      </c>
      <c r="CQ259" s="4">
        <v>0.87303363200169148</v>
      </c>
      <c r="CR259" s="4">
        <v>0.11711616448140794</v>
      </c>
      <c r="CS259" s="4">
        <v>0.70305333439882534</v>
      </c>
      <c r="CT259" s="4">
        <v>0.28548409353538917</v>
      </c>
      <c r="CU259" s="4">
        <v>0.82532296805891769</v>
      </c>
      <c r="CV259" s="4">
        <v>0.15848845775945652</v>
      </c>
      <c r="CW259" s="4">
        <v>0.89235660333026379</v>
      </c>
      <c r="CX259" s="4">
        <v>0.76527684827144182</v>
      </c>
      <c r="CY259" s="4">
        <v>0.54679415416925603</v>
      </c>
      <c r="CZ259" s="4">
        <v>0.67126722662246208</v>
      </c>
      <c r="DA259" s="4">
        <v>0.43260543370440652</v>
      </c>
      <c r="DB259" s="4">
        <v>0.37001542584087244</v>
      </c>
      <c r="DC259" s="4">
        <v>0.46058112085210878</v>
      </c>
      <c r="DD259" s="4">
        <v>0.37349509482935639</v>
      </c>
      <c r="DE259" s="4">
        <v>0.38762332211145301</v>
      </c>
      <c r="DF259" s="4">
        <v>0.67216536495085877</v>
      </c>
      <c r="DG259" s="4">
        <v>0.28904208104862694</v>
      </c>
      <c r="DH259" s="4">
        <v>0.1654457037924113</v>
      </c>
      <c r="DI259" s="4">
        <v>0.74185510708820457</v>
      </c>
      <c r="DJ259" s="4">
        <v>0.61845507021826973</v>
      </c>
      <c r="DK259" s="4">
        <v>0.96428080694525498</v>
      </c>
      <c r="DL259" s="4">
        <v>0.39368617822385321</v>
      </c>
      <c r="DM259" s="4">
        <v>0.90588676941905355</v>
      </c>
      <c r="DN259" s="4">
        <v>0.775049000460728</v>
      </c>
      <c r="DO259" s="4">
        <v>0.76933445364316533</v>
      </c>
      <c r="DP259" s="4">
        <v>40</v>
      </c>
      <c r="DQ259" s="4">
        <v>2</v>
      </c>
      <c r="DR259" s="4">
        <v>81</v>
      </c>
      <c r="DS259" s="4">
        <v>57</v>
      </c>
      <c r="DT259" s="4">
        <v>52</v>
      </c>
      <c r="DU259" s="4">
        <v>88</v>
      </c>
      <c r="DV259" s="4">
        <v>83</v>
      </c>
      <c r="DW259" s="4">
        <v>14</v>
      </c>
      <c r="DX259" s="4">
        <v>97</v>
      </c>
      <c r="DY259" s="4">
        <v>19</v>
      </c>
      <c r="DZ259" s="4">
        <v>77</v>
      </c>
      <c r="EA259" s="4">
        <v>65</v>
      </c>
      <c r="EB259" s="4">
        <v>48</v>
      </c>
      <c r="EC259" s="4">
        <v>25</v>
      </c>
      <c r="ED259" s="4">
        <v>34</v>
      </c>
      <c r="EE259" s="4">
        <v>46</v>
      </c>
      <c r="EF259" s="4">
        <v>28</v>
      </c>
      <c r="EG259" s="4">
        <v>27</v>
      </c>
      <c r="EH259" s="4">
        <v>70</v>
      </c>
      <c r="EI259" s="4">
        <v>16</v>
      </c>
      <c r="EJ259" s="4">
        <v>84</v>
      </c>
      <c r="EK259" s="4">
        <v>82</v>
      </c>
      <c r="EL259" s="4">
        <v>38</v>
      </c>
      <c r="EM259" s="4">
        <v>59</v>
      </c>
      <c r="EN259" s="4">
        <v>47</v>
      </c>
      <c r="EO259" s="4">
        <v>10</v>
      </c>
      <c r="EP259" s="4">
        <v>54</v>
      </c>
      <c r="EQ259" s="4">
        <v>44</v>
      </c>
      <c r="ER259" s="4">
        <v>33</v>
      </c>
      <c r="ES259" s="4">
        <v>17</v>
      </c>
      <c r="ET259" s="4">
        <v>71</v>
      </c>
      <c r="EU259" s="4">
        <v>39</v>
      </c>
      <c r="EV259" s="4">
        <v>96</v>
      </c>
      <c r="EW259" s="4">
        <v>53</v>
      </c>
      <c r="EX259" s="4">
        <v>13</v>
      </c>
      <c r="EY259" s="4">
        <v>69</v>
      </c>
      <c r="EZ259" s="4">
        <v>99</v>
      </c>
      <c r="FA259" s="4">
        <v>23</v>
      </c>
      <c r="FB259" s="4">
        <v>66</v>
      </c>
      <c r="FC259" s="4">
        <v>94</v>
      </c>
      <c r="FD259" s="4">
        <v>91</v>
      </c>
      <c r="FE259" s="4">
        <v>55</v>
      </c>
      <c r="FF259" s="4">
        <v>93</v>
      </c>
      <c r="FG259" s="4">
        <v>6</v>
      </c>
      <c r="FH259" s="4">
        <v>1</v>
      </c>
      <c r="FI259" s="4">
        <v>98</v>
      </c>
      <c r="FJ259" s="4">
        <v>76</v>
      </c>
      <c r="FK259" s="4">
        <v>5</v>
      </c>
      <c r="FL259" s="4">
        <v>78</v>
      </c>
      <c r="FM259" s="4">
        <v>20</v>
      </c>
      <c r="FN259" s="4">
        <v>95</v>
      </c>
      <c r="FO259" s="4">
        <v>89</v>
      </c>
      <c r="FP259" s="4">
        <v>43</v>
      </c>
      <c r="FQ259" s="4">
        <v>72</v>
      </c>
      <c r="FR259" s="4">
        <v>31</v>
      </c>
      <c r="FS259" s="4">
        <v>42</v>
      </c>
      <c r="FT259" s="4">
        <v>3</v>
      </c>
      <c r="FU259" s="4">
        <v>100</v>
      </c>
      <c r="FV259" s="4">
        <v>49</v>
      </c>
      <c r="FW259" s="4">
        <v>11</v>
      </c>
      <c r="FX259" s="4">
        <v>79</v>
      </c>
      <c r="FY259" s="4">
        <v>18</v>
      </c>
      <c r="FZ259" s="4">
        <v>37</v>
      </c>
      <c r="GA259" s="4">
        <v>22</v>
      </c>
      <c r="GB259" s="4">
        <v>90</v>
      </c>
      <c r="GC259" s="4">
        <v>73</v>
      </c>
      <c r="GD259" s="4">
        <v>80</v>
      </c>
      <c r="GE259" s="4">
        <v>60</v>
      </c>
      <c r="GF259" s="4">
        <v>61</v>
      </c>
      <c r="GG259" s="4">
        <v>50</v>
      </c>
      <c r="GH259" s="4">
        <v>45</v>
      </c>
      <c r="GI259" s="4">
        <v>12</v>
      </c>
      <c r="GJ259" s="4">
        <v>30</v>
      </c>
      <c r="GK259" s="4">
        <v>87</v>
      </c>
      <c r="GL259" s="4">
        <v>62</v>
      </c>
      <c r="GM259" s="4">
        <v>9</v>
      </c>
      <c r="GN259" s="4">
        <v>92</v>
      </c>
      <c r="GO259" s="4">
        <v>32</v>
      </c>
      <c r="GP259" s="4">
        <v>75</v>
      </c>
      <c r="GQ259" s="4">
        <v>15</v>
      </c>
      <c r="GR259" s="4">
        <v>86</v>
      </c>
      <c r="GS259" s="4">
        <v>8</v>
      </c>
      <c r="GT259" s="4">
        <v>26</v>
      </c>
      <c r="GU259" s="4">
        <v>51</v>
      </c>
      <c r="GV259" s="4">
        <v>36</v>
      </c>
      <c r="GW259" s="4">
        <v>58</v>
      </c>
      <c r="GX259" s="4">
        <v>68</v>
      </c>
      <c r="GY259" s="4">
        <v>56</v>
      </c>
      <c r="GZ259" s="4">
        <v>67</v>
      </c>
      <c r="HA259" s="4">
        <v>64</v>
      </c>
      <c r="HB259" s="4">
        <v>35</v>
      </c>
      <c r="HC259" s="4">
        <v>74</v>
      </c>
      <c r="HD259" s="4">
        <v>85</v>
      </c>
      <c r="HE259" s="4">
        <v>29</v>
      </c>
      <c r="HF259" s="4">
        <v>41</v>
      </c>
      <c r="HG259" s="4">
        <v>4</v>
      </c>
      <c r="HH259" s="4">
        <v>63</v>
      </c>
      <c r="HI259" s="4">
        <v>7</v>
      </c>
      <c r="HJ259" s="4">
        <v>21</v>
      </c>
      <c r="HK259" s="4">
        <v>24</v>
      </c>
      <c r="HL259" s="4" t="str">
        <f t="shared" ref="HL259:HL284" si="403">IFERROR(IF(DP259&lt;=$I259/2,$I$1&amp;" female",IF(DP259&lt;=$I259,$I$1&amp;" male",IF(DP259&lt;=($I259+$J259/2),$J$1&amp;" female",IF(DP259&lt;=($I259+$J259),$J$1&amp;" male",IF(DP259&lt;=($I259+$J259+$K259/2),$K$1&amp;" female",IF(DP259&lt;=($I259+$J259+$K259),$K$1&amp; " male",IF(DP259&lt;=($I259+$J259+$K259+$L259/2),$L$1&amp;" female",$L$1&amp;" male"))))))),"NULL")</f>
        <v>brown female</v>
      </c>
      <c r="HM259" s="4" t="str">
        <f t="shared" si="305"/>
        <v>white female</v>
      </c>
      <c r="HN259" s="4" t="str">
        <f t="shared" si="306"/>
        <v>brown male</v>
      </c>
      <c r="HO259" s="4" t="str">
        <f t="shared" si="307"/>
        <v>brown female</v>
      </c>
      <c r="HP259" s="4" t="str">
        <f t="shared" si="308"/>
        <v>brown female</v>
      </c>
      <c r="HQ259" s="4" t="str">
        <f t="shared" si="309"/>
        <v>brown male</v>
      </c>
      <c r="HR259" s="4" t="str">
        <f t="shared" si="310"/>
        <v>brown male</v>
      </c>
      <c r="HS259" s="4" t="str">
        <f t="shared" si="311"/>
        <v>yellow male</v>
      </c>
      <c r="HT259" s="4" t="str">
        <f t="shared" si="312"/>
        <v>brown male</v>
      </c>
      <c r="HU259" s="4" t="str">
        <f t="shared" si="313"/>
        <v>brown female</v>
      </c>
      <c r="HV259" s="4" t="str">
        <f t="shared" si="314"/>
        <v>brown male</v>
      </c>
      <c r="HW259" s="4" t="str">
        <f t="shared" si="315"/>
        <v>brown male</v>
      </c>
      <c r="HX259" s="4" t="str">
        <f t="shared" si="316"/>
        <v>brown female</v>
      </c>
      <c r="HY259" s="4" t="str">
        <f t="shared" si="317"/>
        <v>brown female</v>
      </c>
      <c r="HZ259" s="4" t="str">
        <f t="shared" si="318"/>
        <v>brown female</v>
      </c>
      <c r="IA259" s="4" t="str">
        <f t="shared" si="319"/>
        <v>brown female</v>
      </c>
      <c r="IB259" s="4" t="str">
        <f t="shared" si="320"/>
        <v>brown female</v>
      </c>
      <c r="IC259" s="4" t="str">
        <f t="shared" si="321"/>
        <v>brown female</v>
      </c>
      <c r="ID259" s="4" t="str">
        <f t="shared" si="322"/>
        <v>brown male</v>
      </c>
      <c r="IE259" s="4" t="str">
        <f t="shared" si="323"/>
        <v>yellow male</v>
      </c>
      <c r="IF259" s="4" t="str">
        <f t="shared" si="324"/>
        <v>brown male</v>
      </c>
      <c r="IG259" s="4" t="str">
        <f t="shared" si="325"/>
        <v>brown male</v>
      </c>
      <c r="IH259" s="4" t="str">
        <f t="shared" si="326"/>
        <v>brown female</v>
      </c>
      <c r="II259" s="4" t="str">
        <f t="shared" si="327"/>
        <v>brown male</v>
      </c>
      <c r="IJ259" s="4" t="str">
        <f t="shared" si="328"/>
        <v>brown female</v>
      </c>
      <c r="IK259" s="4" t="str">
        <f t="shared" si="329"/>
        <v>yellow female</v>
      </c>
      <c r="IL259" s="4" t="str">
        <f t="shared" si="330"/>
        <v>brown female</v>
      </c>
      <c r="IM259" s="4" t="str">
        <f t="shared" si="331"/>
        <v>brown female</v>
      </c>
      <c r="IN259" s="4" t="str">
        <f t="shared" si="332"/>
        <v>brown female</v>
      </c>
      <c r="IO259" s="4" t="str">
        <f t="shared" si="333"/>
        <v>brown female</v>
      </c>
      <c r="IP259" s="4" t="str">
        <f t="shared" si="334"/>
        <v>brown male</v>
      </c>
      <c r="IQ259" s="4" t="str">
        <f t="shared" si="335"/>
        <v>brown female</v>
      </c>
      <c r="IR259" s="4" t="str">
        <f t="shared" si="336"/>
        <v>brown male</v>
      </c>
      <c r="IS259" s="4" t="str">
        <f t="shared" si="337"/>
        <v>brown female</v>
      </c>
      <c r="IT259" s="4" t="str">
        <f t="shared" si="338"/>
        <v>yellow male</v>
      </c>
      <c r="IU259" s="4" t="str">
        <f t="shared" si="339"/>
        <v>brown male</v>
      </c>
      <c r="IV259" s="4" t="str">
        <f t="shared" si="340"/>
        <v>brown male</v>
      </c>
      <c r="IW259" s="4" t="str">
        <f t="shared" si="341"/>
        <v>brown female</v>
      </c>
      <c r="IX259" s="4" t="str">
        <f t="shared" si="342"/>
        <v>brown male</v>
      </c>
      <c r="IY259" s="4" t="str">
        <f t="shared" si="343"/>
        <v>brown male</v>
      </c>
      <c r="IZ259" s="4" t="str">
        <f t="shared" si="344"/>
        <v>brown male</v>
      </c>
      <c r="JA259" s="4" t="str">
        <f t="shared" si="345"/>
        <v>brown female</v>
      </c>
      <c r="JB259" s="4" t="str">
        <f t="shared" si="346"/>
        <v>brown male</v>
      </c>
      <c r="JC259" s="4" t="str">
        <f t="shared" si="347"/>
        <v>white male</v>
      </c>
      <c r="JD259" s="4" t="str">
        <f t="shared" si="348"/>
        <v>white female</v>
      </c>
      <c r="JE259" s="4" t="str">
        <f t="shared" si="349"/>
        <v>brown male</v>
      </c>
      <c r="JF259" s="4" t="str">
        <f t="shared" si="350"/>
        <v>brown male</v>
      </c>
      <c r="JG259" s="4" t="str">
        <f t="shared" si="351"/>
        <v>white male</v>
      </c>
      <c r="JH259" s="4" t="str">
        <f t="shared" si="352"/>
        <v>brown male</v>
      </c>
      <c r="JI259" s="4" t="str">
        <f t="shared" si="353"/>
        <v>brown female</v>
      </c>
      <c r="JJ259" s="4" t="str">
        <f t="shared" si="354"/>
        <v>brown male</v>
      </c>
      <c r="JK259" s="4" t="str">
        <f t="shared" si="355"/>
        <v>brown male</v>
      </c>
      <c r="JL259" s="4" t="str">
        <f t="shared" si="356"/>
        <v>brown female</v>
      </c>
      <c r="JM259" s="4" t="str">
        <f t="shared" si="357"/>
        <v>brown male</v>
      </c>
      <c r="JN259" s="4" t="str">
        <f t="shared" si="358"/>
        <v>brown female</v>
      </c>
      <c r="JO259" s="4" t="str">
        <f t="shared" si="359"/>
        <v>brown female</v>
      </c>
      <c r="JP259" s="4" t="str">
        <f t="shared" si="360"/>
        <v>white female</v>
      </c>
      <c r="JQ259" s="4" t="str">
        <f t="shared" si="361"/>
        <v>black male</v>
      </c>
      <c r="JR259" s="4" t="str">
        <f t="shared" si="362"/>
        <v>brown female</v>
      </c>
      <c r="JS259" s="4" t="str">
        <f t="shared" si="363"/>
        <v>yellow female</v>
      </c>
      <c r="JT259" s="4" t="str">
        <f t="shared" si="364"/>
        <v>brown male</v>
      </c>
      <c r="JU259" s="4" t="str">
        <f t="shared" si="365"/>
        <v>brown female</v>
      </c>
      <c r="JV259" s="4" t="str">
        <f t="shared" si="366"/>
        <v>brown female</v>
      </c>
      <c r="JW259" s="4" t="str">
        <f t="shared" si="367"/>
        <v>brown female</v>
      </c>
      <c r="JX259" s="4" t="str">
        <f t="shared" si="304"/>
        <v>brown male</v>
      </c>
      <c r="JY259" s="4" t="str">
        <f t="shared" si="393"/>
        <v>brown male</v>
      </c>
      <c r="JZ259" s="4" t="str">
        <f t="shared" si="394"/>
        <v>brown male</v>
      </c>
      <c r="KA259" s="4" t="str">
        <f t="shared" si="395"/>
        <v>brown male</v>
      </c>
      <c r="KB259" s="4" t="str">
        <f t="shared" si="396"/>
        <v>brown male</v>
      </c>
      <c r="KC259" s="4" t="str">
        <f t="shared" si="397"/>
        <v>brown female</v>
      </c>
      <c r="KD259" s="4" t="str">
        <f t="shared" si="398"/>
        <v>brown female</v>
      </c>
      <c r="KE259" s="4" t="str">
        <f t="shared" si="399"/>
        <v>yellow female</v>
      </c>
      <c r="KF259" s="4" t="str">
        <f t="shared" si="400"/>
        <v>brown female</v>
      </c>
      <c r="KG259" s="4" t="str">
        <f t="shared" si="401"/>
        <v>brown male</v>
      </c>
      <c r="KH259" s="4" t="str">
        <f t="shared" si="402"/>
        <v>brown male</v>
      </c>
      <c r="KI259" s="4" t="str">
        <f t="shared" si="368"/>
        <v>yellow female</v>
      </c>
      <c r="KJ259" s="4" t="str">
        <f t="shared" si="369"/>
        <v>brown male</v>
      </c>
      <c r="KK259" s="4" t="str">
        <f t="shared" si="370"/>
        <v>brown female</v>
      </c>
      <c r="KL259" s="4" t="str">
        <f t="shared" si="371"/>
        <v>brown male</v>
      </c>
      <c r="KM259" s="4" t="str">
        <f t="shared" si="372"/>
        <v>yellow male</v>
      </c>
      <c r="KN259" s="4" t="str">
        <f t="shared" si="373"/>
        <v>brown male</v>
      </c>
      <c r="KO259" s="4" t="str">
        <f t="shared" si="374"/>
        <v>white male</v>
      </c>
      <c r="KP259" s="4" t="str">
        <f t="shared" si="375"/>
        <v>brown female</v>
      </c>
      <c r="KQ259" s="4" t="str">
        <f t="shared" si="376"/>
        <v>brown female</v>
      </c>
      <c r="KR259" s="4" t="str">
        <f t="shared" si="377"/>
        <v>brown female</v>
      </c>
      <c r="KS259" s="4" t="str">
        <f t="shared" si="378"/>
        <v>brown male</v>
      </c>
      <c r="KT259" s="4" t="str">
        <f t="shared" si="379"/>
        <v>brown male</v>
      </c>
      <c r="KU259" s="4" t="str">
        <f t="shared" si="380"/>
        <v>brown female</v>
      </c>
      <c r="KV259" s="4" t="str">
        <f t="shared" si="381"/>
        <v>brown male</v>
      </c>
      <c r="KW259" s="4" t="str">
        <f t="shared" si="382"/>
        <v>brown male</v>
      </c>
      <c r="KX259" s="4" t="str">
        <f t="shared" si="383"/>
        <v>brown female</v>
      </c>
      <c r="KY259" s="4" t="str">
        <f t="shared" si="384"/>
        <v>brown male</v>
      </c>
      <c r="KZ259" s="4" t="str">
        <f t="shared" si="385"/>
        <v>brown male</v>
      </c>
      <c r="LA259" s="4" t="str">
        <f t="shared" si="386"/>
        <v>brown female</v>
      </c>
      <c r="LB259" s="4" t="str">
        <f t="shared" si="387"/>
        <v>brown female</v>
      </c>
      <c r="LC259" s="4" t="str">
        <f t="shared" si="388"/>
        <v>white female</v>
      </c>
      <c r="LD259" s="4" t="str">
        <f t="shared" si="389"/>
        <v>brown male</v>
      </c>
      <c r="LE259" s="4" t="str">
        <f t="shared" si="390"/>
        <v>white male</v>
      </c>
      <c r="LF259" s="4" t="str">
        <f t="shared" si="391"/>
        <v>brown female</v>
      </c>
      <c r="LG259" s="4" t="str">
        <f t="shared" si="392"/>
        <v>brown female</v>
      </c>
    </row>
    <row r="260" spans="2:319" x14ac:dyDescent="0.3">
      <c r="B260" s="4">
        <v>259</v>
      </c>
      <c r="C260" s="4">
        <v>5</v>
      </c>
      <c r="D260" s="51" t="s">
        <v>618</v>
      </c>
      <c r="E260" s="4" t="s">
        <v>1463</v>
      </c>
      <c r="F260" s="4" t="str">
        <f>VLOOKUP(E260,populations!C:E,3,FALSE)</f>
        <v>60 thousand</v>
      </c>
      <c r="G260" s="4" t="s">
        <v>1370</v>
      </c>
      <c r="H260" s="4">
        <f>COUNTIF(ethnicities!C:C,countries!G260)</f>
        <v>1</v>
      </c>
      <c r="I260" s="4">
        <f>VLOOKUP($G260,ethnicities!$C:$I,3,FALSE)</f>
        <v>70</v>
      </c>
      <c r="J260" s="4">
        <f>VLOOKUP($G260,ethnicities!$C:$I,4,FALSE)</f>
        <v>4</v>
      </c>
      <c r="K260" s="4">
        <f>VLOOKUP($G260,ethnicities!$C:$I,5,FALSE)</f>
        <v>13</v>
      </c>
      <c r="L260" s="4">
        <f>VLOOKUP($G260,ethnicities!$C:$I,6,FALSE)</f>
        <v>13</v>
      </c>
      <c r="M260" s="4">
        <f>VLOOKUP($G260,ethnicities!$C:$I,7,FALSE)</f>
        <v>100</v>
      </c>
      <c r="N260" s="4" t="s">
        <v>1468</v>
      </c>
      <c r="O260" s="4">
        <f>COUNTIF(male_names!E:E,countries!N260)</f>
        <v>1</v>
      </c>
      <c r="P260" s="4" t="str">
        <f>VLOOKUP(N260,male_names!E:G,3,FALSE)</f>
        <v>Maui</v>
      </c>
      <c r="Q260" s="4" t="s">
        <v>1468</v>
      </c>
      <c r="R260" s="4">
        <f>COUNTIF(female_names!E:E,countries!Q260)</f>
        <v>1</v>
      </c>
      <c r="S260" s="4" t="str">
        <f>VLOOKUP(Q260,female_names!E:G,3,FALSE)</f>
        <v>Tiare</v>
      </c>
      <c r="T260" s="4">
        <v>0.17621977431169289</v>
      </c>
      <c r="U260" s="4">
        <v>0.31770250051473836</v>
      </c>
      <c r="V260" s="4">
        <v>0.42698176812213251</v>
      </c>
      <c r="W260" s="4">
        <v>0.72614129335192401</v>
      </c>
      <c r="X260" s="4">
        <v>0.49083385862307549</v>
      </c>
      <c r="Y260" s="4">
        <v>0.96036668488464094</v>
      </c>
      <c r="Z260" s="4">
        <v>0.49508085796187584</v>
      </c>
      <c r="AA260" s="4">
        <v>0.80159586692949025</v>
      </c>
      <c r="AB260" s="4">
        <v>0.84431990967734105</v>
      </c>
      <c r="AC260" s="4">
        <v>0.52587288755814188</v>
      </c>
      <c r="AD260" s="4">
        <v>0.80835159886451402</v>
      </c>
      <c r="AE260" s="4">
        <v>0.95372645534624523</v>
      </c>
      <c r="AF260" s="4">
        <v>0.75013268525368859</v>
      </c>
      <c r="AG260" s="4">
        <v>0.62269623083044046</v>
      </c>
      <c r="AH260" s="4">
        <v>0.12324196935307774</v>
      </c>
      <c r="AI260" s="4">
        <v>2.4443519660115154E-2</v>
      </c>
      <c r="AJ260" s="4">
        <v>8.2360923446745282E-2</v>
      </c>
      <c r="AK260" s="4">
        <v>0.72450250758252766</v>
      </c>
      <c r="AL260" s="4">
        <v>0.14034105700469957</v>
      </c>
      <c r="AM260" s="4">
        <v>0.85173104201833238</v>
      </c>
      <c r="AN260" s="4">
        <v>7.7895946933261517E-2</v>
      </c>
      <c r="AO260" s="4">
        <v>0.8700288425568713</v>
      </c>
      <c r="AP260" s="4">
        <v>0.88827834635784075</v>
      </c>
      <c r="AQ260" s="4">
        <v>0.5676184636514644</v>
      </c>
      <c r="AR260" s="4">
        <v>0.11510475552361554</v>
      </c>
      <c r="AS260" s="4">
        <v>0.24352480216291061</v>
      </c>
      <c r="AT260" s="4">
        <v>0.68949432613564976</v>
      </c>
      <c r="AU260" s="4">
        <v>0.49018743404740472</v>
      </c>
      <c r="AV260" s="4">
        <v>0.32389434070796275</v>
      </c>
      <c r="AW260" s="4">
        <v>2.3968380689244784E-2</v>
      </c>
      <c r="AX260" s="4">
        <v>0.87287349919930035</v>
      </c>
      <c r="AY260" s="4">
        <v>0.3379364742670885</v>
      </c>
      <c r="AZ260" s="4">
        <v>1.159481103204496E-2</v>
      </c>
      <c r="BA260" s="4">
        <v>0.43014923667869631</v>
      </c>
      <c r="BB260" s="4">
        <v>0.68481088308549265</v>
      </c>
      <c r="BC260" s="4">
        <v>0.57062945967449297</v>
      </c>
      <c r="BD260" s="4">
        <v>0.40788238578990299</v>
      </c>
      <c r="BE260" s="4">
        <v>0.72276433932006556</v>
      </c>
      <c r="BF260" s="4">
        <v>0.596554195211487</v>
      </c>
      <c r="BG260" s="4">
        <v>0.37856938295804521</v>
      </c>
      <c r="BH260" s="4">
        <v>0.99095038215564979</v>
      </c>
      <c r="BI260" s="4">
        <v>0.88164948827240397</v>
      </c>
      <c r="BJ260" s="4">
        <v>0.24964693597461562</v>
      </c>
      <c r="BK260" s="4">
        <v>0.67448958644169543</v>
      </c>
      <c r="BL260" s="4">
        <v>0.69391677625622805</v>
      </c>
      <c r="BM260" s="4">
        <v>0.42291992429517211</v>
      </c>
      <c r="BN260" s="4">
        <v>0.54948079504234626</v>
      </c>
      <c r="BO260" s="4">
        <v>0.71460295906950222</v>
      </c>
      <c r="BP260" s="4">
        <v>2.9527858932121287E-4</v>
      </c>
      <c r="BQ260" s="4">
        <v>0.55793303784391868</v>
      </c>
      <c r="BR260" s="4">
        <v>0.42157957631647314</v>
      </c>
      <c r="BS260" s="4">
        <v>8.9006689600820366E-2</v>
      </c>
      <c r="BT260" s="4">
        <v>7.8307156229400543E-2</v>
      </c>
      <c r="BU260" s="4">
        <v>0.34798386869746389</v>
      </c>
      <c r="BV260" s="4">
        <v>0.45595050018830119</v>
      </c>
      <c r="BW260" s="4">
        <v>0.34051920704107264</v>
      </c>
      <c r="BX260" s="4">
        <v>0.50314437514144061</v>
      </c>
      <c r="BY260" s="4">
        <v>0.22554421366678912</v>
      </c>
      <c r="BZ260" s="4">
        <v>0.56244707109481662</v>
      </c>
      <c r="CA260" s="4">
        <v>0.82246175780799446</v>
      </c>
      <c r="CB260" s="4">
        <v>0.55562558005267404</v>
      </c>
      <c r="CC260" s="4">
        <v>0.14169420421532453</v>
      </c>
      <c r="CD260" s="4">
        <v>0.33322804090369607</v>
      </c>
      <c r="CE260" s="4">
        <v>0.70753195238468158</v>
      </c>
      <c r="CF260" s="4">
        <v>0.36818055055681098</v>
      </c>
      <c r="CG260" s="4">
        <v>0.82010757567938986</v>
      </c>
      <c r="CH260" s="4">
        <v>0.15031557387480654</v>
      </c>
      <c r="CI260" s="4">
        <v>4.6629072611626965E-3</v>
      </c>
      <c r="CJ260" s="4">
        <v>0.69596337536854991</v>
      </c>
      <c r="CK260" s="4">
        <v>0.45614918813790439</v>
      </c>
      <c r="CL260" s="4">
        <v>0.46537441464841323</v>
      </c>
      <c r="CM260" s="4">
        <v>0.33592062995967775</v>
      </c>
      <c r="CN260" s="4">
        <v>7.3066641360256646E-2</v>
      </c>
      <c r="CO260" s="4">
        <v>0.79825057418949807</v>
      </c>
      <c r="CP260" s="4">
        <v>0.77646575840731891</v>
      </c>
      <c r="CQ260" s="4">
        <v>0.22322015187160793</v>
      </c>
      <c r="CR260" s="4">
        <v>0.3844178227626609</v>
      </c>
      <c r="CS260" s="4">
        <v>0.38737391036983826</v>
      </c>
      <c r="CT260" s="4">
        <v>0.65438983150058949</v>
      </c>
      <c r="CU260" s="4">
        <v>0.17167145832768871</v>
      </c>
      <c r="CV260" s="4">
        <v>0.44416235164079743</v>
      </c>
      <c r="CW260" s="4">
        <v>0.67351183124378544</v>
      </c>
      <c r="CX260" s="4">
        <v>0.79795772960264177</v>
      </c>
      <c r="CY260" s="4">
        <v>0.23098421643194844</v>
      </c>
      <c r="CZ260" s="4">
        <v>0.12240077189864373</v>
      </c>
      <c r="DA260" s="4">
        <v>0.64299489823124656</v>
      </c>
      <c r="DB260" s="4">
        <v>0.30481368686885957</v>
      </c>
      <c r="DC260" s="4">
        <v>0.81064103660902986</v>
      </c>
      <c r="DD260" s="4">
        <v>0.53690293031544301</v>
      </c>
      <c r="DE260" s="4">
        <v>0.44968606800030364</v>
      </c>
      <c r="DF260" s="4">
        <v>0.36021601010693327</v>
      </c>
      <c r="DG260" s="4">
        <v>0.85812631769321057</v>
      </c>
      <c r="DH260" s="4">
        <v>0.13990348914455841</v>
      </c>
      <c r="DI260" s="4">
        <v>0.12070545829428592</v>
      </c>
      <c r="DJ260" s="4">
        <v>0.64269352301180915</v>
      </c>
      <c r="DK260" s="4">
        <v>0.90795895452598552</v>
      </c>
      <c r="DL260" s="4">
        <v>0.97587331592290105</v>
      </c>
      <c r="DM260" s="4">
        <v>0.44432018470150458</v>
      </c>
      <c r="DN260" s="4">
        <v>0.71005911889128859</v>
      </c>
      <c r="DO260" s="4">
        <v>1.2070302776798769E-2</v>
      </c>
      <c r="DP260" s="4">
        <v>80</v>
      </c>
      <c r="DQ260" s="4">
        <v>73</v>
      </c>
      <c r="DR260" s="4">
        <v>58</v>
      </c>
      <c r="DS260" s="4">
        <v>22</v>
      </c>
      <c r="DT260" s="4">
        <v>49</v>
      </c>
      <c r="DU260" s="4">
        <v>3</v>
      </c>
      <c r="DV260" s="4">
        <v>48</v>
      </c>
      <c r="DW260" s="4">
        <v>17</v>
      </c>
      <c r="DX260" s="4">
        <v>12</v>
      </c>
      <c r="DY260" s="4">
        <v>46</v>
      </c>
      <c r="DZ260" s="4">
        <v>16</v>
      </c>
      <c r="EA260" s="4">
        <v>4</v>
      </c>
      <c r="EB260" s="4">
        <v>21</v>
      </c>
      <c r="EC260" s="4">
        <v>37</v>
      </c>
      <c r="ED260" s="4">
        <v>86</v>
      </c>
      <c r="EE260" s="4">
        <v>95</v>
      </c>
      <c r="EF260" s="4">
        <v>91</v>
      </c>
      <c r="EG260" s="4">
        <v>23</v>
      </c>
      <c r="EH260" s="4">
        <v>84</v>
      </c>
      <c r="EI260" s="4">
        <v>11</v>
      </c>
      <c r="EJ260" s="4">
        <v>93</v>
      </c>
      <c r="EK260" s="4">
        <v>9</v>
      </c>
      <c r="EL260" s="4">
        <v>6</v>
      </c>
      <c r="EM260" s="4">
        <v>40</v>
      </c>
      <c r="EN260" s="4">
        <v>89</v>
      </c>
      <c r="EO260" s="4">
        <v>76</v>
      </c>
      <c r="EP260" s="4">
        <v>30</v>
      </c>
      <c r="EQ260" s="4">
        <v>50</v>
      </c>
      <c r="ER260" s="4">
        <v>72</v>
      </c>
      <c r="ES260" s="4">
        <v>96</v>
      </c>
      <c r="ET260" s="4">
        <v>8</v>
      </c>
      <c r="EU260" s="4">
        <v>69</v>
      </c>
      <c r="EV260" s="4">
        <v>98</v>
      </c>
      <c r="EW260" s="4">
        <v>57</v>
      </c>
      <c r="EX260" s="4">
        <v>31</v>
      </c>
      <c r="EY260" s="4">
        <v>39</v>
      </c>
      <c r="EZ260" s="4">
        <v>61</v>
      </c>
      <c r="FA260" s="4">
        <v>24</v>
      </c>
      <c r="FB260" s="4">
        <v>38</v>
      </c>
      <c r="FC260" s="4">
        <v>64</v>
      </c>
      <c r="FD260" s="4">
        <v>1</v>
      </c>
      <c r="FE260" s="4">
        <v>7</v>
      </c>
      <c r="FF260" s="4">
        <v>75</v>
      </c>
      <c r="FG260" s="4">
        <v>32</v>
      </c>
      <c r="FH260" s="4">
        <v>29</v>
      </c>
      <c r="FI260" s="4">
        <v>59</v>
      </c>
      <c r="FJ260" s="4">
        <v>44</v>
      </c>
      <c r="FK260" s="4">
        <v>25</v>
      </c>
      <c r="FL260" s="4">
        <v>100</v>
      </c>
      <c r="FM260" s="4">
        <v>42</v>
      </c>
      <c r="FN260" s="4">
        <v>60</v>
      </c>
      <c r="FO260" s="4">
        <v>90</v>
      </c>
      <c r="FP260" s="4">
        <v>92</v>
      </c>
      <c r="FQ260" s="4">
        <v>67</v>
      </c>
      <c r="FR260" s="4">
        <v>53</v>
      </c>
      <c r="FS260" s="4">
        <v>68</v>
      </c>
      <c r="FT260" s="4">
        <v>47</v>
      </c>
      <c r="FU260" s="4">
        <v>78</v>
      </c>
      <c r="FV260" s="4">
        <v>41</v>
      </c>
      <c r="FW260" s="4">
        <v>13</v>
      </c>
      <c r="FX260" s="4">
        <v>43</v>
      </c>
      <c r="FY260" s="4">
        <v>83</v>
      </c>
      <c r="FZ260" s="4">
        <v>71</v>
      </c>
      <c r="GA260" s="4">
        <v>27</v>
      </c>
      <c r="GB260" s="4">
        <v>65</v>
      </c>
      <c r="GC260" s="4">
        <v>14</v>
      </c>
      <c r="GD260" s="4">
        <v>82</v>
      </c>
      <c r="GE260" s="4">
        <v>99</v>
      </c>
      <c r="GF260" s="4">
        <v>28</v>
      </c>
      <c r="GG260" s="4">
        <v>52</v>
      </c>
      <c r="GH260" s="4">
        <v>51</v>
      </c>
      <c r="GI260" s="4">
        <v>70</v>
      </c>
      <c r="GJ260" s="4">
        <v>94</v>
      </c>
      <c r="GK260" s="4">
        <v>18</v>
      </c>
      <c r="GL260" s="4">
        <v>20</v>
      </c>
      <c r="GM260" s="4">
        <v>79</v>
      </c>
      <c r="GN260" s="4">
        <v>63</v>
      </c>
      <c r="GO260" s="4">
        <v>62</v>
      </c>
      <c r="GP260" s="4">
        <v>34</v>
      </c>
      <c r="GQ260" s="4">
        <v>81</v>
      </c>
      <c r="GR260" s="4">
        <v>56</v>
      </c>
      <c r="GS260" s="4">
        <v>33</v>
      </c>
      <c r="GT260" s="4">
        <v>19</v>
      </c>
      <c r="GU260" s="4">
        <v>77</v>
      </c>
      <c r="GV260" s="4">
        <v>87</v>
      </c>
      <c r="GW260" s="4">
        <v>35</v>
      </c>
      <c r="GX260" s="4">
        <v>74</v>
      </c>
      <c r="GY260" s="4">
        <v>15</v>
      </c>
      <c r="GZ260" s="4">
        <v>45</v>
      </c>
      <c r="HA260" s="4">
        <v>54</v>
      </c>
      <c r="HB260" s="4">
        <v>66</v>
      </c>
      <c r="HC260" s="4">
        <v>10</v>
      </c>
      <c r="HD260" s="4">
        <v>85</v>
      </c>
      <c r="HE260" s="4">
        <v>88</v>
      </c>
      <c r="HF260" s="4">
        <v>36</v>
      </c>
      <c r="HG260" s="4">
        <v>5</v>
      </c>
      <c r="HH260" s="4">
        <v>2</v>
      </c>
      <c r="HI260" s="4">
        <v>55</v>
      </c>
      <c r="HJ260" s="4">
        <v>26</v>
      </c>
      <c r="HK260" s="4">
        <v>97</v>
      </c>
      <c r="HL260" s="4" t="str">
        <f t="shared" si="403"/>
        <v>brown female</v>
      </c>
      <c r="HM260" s="4" t="str">
        <f t="shared" si="305"/>
        <v>yellow male</v>
      </c>
      <c r="HN260" s="4" t="str">
        <f t="shared" si="306"/>
        <v>white male</v>
      </c>
      <c r="HO260" s="4" t="str">
        <f t="shared" si="307"/>
        <v>white female</v>
      </c>
      <c r="HP260" s="4" t="str">
        <f t="shared" si="308"/>
        <v>white male</v>
      </c>
      <c r="HQ260" s="4" t="str">
        <f t="shared" si="309"/>
        <v>white female</v>
      </c>
      <c r="HR260" s="4" t="str">
        <f t="shared" si="310"/>
        <v>white male</v>
      </c>
      <c r="HS260" s="4" t="str">
        <f t="shared" si="311"/>
        <v>white female</v>
      </c>
      <c r="HT260" s="4" t="str">
        <f t="shared" si="312"/>
        <v>white female</v>
      </c>
      <c r="HU260" s="4" t="str">
        <f t="shared" si="313"/>
        <v>white male</v>
      </c>
      <c r="HV260" s="4" t="str">
        <f t="shared" si="314"/>
        <v>white female</v>
      </c>
      <c r="HW260" s="4" t="str">
        <f t="shared" si="315"/>
        <v>white female</v>
      </c>
      <c r="HX260" s="4" t="str">
        <f t="shared" si="316"/>
        <v>white female</v>
      </c>
      <c r="HY260" s="4" t="str">
        <f t="shared" si="317"/>
        <v>white male</v>
      </c>
      <c r="HZ260" s="4" t="str">
        <f t="shared" si="318"/>
        <v>brown male</v>
      </c>
      <c r="IA260" s="4" t="str">
        <f t="shared" si="319"/>
        <v>black male</v>
      </c>
      <c r="IB260" s="4" t="str">
        <f t="shared" si="320"/>
        <v>black female</v>
      </c>
      <c r="IC260" s="4" t="str">
        <f t="shared" si="321"/>
        <v>white female</v>
      </c>
      <c r="ID260" s="4" t="str">
        <f t="shared" si="322"/>
        <v>brown male</v>
      </c>
      <c r="IE260" s="4" t="str">
        <f t="shared" si="323"/>
        <v>white female</v>
      </c>
      <c r="IF260" s="4" t="str">
        <f t="shared" si="324"/>
        <v>black female</v>
      </c>
      <c r="IG260" s="4" t="str">
        <f t="shared" si="325"/>
        <v>white female</v>
      </c>
      <c r="IH260" s="4" t="str">
        <f t="shared" si="326"/>
        <v>white female</v>
      </c>
      <c r="II260" s="4" t="str">
        <f t="shared" si="327"/>
        <v>white male</v>
      </c>
      <c r="IJ260" s="4" t="str">
        <f t="shared" si="328"/>
        <v>black female</v>
      </c>
      <c r="IK260" s="4" t="str">
        <f t="shared" si="329"/>
        <v>brown female</v>
      </c>
      <c r="IL260" s="4" t="str">
        <f t="shared" si="330"/>
        <v>white female</v>
      </c>
      <c r="IM260" s="4" t="str">
        <f t="shared" si="331"/>
        <v>white male</v>
      </c>
      <c r="IN260" s="4" t="str">
        <f t="shared" si="332"/>
        <v>yellow female</v>
      </c>
      <c r="IO260" s="4" t="str">
        <f t="shared" si="333"/>
        <v>black male</v>
      </c>
      <c r="IP260" s="4" t="str">
        <f t="shared" si="334"/>
        <v>white female</v>
      </c>
      <c r="IQ260" s="4" t="str">
        <f t="shared" si="335"/>
        <v>white male</v>
      </c>
      <c r="IR260" s="4" t="str">
        <f t="shared" si="336"/>
        <v>black male</v>
      </c>
      <c r="IS260" s="4" t="str">
        <f t="shared" si="337"/>
        <v>white male</v>
      </c>
      <c r="IT260" s="4" t="str">
        <f t="shared" si="338"/>
        <v>white female</v>
      </c>
      <c r="IU260" s="4" t="str">
        <f t="shared" si="339"/>
        <v>white male</v>
      </c>
      <c r="IV260" s="4" t="str">
        <f t="shared" si="340"/>
        <v>white male</v>
      </c>
      <c r="IW260" s="4" t="str">
        <f t="shared" si="341"/>
        <v>white female</v>
      </c>
      <c r="IX260" s="4" t="str">
        <f t="shared" si="342"/>
        <v>white male</v>
      </c>
      <c r="IY260" s="4" t="str">
        <f t="shared" si="343"/>
        <v>white male</v>
      </c>
      <c r="IZ260" s="4" t="str">
        <f t="shared" si="344"/>
        <v>white female</v>
      </c>
      <c r="JA260" s="4" t="str">
        <f t="shared" si="345"/>
        <v>white female</v>
      </c>
      <c r="JB260" s="4" t="str">
        <f t="shared" si="346"/>
        <v>brown female</v>
      </c>
      <c r="JC260" s="4" t="str">
        <f t="shared" si="347"/>
        <v>white female</v>
      </c>
      <c r="JD260" s="4" t="str">
        <f t="shared" si="348"/>
        <v>white female</v>
      </c>
      <c r="JE260" s="4" t="str">
        <f t="shared" si="349"/>
        <v>white male</v>
      </c>
      <c r="JF260" s="4" t="str">
        <f t="shared" si="350"/>
        <v>white male</v>
      </c>
      <c r="JG260" s="4" t="str">
        <f t="shared" si="351"/>
        <v>white female</v>
      </c>
      <c r="JH260" s="4" t="str">
        <f t="shared" si="352"/>
        <v>black male</v>
      </c>
      <c r="JI260" s="4" t="str">
        <f t="shared" si="353"/>
        <v>white male</v>
      </c>
      <c r="JJ260" s="4" t="str">
        <f t="shared" si="354"/>
        <v>white male</v>
      </c>
      <c r="JK260" s="4" t="str">
        <f t="shared" si="355"/>
        <v>black female</v>
      </c>
      <c r="JL260" s="4" t="str">
        <f t="shared" si="356"/>
        <v>black female</v>
      </c>
      <c r="JM260" s="4" t="str">
        <f t="shared" si="357"/>
        <v>white male</v>
      </c>
      <c r="JN260" s="4" t="str">
        <f t="shared" si="358"/>
        <v>white male</v>
      </c>
      <c r="JO260" s="4" t="str">
        <f t="shared" si="359"/>
        <v>white male</v>
      </c>
      <c r="JP260" s="4" t="str">
        <f t="shared" si="360"/>
        <v>white male</v>
      </c>
      <c r="JQ260" s="4" t="str">
        <f t="shared" si="361"/>
        <v>brown female</v>
      </c>
      <c r="JR260" s="4" t="str">
        <f t="shared" si="362"/>
        <v>white male</v>
      </c>
      <c r="JS260" s="4" t="str">
        <f t="shared" si="363"/>
        <v>white female</v>
      </c>
      <c r="JT260" s="4" t="str">
        <f t="shared" si="364"/>
        <v>white male</v>
      </c>
      <c r="JU260" s="4" t="str">
        <f t="shared" si="365"/>
        <v>brown male</v>
      </c>
      <c r="JV260" s="4" t="str">
        <f t="shared" si="366"/>
        <v>yellow female</v>
      </c>
      <c r="JW260" s="4" t="str">
        <f t="shared" si="367"/>
        <v>white female</v>
      </c>
      <c r="JX260" s="4" t="str">
        <f t="shared" si="304"/>
        <v>white male</v>
      </c>
      <c r="JY260" s="4" t="str">
        <f t="shared" si="393"/>
        <v>white female</v>
      </c>
      <c r="JZ260" s="4" t="str">
        <f t="shared" si="394"/>
        <v>brown male</v>
      </c>
      <c r="KA260" s="4" t="str">
        <f t="shared" si="395"/>
        <v>black male</v>
      </c>
      <c r="KB260" s="4" t="str">
        <f t="shared" si="396"/>
        <v>white female</v>
      </c>
      <c r="KC260" s="4" t="str">
        <f t="shared" si="397"/>
        <v>white male</v>
      </c>
      <c r="KD260" s="4" t="str">
        <f t="shared" si="398"/>
        <v>white male</v>
      </c>
      <c r="KE260" s="4" t="str">
        <f t="shared" si="399"/>
        <v>white male</v>
      </c>
      <c r="KF260" s="4" t="str">
        <f t="shared" si="400"/>
        <v>black male</v>
      </c>
      <c r="KG260" s="4" t="str">
        <f t="shared" si="401"/>
        <v>white female</v>
      </c>
      <c r="KH260" s="4" t="str">
        <f t="shared" si="402"/>
        <v>white female</v>
      </c>
      <c r="KI260" s="4" t="str">
        <f t="shared" si="368"/>
        <v>brown female</v>
      </c>
      <c r="KJ260" s="4" t="str">
        <f t="shared" si="369"/>
        <v>white male</v>
      </c>
      <c r="KK260" s="4" t="str">
        <f t="shared" si="370"/>
        <v>white male</v>
      </c>
      <c r="KL260" s="4" t="str">
        <f t="shared" si="371"/>
        <v>white female</v>
      </c>
      <c r="KM260" s="4" t="str">
        <f t="shared" si="372"/>
        <v>brown male</v>
      </c>
      <c r="KN260" s="4" t="str">
        <f t="shared" si="373"/>
        <v>white male</v>
      </c>
      <c r="KO260" s="4" t="str">
        <f t="shared" si="374"/>
        <v>white female</v>
      </c>
      <c r="KP260" s="4" t="str">
        <f t="shared" si="375"/>
        <v>white female</v>
      </c>
      <c r="KQ260" s="4" t="str">
        <f t="shared" si="376"/>
        <v>brown female</v>
      </c>
      <c r="KR260" s="4" t="str">
        <f t="shared" si="377"/>
        <v>brown male</v>
      </c>
      <c r="KS260" s="4" t="str">
        <f t="shared" si="378"/>
        <v>white female</v>
      </c>
      <c r="KT260" s="4" t="str">
        <f t="shared" si="379"/>
        <v>yellow male</v>
      </c>
      <c r="KU260" s="4" t="str">
        <f t="shared" si="380"/>
        <v>white female</v>
      </c>
      <c r="KV260" s="4" t="str">
        <f t="shared" si="381"/>
        <v>white male</v>
      </c>
      <c r="KW260" s="4" t="str">
        <f t="shared" si="382"/>
        <v>white male</v>
      </c>
      <c r="KX260" s="4" t="str">
        <f t="shared" si="383"/>
        <v>white male</v>
      </c>
      <c r="KY260" s="4" t="str">
        <f t="shared" si="384"/>
        <v>white female</v>
      </c>
      <c r="KZ260" s="4" t="str">
        <f t="shared" si="385"/>
        <v>brown male</v>
      </c>
      <c r="LA260" s="4" t="str">
        <f t="shared" si="386"/>
        <v>black female</v>
      </c>
      <c r="LB260" s="4" t="str">
        <f t="shared" si="387"/>
        <v>white male</v>
      </c>
      <c r="LC260" s="4" t="str">
        <f t="shared" si="388"/>
        <v>white female</v>
      </c>
      <c r="LD260" s="4" t="str">
        <f t="shared" si="389"/>
        <v>white female</v>
      </c>
      <c r="LE260" s="4" t="str">
        <f t="shared" si="390"/>
        <v>white male</v>
      </c>
      <c r="LF260" s="4" t="str">
        <f t="shared" si="391"/>
        <v>white female</v>
      </c>
      <c r="LG260" s="4" t="str">
        <f t="shared" si="392"/>
        <v>black male</v>
      </c>
    </row>
    <row r="261" spans="2:319" x14ac:dyDescent="0.3">
      <c r="B261" s="4">
        <v>260</v>
      </c>
      <c r="C261" s="4">
        <v>5</v>
      </c>
      <c r="D261" s="51" t="s">
        <v>618</v>
      </c>
      <c r="E261" s="4" t="s">
        <v>634</v>
      </c>
      <c r="F261" s="4" t="str">
        <f>VLOOKUP(E261,populations!C:E,3,FALSE)</f>
        <v>20 thousand</v>
      </c>
      <c r="G261" s="4" t="s">
        <v>634</v>
      </c>
      <c r="H261" s="4">
        <f>COUNTIF(ethnicities!C:C,countries!G261)</f>
        <v>1</v>
      </c>
      <c r="I261" s="4">
        <f>VLOOKUP($G261,ethnicities!$C:$I,3,FALSE)</f>
        <v>2</v>
      </c>
      <c r="J261" s="4">
        <f>VLOOKUP($G261,ethnicities!$C:$I,4,FALSE)</f>
        <v>7</v>
      </c>
      <c r="K261" s="4">
        <f>VLOOKUP($G261,ethnicities!$C:$I,5,FALSE)</f>
        <v>90</v>
      </c>
      <c r="L261" s="4">
        <f>VLOOKUP($G261,ethnicities!$C:$I,6,FALSE)</f>
        <v>1</v>
      </c>
      <c r="M261" s="4">
        <f>VLOOKUP($G261,ethnicities!$C:$I,7,FALSE)</f>
        <v>100</v>
      </c>
      <c r="N261" s="4" t="s">
        <v>1468</v>
      </c>
      <c r="O261" s="4">
        <f>COUNTIF(male_names!E:E,countries!N261)</f>
        <v>1</v>
      </c>
      <c r="P261" s="4" t="str">
        <f>VLOOKUP(N261,male_names!E:G,3,FALSE)</f>
        <v>Maui</v>
      </c>
      <c r="Q261" s="4" t="s">
        <v>1468</v>
      </c>
      <c r="R261" s="4">
        <f>COUNTIF(female_names!E:E,countries!Q261)</f>
        <v>1</v>
      </c>
      <c r="S261" s="4" t="str">
        <f>VLOOKUP(Q261,female_names!E:G,3,FALSE)</f>
        <v>Tiare</v>
      </c>
      <c r="T261" s="4">
        <v>0.44631140472314546</v>
      </c>
      <c r="U261" s="4">
        <v>0.51092331051191708</v>
      </c>
      <c r="V261" s="4">
        <v>0.87156527334414569</v>
      </c>
      <c r="W261" s="4">
        <v>0.60311007362432734</v>
      </c>
      <c r="X261" s="4">
        <v>0.31957485117398399</v>
      </c>
      <c r="Y261" s="4">
        <v>0.22732753264641026</v>
      </c>
      <c r="Z261" s="4">
        <v>0.3984805613492538</v>
      </c>
      <c r="AA261" s="4">
        <v>9.9125783682146418E-2</v>
      </c>
      <c r="AB261" s="4">
        <v>6.626449704941062E-2</v>
      </c>
      <c r="AC261" s="4">
        <v>0.74795481270954889</v>
      </c>
      <c r="AD261" s="4">
        <v>0.77756166673733629</v>
      </c>
      <c r="AE261" s="4">
        <v>0.6739480528044306</v>
      </c>
      <c r="AF261" s="4">
        <v>4.5045129734746503E-2</v>
      </c>
      <c r="AG261" s="4">
        <v>0.21743488663455113</v>
      </c>
      <c r="AH261" s="4">
        <v>5.1929293807081223E-2</v>
      </c>
      <c r="AI261" s="4">
        <v>0.33370822523264665</v>
      </c>
      <c r="AJ261" s="4">
        <v>0.40250393178499688</v>
      </c>
      <c r="AK261" s="4">
        <v>0.40640323773391052</v>
      </c>
      <c r="AL261" s="4">
        <v>0.43153160319501094</v>
      </c>
      <c r="AM261" s="4">
        <v>0.44156038318396684</v>
      </c>
      <c r="AN261" s="4">
        <v>0.95551267784617433</v>
      </c>
      <c r="AO261" s="4">
        <v>0.76369164669373935</v>
      </c>
      <c r="AP261" s="4">
        <v>0.24946745387900715</v>
      </c>
      <c r="AQ261" s="4">
        <v>0.57991620937825161</v>
      </c>
      <c r="AR261" s="4">
        <v>0.3021287944387816</v>
      </c>
      <c r="AS261" s="4">
        <v>0.86434025893616462</v>
      </c>
      <c r="AT261" s="4">
        <v>0.28465737604843089</v>
      </c>
      <c r="AU261" s="4">
        <v>0.42947928136124491</v>
      </c>
      <c r="AV261" s="4">
        <v>0.37863989486178407</v>
      </c>
      <c r="AW261" s="4">
        <v>0.2153697672734789</v>
      </c>
      <c r="AX261" s="4">
        <v>0.34861897898771499</v>
      </c>
      <c r="AY261" s="4">
        <v>0.53683011316423557</v>
      </c>
      <c r="AZ261" s="4">
        <v>0.42333046279375597</v>
      </c>
      <c r="BA261" s="4">
        <v>0.53348178026741044</v>
      </c>
      <c r="BB261" s="4">
        <v>0.47238939034853633</v>
      </c>
      <c r="BC261" s="4">
        <v>0.62553888544697789</v>
      </c>
      <c r="BD261" s="4">
        <v>0.11470441050757185</v>
      </c>
      <c r="BE261" s="4">
        <v>0.62021717321197045</v>
      </c>
      <c r="BF261" s="4">
        <v>0.1479425624290327</v>
      </c>
      <c r="BG261" s="4">
        <v>0.55996019204714409</v>
      </c>
      <c r="BH261" s="4">
        <v>0.76151577976193841</v>
      </c>
      <c r="BI261" s="4">
        <v>0.47549428524977166</v>
      </c>
      <c r="BJ261" s="4">
        <v>0.2570667365654673</v>
      </c>
      <c r="BK261" s="4">
        <v>0.46407389701373281</v>
      </c>
      <c r="BL261" s="4">
        <v>0.13108831635677243</v>
      </c>
      <c r="BM261" s="4">
        <v>0.92945384751928473</v>
      </c>
      <c r="BN261" s="4">
        <v>0.41548004998669363</v>
      </c>
      <c r="BO261" s="4">
        <v>0.62581836301202021</v>
      </c>
      <c r="BP261" s="4">
        <v>0.85508456186861348</v>
      </c>
      <c r="BQ261" s="4">
        <v>0.24706846186603115</v>
      </c>
      <c r="BR261" s="4">
        <v>0.58886260981653582</v>
      </c>
      <c r="BS261" s="4">
        <v>0.57306770336347668</v>
      </c>
      <c r="BT261" s="4">
        <v>0.8667648590003173</v>
      </c>
      <c r="BU261" s="4">
        <v>0.86282510053778738</v>
      </c>
      <c r="BV261" s="4">
        <v>0.10962606697808308</v>
      </c>
      <c r="BW261" s="4">
        <v>0.37294984376349172</v>
      </c>
      <c r="BX261" s="4">
        <v>0.89675106871034671</v>
      </c>
      <c r="BY261" s="4">
        <v>0.43523106257958966</v>
      </c>
      <c r="BZ261" s="4">
        <v>0.37003555071163918</v>
      </c>
      <c r="CA261" s="4">
        <v>0.32498552215054066</v>
      </c>
      <c r="CB261" s="4">
        <v>0.71399891315155417</v>
      </c>
      <c r="CC261" s="4">
        <v>9.1806663160460378E-2</v>
      </c>
      <c r="CD261" s="4">
        <v>0.96147201041238217</v>
      </c>
      <c r="CE261" s="4">
        <v>0.93226705137698695</v>
      </c>
      <c r="CF261" s="4">
        <v>0.33023518599854884</v>
      </c>
      <c r="CG261" s="4">
        <v>0.68824202254413203</v>
      </c>
      <c r="CH261" s="4">
        <v>0.20907974372649818</v>
      </c>
      <c r="CI261" s="4">
        <v>0.12085226870822907</v>
      </c>
      <c r="CJ261" s="4">
        <v>0.19755209991139255</v>
      </c>
      <c r="CK261" s="4">
        <v>0.89464069522685785</v>
      </c>
      <c r="CL261" s="4">
        <v>0.2714969797724649</v>
      </c>
      <c r="CM261" s="4">
        <v>0.1023227433839311</v>
      </c>
      <c r="CN261" s="4">
        <v>0.58103939104848457</v>
      </c>
      <c r="CO261" s="4">
        <v>0.8258467936664996</v>
      </c>
      <c r="CP261" s="4">
        <v>0.49869825828111425</v>
      </c>
      <c r="CQ261" s="4">
        <v>6.0244916164803985E-2</v>
      </c>
      <c r="CR261" s="4">
        <v>0.29940105669082007</v>
      </c>
      <c r="CS261" s="4">
        <v>0.27837421114040228</v>
      </c>
      <c r="CT261" s="4">
        <v>0.87249025920746859</v>
      </c>
      <c r="CU261" s="4">
        <v>0.67879258314895274</v>
      </c>
      <c r="CV261" s="4">
        <v>0.59981012939357214</v>
      </c>
      <c r="CW261" s="4">
        <v>0.5510448889282028</v>
      </c>
      <c r="CX261" s="4">
        <v>0.22997242967861475</v>
      </c>
      <c r="CY261" s="4">
        <v>0.20248330074300114</v>
      </c>
      <c r="CZ261" s="4">
        <v>0.45803165906072851</v>
      </c>
      <c r="DA261" s="4">
        <v>0.87982048546627234</v>
      </c>
      <c r="DB261" s="4">
        <v>0.79931043474960473</v>
      </c>
      <c r="DC261" s="4">
        <v>0.6931992241346786</v>
      </c>
      <c r="DD261" s="4">
        <v>0.99336810031163236</v>
      </c>
      <c r="DE261" s="4">
        <v>0.15896773605330672</v>
      </c>
      <c r="DF261" s="4">
        <v>0.67425595726959042</v>
      </c>
      <c r="DG261" s="4">
        <v>0.68441140191806171</v>
      </c>
      <c r="DH261" s="4">
        <v>0.21342511698550926</v>
      </c>
      <c r="DI261" s="4">
        <v>0.18735219252080104</v>
      </c>
      <c r="DJ261" s="4">
        <v>0.46184104366304202</v>
      </c>
      <c r="DK261" s="4">
        <v>0.70962759486446692</v>
      </c>
      <c r="DL261" s="4">
        <v>0.7678102286957913</v>
      </c>
      <c r="DM261" s="4">
        <v>0.77372613274544333</v>
      </c>
      <c r="DN261" s="4">
        <v>0.87808765201217442</v>
      </c>
      <c r="DO261" s="4">
        <v>0.56370393042231093</v>
      </c>
      <c r="DP261" s="4">
        <v>53</v>
      </c>
      <c r="DQ261" s="4">
        <v>46</v>
      </c>
      <c r="DR261" s="4">
        <v>11</v>
      </c>
      <c r="DS261" s="4">
        <v>35</v>
      </c>
      <c r="DT261" s="4">
        <v>70</v>
      </c>
      <c r="DU261" s="4">
        <v>80</v>
      </c>
      <c r="DV261" s="4">
        <v>62</v>
      </c>
      <c r="DW261" s="4">
        <v>95</v>
      </c>
      <c r="DX261" s="4">
        <v>97</v>
      </c>
      <c r="DY261" s="4">
        <v>23</v>
      </c>
      <c r="DZ261" s="4">
        <v>18</v>
      </c>
      <c r="EA261" s="4">
        <v>31</v>
      </c>
      <c r="EB261" s="4">
        <v>100</v>
      </c>
      <c r="EC261" s="4">
        <v>81</v>
      </c>
      <c r="ED261" s="4">
        <v>99</v>
      </c>
      <c r="EE261" s="4">
        <v>67</v>
      </c>
      <c r="EF261" s="4">
        <v>61</v>
      </c>
      <c r="EG261" s="4">
        <v>60</v>
      </c>
      <c r="EH261" s="4">
        <v>56</v>
      </c>
      <c r="EI261" s="4">
        <v>54</v>
      </c>
      <c r="EJ261" s="4">
        <v>3</v>
      </c>
      <c r="EK261" s="4">
        <v>21</v>
      </c>
      <c r="EL261" s="4">
        <v>77</v>
      </c>
      <c r="EM261" s="4">
        <v>39</v>
      </c>
      <c r="EN261" s="4">
        <v>71</v>
      </c>
      <c r="EO261" s="4">
        <v>13</v>
      </c>
      <c r="EP261" s="4">
        <v>73</v>
      </c>
      <c r="EQ261" s="4">
        <v>57</v>
      </c>
      <c r="ER261" s="4">
        <v>63</v>
      </c>
      <c r="ES261" s="4">
        <v>82</v>
      </c>
      <c r="ET261" s="4">
        <v>66</v>
      </c>
      <c r="EU261" s="4">
        <v>44</v>
      </c>
      <c r="EV261" s="4">
        <v>58</v>
      </c>
      <c r="EW261" s="4">
        <v>45</v>
      </c>
      <c r="EX261" s="4">
        <v>49</v>
      </c>
      <c r="EY261" s="4">
        <v>33</v>
      </c>
      <c r="EZ261" s="4">
        <v>92</v>
      </c>
      <c r="FA261" s="4">
        <v>34</v>
      </c>
      <c r="FB261" s="4">
        <v>89</v>
      </c>
      <c r="FC261" s="4">
        <v>42</v>
      </c>
      <c r="FD261" s="4">
        <v>22</v>
      </c>
      <c r="FE261" s="4">
        <v>48</v>
      </c>
      <c r="FF261" s="4">
        <v>76</v>
      </c>
      <c r="FG261" s="4">
        <v>50</v>
      </c>
      <c r="FH261" s="4">
        <v>90</v>
      </c>
      <c r="FI261" s="4">
        <v>5</v>
      </c>
      <c r="FJ261" s="4">
        <v>59</v>
      </c>
      <c r="FK261" s="4">
        <v>32</v>
      </c>
      <c r="FL261" s="4">
        <v>15</v>
      </c>
      <c r="FM261" s="4">
        <v>78</v>
      </c>
      <c r="FN261" s="4">
        <v>37</v>
      </c>
      <c r="FO261" s="4">
        <v>40</v>
      </c>
      <c r="FP261" s="4">
        <v>12</v>
      </c>
      <c r="FQ261" s="4">
        <v>14</v>
      </c>
      <c r="FR261" s="4">
        <v>93</v>
      </c>
      <c r="FS261" s="4">
        <v>64</v>
      </c>
      <c r="FT261" s="4">
        <v>6</v>
      </c>
      <c r="FU261" s="4">
        <v>55</v>
      </c>
      <c r="FV261" s="4">
        <v>65</v>
      </c>
      <c r="FW261" s="4">
        <v>69</v>
      </c>
      <c r="FX261" s="4">
        <v>24</v>
      </c>
      <c r="FY261" s="4">
        <v>96</v>
      </c>
      <c r="FZ261" s="4">
        <v>2</v>
      </c>
      <c r="GA261" s="4">
        <v>4</v>
      </c>
      <c r="GB261" s="4">
        <v>68</v>
      </c>
      <c r="GC261" s="4">
        <v>27</v>
      </c>
      <c r="GD261" s="4">
        <v>84</v>
      </c>
      <c r="GE261" s="4">
        <v>91</v>
      </c>
      <c r="GF261" s="4">
        <v>86</v>
      </c>
      <c r="GG261" s="4">
        <v>7</v>
      </c>
      <c r="GH261" s="4">
        <v>75</v>
      </c>
      <c r="GI261" s="4">
        <v>94</v>
      </c>
      <c r="GJ261" s="4">
        <v>38</v>
      </c>
      <c r="GK261" s="4">
        <v>16</v>
      </c>
      <c r="GL261" s="4">
        <v>47</v>
      </c>
      <c r="GM261" s="4">
        <v>98</v>
      </c>
      <c r="GN261" s="4">
        <v>72</v>
      </c>
      <c r="GO261" s="4">
        <v>74</v>
      </c>
      <c r="GP261" s="4">
        <v>10</v>
      </c>
      <c r="GQ261" s="4">
        <v>29</v>
      </c>
      <c r="GR261" s="4">
        <v>36</v>
      </c>
      <c r="GS261" s="4">
        <v>43</v>
      </c>
      <c r="GT261" s="4">
        <v>79</v>
      </c>
      <c r="GU261" s="4">
        <v>85</v>
      </c>
      <c r="GV261" s="4">
        <v>52</v>
      </c>
      <c r="GW261" s="4">
        <v>8</v>
      </c>
      <c r="GX261" s="4">
        <v>17</v>
      </c>
      <c r="GY261" s="4">
        <v>26</v>
      </c>
      <c r="GZ261" s="4">
        <v>1</v>
      </c>
      <c r="HA261" s="4">
        <v>88</v>
      </c>
      <c r="HB261" s="4">
        <v>30</v>
      </c>
      <c r="HC261" s="4">
        <v>28</v>
      </c>
      <c r="HD261" s="4">
        <v>83</v>
      </c>
      <c r="HE261" s="4">
        <v>87</v>
      </c>
      <c r="HF261" s="4">
        <v>51</v>
      </c>
      <c r="HG261" s="4">
        <v>25</v>
      </c>
      <c r="HH261" s="4">
        <v>20</v>
      </c>
      <c r="HI261" s="4">
        <v>19</v>
      </c>
      <c r="HJ261" s="4">
        <v>9</v>
      </c>
      <c r="HK261" s="4">
        <v>41</v>
      </c>
      <c r="HL261" s="4" t="str">
        <f t="shared" si="403"/>
        <v>brown female</v>
      </c>
      <c r="HM261" s="4" t="str">
        <f t="shared" si="305"/>
        <v>brown female</v>
      </c>
      <c r="HN261" s="4" t="str">
        <f t="shared" si="306"/>
        <v>brown female</v>
      </c>
      <c r="HO261" s="4" t="str">
        <f t="shared" si="307"/>
        <v>brown female</v>
      </c>
      <c r="HP261" s="4" t="str">
        <f t="shared" si="308"/>
        <v>brown male</v>
      </c>
      <c r="HQ261" s="4" t="str">
        <f t="shared" si="309"/>
        <v>brown male</v>
      </c>
      <c r="HR261" s="4" t="str">
        <f t="shared" si="310"/>
        <v>brown male</v>
      </c>
      <c r="HS261" s="4" t="str">
        <f t="shared" si="311"/>
        <v>brown male</v>
      </c>
      <c r="HT261" s="4" t="str">
        <f t="shared" si="312"/>
        <v>brown male</v>
      </c>
      <c r="HU261" s="4" t="str">
        <f t="shared" si="313"/>
        <v>brown female</v>
      </c>
      <c r="HV261" s="4" t="str">
        <f t="shared" si="314"/>
        <v>brown female</v>
      </c>
      <c r="HW261" s="4" t="str">
        <f t="shared" si="315"/>
        <v>brown female</v>
      </c>
      <c r="HX261" s="4" t="str">
        <f t="shared" si="316"/>
        <v>black male</v>
      </c>
      <c r="HY261" s="4" t="str">
        <f t="shared" si="317"/>
        <v>brown male</v>
      </c>
      <c r="HZ261" s="4" t="str">
        <f t="shared" si="318"/>
        <v>brown male</v>
      </c>
      <c r="IA261" s="4" t="str">
        <f t="shared" si="319"/>
        <v>brown male</v>
      </c>
      <c r="IB261" s="4" t="str">
        <f t="shared" si="320"/>
        <v>brown male</v>
      </c>
      <c r="IC261" s="4" t="str">
        <f t="shared" si="321"/>
        <v>brown male</v>
      </c>
      <c r="ID261" s="4" t="str">
        <f t="shared" si="322"/>
        <v>brown male</v>
      </c>
      <c r="IE261" s="4" t="str">
        <f t="shared" si="323"/>
        <v>brown female</v>
      </c>
      <c r="IF261" s="4" t="str">
        <f t="shared" si="324"/>
        <v>yellow female</v>
      </c>
      <c r="IG261" s="4" t="str">
        <f t="shared" si="325"/>
        <v>brown female</v>
      </c>
      <c r="IH261" s="4" t="str">
        <f t="shared" si="326"/>
        <v>brown male</v>
      </c>
      <c r="II261" s="4" t="str">
        <f t="shared" si="327"/>
        <v>brown female</v>
      </c>
      <c r="IJ261" s="4" t="str">
        <f t="shared" si="328"/>
        <v>brown male</v>
      </c>
      <c r="IK261" s="4" t="str">
        <f t="shared" si="329"/>
        <v>brown female</v>
      </c>
      <c r="IL261" s="4" t="str">
        <f t="shared" si="330"/>
        <v>brown male</v>
      </c>
      <c r="IM261" s="4" t="str">
        <f t="shared" si="331"/>
        <v>brown male</v>
      </c>
      <c r="IN261" s="4" t="str">
        <f t="shared" si="332"/>
        <v>brown male</v>
      </c>
      <c r="IO261" s="4" t="str">
        <f t="shared" si="333"/>
        <v>brown male</v>
      </c>
      <c r="IP261" s="4" t="str">
        <f t="shared" si="334"/>
        <v>brown male</v>
      </c>
      <c r="IQ261" s="4" t="str">
        <f t="shared" si="335"/>
        <v>brown female</v>
      </c>
      <c r="IR261" s="4" t="str">
        <f t="shared" si="336"/>
        <v>brown male</v>
      </c>
      <c r="IS261" s="4" t="str">
        <f t="shared" si="337"/>
        <v>brown female</v>
      </c>
      <c r="IT261" s="4" t="str">
        <f t="shared" si="338"/>
        <v>brown female</v>
      </c>
      <c r="IU261" s="4" t="str">
        <f t="shared" si="339"/>
        <v>brown female</v>
      </c>
      <c r="IV261" s="4" t="str">
        <f t="shared" si="340"/>
        <v>brown male</v>
      </c>
      <c r="IW261" s="4" t="str">
        <f t="shared" si="341"/>
        <v>brown female</v>
      </c>
      <c r="IX261" s="4" t="str">
        <f t="shared" si="342"/>
        <v>brown male</v>
      </c>
      <c r="IY261" s="4" t="str">
        <f t="shared" si="343"/>
        <v>brown female</v>
      </c>
      <c r="IZ261" s="4" t="str">
        <f t="shared" si="344"/>
        <v>brown female</v>
      </c>
      <c r="JA261" s="4" t="str">
        <f t="shared" si="345"/>
        <v>brown female</v>
      </c>
      <c r="JB261" s="4" t="str">
        <f t="shared" si="346"/>
        <v>brown male</v>
      </c>
      <c r="JC261" s="4" t="str">
        <f t="shared" si="347"/>
        <v>brown female</v>
      </c>
      <c r="JD261" s="4" t="str">
        <f t="shared" si="348"/>
        <v>brown male</v>
      </c>
      <c r="JE261" s="4" t="str">
        <f t="shared" si="349"/>
        <v>yellow female</v>
      </c>
      <c r="JF261" s="4" t="str">
        <f t="shared" si="350"/>
        <v>brown male</v>
      </c>
      <c r="JG261" s="4" t="str">
        <f t="shared" si="351"/>
        <v>brown female</v>
      </c>
      <c r="JH261" s="4" t="str">
        <f t="shared" si="352"/>
        <v>brown female</v>
      </c>
      <c r="JI261" s="4" t="str">
        <f t="shared" si="353"/>
        <v>brown male</v>
      </c>
      <c r="JJ261" s="4" t="str">
        <f t="shared" si="354"/>
        <v>brown female</v>
      </c>
      <c r="JK261" s="4" t="str">
        <f t="shared" si="355"/>
        <v>brown female</v>
      </c>
      <c r="JL261" s="4" t="str">
        <f t="shared" si="356"/>
        <v>brown female</v>
      </c>
      <c r="JM261" s="4" t="str">
        <f t="shared" si="357"/>
        <v>brown female</v>
      </c>
      <c r="JN261" s="4" t="str">
        <f t="shared" si="358"/>
        <v>brown male</v>
      </c>
      <c r="JO261" s="4" t="str">
        <f t="shared" si="359"/>
        <v>brown male</v>
      </c>
      <c r="JP261" s="4" t="str">
        <f t="shared" si="360"/>
        <v>yellow male</v>
      </c>
      <c r="JQ261" s="4" t="str">
        <f t="shared" si="361"/>
        <v>brown male</v>
      </c>
      <c r="JR261" s="4" t="str">
        <f t="shared" si="362"/>
        <v>brown male</v>
      </c>
      <c r="JS261" s="4" t="str">
        <f t="shared" si="363"/>
        <v>brown male</v>
      </c>
      <c r="JT261" s="4" t="str">
        <f t="shared" si="364"/>
        <v>brown female</v>
      </c>
      <c r="JU261" s="4" t="str">
        <f t="shared" si="365"/>
        <v>brown male</v>
      </c>
      <c r="JV261" s="4" t="str">
        <f t="shared" si="366"/>
        <v>white male</v>
      </c>
      <c r="JW261" s="4" t="str">
        <f t="shared" si="367"/>
        <v>yellow female</v>
      </c>
      <c r="JX261" s="4" t="str">
        <f t="shared" ref="JX261:JX284" si="404">IFERROR(IF(GB261&lt;=$I261/2,$I$1&amp;" female",IF(GB261&lt;=$I261,$I$1&amp;" male",IF(GB261&lt;=($I261+$J261/2),$J$1&amp;" female",IF(GB261&lt;=($I261+$J261),$J$1&amp;" male",IF(GB261&lt;=($I261+$J261+$K261/2),$K$1&amp;" female",IF(GB261&lt;=($I261+$J261+$K261),$K$1&amp; " male",IF(GB261&lt;=($I261+$J261+$K261+$L261/2),$L$1&amp;" female",$L$1&amp;" male"))))))),"NULL")</f>
        <v>brown male</v>
      </c>
      <c r="JY261" s="4" t="str">
        <f t="shared" si="393"/>
        <v>brown female</v>
      </c>
      <c r="JZ261" s="4" t="str">
        <f t="shared" si="394"/>
        <v>brown male</v>
      </c>
      <c r="KA261" s="4" t="str">
        <f t="shared" si="395"/>
        <v>brown male</v>
      </c>
      <c r="KB261" s="4" t="str">
        <f t="shared" si="396"/>
        <v>brown male</v>
      </c>
      <c r="KC261" s="4" t="str">
        <f t="shared" si="397"/>
        <v>yellow male</v>
      </c>
      <c r="KD261" s="4" t="str">
        <f t="shared" si="398"/>
        <v>brown male</v>
      </c>
      <c r="KE261" s="4" t="str">
        <f t="shared" si="399"/>
        <v>brown male</v>
      </c>
      <c r="KF261" s="4" t="str">
        <f t="shared" si="400"/>
        <v>brown female</v>
      </c>
      <c r="KG261" s="4" t="str">
        <f t="shared" si="401"/>
        <v>brown female</v>
      </c>
      <c r="KH261" s="4" t="str">
        <f t="shared" si="402"/>
        <v>brown female</v>
      </c>
      <c r="KI261" s="4" t="str">
        <f t="shared" si="368"/>
        <v>brown male</v>
      </c>
      <c r="KJ261" s="4" t="str">
        <f t="shared" si="369"/>
        <v>brown male</v>
      </c>
      <c r="KK261" s="4" t="str">
        <f t="shared" si="370"/>
        <v>brown male</v>
      </c>
      <c r="KL261" s="4" t="str">
        <f t="shared" si="371"/>
        <v>brown female</v>
      </c>
      <c r="KM261" s="4" t="str">
        <f t="shared" si="372"/>
        <v>brown female</v>
      </c>
      <c r="KN261" s="4" t="str">
        <f t="shared" si="373"/>
        <v>brown female</v>
      </c>
      <c r="KO261" s="4" t="str">
        <f t="shared" si="374"/>
        <v>brown female</v>
      </c>
      <c r="KP261" s="4" t="str">
        <f t="shared" si="375"/>
        <v>brown male</v>
      </c>
      <c r="KQ261" s="4" t="str">
        <f t="shared" si="376"/>
        <v>brown male</v>
      </c>
      <c r="KR261" s="4" t="str">
        <f t="shared" si="377"/>
        <v>brown female</v>
      </c>
      <c r="KS261" s="4" t="str">
        <f t="shared" si="378"/>
        <v>yellow male</v>
      </c>
      <c r="KT261" s="4" t="str">
        <f t="shared" si="379"/>
        <v>brown female</v>
      </c>
      <c r="KU261" s="4" t="str">
        <f t="shared" si="380"/>
        <v>brown female</v>
      </c>
      <c r="KV261" s="4" t="str">
        <f t="shared" si="381"/>
        <v>white female</v>
      </c>
      <c r="KW261" s="4" t="str">
        <f t="shared" si="382"/>
        <v>brown male</v>
      </c>
      <c r="KX261" s="4" t="str">
        <f t="shared" si="383"/>
        <v>brown female</v>
      </c>
      <c r="KY261" s="4" t="str">
        <f t="shared" si="384"/>
        <v>brown female</v>
      </c>
      <c r="KZ261" s="4" t="str">
        <f t="shared" si="385"/>
        <v>brown male</v>
      </c>
      <c r="LA261" s="4" t="str">
        <f t="shared" si="386"/>
        <v>brown male</v>
      </c>
      <c r="LB261" s="4" t="str">
        <f t="shared" si="387"/>
        <v>brown female</v>
      </c>
      <c r="LC261" s="4" t="str">
        <f t="shared" si="388"/>
        <v>brown female</v>
      </c>
      <c r="LD261" s="4" t="str">
        <f t="shared" si="389"/>
        <v>brown female</v>
      </c>
      <c r="LE261" s="4" t="str">
        <f t="shared" si="390"/>
        <v>brown female</v>
      </c>
      <c r="LF261" s="4" t="str">
        <f t="shared" si="391"/>
        <v>yellow male</v>
      </c>
      <c r="LG261" s="4" t="str">
        <f t="shared" si="392"/>
        <v>brown female</v>
      </c>
    </row>
    <row r="262" spans="2:319" x14ac:dyDescent="0.3">
      <c r="B262" s="4">
        <v>261</v>
      </c>
      <c r="C262" s="4">
        <v>5</v>
      </c>
      <c r="D262" s="51" t="s">
        <v>618</v>
      </c>
      <c r="E262" s="4" t="s">
        <v>1464</v>
      </c>
      <c r="F262" s="81" t="s">
        <v>3569</v>
      </c>
      <c r="G262" s="4" t="s">
        <v>1370</v>
      </c>
      <c r="H262" s="4">
        <f>COUNTIF(ethnicities!C:C,countries!G262)</f>
        <v>1</v>
      </c>
      <c r="I262" s="4">
        <f>VLOOKUP($G262,ethnicities!$C:$I,3,FALSE)</f>
        <v>70</v>
      </c>
      <c r="J262" s="4">
        <f>VLOOKUP($G262,ethnicities!$C:$I,4,FALSE)</f>
        <v>4</v>
      </c>
      <c r="K262" s="4">
        <f>VLOOKUP($G262,ethnicities!$C:$I,5,FALSE)</f>
        <v>13</v>
      </c>
      <c r="L262" s="4">
        <f>VLOOKUP($G262,ethnicities!$C:$I,6,FALSE)</f>
        <v>13</v>
      </c>
      <c r="M262" s="4">
        <f>VLOOKUP($G262,ethnicities!$C:$I,7,FALSE)</f>
        <v>100</v>
      </c>
      <c r="N262" s="4" t="s">
        <v>1370</v>
      </c>
      <c r="O262" s="4">
        <f>COUNTIF(male_names!E:E,countries!N262)</f>
        <v>1</v>
      </c>
      <c r="P262" s="4" t="str">
        <f>VLOOKUP(N262,male_names!E:G,3,FALSE)</f>
        <v>Noah</v>
      </c>
      <c r="Q262" s="4" t="s">
        <v>1370</v>
      </c>
      <c r="R262" s="4">
        <f>COUNTIF(female_names!E:E,countries!Q262)</f>
        <v>1</v>
      </c>
      <c r="S262" s="4" t="str">
        <f>VLOOKUP(Q262,female_names!E:G,3,FALSE)</f>
        <v>Emma</v>
      </c>
      <c r="T262" s="4">
        <v>8.3742391335140942E-2</v>
      </c>
      <c r="U262" s="4">
        <v>0.66713729934085053</v>
      </c>
      <c r="V262" s="4">
        <v>0.35441920557226803</v>
      </c>
      <c r="W262" s="4">
        <v>8.552549848542923E-2</v>
      </c>
      <c r="X262" s="4">
        <v>0.91215951098445169</v>
      </c>
      <c r="Y262" s="4">
        <v>0.27168667480684572</v>
      </c>
      <c r="Z262" s="4">
        <v>0.63562957475607262</v>
      </c>
      <c r="AA262" s="4">
        <v>4.7626214554250756E-2</v>
      </c>
      <c r="AB262" s="4">
        <v>0.24512546350983555</v>
      </c>
      <c r="AC262" s="4">
        <v>3.1834954765684209E-2</v>
      </c>
      <c r="AD262" s="4">
        <v>0.74748195329291178</v>
      </c>
      <c r="AE262" s="4">
        <v>0.94536370639383649</v>
      </c>
      <c r="AF262" s="4">
        <v>0.8413734008674737</v>
      </c>
      <c r="AG262" s="4">
        <v>0.74253894363617512</v>
      </c>
      <c r="AH262" s="4">
        <v>0.68270533966122349</v>
      </c>
      <c r="AI262" s="4">
        <v>9.095821048015662E-2</v>
      </c>
      <c r="AJ262" s="4">
        <v>0.8293503713646766</v>
      </c>
      <c r="AK262" s="4">
        <v>0.42818115082848707</v>
      </c>
      <c r="AL262" s="4">
        <v>0.23570573661023286</v>
      </c>
      <c r="AM262" s="4">
        <v>0.51179722833953201</v>
      </c>
      <c r="AN262" s="4">
        <v>0.85303438233455564</v>
      </c>
      <c r="AO262" s="4">
        <v>0.47432896976373673</v>
      </c>
      <c r="AP262" s="4">
        <v>0.92847132652766773</v>
      </c>
      <c r="AQ262" s="4">
        <v>0.20505293231029686</v>
      </c>
      <c r="AR262" s="4">
        <v>0.61526166877919652</v>
      </c>
      <c r="AS262" s="4">
        <v>0.46698575033650302</v>
      </c>
      <c r="AT262" s="4">
        <v>0.981540578851544</v>
      </c>
      <c r="AU262" s="4">
        <v>0.37799089623010929</v>
      </c>
      <c r="AV262" s="4">
        <v>0.39552676677064702</v>
      </c>
      <c r="AW262" s="4">
        <v>0.92645975188443275</v>
      </c>
      <c r="AX262" s="4">
        <v>0.12764151838318927</v>
      </c>
      <c r="AY262" s="4">
        <v>0.56110242332451765</v>
      </c>
      <c r="AZ262" s="4">
        <v>0.67143858617196972</v>
      </c>
      <c r="BA262" s="4">
        <v>0.53224700603490172</v>
      </c>
      <c r="BB262" s="4">
        <v>0.32458340450978918</v>
      </c>
      <c r="BC262" s="4">
        <v>0.91422934951276169</v>
      </c>
      <c r="BD262" s="4">
        <v>0.29437737459910085</v>
      </c>
      <c r="BE262" s="4">
        <v>0.84753516575350507</v>
      </c>
      <c r="BF262" s="4">
        <v>0.69298182539928765</v>
      </c>
      <c r="BG262" s="4">
        <v>0.39951760464593877</v>
      </c>
      <c r="BH262" s="4">
        <v>0.29934150216533428</v>
      </c>
      <c r="BI262" s="4">
        <v>0.89048044184859809</v>
      </c>
      <c r="BJ262" s="4">
        <v>0.48197940243236859</v>
      </c>
      <c r="BK262" s="4">
        <v>4.0717020607372589E-3</v>
      </c>
      <c r="BL262" s="4">
        <v>0.40060217708187273</v>
      </c>
      <c r="BM262" s="4">
        <v>0.47219848579853851</v>
      </c>
      <c r="BN262" s="4">
        <v>0.94172062774619125</v>
      </c>
      <c r="BO262" s="4">
        <v>0.5948149168518625</v>
      </c>
      <c r="BP262" s="4">
        <v>0.69906927680474795</v>
      </c>
      <c r="BQ262" s="4">
        <v>0.76613731962350873</v>
      </c>
      <c r="BR262" s="4">
        <v>0.63222434676125994</v>
      </c>
      <c r="BS262" s="4">
        <v>0.18220267594524187</v>
      </c>
      <c r="BT262" s="4">
        <v>0.93074065150485841</v>
      </c>
      <c r="BU262" s="4">
        <v>0.78927493422309658</v>
      </c>
      <c r="BV262" s="4">
        <v>0.90946455050887998</v>
      </c>
      <c r="BW262" s="4">
        <v>0.37835954405139505</v>
      </c>
      <c r="BX262" s="4">
        <v>0.47341378918887012</v>
      </c>
      <c r="BY262" s="4">
        <v>0.7683453809076819</v>
      </c>
      <c r="BZ262" s="4">
        <v>1.0474289270942738E-2</v>
      </c>
      <c r="CA262" s="4">
        <v>0.58103390798996313</v>
      </c>
      <c r="CB262" s="4">
        <v>0.59089535511787827</v>
      </c>
      <c r="CC262" s="4">
        <v>0.75316660728320461</v>
      </c>
      <c r="CD262" s="4">
        <v>0.7774010739730941</v>
      </c>
      <c r="CE262" s="4">
        <v>0.29712273005929868</v>
      </c>
      <c r="CF262" s="4">
        <v>0.5534396746389576</v>
      </c>
      <c r="CG262" s="4">
        <v>0.96386691924419254</v>
      </c>
      <c r="CH262" s="4">
        <v>0.70309641362999287</v>
      </c>
      <c r="CI262" s="4">
        <v>0.62660292218675995</v>
      </c>
      <c r="CJ262" s="4">
        <v>0.20039258190122156</v>
      </c>
      <c r="CK262" s="4">
        <v>4.1357275519669279E-2</v>
      </c>
      <c r="CL262" s="4">
        <v>0.60634792041527841</v>
      </c>
      <c r="CM262" s="4">
        <v>0.41379061846945653</v>
      </c>
      <c r="CN262" s="4">
        <v>2.1212960632672861E-2</v>
      </c>
      <c r="CO262" s="4">
        <v>0.84070794672324378</v>
      </c>
      <c r="CP262" s="4">
        <v>0.64599023098652875</v>
      </c>
      <c r="CQ262" s="4">
        <v>0.16479547176430476</v>
      </c>
      <c r="CR262" s="4">
        <v>0.17633201210373184</v>
      </c>
      <c r="CS262" s="4">
        <v>9.9563539214150176E-2</v>
      </c>
      <c r="CT262" s="4">
        <v>0.18775963051836031</v>
      </c>
      <c r="CU262" s="4">
        <v>0.35686333793576464</v>
      </c>
      <c r="CV262" s="4">
        <v>0.24253066992841199</v>
      </c>
      <c r="CW262" s="4">
        <v>4.3976295301692558E-2</v>
      </c>
      <c r="CX262" s="4">
        <v>3.0799403838159156E-2</v>
      </c>
      <c r="CY262" s="4">
        <v>0.190972961636793</v>
      </c>
      <c r="CZ262" s="4">
        <v>5.0426668584584888E-2</v>
      </c>
      <c r="DA262" s="4">
        <v>6.9885801985463458E-2</v>
      </c>
      <c r="DB262" s="4">
        <v>0.96268689965347287</v>
      </c>
      <c r="DC262" s="4">
        <v>0.14982914596198238</v>
      </c>
      <c r="DD262" s="4">
        <v>0.73473047711519168</v>
      </c>
      <c r="DE262" s="4">
        <v>0.92668729514806669</v>
      </c>
      <c r="DF262" s="4">
        <v>0.42410752275909291</v>
      </c>
      <c r="DG262" s="4">
        <v>0.73180129609101641</v>
      </c>
      <c r="DH262" s="4">
        <v>0.64266274244582977</v>
      </c>
      <c r="DI262" s="4">
        <v>0.5016970398979177</v>
      </c>
      <c r="DJ262" s="4">
        <v>0.57086157875286114</v>
      </c>
      <c r="DK262" s="4">
        <v>0.86924008240072825</v>
      </c>
      <c r="DL262" s="4">
        <v>0.63651279847509634</v>
      </c>
      <c r="DM262" s="4">
        <v>0.52013049549084456</v>
      </c>
      <c r="DN262" s="4">
        <v>0.47439996297521336</v>
      </c>
      <c r="DO262" s="4">
        <v>0.68894753096024608</v>
      </c>
      <c r="DP262" s="4">
        <v>90</v>
      </c>
      <c r="DQ262" s="4">
        <v>35</v>
      </c>
      <c r="DR262" s="4">
        <v>69</v>
      </c>
      <c r="DS262" s="4">
        <v>89</v>
      </c>
      <c r="DT262" s="4">
        <v>11</v>
      </c>
      <c r="DU262" s="4">
        <v>74</v>
      </c>
      <c r="DV262" s="4">
        <v>39</v>
      </c>
      <c r="DW262" s="4">
        <v>93</v>
      </c>
      <c r="DX262" s="4">
        <v>75</v>
      </c>
      <c r="DY262" s="4">
        <v>96</v>
      </c>
      <c r="DZ262" s="4">
        <v>25</v>
      </c>
      <c r="EA262" s="4">
        <v>4</v>
      </c>
      <c r="EB262" s="4">
        <v>17</v>
      </c>
      <c r="EC262" s="4">
        <v>26</v>
      </c>
      <c r="ED262" s="4">
        <v>33</v>
      </c>
      <c r="EE262" s="4">
        <v>88</v>
      </c>
      <c r="EF262" s="4">
        <v>19</v>
      </c>
      <c r="EG262" s="4">
        <v>60</v>
      </c>
      <c r="EH262" s="4">
        <v>77</v>
      </c>
      <c r="EI262" s="4">
        <v>52</v>
      </c>
      <c r="EJ262" s="4">
        <v>15</v>
      </c>
      <c r="EK262" s="4">
        <v>56</v>
      </c>
      <c r="EL262" s="4">
        <v>7</v>
      </c>
      <c r="EM262" s="4">
        <v>78</v>
      </c>
      <c r="EN262" s="4">
        <v>42</v>
      </c>
      <c r="EO262" s="4">
        <v>59</v>
      </c>
      <c r="EP262" s="4">
        <v>1</v>
      </c>
      <c r="EQ262" s="4">
        <v>67</v>
      </c>
      <c r="ER262" s="4">
        <v>65</v>
      </c>
      <c r="ES262" s="4">
        <v>9</v>
      </c>
      <c r="ET262" s="4">
        <v>86</v>
      </c>
      <c r="EU262" s="4">
        <v>48</v>
      </c>
      <c r="EV262" s="4">
        <v>34</v>
      </c>
      <c r="EW262" s="4">
        <v>50</v>
      </c>
      <c r="EX262" s="4">
        <v>70</v>
      </c>
      <c r="EY262" s="4">
        <v>10</v>
      </c>
      <c r="EZ262" s="4">
        <v>73</v>
      </c>
      <c r="FA262" s="4">
        <v>16</v>
      </c>
      <c r="FB262" s="4">
        <v>31</v>
      </c>
      <c r="FC262" s="4">
        <v>64</v>
      </c>
      <c r="FD262" s="4">
        <v>71</v>
      </c>
      <c r="FE262" s="4">
        <v>13</v>
      </c>
      <c r="FF262" s="4">
        <v>54</v>
      </c>
      <c r="FG262" s="4">
        <v>100</v>
      </c>
      <c r="FH262" s="4">
        <v>63</v>
      </c>
      <c r="FI262" s="4">
        <v>58</v>
      </c>
      <c r="FJ262" s="4">
        <v>5</v>
      </c>
      <c r="FK262" s="4">
        <v>44</v>
      </c>
      <c r="FL262" s="4">
        <v>30</v>
      </c>
      <c r="FM262" s="4">
        <v>23</v>
      </c>
      <c r="FN262" s="4">
        <v>40</v>
      </c>
      <c r="FO262" s="4">
        <v>82</v>
      </c>
      <c r="FP262" s="4">
        <v>6</v>
      </c>
      <c r="FQ262" s="4">
        <v>20</v>
      </c>
      <c r="FR262" s="4">
        <v>12</v>
      </c>
      <c r="FS262" s="4">
        <v>66</v>
      </c>
      <c r="FT262" s="4">
        <v>57</v>
      </c>
      <c r="FU262" s="4">
        <v>22</v>
      </c>
      <c r="FV262" s="4">
        <v>99</v>
      </c>
      <c r="FW262" s="4">
        <v>46</v>
      </c>
      <c r="FX262" s="4">
        <v>45</v>
      </c>
      <c r="FY262" s="4">
        <v>24</v>
      </c>
      <c r="FZ262" s="4">
        <v>21</v>
      </c>
      <c r="GA262" s="4">
        <v>72</v>
      </c>
      <c r="GB262" s="4">
        <v>49</v>
      </c>
      <c r="GC262" s="4">
        <v>2</v>
      </c>
      <c r="GD262" s="4">
        <v>29</v>
      </c>
      <c r="GE262" s="4">
        <v>41</v>
      </c>
      <c r="GF262" s="4">
        <v>79</v>
      </c>
      <c r="GG262" s="4">
        <v>95</v>
      </c>
      <c r="GH262" s="4">
        <v>43</v>
      </c>
      <c r="GI262" s="4">
        <v>62</v>
      </c>
      <c r="GJ262" s="4">
        <v>98</v>
      </c>
      <c r="GK262" s="4">
        <v>18</v>
      </c>
      <c r="GL262" s="4">
        <v>36</v>
      </c>
      <c r="GM262" s="4">
        <v>84</v>
      </c>
      <c r="GN262" s="4">
        <v>83</v>
      </c>
      <c r="GO262" s="4">
        <v>87</v>
      </c>
      <c r="GP262" s="4">
        <v>81</v>
      </c>
      <c r="GQ262" s="4">
        <v>68</v>
      </c>
      <c r="GR262" s="4">
        <v>76</v>
      </c>
      <c r="GS262" s="4">
        <v>94</v>
      </c>
      <c r="GT262" s="4">
        <v>97</v>
      </c>
      <c r="GU262" s="4">
        <v>80</v>
      </c>
      <c r="GV262" s="4">
        <v>92</v>
      </c>
      <c r="GW262" s="4">
        <v>91</v>
      </c>
      <c r="GX262" s="4">
        <v>3</v>
      </c>
      <c r="GY262" s="4">
        <v>85</v>
      </c>
      <c r="GZ262" s="4">
        <v>27</v>
      </c>
      <c r="HA262" s="4">
        <v>8</v>
      </c>
      <c r="HB262" s="4">
        <v>61</v>
      </c>
      <c r="HC262" s="4">
        <v>28</v>
      </c>
      <c r="HD262" s="4">
        <v>37</v>
      </c>
      <c r="HE262" s="4">
        <v>53</v>
      </c>
      <c r="HF262" s="4">
        <v>47</v>
      </c>
      <c r="HG262" s="4">
        <v>14</v>
      </c>
      <c r="HH262" s="4">
        <v>38</v>
      </c>
      <c r="HI262" s="4">
        <v>51</v>
      </c>
      <c r="HJ262" s="4">
        <v>55</v>
      </c>
      <c r="HK262" s="4">
        <v>32</v>
      </c>
      <c r="HL262" s="4" t="str">
        <f t="shared" si="403"/>
        <v>black female</v>
      </c>
      <c r="HM262" s="4" t="str">
        <f t="shared" ref="HM262:HM284" si="405">IFERROR(IF(DQ262&lt;=$I262/2,$I$1&amp;" female",IF(DQ262&lt;=$I262,$I$1&amp;" male",IF(DQ262&lt;=($I262+$J262/2),$J$1&amp;" female",IF(DQ262&lt;=($I262+$J262),$J$1&amp;" male",IF(DQ262&lt;=($I262+$J262+$K262/2),$K$1&amp;" female",IF(DQ262&lt;=($I262+$J262+$K262),$K$1&amp; " male",IF(DQ262&lt;=($I262+$J262+$K262+$L262/2),$L$1&amp;" female",$L$1&amp;" male"))))))),"NULL")</f>
        <v>white female</v>
      </c>
      <c r="HN262" s="4" t="str">
        <f t="shared" ref="HN262:HN284" si="406">IFERROR(IF(DR262&lt;=$I262/2,$I$1&amp;" female",IF(DR262&lt;=$I262,$I$1&amp;" male",IF(DR262&lt;=($I262+$J262/2),$J$1&amp;" female",IF(DR262&lt;=($I262+$J262),$J$1&amp;" male",IF(DR262&lt;=($I262+$J262+$K262/2),$K$1&amp;" female",IF(DR262&lt;=($I262+$J262+$K262),$K$1&amp; " male",IF(DR262&lt;=($I262+$J262+$K262+$L262/2),$L$1&amp;" female",$L$1&amp;" male"))))))),"NULL")</f>
        <v>white male</v>
      </c>
      <c r="HO262" s="4" t="str">
        <f t="shared" ref="HO262:HO284" si="407">IFERROR(IF(DS262&lt;=$I262/2,$I$1&amp;" female",IF(DS262&lt;=$I262,$I$1&amp;" male",IF(DS262&lt;=($I262+$J262/2),$J$1&amp;" female",IF(DS262&lt;=($I262+$J262),$J$1&amp;" male",IF(DS262&lt;=($I262+$J262+$K262/2),$K$1&amp;" female",IF(DS262&lt;=($I262+$J262+$K262),$K$1&amp; " male",IF(DS262&lt;=($I262+$J262+$K262+$L262/2),$L$1&amp;" female",$L$1&amp;" male"))))))),"NULL")</f>
        <v>black female</v>
      </c>
      <c r="HP262" s="4" t="str">
        <f t="shared" ref="HP262:HP284" si="408">IFERROR(IF(DT262&lt;=$I262/2,$I$1&amp;" female",IF(DT262&lt;=$I262,$I$1&amp;" male",IF(DT262&lt;=($I262+$J262/2),$J$1&amp;" female",IF(DT262&lt;=($I262+$J262),$J$1&amp;" male",IF(DT262&lt;=($I262+$J262+$K262/2),$K$1&amp;" female",IF(DT262&lt;=($I262+$J262+$K262),$K$1&amp; " male",IF(DT262&lt;=($I262+$J262+$K262+$L262/2),$L$1&amp;" female",$L$1&amp;" male"))))))),"NULL")</f>
        <v>white female</v>
      </c>
      <c r="HQ262" s="4" t="str">
        <f t="shared" ref="HQ262:HQ284" si="409">IFERROR(IF(DU262&lt;=$I262/2,$I$1&amp;" female",IF(DU262&lt;=$I262,$I$1&amp;" male",IF(DU262&lt;=($I262+$J262/2),$J$1&amp;" female",IF(DU262&lt;=($I262+$J262),$J$1&amp;" male",IF(DU262&lt;=($I262+$J262+$K262/2),$K$1&amp;" female",IF(DU262&lt;=($I262+$J262+$K262),$K$1&amp; " male",IF(DU262&lt;=($I262+$J262+$K262+$L262/2),$L$1&amp;" female",$L$1&amp;" male"))))))),"NULL")</f>
        <v>yellow male</v>
      </c>
      <c r="HR262" s="4" t="str">
        <f t="shared" ref="HR262:HR284" si="410">IFERROR(IF(DV262&lt;=$I262/2,$I$1&amp;" female",IF(DV262&lt;=$I262,$I$1&amp;" male",IF(DV262&lt;=($I262+$J262/2),$J$1&amp;" female",IF(DV262&lt;=($I262+$J262),$J$1&amp;" male",IF(DV262&lt;=($I262+$J262+$K262/2),$K$1&amp;" female",IF(DV262&lt;=($I262+$J262+$K262),$K$1&amp; " male",IF(DV262&lt;=($I262+$J262+$K262+$L262/2),$L$1&amp;" female",$L$1&amp;" male"))))))),"NULL")</f>
        <v>white male</v>
      </c>
      <c r="HS262" s="4" t="str">
        <f t="shared" ref="HS262:HS284" si="411">IFERROR(IF(DW262&lt;=$I262/2,$I$1&amp;" female",IF(DW262&lt;=$I262,$I$1&amp;" male",IF(DW262&lt;=($I262+$J262/2),$J$1&amp;" female",IF(DW262&lt;=($I262+$J262),$J$1&amp;" male",IF(DW262&lt;=($I262+$J262+$K262/2),$K$1&amp;" female",IF(DW262&lt;=($I262+$J262+$K262),$K$1&amp; " male",IF(DW262&lt;=($I262+$J262+$K262+$L262/2),$L$1&amp;" female",$L$1&amp;" male"))))))),"NULL")</f>
        <v>black female</v>
      </c>
      <c r="HT262" s="4" t="str">
        <f t="shared" ref="HT262:HT284" si="412">IFERROR(IF(DX262&lt;=$I262/2,$I$1&amp;" female",IF(DX262&lt;=$I262,$I$1&amp;" male",IF(DX262&lt;=($I262+$J262/2),$J$1&amp;" female",IF(DX262&lt;=($I262+$J262),$J$1&amp;" male",IF(DX262&lt;=($I262+$J262+$K262/2),$K$1&amp;" female",IF(DX262&lt;=($I262+$J262+$K262),$K$1&amp; " male",IF(DX262&lt;=($I262+$J262+$K262+$L262/2),$L$1&amp;" female",$L$1&amp;" male"))))))),"NULL")</f>
        <v>brown female</v>
      </c>
      <c r="HU262" s="4" t="str">
        <f t="shared" ref="HU262:HU284" si="413">IFERROR(IF(DY262&lt;=$I262/2,$I$1&amp;" female",IF(DY262&lt;=$I262,$I$1&amp;" male",IF(DY262&lt;=($I262+$J262/2),$J$1&amp;" female",IF(DY262&lt;=($I262+$J262),$J$1&amp;" male",IF(DY262&lt;=($I262+$J262+$K262/2),$K$1&amp;" female",IF(DY262&lt;=($I262+$J262+$K262),$K$1&amp; " male",IF(DY262&lt;=($I262+$J262+$K262+$L262/2),$L$1&amp;" female",$L$1&amp;" male"))))))),"NULL")</f>
        <v>black male</v>
      </c>
      <c r="HV262" s="4" t="str">
        <f t="shared" ref="HV262:HV284" si="414">IFERROR(IF(DZ262&lt;=$I262/2,$I$1&amp;" female",IF(DZ262&lt;=$I262,$I$1&amp;" male",IF(DZ262&lt;=($I262+$J262/2),$J$1&amp;" female",IF(DZ262&lt;=($I262+$J262),$J$1&amp;" male",IF(DZ262&lt;=($I262+$J262+$K262/2),$K$1&amp;" female",IF(DZ262&lt;=($I262+$J262+$K262),$K$1&amp; " male",IF(DZ262&lt;=($I262+$J262+$K262+$L262/2),$L$1&amp;" female",$L$1&amp;" male"))))))),"NULL")</f>
        <v>white female</v>
      </c>
      <c r="HW262" s="4" t="str">
        <f t="shared" ref="HW262:HW284" si="415">IFERROR(IF(EA262&lt;=$I262/2,$I$1&amp;" female",IF(EA262&lt;=$I262,$I$1&amp;" male",IF(EA262&lt;=($I262+$J262/2),$J$1&amp;" female",IF(EA262&lt;=($I262+$J262),$J$1&amp;" male",IF(EA262&lt;=($I262+$J262+$K262/2),$K$1&amp;" female",IF(EA262&lt;=($I262+$J262+$K262),$K$1&amp; " male",IF(EA262&lt;=($I262+$J262+$K262+$L262/2),$L$1&amp;" female",$L$1&amp;" male"))))))),"NULL")</f>
        <v>white female</v>
      </c>
      <c r="HX262" s="4" t="str">
        <f t="shared" ref="HX262:HX284" si="416">IFERROR(IF(EB262&lt;=$I262/2,$I$1&amp;" female",IF(EB262&lt;=$I262,$I$1&amp;" male",IF(EB262&lt;=($I262+$J262/2),$J$1&amp;" female",IF(EB262&lt;=($I262+$J262),$J$1&amp;" male",IF(EB262&lt;=($I262+$J262+$K262/2),$K$1&amp;" female",IF(EB262&lt;=($I262+$J262+$K262),$K$1&amp; " male",IF(EB262&lt;=($I262+$J262+$K262+$L262/2),$L$1&amp;" female",$L$1&amp;" male"))))))),"NULL")</f>
        <v>white female</v>
      </c>
      <c r="HY262" s="4" t="str">
        <f t="shared" ref="HY262:HY284" si="417">IFERROR(IF(EC262&lt;=$I262/2,$I$1&amp;" female",IF(EC262&lt;=$I262,$I$1&amp;" male",IF(EC262&lt;=($I262+$J262/2),$J$1&amp;" female",IF(EC262&lt;=($I262+$J262),$J$1&amp;" male",IF(EC262&lt;=($I262+$J262+$K262/2),$K$1&amp;" female",IF(EC262&lt;=($I262+$J262+$K262),$K$1&amp; " male",IF(EC262&lt;=($I262+$J262+$K262+$L262/2),$L$1&amp;" female",$L$1&amp;" male"))))))),"NULL")</f>
        <v>white female</v>
      </c>
      <c r="HZ262" s="4" t="str">
        <f t="shared" ref="HZ262:HZ284" si="418">IFERROR(IF(ED262&lt;=$I262/2,$I$1&amp;" female",IF(ED262&lt;=$I262,$I$1&amp;" male",IF(ED262&lt;=($I262+$J262/2),$J$1&amp;" female",IF(ED262&lt;=($I262+$J262),$J$1&amp;" male",IF(ED262&lt;=($I262+$J262+$K262/2),$K$1&amp;" female",IF(ED262&lt;=($I262+$J262+$K262),$K$1&amp; " male",IF(ED262&lt;=($I262+$J262+$K262+$L262/2),$L$1&amp;" female",$L$1&amp;" male"))))))),"NULL")</f>
        <v>white female</v>
      </c>
      <c r="IA262" s="4" t="str">
        <f t="shared" ref="IA262:IA284" si="419">IFERROR(IF(EE262&lt;=$I262/2,$I$1&amp;" female",IF(EE262&lt;=$I262,$I$1&amp;" male",IF(EE262&lt;=($I262+$J262/2),$J$1&amp;" female",IF(EE262&lt;=($I262+$J262),$J$1&amp;" male",IF(EE262&lt;=($I262+$J262+$K262/2),$K$1&amp;" female",IF(EE262&lt;=($I262+$J262+$K262),$K$1&amp; " male",IF(EE262&lt;=($I262+$J262+$K262+$L262/2),$L$1&amp;" female",$L$1&amp;" male"))))))),"NULL")</f>
        <v>black female</v>
      </c>
      <c r="IB262" s="4" t="str">
        <f t="shared" ref="IB262:IB284" si="420">IFERROR(IF(EF262&lt;=$I262/2,$I$1&amp;" female",IF(EF262&lt;=$I262,$I$1&amp;" male",IF(EF262&lt;=($I262+$J262/2),$J$1&amp;" female",IF(EF262&lt;=($I262+$J262),$J$1&amp;" male",IF(EF262&lt;=($I262+$J262+$K262/2),$K$1&amp;" female",IF(EF262&lt;=($I262+$J262+$K262),$K$1&amp; " male",IF(EF262&lt;=($I262+$J262+$K262+$L262/2),$L$1&amp;" female",$L$1&amp;" male"))))))),"NULL")</f>
        <v>white female</v>
      </c>
      <c r="IC262" s="4" t="str">
        <f t="shared" ref="IC262:IC284" si="421">IFERROR(IF(EG262&lt;=$I262/2,$I$1&amp;" female",IF(EG262&lt;=$I262,$I$1&amp;" male",IF(EG262&lt;=($I262+$J262/2),$J$1&amp;" female",IF(EG262&lt;=($I262+$J262),$J$1&amp;" male",IF(EG262&lt;=($I262+$J262+$K262/2),$K$1&amp;" female",IF(EG262&lt;=($I262+$J262+$K262),$K$1&amp; " male",IF(EG262&lt;=($I262+$J262+$K262+$L262/2),$L$1&amp;" female",$L$1&amp;" male"))))))),"NULL")</f>
        <v>white male</v>
      </c>
      <c r="ID262" s="4" t="str">
        <f t="shared" ref="ID262:ID284" si="422">IFERROR(IF(EH262&lt;=$I262/2,$I$1&amp;" female",IF(EH262&lt;=$I262,$I$1&amp;" male",IF(EH262&lt;=($I262+$J262/2),$J$1&amp;" female",IF(EH262&lt;=($I262+$J262),$J$1&amp;" male",IF(EH262&lt;=($I262+$J262+$K262/2),$K$1&amp;" female",IF(EH262&lt;=($I262+$J262+$K262),$K$1&amp; " male",IF(EH262&lt;=($I262+$J262+$K262+$L262/2),$L$1&amp;" female",$L$1&amp;" male"))))))),"NULL")</f>
        <v>brown female</v>
      </c>
      <c r="IE262" s="4" t="str">
        <f t="shared" ref="IE262:IE284" si="423">IFERROR(IF(EI262&lt;=$I262/2,$I$1&amp;" female",IF(EI262&lt;=$I262,$I$1&amp;" male",IF(EI262&lt;=($I262+$J262/2),$J$1&amp;" female",IF(EI262&lt;=($I262+$J262),$J$1&amp;" male",IF(EI262&lt;=($I262+$J262+$K262/2),$K$1&amp;" female",IF(EI262&lt;=($I262+$J262+$K262),$K$1&amp; " male",IF(EI262&lt;=($I262+$J262+$K262+$L262/2),$L$1&amp;" female",$L$1&amp;" male"))))))),"NULL")</f>
        <v>white male</v>
      </c>
      <c r="IF262" s="4" t="str">
        <f t="shared" ref="IF262:IF284" si="424">IFERROR(IF(EJ262&lt;=$I262/2,$I$1&amp;" female",IF(EJ262&lt;=$I262,$I$1&amp;" male",IF(EJ262&lt;=($I262+$J262/2),$J$1&amp;" female",IF(EJ262&lt;=($I262+$J262),$J$1&amp;" male",IF(EJ262&lt;=($I262+$J262+$K262/2),$K$1&amp;" female",IF(EJ262&lt;=($I262+$J262+$K262),$K$1&amp; " male",IF(EJ262&lt;=($I262+$J262+$K262+$L262/2),$L$1&amp;" female",$L$1&amp;" male"))))))),"NULL")</f>
        <v>white female</v>
      </c>
      <c r="IG262" s="4" t="str">
        <f t="shared" ref="IG262:IG284" si="425">IFERROR(IF(EK262&lt;=$I262/2,$I$1&amp;" female",IF(EK262&lt;=$I262,$I$1&amp;" male",IF(EK262&lt;=($I262+$J262/2),$J$1&amp;" female",IF(EK262&lt;=($I262+$J262),$J$1&amp;" male",IF(EK262&lt;=($I262+$J262+$K262/2),$K$1&amp;" female",IF(EK262&lt;=($I262+$J262+$K262),$K$1&amp; " male",IF(EK262&lt;=($I262+$J262+$K262+$L262/2),$L$1&amp;" female",$L$1&amp;" male"))))))),"NULL")</f>
        <v>white male</v>
      </c>
      <c r="IH262" s="4" t="str">
        <f t="shared" ref="IH262:IH284" si="426">IFERROR(IF(EL262&lt;=$I262/2,$I$1&amp;" female",IF(EL262&lt;=$I262,$I$1&amp;" male",IF(EL262&lt;=($I262+$J262/2),$J$1&amp;" female",IF(EL262&lt;=($I262+$J262),$J$1&amp;" male",IF(EL262&lt;=($I262+$J262+$K262/2),$K$1&amp;" female",IF(EL262&lt;=($I262+$J262+$K262),$K$1&amp; " male",IF(EL262&lt;=($I262+$J262+$K262+$L262/2),$L$1&amp;" female",$L$1&amp;" male"))))))),"NULL")</f>
        <v>white female</v>
      </c>
      <c r="II262" s="4" t="str">
        <f t="shared" ref="II262:II284" si="427">IFERROR(IF(EM262&lt;=$I262/2,$I$1&amp;" female",IF(EM262&lt;=$I262,$I$1&amp;" male",IF(EM262&lt;=($I262+$J262/2),$J$1&amp;" female",IF(EM262&lt;=($I262+$J262),$J$1&amp;" male",IF(EM262&lt;=($I262+$J262+$K262/2),$K$1&amp;" female",IF(EM262&lt;=($I262+$J262+$K262),$K$1&amp; " male",IF(EM262&lt;=($I262+$J262+$K262+$L262/2),$L$1&amp;" female",$L$1&amp;" male"))))))),"NULL")</f>
        <v>brown female</v>
      </c>
      <c r="IJ262" s="4" t="str">
        <f t="shared" ref="IJ262:IJ284" si="428">IFERROR(IF(EN262&lt;=$I262/2,$I$1&amp;" female",IF(EN262&lt;=$I262,$I$1&amp;" male",IF(EN262&lt;=($I262+$J262/2),$J$1&amp;" female",IF(EN262&lt;=($I262+$J262),$J$1&amp;" male",IF(EN262&lt;=($I262+$J262+$K262/2),$K$1&amp;" female",IF(EN262&lt;=($I262+$J262+$K262),$K$1&amp; " male",IF(EN262&lt;=($I262+$J262+$K262+$L262/2),$L$1&amp;" female",$L$1&amp;" male"))))))),"NULL")</f>
        <v>white male</v>
      </c>
      <c r="IK262" s="4" t="str">
        <f t="shared" ref="IK262:IK284" si="429">IFERROR(IF(EO262&lt;=$I262/2,$I$1&amp;" female",IF(EO262&lt;=$I262,$I$1&amp;" male",IF(EO262&lt;=($I262+$J262/2),$J$1&amp;" female",IF(EO262&lt;=($I262+$J262),$J$1&amp;" male",IF(EO262&lt;=($I262+$J262+$K262/2),$K$1&amp;" female",IF(EO262&lt;=($I262+$J262+$K262),$K$1&amp; " male",IF(EO262&lt;=($I262+$J262+$K262+$L262/2),$L$1&amp;" female",$L$1&amp;" male"))))))),"NULL")</f>
        <v>white male</v>
      </c>
      <c r="IL262" s="4" t="str">
        <f t="shared" ref="IL262:IL284" si="430">IFERROR(IF(EP262&lt;=$I262/2,$I$1&amp;" female",IF(EP262&lt;=$I262,$I$1&amp;" male",IF(EP262&lt;=($I262+$J262/2),$J$1&amp;" female",IF(EP262&lt;=($I262+$J262),$J$1&amp;" male",IF(EP262&lt;=($I262+$J262+$K262/2),$K$1&amp;" female",IF(EP262&lt;=($I262+$J262+$K262),$K$1&amp; " male",IF(EP262&lt;=($I262+$J262+$K262+$L262/2),$L$1&amp;" female",$L$1&amp;" male"))))))),"NULL")</f>
        <v>white female</v>
      </c>
      <c r="IM262" s="4" t="str">
        <f t="shared" ref="IM262:IM284" si="431">IFERROR(IF(EQ262&lt;=$I262/2,$I$1&amp;" female",IF(EQ262&lt;=$I262,$I$1&amp;" male",IF(EQ262&lt;=($I262+$J262/2),$J$1&amp;" female",IF(EQ262&lt;=($I262+$J262),$J$1&amp;" male",IF(EQ262&lt;=($I262+$J262+$K262/2),$K$1&amp;" female",IF(EQ262&lt;=($I262+$J262+$K262),$K$1&amp; " male",IF(EQ262&lt;=($I262+$J262+$K262+$L262/2),$L$1&amp;" female",$L$1&amp;" male"))))))),"NULL")</f>
        <v>white male</v>
      </c>
      <c r="IN262" s="4" t="str">
        <f t="shared" ref="IN262:IN284" si="432">IFERROR(IF(ER262&lt;=$I262/2,$I$1&amp;" female",IF(ER262&lt;=$I262,$I$1&amp;" male",IF(ER262&lt;=($I262+$J262/2),$J$1&amp;" female",IF(ER262&lt;=($I262+$J262),$J$1&amp;" male",IF(ER262&lt;=($I262+$J262+$K262/2),$K$1&amp;" female",IF(ER262&lt;=($I262+$J262+$K262),$K$1&amp; " male",IF(ER262&lt;=($I262+$J262+$K262+$L262/2),$L$1&amp;" female",$L$1&amp;" male"))))))),"NULL")</f>
        <v>white male</v>
      </c>
      <c r="IO262" s="4" t="str">
        <f t="shared" ref="IO262:IO284" si="433">IFERROR(IF(ES262&lt;=$I262/2,$I$1&amp;" female",IF(ES262&lt;=$I262,$I$1&amp;" male",IF(ES262&lt;=($I262+$J262/2),$J$1&amp;" female",IF(ES262&lt;=($I262+$J262),$J$1&amp;" male",IF(ES262&lt;=($I262+$J262+$K262/2),$K$1&amp;" female",IF(ES262&lt;=($I262+$J262+$K262),$K$1&amp; " male",IF(ES262&lt;=($I262+$J262+$K262+$L262/2),$L$1&amp;" female",$L$1&amp;" male"))))))),"NULL")</f>
        <v>white female</v>
      </c>
      <c r="IP262" s="4" t="str">
        <f t="shared" ref="IP262:IP284" si="434">IFERROR(IF(ET262&lt;=$I262/2,$I$1&amp;" female",IF(ET262&lt;=$I262,$I$1&amp;" male",IF(ET262&lt;=($I262+$J262/2),$J$1&amp;" female",IF(ET262&lt;=($I262+$J262),$J$1&amp;" male",IF(ET262&lt;=($I262+$J262+$K262/2),$K$1&amp;" female",IF(ET262&lt;=($I262+$J262+$K262),$K$1&amp; " male",IF(ET262&lt;=($I262+$J262+$K262+$L262/2),$L$1&amp;" female",$L$1&amp;" male"))))))),"NULL")</f>
        <v>brown male</v>
      </c>
      <c r="IQ262" s="4" t="str">
        <f t="shared" ref="IQ262:IQ284" si="435">IFERROR(IF(EU262&lt;=$I262/2,$I$1&amp;" female",IF(EU262&lt;=$I262,$I$1&amp;" male",IF(EU262&lt;=($I262+$J262/2),$J$1&amp;" female",IF(EU262&lt;=($I262+$J262),$J$1&amp;" male",IF(EU262&lt;=($I262+$J262+$K262/2),$K$1&amp;" female",IF(EU262&lt;=($I262+$J262+$K262),$K$1&amp; " male",IF(EU262&lt;=($I262+$J262+$K262+$L262/2),$L$1&amp;" female",$L$1&amp;" male"))))))),"NULL")</f>
        <v>white male</v>
      </c>
      <c r="IR262" s="4" t="str">
        <f t="shared" ref="IR262:IR284" si="436">IFERROR(IF(EV262&lt;=$I262/2,$I$1&amp;" female",IF(EV262&lt;=$I262,$I$1&amp;" male",IF(EV262&lt;=($I262+$J262/2),$J$1&amp;" female",IF(EV262&lt;=($I262+$J262),$J$1&amp;" male",IF(EV262&lt;=($I262+$J262+$K262/2),$K$1&amp;" female",IF(EV262&lt;=($I262+$J262+$K262),$K$1&amp; " male",IF(EV262&lt;=($I262+$J262+$K262+$L262/2),$L$1&amp;" female",$L$1&amp;" male"))))))),"NULL")</f>
        <v>white female</v>
      </c>
      <c r="IS262" s="4" t="str">
        <f t="shared" ref="IS262:IS284" si="437">IFERROR(IF(EW262&lt;=$I262/2,$I$1&amp;" female",IF(EW262&lt;=$I262,$I$1&amp;" male",IF(EW262&lt;=($I262+$J262/2),$J$1&amp;" female",IF(EW262&lt;=($I262+$J262),$J$1&amp;" male",IF(EW262&lt;=($I262+$J262+$K262/2),$K$1&amp;" female",IF(EW262&lt;=($I262+$J262+$K262),$K$1&amp; " male",IF(EW262&lt;=($I262+$J262+$K262+$L262/2),$L$1&amp;" female",$L$1&amp;" male"))))))),"NULL")</f>
        <v>white male</v>
      </c>
      <c r="IT262" s="4" t="str">
        <f t="shared" ref="IT262:IT284" si="438">IFERROR(IF(EX262&lt;=$I262/2,$I$1&amp;" female",IF(EX262&lt;=$I262,$I$1&amp;" male",IF(EX262&lt;=($I262+$J262/2),$J$1&amp;" female",IF(EX262&lt;=($I262+$J262),$J$1&amp;" male",IF(EX262&lt;=($I262+$J262+$K262/2),$K$1&amp;" female",IF(EX262&lt;=($I262+$J262+$K262),$K$1&amp; " male",IF(EX262&lt;=($I262+$J262+$K262+$L262/2),$L$1&amp;" female",$L$1&amp;" male"))))))),"NULL")</f>
        <v>white male</v>
      </c>
      <c r="IU262" s="4" t="str">
        <f t="shared" ref="IU262:IU284" si="439">IFERROR(IF(EY262&lt;=$I262/2,$I$1&amp;" female",IF(EY262&lt;=$I262,$I$1&amp;" male",IF(EY262&lt;=($I262+$J262/2),$J$1&amp;" female",IF(EY262&lt;=($I262+$J262),$J$1&amp;" male",IF(EY262&lt;=($I262+$J262+$K262/2),$K$1&amp;" female",IF(EY262&lt;=($I262+$J262+$K262),$K$1&amp; " male",IF(EY262&lt;=($I262+$J262+$K262+$L262/2),$L$1&amp;" female",$L$1&amp;" male"))))))),"NULL")</f>
        <v>white female</v>
      </c>
      <c r="IV262" s="4" t="str">
        <f t="shared" ref="IV262:IV284" si="440">IFERROR(IF(EZ262&lt;=$I262/2,$I$1&amp;" female",IF(EZ262&lt;=$I262,$I$1&amp;" male",IF(EZ262&lt;=($I262+$J262/2),$J$1&amp;" female",IF(EZ262&lt;=($I262+$J262),$J$1&amp;" male",IF(EZ262&lt;=($I262+$J262+$K262/2),$K$1&amp;" female",IF(EZ262&lt;=($I262+$J262+$K262),$K$1&amp; " male",IF(EZ262&lt;=($I262+$J262+$K262+$L262/2),$L$1&amp;" female",$L$1&amp;" male"))))))),"NULL")</f>
        <v>yellow male</v>
      </c>
      <c r="IW262" s="4" t="str">
        <f t="shared" ref="IW262:IW284" si="441">IFERROR(IF(FA262&lt;=$I262/2,$I$1&amp;" female",IF(FA262&lt;=$I262,$I$1&amp;" male",IF(FA262&lt;=($I262+$J262/2),$J$1&amp;" female",IF(FA262&lt;=($I262+$J262),$J$1&amp;" male",IF(FA262&lt;=($I262+$J262+$K262/2),$K$1&amp;" female",IF(FA262&lt;=($I262+$J262+$K262),$K$1&amp; " male",IF(FA262&lt;=($I262+$J262+$K262+$L262/2),$L$1&amp;" female",$L$1&amp;" male"))))))),"NULL")</f>
        <v>white female</v>
      </c>
      <c r="IX262" s="4" t="str">
        <f t="shared" ref="IX262:IX284" si="442">IFERROR(IF(FB262&lt;=$I262/2,$I$1&amp;" female",IF(FB262&lt;=$I262,$I$1&amp;" male",IF(FB262&lt;=($I262+$J262/2),$J$1&amp;" female",IF(FB262&lt;=($I262+$J262),$J$1&amp;" male",IF(FB262&lt;=($I262+$J262+$K262/2),$K$1&amp;" female",IF(FB262&lt;=($I262+$J262+$K262),$K$1&amp; " male",IF(FB262&lt;=($I262+$J262+$K262+$L262/2),$L$1&amp;" female",$L$1&amp;" male"))))))),"NULL")</f>
        <v>white female</v>
      </c>
      <c r="IY262" s="4" t="str">
        <f t="shared" ref="IY262:IY284" si="443">IFERROR(IF(FC262&lt;=$I262/2,$I$1&amp;" female",IF(FC262&lt;=$I262,$I$1&amp;" male",IF(FC262&lt;=($I262+$J262/2),$J$1&amp;" female",IF(FC262&lt;=($I262+$J262),$J$1&amp;" male",IF(FC262&lt;=($I262+$J262+$K262/2),$K$1&amp;" female",IF(FC262&lt;=($I262+$J262+$K262),$K$1&amp; " male",IF(FC262&lt;=($I262+$J262+$K262+$L262/2),$L$1&amp;" female",$L$1&amp;" male"))))))),"NULL")</f>
        <v>white male</v>
      </c>
      <c r="IZ262" s="4" t="str">
        <f t="shared" ref="IZ262:IZ284" si="444">IFERROR(IF(FD262&lt;=$I262/2,$I$1&amp;" female",IF(FD262&lt;=$I262,$I$1&amp;" male",IF(FD262&lt;=($I262+$J262/2),$J$1&amp;" female",IF(FD262&lt;=($I262+$J262),$J$1&amp;" male",IF(FD262&lt;=($I262+$J262+$K262/2),$K$1&amp;" female",IF(FD262&lt;=($I262+$J262+$K262),$K$1&amp; " male",IF(FD262&lt;=($I262+$J262+$K262+$L262/2),$L$1&amp;" female",$L$1&amp;" male"))))))),"NULL")</f>
        <v>yellow female</v>
      </c>
      <c r="JA262" s="4" t="str">
        <f t="shared" ref="JA262:JA284" si="445">IFERROR(IF(FE262&lt;=$I262/2,$I$1&amp;" female",IF(FE262&lt;=$I262,$I$1&amp;" male",IF(FE262&lt;=($I262+$J262/2),$J$1&amp;" female",IF(FE262&lt;=($I262+$J262),$J$1&amp;" male",IF(FE262&lt;=($I262+$J262+$K262/2),$K$1&amp;" female",IF(FE262&lt;=($I262+$J262+$K262),$K$1&amp; " male",IF(FE262&lt;=($I262+$J262+$K262+$L262/2),$L$1&amp;" female",$L$1&amp;" male"))))))),"NULL")</f>
        <v>white female</v>
      </c>
      <c r="JB262" s="4" t="str">
        <f t="shared" ref="JB262:JB284" si="446">IFERROR(IF(FF262&lt;=$I262/2,$I$1&amp;" female",IF(FF262&lt;=$I262,$I$1&amp;" male",IF(FF262&lt;=($I262+$J262/2),$J$1&amp;" female",IF(FF262&lt;=($I262+$J262),$J$1&amp;" male",IF(FF262&lt;=($I262+$J262+$K262/2),$K$1&amp;" female",IF(FF262&lt;=($I262+$J262+$K262),$K$1&amp; " male",IF(FF262&lt;=($I262+$J262+$K262+$L262/2),$L$1&amp;" female",$L$1&amp;" male"))))))),"NULL")</f>
        <v>white male</v>
      </c>
      <c r="JC262" s="4" t="str">
        <f t="shared" ref="JC262:JC284" si="447">IFERROR(IF(FG262&lt;=$I262/2,$I$1&amp;" female",IF(FG262&lt;=$I262,$I$1&amp;" male",IF(FG262&lt;=($I262+$J262/2),$J$1&amp;" female",IF(FG262&lt;=($I262+$J262),$J$1&amp;" male",IF(FG262&lt;=($I262+$J262+$K262/2),$K$1&amp;" female",IF(FG262&lt;=($I262+$J262+$K262),$K$1&amp; " male",IF(FG262&lt;=($I262+$J262+$K262+$L262/2),$L$1&amp;" female",$L$1&amp;" male"))))))),"NULL")</f>
        <v>black male</v>
      </c>
      <c r="JD262" s="4" t="str">
        <f t="shared" ref="JD262:JD284" si="448">IFERROR(IF(FH262&lt;=$I262/2,$I$1&amp;" female",IF(FH262&lt;=$I262,$I$1&amp;" male",IF(FH262&lt;=($I262+$J262/2),$J$1&amp;" female",IF(FH262&lt;=($I262+$J262),$J$1&amp;" male",IF(FH262&lt;=($I262+$J262+$K262/2),$K$1&amp;" female",IF(FH262&lt;=($I262+$J262+$K262),$K$1&amp; " male",IF(FH262&lt;=($I262+$J262+$K262+$L262/2),$L$1&amp;" female",$L$1&amp;" male"))))))),"NULL")</f>
        <v>white male</v>
      </c>
      <c r="JE262" s="4" t="str">
        <f t="shared" ref="JE262:JE284" si="449">IFERROR(IF(FI262&lt;=$I262/2,$I$1&amp;" female",IF(FI262&lt;=$I262,$I$1&amp;" male",IF(FI262&lt;=($I262+$J262/2),$J$1&amp;" female",IF(FI262&lt;=($I262+$J262),$J$1&amp;" male",IF(FI262&lt;=($I262+$J262+$K262/2),$K$1&amp;" female",IF(FI262&lt;=($I262+$J262+$K262),$K$1&amp; " male",IF(FI262&lt;=($I262+$J262+$K262+$L262/2),$L$1&amp;" female",$L$1&amp;" male"))))))),"NULL")</f>
        <v>white male</v>
      </c>
      <c r="JF262" s="4" t="str">
        <f t="shared" ref="JF262:JF284" si="450">IFERROR(IF(FJ262&lt;=$I262/2,$I$1&amp;" female",IF(FJ262&lt;=$I262,$I$1&amp;" male",IF(FJ262&lt;=($I262+$J262/2),$J$1&amp;" female",IF(FJ262&lt;=($I262+$J262),$J$1&amp;" male",IF(FJ262&lt;=($I262+$J262+$K262/2),$K$1&amp;" female",IF(FJ262&lt;=($I262+$J262+$K262),$K$1&amp; " male",IF(FJ262&lt;=($I262+$J262+$K262+$L262/2),$L$1&amp;" female",$L$1&amp;" male"))))))),"NULL")</f>
        <v>white female</v>
      </c>
      <c r="JG262" s="4" t="str">
        <f t="shared" ref="JG262:JG284" si="451">IFERROR(IF(FK262&lt;=$I262/2,$I$1&amp;" female",IF(FK262&lt;=$I262,$I$1&amp;" male",IF(FK262&lt;=($I262+$J262/2),$J$1&amp;" female",IF(FK262&lt;=($I262+$J262),$J$1&amp;" male",IF(FK262&lt;=($I262+$J262+$K262/2),$K$1&amp;" female",IF(FK262&lt;=($I262+$J262+$K262),$K$1&amp; " male",IF(FK262&lt;=($I262+$J262+$K262+$L262/2),$L$1&amp;" female",$L$1&amp;" male"))))))),"NULL")</f>
        <v>white male</v>
      </c>
      <c r="JH262" s="4" t="str">
        <f t="shared" ref="JH262:JH284" si="452">IFERROR(IF(FL262&lt;=$I262/2,$I$1&amp;" female",IF(FL262&lt;=$I262,$I$1&amp;" male",IF(FL262&lt;=($I262+$J262/2),$J$1&amp;" female",IF(FL262&lt;=($I262+$J262),$J$1&amp;" male",IF(FL262&lt;=($I262+$J262+$K262/2),$K$1&amp;" female",IF(FL262&lt;=($I262+$J262+$K262),$K$1&amp; " male",IF(FL262&lt;=($I262+$J262+$K262+$L262/2),$L$1&amp;" female",$L$1&amp;" male"))))))),"NULL")</f>
        <v>white female</v>
      </c>
      <c r="JI262" s="4" t="str">
        <f t="shared" ref="JI262:JI284" si="453">IFERROR(IF(FM262&lt;=$I262/2,$I$1&amp;" female",IF(FM262&lt;=$I262,$I$1&amp;" male",IF(FM262&lt;=($I262+$J262/2),$J$1&amp;" female",IF(FM262&lt;=($I262+$J262),$J$1&amp;" male",IF(FM262&lt;=($I262+$J262+$K262/2),$K$1&amp;" female",IF(FM262&lt;=($I262+$J262+$K262),$K$1&amp; " male",IF(FM262&lt;=($I262+$J262+$K262+$L262/2),$L$1&amp;" female",$L$1&amp;" male"))))))),"NULL")</f>
        <v>white female</v>
      </c>
      <c r="JJ262" s="4" t="str">
        <f t="shared" ref="JJ262:JJ284" si="454">IFERROR(IF(FN262&lt;=$I262/2,$I$1&amp;" female",IF(FN262&lt;=$I262,$I$1&amp;" male",IF(FN262&lt;=($I262+$J262/2),$J$1&amp;" female",IF(FN262&lt;=($I262+$J262),$J$1&amp;" male",IF(FN262&lt;=($I262+$J262+$K262/2),$K$1&amp;" female",IF(FN262&lt;=($I262+$J262+$K262),$K$1&amp; " male",IF(FN262&lt;=($I262+$J262+$K262+$L262/2),$L$1&amp;" female",$L$1&amp;" male"))))))),"NULL")</f>
        <v>white male</v>
      </c>
      <c r="JK262" s="4" t="str">
        <f t="shared" ref="JK262:JK284" si="455">IFERROR(IF(FO262&lt;=$I262/2,$I$1&amp;" female",IF(FO262&lt;=$I262,$I$1&amp;" male",IF(FO262&lt;=($I262+$J262/2),$J$1&amp;" female",IF(FO262&lt;=($I262+$J262),$J$1&amp;" male",IF(FO262&lt;=($I262+$J262+$K262/2),$K$1&amp;" female",IF(FO262&lt;=($I262+$J262+$K262),$K$1&amp; " male",IF(FO262&lt;=($I262+$J262+$K262+$L262/2),$L$1&amp;" female",$L$1&amp;" male"))))))),"NULL")</f>
        <v>brown male</v>
      </c>
      <c r="JL262" s="4" t="str">
        <f t="shared" ref="JL262:JL284" si="456">IFERROR(IF(FP262&lt;=$I262/2,$I$1&amp;" female",IF(FP262&lt;=$I262,$I$1&amp;" male",IF(FP262&lt;=($I262+$J262/2),$J$1&amp;" female",IF(FP262&lt;=($I262+$J262),$J$1&amp;" male",IF(FP262&lt;=($I262+$J262+$K262/2),$K$1&amp;" female",IF(FP262&lt;=($I262+$J262+$K262),$K$1&amp; " male",IF(FP262&lt;=($I262+$J262+$K262+$L262/2),$L$1&amp;" female",$L$1&amp;" male"))))))),"NULL")</f>
        <v>white female</v>
      </c>
      <c r="JM262" s="4" t="str">
        <f t="shared" ref="JM262:JM284" si="457">IFERROR(IF(FQ262&lt;=$I262/2,$I$1&amp;" female",IF(FQ262&lt;=$I262,$I$1&amp;" male",IF(FQ262&lt;=($I262+$J262/2),$J$1&amp;" female",IF(FQ262&lt;=($I262+$J262),$J$1&amp;" male",IF(FQ262&lt;=($I262+$J262+$K262/2),$K$1&amp;" female",IF(FQ262&lt;=($I262+$J262+$K262),$K$1&amp; " male",IF(FQ262&lt;=($I262+$J262+$K262+$L262/2),$L$1&amp;" female",$L$1&amp;" male"))))))),"NULL")</f>
        <v>white female</v>
      </c>
      <c r="JN262" s="4" t="str">
        <f t="shared" ref="JN262:JN284" si="458">IFERROR(IF(FR262&lt;=$I262/2,$I$1&amp;" female",IF(FR262&lt;=$I262,$I$1&amp;" male",IF(FR262&lt;=($I262+$J262/2),$J$1&amp;" female",IF(FR262&lt;=($I262+$J262),$J$1&amp;" male",IF(FR262&lt;=($I262+$J262+$K262/2),$K$1&amp;" female",IF(FR262&lt;=($I262+$J262+$K262),$K$1&amp; " male",IF(FR262&lt;=($I262+$J262+$K262+$L262/2),$L$1&amp;" female",$L$1&amp;" male"))))))),"NULL")</f>
        <v>white female</v>
      </c>
      <c r="JO262" s="4" t="str">
        <f t="shared" ref="JO262:JO284" si="459">IFERROR(IF(FS262&lt;=$I262/2,$I$1&amp;" female",IF(FS262&lt;=$I262,$I$1&amp;" male",IF(FS262&lt;=($I262+$J262/2),$J$1&amp;" female",IF(FS262&lt;=($I262+$J262),$J$1&amp;" male",IF(FS262&lt;=($I262+$J262+$K262/2),$K$1&amp;" female",IF(FS262&lt;=($I262+$J262+$K262),$K$1&amp; " male",IF(FS262&lt;=($I262+$J262+$K262+$L262/2),$L$1&amp;" female",$L$1&amp;" male"))))))),"NULL")</f>
        <v>white male</v>
      </c>
      <c r="JP262" s="4" t="str">
        <f t="shared" ref="JP262:JP284" si="460">IFERROR(IF(FT262&lt;=$I262/2,$I$1&amp;" female",IF(FT262&lt;=$I262,$I$1&amp;" male",IF(FT262&lt;=($I262+$J262/2),$J$1&amp;" female",IF(FT262&lt;=($I262+$J262),$J$1&amp;" male",IF(FT262&lt;=($I262+$J262+$K262/2),$K$1&amp;" female",IF(FT262&lt;=($I262+$J262+$K262),$K$1&amp; " male",IF(FT262&lt;=($I262+$J262+$K262+$L262/2),$L$1&amp;" female",$L$1&amp;" male"))))))),"NULL")</f>
        <v>white male</v>
      </c>
      <c r="JQ262" s="4" t="str">
        <f t="shared" ref="JQ262:JQ284" si="461">IFERROR(IF(FU262&lt;=$I262/2,$I$1&amp;" female",IF(FU262&lt;=$I262,$I$1&amp;" male",IF(FU262&lt;=($I262+$J262/2),$J$1&amp;" female",IF(FU262&lt;=($I262+$J262),$J$1&amp;" male",IF(FU262&lt;=($I262+$J262+$K262/2),$K$1&amp;" female",IF(FU262&lt;=($I262+$J262+$K262),$K$1&amp; " male",IF(FU262&lt;=($I262+$J262+$K262+$L262/2),$L$1&amp;" female",$L$1&amp;" male"))))))),"NULL")</f>
        <v>white female</v>
      </c>
      <c r="JR262" s="4" t="str">
        <f t="shared" ref="JR262:JR284" si="462">IFERROR(IF(FV262&lt;=$I262/2,$I$1&amp;" female",IF(FV262&lt;=$I262,$I$1&amp;" male",IF(FV262&lt;=($I262+$J262/2),$J$1&amp;" female",IF(FV262&lt;=($I262+$J262),$J$1&amp;" male",IF(FV262&lt;=($I262+$J262+$K262/2),$K$1&amp;" female",IF(FV262&lt;=($I262+$J262+$K262),$K$1&amp; " male",IF(FV262&lt;=($I262+$J262+$K262+$L262/2),$L$1&amp;" female",$L$1&amp;" male"))))))),"NULL")</f>
        <v>black male</v>
      </c>
      <c r="JS262" s="4" t="str">
        <f t="shared" ref="JS262:JS284" si="463">IFERROR(IF(FW262&lt;=$I262/2,$I$1&amp;" female",IF(FW262&lt;=$I262,$I$1&amp;" male",IF(FW262&lt;=($I262+$J262/2),$J$1&amp;" female",IF(FW262&lt;=($I262+$J262),$J$1&amp;" male",IF(FW262&lt;=($I262+$J262+$K262/2),$K$1&amp;" female",IF(FW262&lt;=($I262+$J262+$K262),$K$1&amp; " male",IF(FW262&lt;=($I262+$J262+$K262+$L262/2),$L$1&amp;" female",$L$1&amp;" male"))))))),"NULL")</f>
        <v>white male</v>
      </c>
      <c r="JT262" s="4" t="str">
        <f t="shared" ref="JT262:JT284" si="464">IFERROR(IF(FX262&lt;=$I262/2,$I$1&amp;" female",IF(FX262&lt;=$I262,$I$1&amp;" male",IF(FX262&lt;=($I262+$J262/2),$J$1&amp;" female",IF(FX262&lt;=($I262+$J262),$J$1&amp;" male",IF(FX262&lt;=($I262+$J262+$K262/2),$K$1&amp;" female",IF(FX262&lt;=($I262+$J262+$K262),$K$1&amp; " male",IF(FX262&lt;=($I262+$J262+$K262+$L262/2),$L$1&amp;" female",$L$1&amp;" male"))))))),"NULL")</f>
        <v>white male</v>
      </c>
      <c r="JU262" s="4" t="str">
        <f t="shared" ref="JU262:JU284" si="465">IFERROR(IF(FY262&lt;=$I262/2,$I$1&amp;" female",IF(FY262&lt;=$I262,$I$1&amp;" male",IF(FY262&lt;=($I262+$J262/2),$J$1&amp;" female",IF(FY262&lt;=($I262+$J262),$J$1&amp;" male",IF(FY262&lt;=($I262+$J262+$K262/2),$K$1&amp;" female",IF(FY262&lt;=($I262+$J262+$K262),$K$1&amp; " male",IF(FY262&lt;=($I262+$J262+$K262+$L262/2),$L$1&amp;" female",$L$1&amp;" male"))))))),"NULL")</f>
        <v>white female</v>
      </c>
      <c r="JV262" s="4" t="str">
        <f t="shared" ref="JV262:JV284" si="466">IFERROR(IF(FZ262&lt;=$I262/2,$I$1&amp;" female",IF(FZ262&lt;=$I262,$I$1&amp;" male",IF(FZ262&lt;=($I262+$J262/2),$J$1&amp;" female",IF(FZ262&lt;=($I262+$J262),$J$1&amp;" male",IF(FZ262&lt;=($I262+$J262+$K262/2),$K$1&amp;" female",IF(FZ262&lt;=($I262+$J262+$K262),$K$1&amp; " male",IF(FZ262&lt;=($I262+$J262+$K262+$L262/2),$L$1&amp;" female",$L$1&amp;" male"))))))),"NULL")</f>
        <v>white female</v>
      </c>
      <c r="JW262" s="4" t="str">
        <f t="shared" ref="JW262:JW284" si="467">IFERROR(IF(GA262&lt;=$I262/2,$I$1&amp;" female",IF(GA262&lt;=$I262,$I$1&amp;" male",IF(GA262&lt;=($I262+$J262/2),$J$1&amp;" female",IF(GA262&lt;=($I262+$J262),$J$1&amp;" male",IF(GA262&lt;=($I262+$J262+$K262/2),$K$1&amp;" female",IF(GA262&lt;=($I262+$J262+$K262),$K$1&amp; " male",IF(GA262&lt;=($I262+$J262+$K262+$L262/2),$L$1&amp;" female",$L$1&amp;" male"))))))),"NULL")</f>
        <v>yellow female</v>
      </c>
      <c r="JX262" s="4" t="str">
        <f t="shared" si="404"/>
        <v>white male</v>
      </c>
      <c r="JY262" s="4" t="str">
        <f t="shared" si="393"/>
        <v>white female</v>
      </c>
      <c r="JZ262" s="4" t="str">
        <f t="shared" si="394"/>
        <v>white female</v>
      </c>
      <c r="KA262" s="4" t="str">
        <f t="shared" si="395"/>
        <v>white male</v>
      </c>
      <c r="KB262" s="4" t="str">
        <f t="shared" si="396"/>
        <v>brown female</v>
      </c>
      <c r="KC262" s="4" t="str">
        <f t="shared" si="397"/>
        <v>black male</v>
      </c>
      <c r="KD262" s="4" t="str">
        <f t="shared" si="398"/>
        <v>white male</v>
      </c>
      <c r="KE262" s="4" t="str">
        <f t="shared" si="399"/>
        <v>white male</v>
      </c>
      <c r="KF262" s="4" t="str">
        <f t="shared" si="400"/>
        <v>black male</v>
      </c>
      <c r="KG262" s="4" t="str">
        <f t="shared" si="401"/>
        <v>white female</v>
      </c>
      <c r="KH262" s="4" t="str">
        <f t="shared" si="402"/>
        <v>white male</v>
      </c>
      <c r="KI262" s="4" t="str">
        <f t="shared" si="368"/>
        <v>brown male</v>
      </c>
      <c r="KJ262" s="4" t="str">
        <f t="shared" si="369"/>
        <v>brown male</v>
      </c>
      <c r="KK262" s="4" t="str">
        <f t="shared" si="370"/>
        <v>brown male</v>
      </c>
      <c r="KL262" s="4" t="str">
        <f t="shared" si="371"/>
        <v>brown male</v>
      </c>
      <c r="KM262" s="4" t="str">
        <f t="shared" si="372"/>
        <v>white male</v>
      </c>
      <c r="KN262" s="4" t="str">
        <f t="shared" si="373"/>
        <v>brown female</v>
      </c>
      <c r="KO262" s="4" t="str">
        <f t="shared" si="374"/>
        <v>black male</v>
      </c>
      <c r="KP262" s="4" t="str">
        <f t="shared" si="375"/>
        <v>black male</v>
      </c>
      <c r="KQ262" s="4" t="str">
        <f t="shared" si="376"/>
        <v>brown female</v>
      </c>
      <c r="KR262" s="4" t="str">
        <f t="shared" si="377"/>
        <v>black female</v>
      </c>
      <c r="KS262" s="4" t="str">
        <f t="shared" si="378"/>
        <v>black female</v>
      </c>
      <c r="KT262" s="4" t="str">
        <f t="shared" si="379"/>
        <v>white female</v>
      </c>
      <c r="KU262" s="4" t="str">
        <f t="shared" si="380"/>
        <v>brown male</v>
      </c>
      <c r="KV262" s="4" t="str">
        <f t="shared" si="381"/>
        <v>white female</v>
      </c>
      <c r="KW262" s="4" t="str">
        <f t="shared" si="382"/>
        <v>white female</v>
      </c>
      <c r="KX262" s="4" t="str">
        <f t="shared" si="383"/>
        <v>white male</v>
      </c>
      <c r="KY262" s="4" t="str">
        <f t="shared" si="384"/>
        <v>white female</v>
      </c>
      <c r="KZ262" s="4" t="str">
        <f t="shared" si="385"/>
        <v>white male</v>
      </c>
      <c r="LA262" s="4" t="str">
        <f t="shared" si="386"/>
        <v>white male</v>
      </c>
      <c r="LB262" s="4" t="str">
        <f t="shared" si="387"/>
        <v>white male</v>
      </c>
      <c r="LC262" s="4" t="str">
        <f t="shared" si="388"/>
        <v>white female</v>
      </c>
      <c r="LD262" s="4" t="str">
        <f t="shared" si="389"/>
        <v>white male</v>
      </c>
      <c r="LE262" s="4" t="str">
        <f t="shared" si="390"/>
        <v>white male</v>
      </c>
      <c r="LF262" s="4" t="str">
        <f t="shared" si="391"/>
        <v>white male</v>
      </c>
      <c r="LG262" s="4" t="str">
        <f t="shared" si="392"/>
        <v>white female</v>
      </c>
    </row>
    <row r="263" spans="2:319" x14ac:dyDescent="0.3">
      <c r="B263" s="4">
        <v>262</v>
      </c>
      <c r="C263" s="4">
        <v>4</v>
      </c>
      <c r="D263" s="4" t="s">
        <v>1458</v>
      </c>
      <c r="E263" s="4" t="s">
        <v>1465</v>
      </c>
      <c r="F263" s="4" t="s">
        <v>1499</v>
      </c>
      <c r="G263" s="4" t="s">
        <v>1499</v>
      </c>
      <c r="H263" s="4">
        <f>COUNTIF(ethnicities!C:C,countries!G263)</f>
        <v>1</v>
      </c>
      <c r="I263" s="4" t="str">
        <f>VLOOKUP($G263,ethnicities!$C:$I,3,FALSE)</f>
        <v>NULL</v>
      </c>
      <c r="J263" s="4" t="str">
        <f>VLOOKUP($G263,ethnicities!$C:$I,4,FALSE)</f>
        <v>NULL</v>
      </c>
      <c r="K263" s="4" t="str">
        <f>VLOOKUP($G263,ethnicities!$C:$I,5,FALSE)</f>
        <v>NULL</v>
      </c>
      <c r="L263" s="4" t="str">
        <f>VLOOKUP($G263,ethnicities!$C:$I,6,FALSE)</f>
        <v>NULL</v>
      </c>
      <c r="M263" s="4" t="str">
        <f>VLOOKUP($G263,ethnicities!$C:$I,7,FALSE)</f>
        <v>NULL</v>
      </c>
      <c r="N263" s="4" t="s">
        <v>1499</v>
      </c>
      <c r="O263" s="4">
        <f>COUNTIF(male_names!E:E,countries!N263)</f>
        <v>1</v>
      </c>
      <c r="P263" s="4" t="str">
        <f>VLOOKUP(N263,male_names!E:G,3,FALSE)</f>
        <v>NULL</v>
      </c>
      <c r="Q263" s="4" t="s">
        <v>1499</v>
      </c>
      <c r="R263" s="4">
        <f>COUNTIF(female_names!E:E,countries!Q263)</f>
        <v>1</v>
      </c>
      <c r="S263" s="4" t="str">
        <f>VLOOKUP(Q263,female_names!E:G,3,FALSE)</f>
        <v>NULL</v>
      </c>
      <c r="T263" s="4">
        <v>0.24186174831941143</v>
      </c>
      <c r="U263" s="4">
        <v>0.60863018316501383</v>
      </c>
      <c r="V263" s="4">
        <v>0.28026644953195612</v>
      </c>
      <c r="W263" s="4">
        <v>0.45654086242864478</v>
      </c>
      <c r="X263" s="4">
        <v>7.8074897701334578E-2</v>
      </c>
      <c r="Y263" s="4">
        <v>0.69070572526016671</v>
      </c>
      <c r="Z263" s="4">
        <v>0.42139869257092422</v>
      </c>
      <c r="AA263" s="4">
        <v>0.91200770159315903</v>
      </c>
      <c r="AB263" s="4">
        <v>0.3386631175662892</v>
      </c>
      <c r="AC263" s="4">
        <v>0.30381026698964075</v>
      </c>
      <c r="AD263" s="4">
        <v>0.73705472637180547</v>
      </c>
      <c r="AE263" s="4">
        <v>0.6215499165397993</v>
      </c>
      <c r="AF263" s="4">
        <v>0.57486826057948881</v>
      </c>
      <c r="AG263" s="4">
        <v>0.89722277523735672</v>
      </c>
      <c r="AH263" s="4">
        <v>0.55896490181900949</v>
      </c>
      <c r="AI263" s="4">
        <v>0.42187395962309571</v>
      </c>
      <c r="AJ263" s="4">
        <v>0.41181739124008032</v>
      </c>
      <c r="AK263" s="4">
        <v>0.53760319288392255</v>
      </c>
      <c r="AL263" s="4">
        <v>0.91321212661157725</v>
      </c>
      <c r="AM263" s="4">
        <v>0.99765461155103852</v>
      </c>
      <c r="AN263" s="4">
        <v>0.8603133455880545</v>
      </c>
      <c r="AO263" s="4">
        <v>0.38398663917439479</v>
      </c>
      <c r="AP263" s="4">
        <v>0.24517426825508426</v>
      </c>
      <c r="AQ263" s="4">
        <v>0.90545929142957415</v>
      </c>
      <c r="AR263" s="4">
        <v>4.0539794406018848E-2</v>
      </c>
      <c r="AS263" s="4">
        <v>0.75053739752273618</v>
      </c>
      <c r="AT263" s="4">
        <v>0.87910760839367397</v>
      </c>
      <c r="AU263" s="4">
        <v>0.79278542378302974</v>
      </c>
      <c r="AV263" s="4">
        <v>0.27921562465738325</v>
      </c>
      <c r="AW263" s="4">
        <v>0.75909253425344048</v>
      </c>
      <c r="AX263" s="4">
        <v>0.85879100807362019</v>
      </c>
      <c r="AY263" s="4">
        <v>0.23267090627771092</v>
      </c>
      <c r="AZ263" s="4">
        <v>0.6083151170890716</v>
      </c>
      <c r="BA263" s="4">
        <v>0.22809140450574228</v>
      </c>
      <c r="BB263" s="4">
        <v>0.31296349404747292</v>
      </c>
      <c r="BC263" s="4">
        <v>0.43098749540092962</v>
      </c>
      <c r="BD263" s="4">
        <v>0.62699372128054476</v>
      </c>
      <c r="BE263" s="4">
        <v>0.75527619458551887</v>
      </c>
      <c r="BF263" s="4">
        <v>0.51527415879357452</v>
      </c>
      <c r="BG263" s="4">
        <v>0.34345948215317845</v>
      </c>
      <c r="BH263" s="4">
        <v>0.57355402683867818</v>
      </c>
      <c r="BI263" s="4">
        <v>0.18110878093252891</v>
      </c>
      <c r="BJ263" s="4">
        <v>0.23093206571832037</v>
      </c>
      <c r="BK263" s="4">
        <v>0.26173698586114602</v>
      </c>
      <c r="BL263" s="4">
        <v>0.4510750599547928</v>
      </c>
      <c r="BM263" s="4">
        <v>0.27147893700518377</v>
      </c>
      <c r="BN263" s="4">
        <v>0.63518559212063197</v>
      </c>
      <c r="BO263" s="4">
        <v>0.33291387344175294</v>
      </c>
      <c r="BP263" s="4">
        <v>0.47569855183858112</v>
      </c>
      <c r="BQ263" s="4">
        <v>0.5670292184454897</v>
      </c>
      <c r="BR263" s="4">
        <v>0.74261493820764179</v>
      </c>
      <c r="BS263" s="4">
        <v>0.90298578913057148</v>
      </c>
      <c r="BT263" s="4">
        <v>0.54467935614206797</v>
      </c>
      <c r="BU263" s="4">
        <v>0.23323010595910942</v>
      </c>
      <c r="BV263" s="4">
        <v>0.95236869321924411</v>
      </c>
      <c r="BW263" s="4">
        <v>0.57244454455574811</v>
      </c>
      <c r="BX263" s="4">
        <v>0.55602282462937203</v>
      </c>
      <c r="BY263" s="4">
        <v>0.32612739013340208</v>
      </c>
      <c r="BZ263" s="4">
        <v>0.82572547929974549</v>
      </c>
      <c r="CA263" s="4">
        <v>0.42304439281388762</v>
      </c>
      <c r="CB263" s="4">
        <v>0.14528722228909574</v>
      </c>
      <c r="CC263" s="4">
        <v>0.88496592297233712</v>
      </c>
      <c r="CD263" s="4">
        <v>0.41177839148477069</v>
      </c>
      <c r="CE263" s="4">
        <v>0.87118896944760449</v>
      </c>
      <c r="CF263" s="4">
        <v>0.42950701518326118</v>
      </c>
      <c r="CG263" s="4">
        <v>0.72135498250919661</v>
      </c>
      <c r="CH263" s="4">
        <v>8.7743945523114264E-2</v>
      </c>
      <c r="CI263" s="4">
        <v>0.88743710606491744</v>
      </c>
      <c r="CJ263" s="4">
        <v>0.19503101898292308</v>
      </c>
      <c r="CK263" s="4">
        <v>0.79047316944156953</v>
      </c>
      <c r="CL263" s="4">
        <v>0.4444360612110092</v>
      </c>
      <c r="CM263" s="4">
        <v>0.65017854572528744</v>
      </c>
      <c r="CN263" s="4">
        <v>0.4527319474226581</v>
      </c>
      <c r="CO263" s="4">
        <v>0.9663285375467956</v>
      </c>
      <c r="CP263" s="4">
        <v>0.48881032505299427</v>
      </c>
      <c r="CQ263" s="4">
        <v>2.7999695771207533E-2</v>
      </c>
      <c r="CR263" s="4">
        <v>0.31078981956679042</v>
      </c>
      <c r="CS263" s="4">
        <v>0.9573905803735927</v>
      </c>
      <c r="CT263" s="4">
        <v>0.46649569238781619</v>
      </c>
      <c r="CU263" s="4">
        <v>1.5454344073734694E-2</v>
      </c>
      <c r="CV263" s="4">
        <v>0.26220219713394144</v>
      </c>
      <c r="CW263" s="4">
        <v>0.83273049534329457</v>
      </c>
      <c r="CX263" s="4">
        <v>0.32244605168781726</v>
      </c>
      <c r="CY263" s="4">
        <v>0.81282088737707958</v>
      </c>
      <c r="CZ263" s="4">
        <v>0.78124640486359931</v>
      </c>
      <c r="DA263" s="4">
        <v>0.89568798556990592</v>
      </c>
      <c r="DB263" s="4">
        <v>0.85356982810049409</v>
      </c>
      <c r="DC263" s="4">
        <v>0.31391117296908178</v>
      </c>
      <c r="DD263" s="4">
        <v>0.21146988299651226</v>
      </c>
      <c r="DE263" s="4">
        <v>0.22430904652580319</v>
      </c>
      <c r="DF263" s="4">
        <v>0.51381243057407133</v>
      </c>
      <c r="DG263" s="4">
        <v>0.34798945742507925</v>
      </c>
      <c r="DH263" s="4">
        <v>0.32438017480547654</v>
      </c>
      <c r="DI263" s="4">
        <v>7.6765627577722872E-3</v>
      </c>
      <c r="DJ263" s="4">
        <v>0.51880947413026723</v>
      </c>
      <c r="DK263" s="4">
        <v>0.9877517484229984</v>
      </c>
      <c r="DL263" s="4">
        <v>0.624407116694495</v>
      </c>
      <c r="DM263" s="4">
        <v>0.19160936551066743</v>
      </c>
      <c r="DN263" s="4">
        <v>0.72240498169247913</v>
      </c>
      <c r="DO263" s="4">
        <v>0.48876587853479747</v>
      </c>
      <c r="DP263" s="4">
        <v>84</v>
      </c>
      <c r="DQ263" s="4">
        <v>38</v>
      </c>
      <c r="DR263" s="4">
        <v>78</v>
      </c>
      <c r="DS263" s="4">
        <v>55</v>
      </c>
      <c r="DT263" s="4">
        <v>96</v>
      </c>
      <c r="DU263" s="4">
        <v>32</v>
      </c>
      <c r="DV263" s="4">
        <v>63</v>
      </c>
      <c r="DW263" s="4">
        <v>7</v>
      </c>
      <c r="DX263" s="4">
        <v>69</v>
      </c>
      <c r="DY263" s="4">
        <v>77</v>
      </c>
      <c r="DZ263" s="4">
        <v>29</v>
      </c>
      <c r="EA263" s="4">
        <v>37</v>
      </c>
      <c r="EB263" s="4">
        <v>40</v>
      </c>
      <c r="EC263" s="4">
        <v>10</v>
      </c>
      <c r="ED263" s="4">
        <v>44</v>
      </c>
      <c r="EE263" s="4">
        <v>62</v>
      </c>
      <c r="EF263" s="4">
        <v>64</v>
      </c>
      <c r="EG263" s="4">
        <v>47</v>
      </c>
      <c r="EH263" s="4">
        <v>6</v>
      </c>
      <c r="EI263" s="4">
        <v>1</v>
      </c>
      <c r="EJ263" s="4">
        <v>16</v>
      </c>
      <c r="EK263" s="4">
        <v>66</v>
      </c>
      <c r="EL263" s="4">
        <v>83</v>
      </c>
      <c r="EM263" s="4">
        <v>8</v>
      </c>
      <c r="EN263" s="4">
        <v>97</v>
      </c>
      <c r="EO263" s="4">
        <v>27</v>
      </c>
      <c r="EP263" s="4">
        <v>14</v>
      </c>
      <c r="EQ263" s="4">
        <v>22</v>
      </c>
      <c r="ER263" s="4">
        <v>79</v>
      </c>
      <c r="ES263" s="4">
        <v>25</v>
      </c>
      <c r="ET263" s="4">
        <v>17</v>
      </c>
      <c r="EU263" s="4">
        <v>86</v>
      </c>
      <c r="EV263" s="4">
        <v>39</v>
      </c>
      <c r="EW263" s="4">
        <v>88</v>
      </c>
      <c r="EX263" s="4">
        <v>75</v>
      </c>
      <c r="EY263" s="4">
        <v>59</v>
      </c>
      <c r="EZ263" s="4">
        <v>35</v>
      </c>
      <c r="FA263" s="4">
        <v>26</v>
      </c>
      <c r="FB263" s="4">
        <v>49</v>
      </c>
      <c r="FC263" s="4">
        <v>68</v>
      </c>
      <c r="FD263" s="4">
        <v>41</v>
      </c>
      <c r="FE263" s="4">
        <v>93</v>
      </c>
      <c r="FF263" s="4">
        <v>87</v>
      </c>
      <c r="FG263" s="4">
        <v>82</v>
      </c>
      <c r="FH263" s="4">
        <v>57</v>
      </c>
      <c r="FI263" s="4">
        <v>80</v>
      </c>
      <c r="FJ263" s="4">
        <v>34</v>
      </c>
      <c r="FK263" s="4">
        <v>70</v>
      </c>
      <c r="FL263" s="4">
        <v>53</v>
      </c>
      <c r="FM263" s="4">
        <v>43</v>
      </c>
      <c r="FN263" s="4">
        <v>28</v>
      </c>
      <c r="FO263" s="4">
        <v>9</v>
      </c>
      <c r="FP263" s="4">
        <v>46</v>
      </c>
      <c r="FQ263" s="4">
        <v>85</v>
      </c>
      <c r="FR263" s="4">
        <v>5</v>
      </c>
      <c r="FS263" s="4">
        <v>42</v>
      </c>
      <c r="FT263" s="4">
        <v>45</v>
      </c>
      <c r="FU263" s="4">
        <v>71</v>
      </c>
      <c r="FV263" s="4">
        <v>20</v>
      </c>
      <c r="FW263" s="4">
        <v>61</v>
      </c>
      <c r="FX263" s="4">
        <v>94</v>
      </c>
      <c r="FY263" s="4">
        <v>13</v>
      </c>
      <c r="FZ263" s="4">
        <v>65</v>
      </c>
      <c r="GA263" s="4">
        <v>15</v>
      </c>
      <c r="GB263" s="4">
        <v>60</v>
      </c>
      <c r="GC263" s="4">
        <v>31</v>
      </c>
      <c r="GD263" s="4">
        <v>95</v>
      </c>
      <c r="GE263" s="4">
        <v>12</v>
      </c>
      <c r="GF263" s="4">
        <v>91</v>
      </c>
      <c r="GG263" s="4">
        <v>23</v>
      </c>
      <c r="GH263" s="4">
        <v>58</v>
      </c>
      <c r="GI263" s="4">
        <v>33</v>
      </c>
      <c r="GJ263" s="4">
        <v>56</v>
      </c>
      <c r="GK263" s="4">
        <v>3</v>
      </c>
      <c r="GL263" s="4">
        <v>51</v>
      </c>
      <c r="GM263" s="4">
        <v>98</v>
      </c>
      <c r="GN263" s="4">
        <v>76</v>
      </c>
      <c r="GO263" s="4">
        <v>4</v>
      </c>
      <c r="GP263" s="4">
        <v>54</v>
      </c>
      <c r="GQ263" s="4">
        <v>99</v>
      </c>
      <c r="GR263" s="4">
        <v>81</v>
      </c>
      <c r="GS263" s="4">
        <v>19</v>
      </c>
      <c r="GT263" s="4">
        <v>73</v>
      </c>
      <c r="GU263" s="4">
        <v>21</v>
      </c>
      <c r="GV263" s="4">
        <v>24</v>
      </c>
      <c r="GW263" s="4">
        <v>11</v>
      </c>
      <c r="GX263" s="4">
        <v>18</v>
      </c>
      <c r="GY263" s="4">
        <v>74</v>
      </c>
      <c r="GZ263" s="4">
        <v>90</v>
      </c>
      <c r="HA263" s="4">
        <v>89</v>
      </c>
      <c r="HB263" s="4">
        <v>50</v>
      </c>
      <c r="HC263" s="4">
        <v>67</v>
      </c>
      <c r="HD263" s="4">
        <v>72</v>
      </c>
      <c r="HE263" s="4">
        <v>100</v>
      </c>
      <c r="HF263" s="4">
        <v>48</v>
      </c>
      <c r="HG263" s="4">
        <v>2</v>
      </c>
      <c r="HH263" s="4">
        <v>36</v>
      </c>
      <c r="HI263" s="4">
        <v>92</v>
      </c>
      <c r="HJ263" s="4">
        <v>30</v>
      </c>
      <c r="HK263" s="4">
        <v>52</v>
      </c>
      <c r="HL263" s="4" t="str">
        <f t="shared" si="403"/>
        <v>NULL</v>
      </c>
      <c r="HM263" s="4" t="str">
        <f t="shared" si="405"/>
        <v>NULL</v>
      </c>
      <c r="HN263" s="4" t="str">
        <f t="shared" si="406"/>
        <v>NULL</v>
      </c>
      <c r="HO263" s="4" t="str">
        <f t="shared" si="407"/>
        <v>NULL</v>
      </c>
      <c r="HP263" s="4" t="str">
        <f t="shared" si="408"/>
        <v>NULL</v>
      </c>
      <c r="HQ263" s="4" t="str">
        <f t="shared" si="409"/>
        <v>NULL</v>
      </c>
      <c r="HR263" s="4" t="str">
        <f t="shared" si="410"/>
        <v>NULL</v>
      </c>
      <c r="HS263" s="4" t="str">
        <f t="shared" si="411"/>
        <v>NULL</v>
      </c>
      <c r="HT263" s="4" t="str">
        <f t="shared" si="412"/>
        <v>NULL</v>
      </c>
      <c r="HU263" s="4" t="str">
        <f t="shared" si="413"/>
        <v>NULL</v>
      </c>
      <c r="HV263" s="4" t="str">
        <f t="shared" si="414"/>
        <v>NULL</v>
      </c>
      <c r="HW263" s="4" t="str">
        <f t="shared" si="415"/>
        <v>NULL</v>
      </c>
      <c r="HX263" s="4" t="str">
        <f t="shared" si="416"/>
        <v>NULL</v>
      </c>
      <c r="HY263" s="4" t="str">
        <f t="shared" si="417"/>
        <v>NULL</v>
      </c>
      <c r="HZ263" s="4" t="str">
        <f t="shared" si="418"/>
        <v>NULL</v>
      </c>
      <c r="IA263" s="4" t="str">
        <f t="shared" si="419"/>
        <v>NULL</v>
      </c>
      <c r="IB263" s="4" t="str">
        <f t="shared" si="420"/>
        <v>NULL</v>
      </c>
      <c r="IC263" s="4" t="str">
        <f t="shared" si="421"/>
        <v>NULL</v>
      </c>
      <c r="ID263" s="4" t="str">
        <f t="shared" si="422"/>
        <v>NULL</v>
      </c>
      <c r="IE263" s="4" t="str">
        <f t="shared" si="423"/>
        <v>NULL</v>
      </c>
      <c r="IF263" s="4" t="str">
        <f t="shared" si="424"/>
        <v>NULL</v>
      </c>
      <c r="IG263" s="4" t="str">
        <f t="shared" si="425"/>
        <v>NULL</v>
      </c>
      <c r="IH263" s="4" t="str">
        <f t="shared" si="426"/>
        <v>NULL</v>
      </c>
      <c r="II263" s="4" t="str">
        <f t="shared" si="427"/>
        <v>NULL</v>
      </c>
      <c r="IJ263" s="4" t="str">
        <f t="shared" si="428"/>
        <v>NULL</v>
      </c>
      <c r="IK263" s="4" t="str">
        <f t="shared" si="429"/>
        <v>NULL</v>
      </c>
      <c r="IL263" s="4" t="str">
        <f t="shared" si="430"/>
        <v>NULL</v>
      </c>
      <c r="IM263" s="4" t="str">
        <f t="shared" si="431"/>
        <v>NULL</v>
      </c>
      <c r="IN263" s="4" t="str">
        <f t="shared" si="432"/>
        <v>NULL</v>
      </c>
      <c r="IO263" s="4" t="str">
        <f t="shared" si="433"/>
        <v>NULL</v>
      </c>
      <c r="IP263" s="4" t="str">
        <f t="shared" si="434"/>
        <v>NULL</v>
      </c>
      <c r="IQ263" s="4" t="str">
        <f t="shared" si="435"/>
        <v>NULL</v>
      </c>
      <c r="IR263" s="4" t="str">
        <f t="shared" si="436"/>
        <v>NULL</v>
      </c>
      <c r="IS263" s="4" t="str">
        <f t="shared" si="437"/>
        <v>NULL</v>
      </c>
      <c r="IT263" s="4" t="str">
        <f t="shared" si="438"/>
        <v>NULL</v>
      </c>
      <c r="IU263" s="4" t="str">
        <f t="shared" si="439"/>
        <v>NULL</v>
      </c>
      <c r="IV263" s="4" t="str">
        <f t="shared" si="440"/>
        <v>NULL</v>
      </c>
      <c r="IW263" s="4" t="str">
        <f t="shared" si="441"/>
        <v>NULL</v>
      </c>
      <c r="IX263" s="4" t="str">
        <f t="shared" si="442"/>
        <v>NULL</v>
      </c>
      <c r="IY263" s="4" t="str">
        <f t="shared" si="443"/>
        <v>NULL</v>
      </c>
      <c r="IZ263" s="4" t="str">
        <f t="shared" si="444"/>
        <v>NULL</v>
      </c>
      <c r="JA263" s="4" t="str">
        <f t="shared" si="445"/>
        <v>NULL</v>
      </c>
      <c r="JB263" s="4" t="str">
        <f t="shared" si="446"/>
        <v>NULL</v>
      </c>
      <c r="JC263" s="4" t="str">
        <f t="shared" si="447"/>
        <v>NULL</v>
      </c>
      <c r="JD263" s="4" t="str">
        <f t="shared" si="448"/>
        <v>NULL</v>
      </c>
      <c r="JE263" s="4" t="str">
        <f t="shared" si="449"/>
        <v>NULL</v>
      </c>
      <c r="JF263" s="4" t="str">
        <f t="shared" si="450"/>
        <v>NULL</v>
      </c>
      <c r="JG263" s="4" t="str">
        <f t="shared" si="451"/>
        <v>NULL</v>
      </c>
      <c r="JH263" s="4" t="str">
        <f t="shared" si="452"/>
        <v>NULL</v>
      </c>
      <c r="JI263" s="4" t="str">
        <f t="shared" si="453"/>
        <v>NULL</v>
      </c>
      <c r="JJ263" s="4" t="str">
        <f t="shared" si="454"/>
        <v>NULL</v>
      </c>
      <c r="JK263" s="4" t="str">
        <f t="shared" si="455"/>
        <v>NULL</v>
      </c>
      <c r="JL263" s="4" t="str">
        <f t="shared" si="456"/>
        <v>NULL</v>
      </c>
      <c r="JM263" s="4" t="str">
        <f t="shared" si="457"/>
        <v>NULL</v>
      </c>
      <c r="JN263" s="4" t="str">
        <f t="shared" si="458"/>
        <v>NULL</v>
      </c>
      <c r="JO263" s="4" t="str">
        <f t="shared" si="459"/>
        <v>NULL</v>
      </c>
      <c r="JP263" s="4" t="str">
        <f t="shared" si="460"/>
        <v>NULL</v>
      </c>
      <c r="JQ263" s="4" t="str">
        <f t="shared" si="461"/>
        <v>NULL</v>
      </c>
      <c r="JR263" s="4" t="str">
        <f t="shared" si="462"/>
        <v>NULL</v>
      </c>
      <c r="JS263" s="4" t="str">
        <f t="shared" si="463"/>
        <v>NULL</v>
      </c>
      <c r="JT263" s="4" t="str">
        <f t="shared" si="464"/>
        <v>NULL</v>
      </c>
      <c r="JU263" s="4" t="str">
        <f t="shared" si="465"/>
        <v>NULL</v>
      </c>
      <c r="JV263" s="4" t="str">
        <f t="shared" si="466"/>
        <v>NULL</v>
      </c>
      <c r="JW263" s="4" t="str">
        <f t="shared" si="467"/>
        <v>NULL</v>
      </c>
      <c r="JX263" s="4" t="str">
        <f t="shared" si="404"/>
        <v>NULL</v>
      </c>
      <c r="JY263" s="4" t="str">
        <f t="shared" si="393"/>
        <v>NULL</v>
      </c>
      <c r="JZ263" s="4" t="str">
        <f t="shared" si="394"/>
        <v>NULL</v>
      </c>
      <c r="KA263" s="4" t="str">
        <f t="shared" si="395"/>
        <v>NULL</v>
      </c>
      <c r="KB263" s="4" t="str">
        <f t="shared" si="396"/>
        <v>NULL</v>
      </c>
      <c r="KC263" s="4" t="str">
        <f t="shared" si="397"/>
        <v>NULL</v>
      </c>
      <c r="KD263" s="4" t="str">
        <f t="shared" si="398"/>
        <v>NULL</v>
      </c>
      <c r="KE263" s="4" t="str">
        <f t="shared" si="399"/>
        <v>NULL</v>
      </c>
      <c r="KF263" s="4" t="str">
        <f t="shared" si="400"/>
        <v>NULL</v>
      </c>
      <c r="KG263" s="4" t="str">
        <f t="shared" si="401"/>
        <v>NULL</v>
      </c>
      <c r="KH263" s="4" t="str">
        <f t="shared" si="402"/>
        <v>NULL</v>
      </c>
      <c r="KI263" s="4" t="str">
        <f t="shared" si="368"/>
        <v>NULL</v>
      </c>
      <c r="KJ263" s="4" t="str">
        <f t="shared" si="369"/>
        <v>NULL</v>
      </c>
      <c r="KK263" s="4" t="str">
        <f t="shared" si="370"/>
        <v>NULL</v>
      </c>
      <c r="KL263" s="4" t="str">
        <f t="shared" si="371"/>
        <v>NULL</v>
      </c>
      <c r="KM263" s="4" t="str">
        <f t="shared" si="372"/>
        <v>NULL</v>
      </c>
      <c r="KN263" s="4" t="str">
        <f t="shared" si="373"/>
        <v>NULL</v>
      </c>
      <c r="KO263" s="4" t="str">
        <f t="shared" si="374"/>
        <v>NULL</v>
      </c>
      <c r="KP263" s="4" t="str">
        <f t="shared" si="375"/>
        <v>NULL</v>
      </c>
      <c r="KQ263" s="4" t="str">
        <f t="shared" si="376"/>
        <v>NULL</v>
      </c>
      <c r="KR263" s="4" t="str">
        <f t="shared" si="377"/>
        <v>NULL</v>
      </c>
      <c r="KS263" s="4" t="str">
        <f t="shared" si="378"/>
        <v>NULL</v>
      </c>
      <c r="KT263" s="4" t="str">
        <f t="shared" si="379"/>
        <v>NULL</v>
      </c>
      <c r="KU263" s="4" t="str">
        <f t="shared" si="380"/>
        <v>NULL</v>
      </c>
      <c r="KV263" s="4" t="str">
        <f t="shared" si="381"/>
        <v>NULL</v>
      </c>
      <c r="KW263" s="4" t="str">
        <f t="shared" si="382"/>
        <v>NULL</v>
      </c>
      <c r="KX263" s="4" t="str">
        <f t="shared" si="383"/>
        <v>NULL</v>
      </c>
      <c r="KY263" s="4" t="str">
        <f t="shared" si="384"/>
        <v>NULL</v>
      </c>
      <c r="KZ263" s="4" t="str">
        <f t="shared" si="385"/>
        <v>NULL</v>
      </c>
      <c r="LA263" s="4" t="str">
        <f t="shared" si="386"/>
        <v>NULL</v>
      </c>
      <c r="LB263" s="4" t="str">
        <f t="shared" si="387"/>
        <v>NULL</v>
      </c>
      <c r="LC263" s="4" t="str">
        <f t="shared" si="388"/>
        <v>NULL</v>
      </c>
      <c r="LD263" s="4" t="str">
        <f t="shared" si="389"/>
        <v>NULL</v>
      </c>
      <c r="LE263" s="4" t="str">
        <f t="shared" si="390"/>
        <v>NULL</v>
      </c>
      <c r="LF263" s="4" t="str">
        <f t="shared" si="391"/>
        <v>NULL</v>
      </c>
      <c r="LG263" s="4" t="str">
        <f t="shared" si="392"/>
        <v>NULL</v>
      </c>
    </row>
    <row r="264" spans="2:319" x14ac:dyDescent="0.3">
      <c r="B264" s="4">
        <v>263</v>
      </c>
      <c r="C264" s="4">
        <v>5</v>
      </c>
      <c r="D264" s="50" t="s">
        <v>1465</v>
      </c>
      <c r="E264" s="4" t="s">
        <v>1466</v>
      </c>
      <c r="F264" s="4" t="str">
        <f>VLOOKUP(E264,populations!C:E,3,FALSE)</f>
        <v>60 thousand</v>
      </c>
      <c r="G264" s="4" t="s">
        <v>644</v>
      </c>
      <c r="H264" s="4">
        <f>COUNTIF(ethnicities!C:C,countries!G264)</f>
        <v>1</v>
      </c>
      <c r="I264" s="4">
        <f>VLOOKUP($G264,ethnicities!$C:$I,3,FALSE)</f>
        <v>1</v>
      </c>
      <c r="J264" s="4">
        <f>VLOOKUP($G264,ethnicities!$C:$I,4,FALSE)</f>
        <v>1</v>
      </c>
      <c r="K264" s="4">
        <f>VLOOKUP($G264,ethnicities!$C:$I,5,FALSE)</f>
        <v>97</v>
      </c>
      <c r="L264" s="4">
        <f>VLOOKUP($G264,ethnicities!$C:$I,6,FALSE)</f>
        <v>1</v>
      </c>
      <c r="M264" s="4">
        <f>VLOOKUP($G264,ethnicities!$C:$I,7,FALSE)</f>
        <v>100</v>
      </c>
      <c r="N264" s="4" t="s">
        <v>1370</v>
      </c>
      <c r="O264" s="4">
        <f>COUNTIF(male_names!E:E,countries!N264)</f>
        <v>1</v>
      </c>
      <c r="P264" s="4" t="str">
        <f>VLOOKUP(N264,male_names!E:G,3,FALSE)</f>
        <v>Noah</v>
      </c>
      <c r="Q264" s="4" t="s">
        <v>1370</v>
      </c>
      <c r="R264" s="4">
        <f>COUNTIF(female_names!E:E,countries!Q264)</f>
        <v>1</v>
      </c>
      <c r="S264" s="4" t="str">
        <f>VLOOKUP(Q264,female_names!E:G,3,FALSE)</f>
        <v>Emma</v>
      </c>
      <c r="T264" s="4">
        <v>5.8147791755117417E-2</v>
      </c>
      <c r="U264" s="4">
        <v>0.70982517590608307</v>
      </c>
      <c r="V264" s="4">
        <v>0.2281976903694678</v>
      </c>
      <c r="W264" s="4">
        <v>0.40453739586455606</v>
      </c>
      <c r="X264" s="4">
        <v>0.36970041619086691</v>
      </c>
      <c r="Y264" s="4">
        <v>0.6190343764786137</v>
      </c>
      <c r="Z264" s="4">
        <v>0.72909158030383847</v>
      </c>
      <c r="AA264" s="4">
        <v>0.73599776822349761</v>
      </c>
      <c r="AB264" s="4">
        <v>0.8569865364940098</v>
      </c>
      <c r="AC264" s="4">
        <v>0.35287840756934818</v>
      </c>
      <c r="AD264" s="4">
        <v>0.64410999428480709</v>
      </c>
      <c r="AE264" s="4">
        <v>0.26679978042835006</v>
      </c>
      <c r="AF264" s="4">
        <v>0.89209867540737597</v>
      </c>
      <c r="AG264" s="4">
        <v>0.30466664341095839</v>
      </c>
      <c r="AH264" s="4">
        <v>0.66603628084478339</v>
      </c>
      <c r="AI264" s="4">
        <v>2.8875623195427247E-2</v>
      </c>
      <c r="AJ264" s="4">
        <v>0.33865270820165971</v>
      </c>
      <c r="AK264" s="4">
        <v>0.7136189906516841</v>
      </c>
      <c r="AL264" s="4">
        <v>0.84987709038496273</v>
      </c>
      <c r="AM264" s="4">
        <v>0.5034638170592326</v>
      </c>
      <c r="AN264" s="4">
        <v>0.43535462864125662</v>
      </c>
      <c r="AO264" s="4">
        <v>0.884075790290617</v>
      </c>
      <c r="AP264" s="4">
        <v>0.26303362534751629</v>
      </c>
      <c r="AQ264" s="4">
        <v>0.20430476727431546</v>
      </c>
      <c r="AR264" s="4">
        <v>0.17856761111636554</v>
      </c>
      <c r="AS264" s="4">
        <v>0.86546258304506707</v>
      </c>
      <c r="AT264" s="4">
        <v>0.37796662041807483</v>
      </c>
      <c r="AU264" s="4">
        <v>0.31443305222158391</v>
      </c>
      <c r="AV264" s="4">
        <v>0.14841084898700574</v>
      </c>
      <c r="AW264" s="4">
        <v>0.87445613350410978</v>
      </c>
      <c r="AX264" s="4">
        <v>0.46065547436969867</v>
      </c>
      <c r="AY264" s="4">
        <v>0.17079039427689913</v>
      </c>
      <c r="AZ264" s="4">
        <v>0.4925680557015224</v>
      </c>
      <c r="BA264" s="4">
        <v>0.74049035602629887</v>
      </c>
      <c r="BB264" s="4">
        <v>0.81796609233071993</v>
      </c>
      <c r="BC264" s="4">
        <v>0.93719927985991547</v>
      </c>
      <c r="BD264" s="4">
        <v>5.4409254308022459E-2</v>
      </c>
      <c r="BE264" s="4">
        <v>6.3628885907152544E-2</v>
      </c>
      <c r="BF264" s="4">
        <v>0.98676664974393524</v>
      </c>
      <c r="BG264" s="4">
        <v>0.391164579524928</v>
      </c>
      <c r="BH264" s="4">
        <v>0.16603107651021032</v>
      </c>
      <c r="BI264" s="4">
        <v>0.75198352073739927</v>
      </c>
      <c r="BJ264" s="4">
        <v>0.95140404787071975</v>
      </c>
      <c r="BK264" s="4">
        <v>0.7898953761552937</v>
      </c>
      <c r="BL264" s="4">
        <v>0.33638841211391979</v>
      </c>
      <c r="BM264" s="4">
        <v>0.32391909049722745</v>
      </c>
      <c r="BN264" s="4">
        <v>3.745305330929416E-2</v>
      </c>
      <c r="BO264" s="4">
        <v>4.5785447343813956E-2</v>
      </c>
      <c r="BP264" s="4">
        <v>0.95670667780234742</v>
      </c>
      <c r="BQ264" s="4">
        <v>0.83610408653350865</v>
      </c>
      <c r="BR264" s="4">
        <v>3.0988069300271426E-2</v>
      </c>
      <c r="BS264" s="4">
        <v>0.36719130120967114</v>
      </c>
      <c r="BT264" s="4">
        <v>0.64177041428309689</v>
      </c>
      <c r="BU264" s="4">
        <v>0.81504002040708734</v>
      </c>
      <c r="BV264" s="4">
        <v>0.96912959565112544</v>
      </c>
      <c r="BW264" s="4">
        <v>0.19693392633678408</v>
      </c>
      <c r="BX264" s="4">
        <v>0.94440490474516703</v>
      </c>
      <c r="BY264" s="4">
        <v>0.87450159725391463</v>
      </c>
      <c r="BZ264" s="4">
        <v>0.49204530295403415</v>
      </c>
      <c r="CA264" s="4">
        <v>0.46790833857693082</v>
      </c>
      <c r="CB264" s="4">
        <v>0.79128232365147921</v>
      </c>
      <c r="CC264" s="4">
        <v>0.15516011198689716</v>
      </c>
      <c r="CD264" s="4">
        <v>0.36862037694165606</v>
      </c>
      <c r="CE264" s="4">
        <v>0.3984718575281434</v>
      </c>
      <c r="CF264" s="4">
        <v>0.53272588145782029</v>
      </c>
      <c r="CG264" s="4">
        <v>0.20325968233530844</v>
      </c>
      <c r="CH264" s="4">
        <v>0.56101042311247884</v>
      </c>
      <c r="CI264" s="4">
        <v>0.8031847716227124</v>
      </c>
      <c r="CJ264" s="4">
        <v>0.52468672844417297</v>
      </c>
      <c r="CK264" s="4">
        <v>0.29028805700774141</v>
      </c>
      <c r="CL264" s="4">
        <v>6.3357085510951427E-2</v>
      </c>
      <c r="CM264" s="4">
        <v>0.60961590289293233</v>
      </c>
      <c r="CN264" s="4">
        <v>0.17347027823805761</v>
      </c>
      <c r="CO264" s="4">
        <v>0.37897307094124533</v>
      </c>
      <c r="CP264" s="4">
        <v>0.68346492032053663</v>
      </c>
      <c r="CQ264" s="4">
        <v>0.39506267532034534</v>
      </c>
      <c r="CR264" s="4">
        <v>0.74547372079894025</v>
      </c>
      <c r="CS264" s="4">
        <v>0.34523632351294986</v>
      </c>
      <c r="CT264" s="4">
        <v>0.86850575234326988</v>
      </c>
      <c r="CU264" s="4">
        <v>0.94996461650943187</v>
      </c>
      <c r="CV264" s="4">
        <v>9.2276868429298942E-2</v>
      </c>
      <c r="CW264" s="4">
        <v>0.63471202386917969</v>
      </c>
      <c r="CX264" s="4">
        <v>0.62634705310360328</v>
      </c>
      <c r="CY264" s="4">
        <v>0.87033481479436348</v>
      </c>
      <c r="CZ264" s="4">
        <v>0.92187519426376319</v>
      </c>
      <c r="DA264" s="4">
        <v>0.53606809383755305</v>
      </c>
      <c r="DB264" s="4">
        <v>0.86833861476996343</v>
      </c>
      <c r="DC264" s="4">
        <v>0.13547470332341671</v>
      </c>
      <c r="DD264" s="4">
        <v>0.80406854451688914</v>
      </c>
      <c r="DE264" s="4">
        <v>0.54032474340789827</v>
      </c>
      <c r="DF264" s="4">
        <v>0.69681504824717699</v>
      </c>
      <c r="DG264" s="4">
        <v>0.36003778687043564</v>
      </c>
      <c r="DH264" s="4">
        <v>0.34683933112519028</v>
      </c>
      <c r="DI264" s="4">
        <v>0.97931954921678388</v>
      </c>
      <c r="DJ264" s="4">
        <v>0.64150313601741882</v>
      </c>
      <c r="DK264" s="4">
        <v>0.36245851453224831</v>
      </c>
      <c r="DL264" s="4">
        <v>0.58479830095290686</v>
      </c>
      <c r="DM264" s="4">
        <v>0.86317773777413143</v>
      </c>
      <c r="DN264" s="4">
        <v>0.74600045432524054</v>
      </c>
      <c r="DO264" s="4">
        <v>0.33641874940844052</v>
      </c>
      <c r="DP264" s="4">
        <v>95</v>
      </c>
      <c r="DQ264" s="4">
        <v>35</v>
      </c>
      <c r="DR264" s="4">
        <v>81</v>
      </c>
      <c r="DS264" s="4">
        <v>58</v>
      </c>
      <c r="DT264" s="4">
        <v>64</v>
      </c>
      <c r="DU264" s="4">
        <v>44</v>
      </c>
      <c r="DV264" s="4">
        <v>33</v>
      </c>
      <c r="DW264" s="4">
        <v>32</v>
      </c>
      <c r="DX264" s="4">
        <v>19</v>
      </c>
      <c r="DY264" s="4">
        <v>69</v>
      </c>
      <c r="DZ264" s="4">
        <v>39</v>
      </c>
      <c r="EA264" s="4">
        <v>79</v>
      </c>
      <c r="EB264" s="4">
        <v>10</v>
      </c>
      <c r="EC264" s="4">
        <v>77</v>
      </c>
      <c r="ED264" s="4">
        <v>38</v>
      </c>
      <c r="EE264" s="4">
        <v>100</v>
      </c>
      <c r="EF264" s="4">
        <v>72</v>
      </c>
      <c r="EG264" s="4">
        <v>34</v>
      </c>
      <c r="EH264" s="4">
        <v>20</v>
      </c>
      <c r="EI264" s="4">
        <v>52</v>
      </c>
      <c r="EJ264" s="4">
        <v>57</v>
      </c>
      <c r="EK264" s="4">
        <v>11</v>
      </c>
      <c r="EL264" s="4">
        <v>80</v>
      </c>
      <c r="EM264" s="4">
        <v>82</v>
      </c>
      <c r="EN264" s="4">
        <v>85</v>
      </c>
      <c r="EO264" s="4">
        <v>17</v>
      </c>
      <c r="EP264" s="4">
        <v>63</v>
      </c>
      <c r="EQ264" s="4">
        <v>76</v>
      </c>
      <c r="ER264" s="4">
        <v>90</v>
      </c>
      <c r="ES264" s="4">
        <v>13</v>
      </c>
      <c r="ET264" s="4">
        <v>56</v>
      </c>
      <c r="EU264" s="4">
        <v>87</v>
      </c>
      <c r="EV264" s="4">
        <v>53</v>
      </c>
      <c r="EW264" s="4">
        <v>31</v>
      </c>
      <c r="EX264" s="4">
        <v>22</v>
      </c>
      <c r="EY264" s="4">
        <v>8</v>
      </c>
      <c r="EZ264" s="4">
        <v>96</v>
      </c>
      <c r="FA264" s="4">
        <v>93</v>
      </c>
      <c r="FB264" s="4">
        <v>1</v>
      </c>
      <c r="FC264" s="4">
        <v>61</v>
      </c>
      <c r="FD264" s="4">
        <v>88</v>
      </c>
      <c r="FE264" s="4">
        <v>28</v>
      </c>
      <c r="FF264" s="4">
        <v>5</v>
      </c>
      <c r="FG264" s="4">
        <v>27</v>
      </c>
      <c r="FH264" s="4">
        <v>74</v>
      </c>
      <c r="FI264" s="4">
        <v>75</v>
      </c>
      <c r="FJ264" s="4">
        <v>98</v>
      </c>
      <c r="FK264" s="4">
        <v>97</v>
      </c>
      <c r="FL264" s="4">
        <v>4</v>
      </c>
      <c r="FM264" s="4">
        <v>21</v>
      </c>
      <c r="FN264" s="4">
        <v>99</v>
      </c>
      <c r="FO264" s="4">
        <v>66</v>
      </c>
      <c r="FP264" s="4">
        <v>40</v>
      </c>
      <c r="FQ264" s="4">
        <v>23</v>
      </c>
      <c r="FR264" s="4">
        <v>3</v>
      </c>
      <c r="FS264" s="4">
        <v>84</v>
      </c>
      <c r="FT264" s="4">
        <v>7</v>
      </c>
      <c r="FU264" s="4">
        <v>12</v>
      </c>
      <c r="FV264" s="4">
        <v>54</v>
      </c>
      <c r="FW264" s="4">
        <v>55</v>
      </c>
      <c r="FX264" s="4">
        <v>26</v>
      </c>
      <c r="FY264" s="4">
        <v>89</v>
      </c>
      <c r="FZ264" s="4">
        <v>65</v>
      </c>
      <c r="GA264" s="4">
        <v>59</v>
      </c>
      <c r="GB264" s="4">
        <v>50</v>
      </c>
      <c r="GC264" s="4">
        <v>83</v>
      </c>
      <c r="GD264" s="4">
        <v>47</v>
      </c>
      <c r="GE264" s="4">
        <v>25</v>
      </c>
      <c r="GF264" s="4">
        <v>51</v>
      </c>
      <c r="GG264" s="4">
        <v>78</v>
      </c>
      <c r="GH264" s="4">
        <v>94</v>
      </c>
      <c r="GI264" s="4">
        <v>45</v>
      </c>
      <c r="GJ264" s="4">
        <v>86</v>
      </c>
      <c r="GK264" s="4">
        <v>62</v>
      </c>
      <c r="GL264" s="4">
        <v>37</v>
      </c>
      <c r="GM264" s="4">
        <v>60</v>
      </c>
      <c r="GN264" s="4">
        <v>30</v>
      </c>
      <c r="GO264" s="4">
        <v>71</v>
      </c>
      <c r="GP264" s="4">
        <v>15</v>
      </c>
      <c r="GQ264" s="4">
        <v>6</v>
      </c>
      <c r="GR264" s="4">
        <v>92</v>
      </c>
      <c r="GS264" s="4">
        <v>42</v>
      </c>
      <c r="GT264" s="4">
        <v>43</v>
      </c>
      <c r="GU264" s="4">
        <v>14</v>
      </c>
      <c r="GV264" s="4">
        <v>9</v>
      </c>
      <c r="GW264" s="4">
        <v>49</v>
      </c>
      <c r="GX264" s="4">
        <v>16</v>
      </c>
      <c r="GY264" s="4">
        <v>91</v>
      </c>
      <c r="GZ264" s="4">
        <v>24</v>
      </c>
      <c r="HA264" s="4">
        <v>48</v>
      </c>
      <c r="HB264" s="4">
        <v>36</v>
      </c>
      <c r="HC264" s="4">
        <v>68</v>
      </c>
      <c r="HD264" s="4">
        <v>70</v>
      </c>
      <c r="HE264" s="4">
        <v>2</v>
      </c>
      <c r="HF264" s="4">
        <v>41</v>
      </c>
      <c r="HG264" s="4">
        <v>67</v>
      </c>
      <c r="HH264" s="4">
        <v>46</v>
      </c>
      <c r="HI264" s="4">
        <v>18</v>
      </c>
      <c r="HJ264" s="4">
        <v>29</v>
      </c>
      <c r="HK264" s="4">
        <v>73</v>
      </c>
      <c r="HL264" s="4" t="str">
        <f t="shared" si="403"/>
        <v>brown male</v>
      </c>
      <c r="HM264" s="4" t="str">
        <f t="shared" si="405"/>
        <v>brown female</v>
      </c>
      <c r="HN264" s="4" t="str">
        <f t="shared" si="406"/>
        <v>brown male</v>
      </c>
      <c r="HO264" s="4" t="str">
        <f t="shared" si="407"/>
        <v>brown male</v>
      </c>
      <c r="HP264" s="4" t="str">
        <f t="shared" si="408"/>
        <v>brown male</v>
      </c>
      <c r="HQ264" s="4" t="str">
        <f t="shared" si="409"/>
        <v>brown female</v>
      </c>
      <c r="HR264" s="4" t="str">
        <f t="shared" si="410"/>
        <v>brown female</v>
      </c>
      <c r="HS264" s="4" t="str">
        <f t="shared" si="411"/>
        <v>brown female</v>
      </c>
      <c r="HT264" s="4" t="str">
        <f t="shared" si="412"/>
        <v>brown female</v>
      </c>
      <c r="HU264" s="4" t="str">
        <f t="shared" si="413"/>
        <v>brown male</v>
      </c>
      <c r="HV264" s="4" t="str">
        <f t="shared" si="414"/>
        <v>brown female</v>
      </c>
      <c r="HW264" s="4" t="str">
        <f t="shared" si="415"/>
        <v>brown male</v>
      </c>
      <c r="HX264" s="4" t="str">
        <f t="shared" si="416"/>
        <v>brown female</v>
      </c>
      <c r="HY264" s="4" t="str">
        <f t="shared" si="417"/>
        <v>brown male</v>
      </c>
      <c r="HZ264" s="4" t="str">
        <f t="shared" si="418"/>
        <v>brown female</v>
      </c>
      <c r="IA264" s="4" t="str">
        <f t="shared" si="419"/>
        <v>black male</v>
      </c>
      <c r="IB264" s="4" t="str">
        <f t="shared" si="420"/>
        <v>brown male</v>
      </c>
      <c r="IC264" s="4" t="str">
        <f t="shared" si="421"/>
        <v>brown female</v>
      </c>
      <c r="ID264" s="4" t="str">
        <f t="shared" si="422"/>
        <v>brown female</v>
      </c>
      <c r="IE264" s="4" t="str">
        <f t="shared" si="423"/>
        <v>brown male</v>
      </c>
      <c r="IF264" s="4" t="str">
        <f t="shared" si="424"/>
        <v>brown male</v>
      </c>
      <c r="IG264" s="4" t="str">
        <f t="shared" si="425"/>
        <v>brown female</v>
      </c>
      <c r="IH264" s="4" t="str">
        <f t="shared" si="426"/>
        <v>brown male</v>
      </c>
      <c r="II264" s="4" t="str">
        <f t="shared" si="427"/>
        <v>brown male</v>
      </c>
      <c r="IJ264" s="4" t="str">
        <f t="shared" si="428"/>
        <v>brown male</v>
      </c>
      <c r="IK264" s="4" t="str">
        <f t="shared" si="429"/>
        <v>brown female</v>
      </c>
      <c r="IL264" s="4" t="str">
        <f t="shared" si="430"/>
        <v>brown male</v>
      </c>
      <c r="IM264" s="4" t="str">
        <f t="shared" si="431"/>
        <v>brown male</v>
      </c>
      <c r="IN264" s="4" t="str">
        <f t="shared" si="432"/>
        <v>brown male</v>
      </c>
      <c r="IO264" s="4" t="str">
        <f t="shared" si="433"/>
        <v>brown female</v>
      </c>
      <c r="IP264" s="4" t="str">
        <f t="shared" si="434"/>
        <v>brown male</v>
      </c>
      <c r="IQ264" s="4" t="str">
        <f t="shared" si="435"/>
        <v>brown male</v>
      </c>
      <c r="IR264" s="4" t="str">
        <f t="shared" si="436"/>
        <v>brown male</v>
      </c>
      <c r="IS264" s="4" t="str">
        <f t="shared" si="437"/>
        <v>brown female</v>
      </c>
      <c r="IT264" s="4" t="str">
        <f t="shared" si="438"/>
        <v>brown female</v>
      </c>
      <c r="IU264" s="4" t="str">
        <f t="shared" si="439"/>
        <v>brown female</v>
      </c>
      <c r="IV264" s="4" t="str">
        <f t="shared" si="440"/>
        <v>brown male</v>
      </c>
      <c r="IW264" s="4" t="str">
        <f t="shared" si="441"/>
        <v>brown male</v>
      </c>
      <c r="IX264" s="4" t="str">
        <f t="shared" si="442"/>
        <v>white male</v>
      </c>
      <c r="IY264" s="4" t="str">
        <f t="shared" si="443"/>
        <v>brown male</v>
      </c>
      <c r="IZ264" s="4" t="str">
        <f t="shared" si="444"/>
        <v>brown male</v>
      </c>
      <c r="JA264" s="4" t="str">
        <f t="shared" si="445"/>
        <v>brown female</v>
      </c>
      <c r="JB264" s="4" t="str">
        <f t="shared" si="446"/>
        <v>brown female</v>
      </c>
      <c r="JC264" s="4" t="str">
        <f t="shared" si="447"/>
        <v>brown female</v>
      </c>
      <c r="JD264" s="4" t="str">
        <f t="shared" si="448"/>
        <v>brown male</v>
      </c>
      <c r="JE264" s="4" t="str">
        <f t="shared" si="449"/>
        <v>brown male</v>
      </c>
      <c r="JF264" s="4" t="str">
        <f t="shared" si="450"/>
        <v>brown male</v>
      </c>
      <c r="JG264" s="4" t="str">
        <f t="shared" si="451"/>
        <v>brown male</v>
      </c>
      <c r="JH264" s="4" t="str">
        <f t="shared" si="452"/>
        <v>brown female</v>
      </c>
      <c r="JI264" s="4" t="str">
        <f t="shared" si="453"/>
        <v>brown female</v>
      </c>
      <c r="JJ264" s="4" t="str">
        <f t="shared" si="454"/>
        <v>brown male</v>
      </c>
      <c r="JK264" s="4" t="str">
        <f t="shared" si="455"/>
        <v>brown male</v>
      </c>
      <c r="JL264" s="4" t="str">
        <f t="shared" si="456"/>
        <v>brown female</v>
      </c>
      <c r="JM264" s="4" t="str">
        <f t="shared" si="457"/>
        <v>brown female</v>
      </c>
      <c r="JN264" s="4" t="str">
        <f t="shared" si="458"/>
        <v>brown female</v>
      </c>
      <c r="JO264" s="4" t="str">
        <f t="shared" si="459"/>
        <v>brown male</v>
      </c>
      <c r="JP264" s="4" t="str">
        <f t="shared" si="460"/>
        <v>brown female</v>
      </c>
      <c r="JQ264" s="4" t="str">
        <f t="shared" si="461"/>
        <v>brown female</v>
      </c>
      <c r="JR264" s="4" t="str">
        <f t="shared" si="462"/>
        <v>brown male</v>
      </c>
      <c r="JS264" s="4" t="str">
        <f t="shared" si="463"/>
        <v>brown male</v>
      </c>
      <c r="JT264" s="4" t="str">
        <f t="shared" si="464"/>
        <v>brown female</v>
      </c>
      <c r="JU264" s="4" t="str">
        <f t="shared" si="465"/>
        <v>brown male</v>
      </c>
      <c r="JV264" s="4" t="str">
        <f t="shared" si="466"/>
        <v>brown male</v>
      </c>
      <c r="JW264" s="4" t="str">
        <f t="shared" si="467"/>
        <v>brown male</v>
      </c>
      <c r="JX264" s="4" t="str">
        <f t="shared" si="404"/>
        <v>brown female</v>
      </c>
      <c r="JY264" s="4" t="str">
        <f t="shared" si="393"/>
        <v>brown male</v>
      </c>
      <c r="JZ264" s="4" t="str">
        <f t="shared" si="394"/>
        <v>brown female</v>
      </c>
      <c r="KA264" s="4" t="str">
        <f t="shared" si="395"/>
        <v>brown female</v>
      </c>
      <c r="KB264" s="4" t="str">
        <f t="shared" si="396"/>
        <v>brown male</v>
      </c>
      <c r="KC264" s="4" t="str">
        <f t="shared" si="397"/>
        <v>brown male</v>
      </c>
      <c r="KD264" s="4" t="str">
        <f t="shared" si="398"/>
        <v>brown male</v>
      </c>
      <c r="KE264" s="4" t="str">
        <f t="shared" si="399"/>
        <v>brown female</v>
      </c>
      <c r="KF264" s="4" t="str">
        <f t="shared" si="400"/>
        <v>brown male</v>
      </c>
      <c r="KG264" s="4" t="str">
        <f t="shared" si="401"/>
        <v>brown male</v>
      </c>
      <c r="KH264" s="4" t="str">
        <f t="shared" si="402"/>
        <v>brown female</v>
      </c>
      <c r="KI264" s="4" t="str">
        <f t="shared" si="368"/>
        <v>brown male</v>
      </c>
      <c r="KJ264" s="4" t="str">
        <f t="shared" si="369"/>
        <v>brown female</v>
      </c>
      <c r="KK264" s="4" t="str">
        <f t="shared" si="370"/>
        <v>brown male</v>
      </c>
      <c r="KL264" s="4" t="str">
        <f t="shared" si="371"/>
        <v>brown female</v>
      </c>
      <c r="KM264" s="4" t="str">
        <f t="shared" si="372"/>
        <v>brown female</v>
      </c>
      <c r="KN264" s="4" t="str">
        <f t="shared" si="373"/>
        <v>brown male</v>
      </c>
      <c r="KO264" s="4" t="str">
        <f t="shared" si="374"/>
        <v>brown female</v>
      </c>
      <c r="KP264" s="4" t="str">
        <f t="shared" si="375"/>
        <v>brown female</v>
      </c>
      <c r="KQ264" s="4" t="str">
        <f t="shared" si="376"/>
        <v>brown female</v>
      </c>
      <c r="KR264" s="4" t="str">
        <f t="shared" si="377"/>
        <v>brown female</v>
      </c>
      <c r="KS264" s="4" t="str">
        <f t="shared" si="378"/>
        <v>brown female</v>
      </c>
      <c r="KT264" s="4" t="str">
        <f t="shared" si="379"/>
        <v>brown female</v>
      </c>
      <c r="KU264" s="4" t="str">
        <f t="shared" si="380"/>
        <v>brown male</v>
      </c>
      <c r="KV264" s="4" t="str">
        <f t="shared" si="381"/>
        <v>brown female</v>
      </c>
      <c r="KW264" s="4" t="str">
        <f t="shared" si="382"/>
        <v>brown female</v>
      </c>
      <c r="KX264" s="4" t="str">
        <f t="shared" si="383"/>
        <v>brown female</v>
      </c>
      <c r="KY264" s="4" t="str">
        <f t="shared" si="384"/>
        <v>brown male</v>
      </c>
      <c r="KZ264" s="4" t="str">
        <f t="shared" si="385"/>
        <v>brown male</v>
      </c>
      <c r="LA264" s="4" t="str">
        <f t="shared" si="386"/>
        <v>yellow male</v>
      </c>
      <c r="LB264" s="4" t="str">
        <f t="shared" si="387"/>
        <v>brown female</v>
      </c>
      <c r="LC264" s="4" t="str">
        <f t="shared" si="388"/>
        <v>brown male</v>
      </c>
      <c r="LD264" s="4" t="str">
        <f t="shared" si="389"/>
        <v>brown female</v>
      </c>
      <c r="LE264" s="4" t="str">
        <f t="shared" si="390"/>
        <v>brown female</v>
      </c>
      <c r="LF264" s="4" t="str">
        <f t="shared" si="391"/>
        <v>brown female</v>
      </c>
      <c r="LG264" s="4" t="str">
        <f t="shared" si="392"/>
        <v>brown male</v>
      </c>
    </row>
    <row r="265" spans="2:319" x14ac:dyDescent="0.3">
      <c r="B265" s="4">
        <v>264</v>
      </c>
      <c r="C265" s="4">
        <v>5</v>
      </c>
      <c r="D265" s="51" t="s">
        <v>1465</v>
      </c>
      <c r="E265" s="4" t="s">
        <v>1467</v>
      </c>
      <c r="F265" s="4" t="str">
        <f>VLOOKUP(E265,populations!C:E,3,FALSE)</f>
        <v>20 thousand</v>
      </c>
      <c r="G265" s="4" t="s">
        <v>644</v>
      </c>
      <c r="H265" s="4">
        <f>COUNTIF(ethnicities!C:C,countries!G265)</f>
        <v>1</v>
      </c>
      <c r="I265" s="4">
        <f>VLOOKUP($G265,ethnicities!$C:$I,3,FALSE)</f>
        <v>1</v>
      </c>
      <c r="J265" s="4">
        <f>VLOOKUP($G265,ethnicities!$C:$I,4,FALSE)</f>
        <v>1</v>
      </c>
      <c r="K265" s="4">
        <f>VLOOKUP($G265,ethnicities!$C:$I,5,FALSE)</f>
        <v>97</v>
      </c>
      <c r="L265" s="4">
        <f>VLOOKUP($G265,ethnicities!$C:$I,6,FALSE)</f>
        <v>1</v>
      </c>
      <c r="M265" s="4">
        <f>VLOOKUP($G265,ethnicities!$C:$I,7,FALSE)</f>
        <v>100</v>
      </c>
      <c r="N265" s="4" t="s">
        <v>1359</v>
      </c>
      <c r="O265" s="4">
        <f>COUNTIF(male_names!E:E,countries!N265)</f>
        <v>1</v>
      </c>
      <c r="P265" s="4" t="str">
        <f>VLOOKUP(N265,male_names!E:G,3,FALSE)</f>
        <v>Nikau</v>
      </c>
      <c r="Q265" s="4" t="s">
        <v>1359</v>
      </c>
      <c r="R265" s="4">
        <f>COUNTIF(female_names!E:E,countries!Q265)</f>
        <v>1</v>
      </c>
      <c r="S265" s="4" t="str">
        <f>VLOOKUP(Q265,female_names!E:G,3,FALSE)</f>
        <v>Maia</v>
      </c>
      <c r="T265" s="4">
        <v>0.2410858160089705</v>
      </c>
      <c r="U265" s="4">
        <v>0.85095030851574316</v>
      </c>
      <c r="V265" s="4">
        <v>0.1256808113605058</v>
      </c>
      <c r="W265" s="4">
        <v>0.63548085806358467</v>
      </c>
      <c r="X265" s="4">
        <v>0.31603711370116938</v>
      </c>
      <c r="Y265" s="4">
        <v>0.66435806689876165</v>
      </c>
      <c r="Z265" s="4">
        <v>0.61383808104548021</v>
      </c>
      <c r="AA265" s="4">
        <v>0.80349555480920776</v>
      </c>
      <c r="AB265" s="4">
        <v>0.12204919400368786</v>
      </c>
      <c r="AC265" s="4">
        <v>2.9829957543101915E-2</v>
      </c>
      <c r="AD265" s="4">
        <v>0.72272156608517202</v>
      </c>
      <c r="AE265" s="4">
        <v>0.52555768941691938</v>
      </c>
      <c r="AF265" s="4">
        <v>0.95798278078538934</v>
      </c>
      <c r="AG265" s="4">
        <v>0.48733473101206903</v>
      </c>
      <c r="AH265" s="4">
        <v>0.59663751301117984</v>
      </c>
      <c r="AI265" s="4">
        <v>0.50568298502730125</v>
      </c>
      <c r="AJ265" s="4">
        <v>0.41594843035225859</v>
      </c>
      <c r="AK265" s="4">
        <v>0.48718631530244616</v>
      </c>
      <c r="AL265" s="4">
        <v>0.71141848917993877</v>
      </c>
      <c r="AM265" s="4">
        <v>0.87455712010422471</v>
      </c>
      <c r="AN265" s="4">
        <v>0.56541473145280374</v>
      </c>
      <c r="AO265" s="4">
        <v>0.64658182007911669</v>
      </c>
      <c r="AP265" s="4">
        <v>0.34246135382308662</v>
      </c>
      <c r="AQ265" s="4">
        <v>0.34321787853279162</v>
      </c>
      <c r="AR265" s="4">
        <v>0.23779750294109125</v>
      </c>
      <c r="AS265" s="4">
        <v>0.7751082689088189</v>
      </c>
      <c r="AT265" s="4">
        <v>6.4351296698292648E-2</v>
      </c>
      <c r="AU265" s="4">
        <v>0.92151658994189267</v>
      </c>
      <c r="AV265" s="4">
        <v>0.7214447281265286</v>
      </c>
      <c r="AW265" s="4">
        <v>0.83375532282388232</v>
      </c>
      <c r="AX265" s="4">
        <v>0.12793343285422698</v>
      </c>
      <c r="AY265" s="4">
        <v>0.2141516872651652</v>
      </c>
      <c r="AZ265" s="4">
        <v>0.37020400045432589</v>
      </c>
      <c r="BA265" s="4">
        <v>0.19081814712505185</v>
      </c>
      <c r="BB265" s="4">
        <v>0.53435467017892635</v>
      </c>
      <c r="BC265" s="4">
        <v>0.44528068380906949</v>
      </c>
      <c r="BD265" s="4">
        <v>0.57619976050204402</v>
      </c>
      <c r="BE265" s="4">
        <v>8.7805642289129349E-3</v>
      </c>
      <c r="BF265" s="4">
        <v>8.9469642524541149E-3</v>
      </c>
      <c r="BG265" s="4">
        <v>0.15594245770739268</v>
      </c>
      <c r="BH265" s="4">
        <v>0.65531379278606539</v>
      </c>
      <c r="BI265" s="4">
        <v>0.25764155990766069</v>
      </c>
      <c r="BJ265" s="4">
        <v>0.77757960045181762</v>
      </c>
      <c r="BK265" s="4">
        <v>0.4026874359016035</v>
      </c>
      <c r="BL265" s="4">
        <v>0.96794456105469429</v>
      </c>
      <c r="BM265" s="4">
        <v>3.9429326524895503E-2</v>
      </c>
      <c r="BN265" s="4">
        <v>0.5740160159138108</v>
      </c>
      <c r="BO265" s="4">
        <v>3.5188287549251074E-2</v>
      </c>
      <c r="BP265" s="4">
        <v>0.97277890915380605</v>
      </c>
      <c r="BQ265" s="4">
        <v>0.7291519662665612</v>
      </c>
      <c r="BR265" s="4">
        <v>0.79755964811252467</v>
      </c>
      <c r="BS265" s="4">
        <v>0.2395591604404208</v>
      </c>
      <c r="BT265" s="4">
        <v>0.51735378881543581</v>
      </c>
      <c r="BU265" s="4">
        <v>0.34100559991967994</v>
      </c>
      <c r="BV265" s="4">
        <v>0.85775255684876628</v>
      </c>
      <c r="BW265" s="4">
        <v>0.47024072764671032</v>
      </c>
      <c r="BX265" s="4">
        <v>0.33951188403610288</v>
      </c>
      <c r="BY265" s="4">
        <v>0.1812531843523687</v>
      </c>
      <c r="BZ265" s="4">
        <v>0.21279005798363448</v>
      </c>
      <c r="CA265" s="4">
        <v>0.8172608268132483</v>
      </c>
      <c r="CB265" s="4">
        <v>0.90848602053195782</v>
      </c>
      <c r="CC265" s="4">
        <v>2.284095019641541E-2</v>
      </c>
      <c r="CD265" s="4">
        <v>0.78012084973396156</v>
      </c>
      <c r="CE265" s="4">
        <v>0.89604350324808446</v>
      </c>
      <c r="CF265" s="4">
        <v>0.43908109323902</v>
      </c>
      <c r="CG265" s="4">
        <v>0.4478781931798903</v>
      </c>
      <c r="CH265" s="4">
        <v>0.35032137774902872</v>
      </c>
      <c r="CI265" s="4">
        <v>9.3690060320756996E-2</v>
      </c>
      <c r="CJ265" s="4">
        <v>0.17101448234150229</v>
      </c>
      <c r="CK265" s="4">
        <v>0.79006533945500068</v>
      </c>
      <c r="CL265" s="4">
        <v>0.30369044378269239</v>
      </c>
      <c r="CM265" s="4">
        <v>0.22319205507489226</v>
      </c>
      <c r="CN265" s="4">
        <v>0.94125041850612212</v>
      </c>
      <c r="CO265" s="4">
        <v>0.59140104411217131</v>
      </c>
      <c r="CP265" s="4">
        <v>0.57301304846318812</v>
      </c>
      <c r="CQ265" s="4">
        <v>0.38445780664362761</v>
      </c>
      <c r="CR265" s="4">
        <v>0.87867150498540592</v>
      </c>
      <c r="CS265" s="4">
        <v>0.59679230721080656</v>
      </c>
      <c r="CT265" s="4">
        <v>0.38982313198641816</v>
      </c>
      <c r="CU265" s="4">
        <v>0.86639741684369209</v>
      </c>
      <c r="CV265" s="4">
        <v>5.5498049986235864E-2</v>
      </c>
      <c r="CW265" s="4">
        <v>0.5707021110104884</v>
      </c>
      <c r="CX265" s="4">
        <v>0.408034495258776</v>
      </c>
      <c r="CY265" s="4">
        <v>0.56532796393555396</v>
      </c>
      <c r="CZ265" s="4">
        <v>0.31948571917474466</v>
      </c>
      <c r="DA265" s="4">
        <v>0.42528005642862332</v>
      </c>
      <c r="DB265" s="4">
        <v>6.6184083224745782E-2</v>
      </c>
      <c r="DC265" s="4">
        <v>0.84781204898709406</v>
      </c>
      <c r="DD265" s="4">
        <v>0.71263691519138972</v>
      </c>
      <c r="DE265" s="4">
        <v>0.12407080210836574</v>
      </c>
      <c r="DF265" s="4">
        <v>4.0105230703331163E-3</v>
      </c>
      <c r="DG265" s="4">
        <v>0.63303667207397896</v>
      </c>
      <c r="DH265" s="4">
        <v>0.35691698134646199</v>
      </c>
      <c r="DI265" s="4">
        <v>0.44473922700658419</v>
      </c>
      <c r="DJ265" s="4">
        <v>6.1651393317504688E-2</v>
      </c>
      <c r="DK265" s="4">
        <v>4.9161228755799646E-2</v>
      </c>
      <c r="DL265" s="4">
        <v>0.5531727075882773</v>
      </c>
      <c r="DM265" s="4">
        <v>0.40775873690972209</v>
      </c>
      <c r="DN265" s="4">
        <v>0.13378587287400112</v>
      </c>
      <c r="DO265" s="4">
        <v>0.72876526979548506</v>
      </c>
      <c r="DP265" s="4">
        <v>73</v>
      </c>
      <c r="DQ265" s="4">
        <v>12</v>
      </c>
      <c r="DR265" s="4">
        <v>85</v>
      </c>
      <c r="DS265" s="4">
        <v>31</v>
      </c>
      <c r="DT265" s="4">
        <v>70</v>
      </c>
      <c r="DU265" s="4">
        <v>28</v>
      </c>
      <c r="DV265" s="4">
        <v>33</v>
      </c>
      <c r="DW265" s="4">
        <v>16</v>
      </c>
      <c r="DX265" s="4">
        <v>87</v>
      </c>
      <c r="DY265" s="4">
        <v>96</v>
      </c>
      <c r="DZ265" s="4">
        <v>24</v>
      </c>
      <c r="EA265" s="4">
        <v>45</v>
      </c>
      <c r="EB265" s="4">
        <v>3</v>
      </c>
      <c r="EC265" s="4">
        <v>48</v>
      </c>
      <c r="ED265" s="4">
        <v>35</v>
      </c>
      <c r="EE265" s="4">
        <v>47</v>
      </c>
      <c r="EF265" s="4">
        <v>56</v>
      </c>
      <c r="EG265" s="4">
        <v>49</v>
      </c>
      <c r="EH265" s="4">
        <v>27</v>
      </c>
      <c r="EI265" s="4">
        <v>9</v>
      </c>
      <c r="EJ265" s="4">
        <v>41</v>
      </c>
      <c r="EK265" s="4">
        <v>30</v>
      </c>
      <c r="EL265" s="4">
        <v>66</v>
      </c>
      <c r="EM265" s="4">
        <v>65</v>
      </c>
      <c r="EN265" s="4">
        <v>75</v>
      </c>
      <c r="EO265" s="4">
        <v>21</v>
      </c>
      <c r="EP265" s="4">
        <v>90</v>
      </c>
      <c r="EQ265" s="4">
        <v>5</v>
      </c>
      <c r="ER265" s="4">
        <v>25</v>
      </c>
      <c r="ES265" s="4">
        <v>14</v>
      </c>
      <c r="ET265" s="4">
        <v>84</v>
      </c>
      <c r="EU265" s="4">
        <v>77</v>
      </c>
      <c r="EV265" s="4">
        <v>62</v>
      </c>
      <c r="EW265" s="4">
        <v>79</v>
      </c>
      <c r="EX265" s="4">
        <v>44</v>
      </c>
      <c r="EY265" s="4">
        <v>52</v>
      </c>
      <c r="EZ265" s="4">
        <v>37</v>
      </c>
      <c r="FA265" s="4">
        <v>99</v>
      </c>
      <c r="FB265" s="4">
        <v>98</v>
      </c>
      <c r="FC265" s="4">
        <v>82</v>
      </c>
      <c r="FD265" s="4">
        <v>29</v>
      </c>
      <c r="FE265" s="4">
        <v>72</v>
      </c>
      <c r="FF265" s="4">
        <v>20</v>
      </c>
      <c r="FG265" s="4">
        <v>59</v>
      </c>
      <c r="FH265" s="4">
        <v>2</v>
      </c>
      <c r="FI265" s="4">
        <v>94</v>
      </c>
      <c r="FJ265" s="4">
        <v>38</v>
      </c>
      <c r="FK265" s="4">
        <v>95</v>
      </c>
      <c r="FL265" s="4">
        <v>1</v>
      </c>
      <c r="FM265" s="4">
        <v>22</v>
      </c>
      <c r="FN265" s="4">
        <v>17</v>
      </c>
      <c r="FO265" s="4">
        <v>74</v>
      </c>
      <c r="FP265" s="4">
        <v>46</v>
      </c>
      <c r="FQ265" s="4">
        <v>67</v>
      </c>
      <c r="FR265" s="4">
        <v>11</v>
      </c>
      <c r="FS265" s="4">
        <v>50</v>
      </c>
      <c r="FT265" s="4">
        <v>68</v>
      </c>
      <c r="FU265" s="4">
        <v>80</v>
      </c>
      <c r="FV265" s="4">
        <v>78</v>
      </c>
      <c r="FW265" s="4">
        <v>15</v>
      </c>
      <c r="FX265" s="4">
        <v>6</v>
      </c>
      <c r="FY265" s="4">
        <v>97</v>
      </c>
      <c r="FZ265" s="4">
        <v>19</v>
      </c>
      <c r="GA265" s="4">
        <v>7</v>
      </c>
      <c r="GB265" s="4">
        <v>54</v>
      </c>
      <c r="GC265" s="4">
        <v>51</v>
      </c>
      <c r="GD265" s="4">
        <v>64</v>
      </c>
      <c r="GE265" s="4">
        <v>88</v>
      </c>
      <c r="GF265" s="4">
        <v>81</v>
      </c>
      <c r="GG265" s="4">
        <v>18</v>
      </c>
      <c r="GH265" s="4">
        <v>71</v>
      </c>
      <c r="GI265" s="4">
        <v>76</v>
      </c>
      <c r="GJ265" s="4">
        <v>4</v>
      </c>
      <c r="GK265" s="4">
        <v>36</v>
      </c>
      <c r="GL265" s="4">
        <v>39</v>
      </c>
      <c r="GM265" s="4">
        <v>61</v>
      </c>
      <c r="GN265" s="4">
        <v>8</v>
      </c>
      <c r="GO265" s="4">
        <v>34</v>
      </c>
      <c r="GP265" s="4">
        <v>60</v>
      </c>
      <c r="GQ265" s="4">
        <v>10</v>
      </c>
      <c r="GR265" s="4">
        <v>92</v>
      </c>
      <c r="GS265" s="4">
        <v>40</v>
      </c>
      <c r="GT265" s="4">
        <v>57</v>
      </c>
      <c r="GU265" s="4">
        <v>42</v>
      </c>
      <c r="GV265" s="4">
        <v>69</v>
      </c>
      <c r="GW265" s="4">
        <v>55</v>
      </c>
      <c r="GX265" s="4">
        <v>89</v>
      </c>
      <c r="GY265" s="4">
        <v>13</v>
      </c>
      <c r="GZ265" s="4">
        <v>26</v>
      </c>
      <c r="HA265" s="4">
        <v>86</v>
      </c>
      <c r="HB265" s="4">
        <v>100</v>
      </c>
      <c r="HC265" s="4">
        <v>32</v>
      </c>
      <c r="HD265" s="4">
        <v>63</v>
      </c>
      <c r="HE265" s="4">
        <v>53</v>
      </c>
      <c r="HF265" s="4">
        <v>91</v>
      </c>
      <c r="HG265" s="4">
        <v>93</v>
      </c>
      <c r="HH265" s="4">
        <v>43</v>
      </c>
      <c r="HI265" s="4">
        <v>58</v>
      </c>
      <c r="HJ265" s="4">
        <v>83</v>
      </c>
      <c r="HK265" s="4">
        <v>23</v>
      </c>
      <c r="HL265" s="4" t="str">
        <f t="shared" si="403"/>
        <v>brown male</v>
      </c>
      <c r="HM265" s="4" t="str">
        <f t="shared" si="405"/>
        <v>brown female</v>
      </c>
      <c r="HN265" s="4" t="str">
        <f t="shared" si="406"/>
        <v>brown male</v>
      </c>
      <c r="HO265" s="4" t="str">
        <f t="shared" si="407"/>
        <v>brown female</v>
      </c>
      <c r="HP265" s="4" t="str">
        <f t="shared" si="408"/>
        <v>brown male</v>
      </c>
      <c r="HQ265" s="4" t="str">
        <f t="shared" si="409"/>
        <v>brown female</v>
      </c>
      <c r="HR265" s="4" t="str">
        <f t="shared" si="410"/>
        <v>brown female</v>
      </c>
      <c r="HS265" s="4" t="str">
        <f t="shared" si="411"/>
        <v>brown female</v>
      </c>
      <c r="HT265" s="4" t="str">
        <f t="shared" si="412"/>
        <v>brown male</v>
      </c>
      <c r="HU265" s="4" t="str">
        <f t="shared" si="413"/>
        <v>brown male</v>
      </c>
      <c r="HV265" s="4" t="str">
        <f t="shared" si="414"/>
        <v>brown female</v>
      </c>
      <c r="HW265" s="4" t="str">
        <f t="shared" si="415"/>
        <v>brown female</v>
      </c>
      <c r="HX265" s="4" t="str">
        <f t="shared" si="416"/>
        <v>brown female</v>
      </c>
      <c r="HY265" s="4" t="str">
        <f t="shared" si="417"/>
        <v>brown female</v>
      </c>
      <c r="HZ265" s="4" t="str">
        <f t="shared" si="418"/>
        <v>brown female</v>
      </c>
      <c r="IA265" s="4" t="str">
        <f t="shared" si="419"/>
        <v>brown female</v>
      </c>
      <c r="IB265" s="4" t="str">
        <f t="shared" si="420"/>
        <v>brown male</v>
      </c>
      <c r="IC265" s="4" t="str">
        <f t="shared" si="421"/>
        <v>brown female</v>
      </c>
      <c r="ID265" s="4" t="str">
        <f t="shared" si="422"/>
        <v>brown female</v>
      </c>
      <c r="IE265" s="4" t="str">
        <f t="shared" si="423"/>
        <v>brown female</v>
      </c>
      <c r="IF265" s="4" t="str">
        <f t="shared" si="424"/>
        <v>brown female</v>
      </c>
      <c r="IG265" s="4" t="str">
        <f t="shared" si="425"/>
        <v>brown female</v>
      </c>
      <c r="IH265" s="4" t="str">
        <f t="shared" si="426"/>
        <v>brown male</v>
      </c>
      <c r="II265" s="4" t="str">
        <f t="shared" si="427"/>
        <v>brown male</v>
      </c>
      <c r="IJ265" s="4" t="str">
        <f t="shared" si="428"/>
        <v>brown male</v>
      </c>
      <c r="IK265" s="4" t="str">
        <f t="shared" si="429"/>
        <v>brown female</v>
      </c>
      <c r="IL265" s="4" t="str">
        <f t="shared" si="430"/>
        <v>brown male</v>
      </c>
      <c r="IM265" s="4" t="str">
        <f t="shared" si="431"/>
        <v>brown female</v>
      </c>
      <c r="IN265" s="4" t="str">
        <f t="shared" si="432"/>
        <v>brown female</v>
      </c>
      <c r="IO265" s="4" t="str">
        <f t="shared" si="433"/>
        <v>brown female</v>
      </c>
      <c r="IP265" s="4" t="str">
        <f t="shared" si="434"/>
        <v>brown male</v>
      </c>
      <c r="IQ265" s="4" t="str">
        <f t="shared" si="435"/>
        <v>brown male</v>
      </c>
      <c r="IR265" s="4" t="str">
        <f t="shared" si="436"/>
        <v>brown male</v>
      </c>
      <c r="IS265" s="4" t="str">
        <f t="shared" si="437"/>
        <v>brown male</v>
      </c>
      <c r="IT265" s="4" t="str">
        <f t="shared" si="438"/>
        <v>brown female</v>
      </c>
      <c r="IU265" s="4" t="str">
        <f t="shared" si="439"/>
        <v>brown male</v>
      </c>
      <c r="IV265" s="4" t="str">
        <f t="shared" si="440"/>
        <v>brown female</v>
      </c>
      <c r="IW265" s="4" t="str">
        <f t="shared" si="441"/>
        <v>brown male</v>
      </c>
      <c r="IX265" s="4" t="str">
        <f t="shared" si="442"/>
        <v>brown male</v>
      </c>
      <c r="IY265" s="4" t="str">
        <f t="shared" si="443"/>
        <v>brown male</v>
      </c>
      <c r="IZ265" s="4" t="str">
        <f t="shared" si="444"/>
        <v>brown female</v>
      </c>
      <c r="JA265" s="4" t="str">
        <f t="shared" si="445"/>
        <v>brown male</v>
      </c>
      <c r="JB265" s="4" t="str">
        <f t="shared" si="446"/>
        <v>brown female</v>
      </c>
      <c r="JC265" s="4" t="str">
        <f t="shared" si="447"/>
        <v>brown male</v>
      </c>
      <c r="JD265" s="4" t="str">
        <f t="shared" si="448"/>
        <v>yellow male</v>
      </c>
      <c r="JE265" s="4" t="str">
        <f t="shared" si="449"/>
        <v>brown male</v>
      </c>
      <c r="JF265" s="4" t="str">
        <f t="shared" si="450"/>
        <v>brown female</v>
      </c>
      <c r="JG265" s="4" t="str">
        <f t="shared" si="451"/>
        <v>brown male</v>
      </c>
      <c r="JH265" s="4" t="str">
        <f t="shared" si="452"/>
        <v>white male</v>
      </c>
      <c r="JI265" s="4" t="str">
        <f t="shared" si="453"/>
        <v>brown female</v>
      </c>
      <c r="JJ265" s="4" t="str">
        <f t="shared" si="454"/>
        <v>brown female</v>
      </c>
      <c r="JK265" s="4" t="str">
        <f t="shared" si="455"/>
        <v>brown male</v>
      </c>
      <c r="JL265" s="4" t="str">
        <f t="shared" si="456"/>
        <v>brown female</v>
      </c>
      <c r="JM265" s="4" t="str">
        <f t="shared" si="457"/>
        <v>brown male</v>
      </c>
      <c r="JN265" s="4" t="str">
        <f t="shared" si="458"/>
        <v>brown female</v>
      </c>
      <c r="JO265" s="4" t="str">
        <f t="shared" si="459"/>
        <v>brown female</v>
      </c>
      <c r="JP265" s="4" t="str">
        <f t="shared" si="460"/>
        <v>brown male</v>
      </c>
      <c r="JQ265" s="4" t="str">
        <f t="shared" si="461"/>
        <v>brown male</v>
      </c>
      <c r="JR265" s="4" t="str">
        <f t="shared" si="462"/>
        <v>brown male</v>
      </c>
      <c r="JS265" s="4" t="str">
        <f t="shared" si="463"/>
        <v>brown female</v>
      </c>
      <c r="JT265" s="4" t="str">
        <f t="shared" si="464"/>
        <v>brown female</v>
      </c>
      <c r="JU265" s="4" t="str">
        <f t="shared" si="465"/>
        <v>brown male</v>
      </c>
      <c r="JV265" s="4" t="str">
        <f t="shared" si="466"/>
        <v>brown female</v>
      </c>
      <c r="JW265" s="4" t="str">
        <f t="shared" si="467"/>
        <v>brown female</v>
      </c>
      <c r="JX265" s="4" t="str">
        <f t="shared" si="404"/>
        <v>brown male</v>
      </c>
      <c r="JY265" s="4" t="str">
        <f t="shared" si="393"/>
        <v>brown male</v>
      </c>
      <c r="JZ265" s="4" t="str">
        <f t="shared" si="394"/>
        <v>brown male</v>
      </c>
      <c r="KA265" s="4" t="str">
        <f t="shared" si="395"/>
        <v>brown male</v>
      </c>
      <c r="KB265" s="4" t="str">
        <f t="shared" si="396"/>
        <v>brown male</v>
      </c>
      <c r="KC265" s="4" t="str">
        <f t="shared" si="397"/>
        <v>brown female</v>
      </c>
      <c r="KD265" s="4" t="str">
        <f t="shared" si="398"/>
        <v>brown male</v>
      </c>
      <c r="KE265" s="4" t="str">
        <f t="shared" si="399"/>
        <v>brown male</v>
      </c>
      <c r="KF265" s="4" t="str">
        <f t="shared" si="400"/>
        <v>brown female</v>
      </c>
      <c r="KG265" s="4" t="str">
        <f t="shared" si="401"/>
        <v>brown female</v>
      </c>
      <c r="KH265" s="4" t="str">
        <f t="shared" si="402"/>
        <v>brown female</v>
      </c>
      <c r="KI265" s="4" t="str">
        <f t="shared" ref="KI265:KI284" si="468">IFERROR(IF(GM265&lt;=$I265/2,$I$1&amp;" female",IF(GM265&lt;=$I265,$I$1&amp;" male",IF(GM265&lt;=($I265+$J265/2),$J$1&amp;" female",IF(GM265&lt;=($I265+$J265),$J$1&amp;" male",IF(GM265&lt;=($I265+$J265+$K265/2),$K$1&amp;" female",IF(GM265&lt;=($I265+$J265+$K265),$K$1&amp; " male",IF(GM265&lt;=($I265+$J265+$K265+$L265/2),$L$1&amp;" female",$L$1&amp;" male"))))))),"NULL")</f>
        <v>brown male</v>
      </c>
      <c r="KJ265" s="4" t="str">
        <f t="shared" ref="KJ265:KJ284" si="469">IFERROR(IF(GN265&lt;=$I265/2,$I$1&amp;" female",IF(GN265&lt;=$I265,$I$1&amp;" male",IF(GN265&lt;=($I265+$J265/2),$J$1&amp;" female",IF(GN265&lt;=($I265+$J265),$J$1&amp;" male",IF(GN265&lt;=($I265+$J265+$K265/2),$K$1&amp;" female",IF(GN265&lt;=($I265+$J265+$K265),$K$1&amp; " male",IF(GN265&lt;=($I265+$J265+$K265+$L265/2),$L$1&amp;" female",$L$1&amp;" male"))))))),"NULL")</f>
        <v>brown female</v>
      </c>
      <c r="KK265" s="4" t="str">
        <f t="shared" ref="KK265:KK284" si="470">IFERROR(IF(GO265&lt;=$I265/2,$I$1&amp;" female",IF(GO265&lt;=$I265,$I$1&amp;" male",IF(GO265&lt;=($I265+$J265/2),$J$1&amp;" female",IF(GO265&lt;=($I265+$J265),$J$1&amp;" male",IF(GO265&lt;=($I265+$J265+$K265/2),$K$1&amp;" female",IF(GO265&lt;=($I265+$J265+$K265),$K$1&amp; " male",IF(GO265&lt;=($I265+$J265+$K265+$L265/2),$L$1&amp;" female",$L$1&amp;" male"))))))),"NULL")</f>
        <v>brown female</v>
      </c>
      <c r="KL265" s="4" t="str">
        <f t="shared" ref="KL265:KL284" si="471">IFERROR(IF(GP265&lt;=$I265/2,$I$1&amp;" female",IF(GP265&lt;=$I265,$I$1&amp;" male",IF(GP265&lt;=($I265+$J265/2),$J$1&amp;" female",IF(GP265&lt;=($I265+$J265),$J$1&amp;" male",IF(GP265&lt;=($I265+$J265+$K265/2),$K$1&amp;" female",IF(GP265&lt;=($I265+$J265+$K265),$K$1&amp; " male",IF(GP265&lt;=($I265+$J265+$K265+$L265/2),$L$1&amp;" female",$L$1&amp;" male"))))))),"NULL")</f>
        <v>brown male</v>
      </c>
      <c r="KM265" s="4" t="str">
        <f t="shared" ref="KM265:KM284" si="472">IFERROR(IF(GQ265&lt;=$I265/2,$I$1&amp;" female",IF(GQ265&lt;=$I265,$I$1&amp;" male",IF(GQ265&lt;=($I265+$J265/2),$J$1&amp;" female",IF(GQ265&lt;=($I265+$J265),$J$1&amp;" male",IF(GQ265&lt;=($I265+$J265+$K265/2),$K$1&amp;" female",IF(GQ265&lt;=($I265+$J265+$K265),$K$1&amp; " male",IF(GQ265&lt;=($I265+$J265+$K265+$L265/2),$L$1&amp;" female",$L$1&amp;" male"))))))),"NULL")</f>
        <v>brown female</v>
      </c>
      <c r="KN265" s="4" t="str">
        <f t="shared" ref="KN265:KN284" si="473">IFERROR(IF(GR265&lt;=$I265/2,$I$1&amp;" female",IF(GR265&lt;=$I265,$I$1&amp;" male",IF(GR265&lt;=($I265+$J265/2),$J$1&amp;" female",IF(GR265&lt;=($I265+$J265),$J$1&amp;" male",IF(GR265&lt;=($I265+$J265+$K265/2),$K$1&amp;" female",IF(GR265&lt;=($I265+$J265+$K265),$K$1&amp; " male",IF(GR265&lt;=($I265+$J265+$K265+$L265/2),$L$1&amp;" female",$L$1&amp;" male"))))))),"NULL")</f>
        <v>brown male</v>
      </c>
      <c r="KO265" s="4" t="str">
        <f t="shared" ref="KO265:KO284" si="474">IFERROR(IF(GS265&lt;=$I265/2,$I$1&amp;" female",IF(GS265&lt;=$I265,$I$1&amp;" male",IF(GS265&lt;=($I265+$J265/2),$J$1&amp;" female",IF(GS265&lt;=($I265+$J265),$J$1&amp;" male",IF(GS265&lt;=($I265+$J265+$K265/2),$K$1&amp;" female",IF(GS265&lt;=($I265+$J265+$K265),$K$1&amp; " male",IF(GS265&lt;=($I265+$J265+$K265+$L265/2),$L$1&amp;" female",$L$1&amp;" male"))))))),"NULL")</f>
        <v>brown female</v>
      </c>
      <c r="KP265" s="4" t="str">
        <f t="shared" ref="KP265:KP284" si="475">IFERROR(IF(GT265&lt;=$I265/2,$I$1&amp;" female",IF(GT265&lt;=$I265,$I$1&amp;" male",IF(GT265&lt;=($I265+$J265/2),$J$1&amp;" female",IF(GT265&lt;=($I265+$J265),$J$1&amp;" male",IF(GT265&lt;=($I265+$J265+$K265/2),$K$1&amp;" female",IF(GT265&lt;=($I265+$J265+$K265),$K$1&amp; " male",IF(GT265&lt;=($I265+$J265+$K265+$L265/2),$L$1&amp;" female",$L$1&amp;" male"))))))),"NULL")</f>
        <v>brown male</v>
      </c>
      <c r="KQ265" s="4" t="str">
        <f t="shared" ref="KQ265:KQ284" si="476">IFERROR(IF(GU265&lt;=$I265/2,$I$1&amp;" female",IF(GU265&lt;=$I265,$I$1&amp;" male",IF(GU265&lt;=($I265+$J265/2),$J$1&amp;" female",IF(GU265&lt;=($I265+$J265),$J$1&amp;" male",IF(GU265&lt;=($I265+$J265+$K265/2),$K$1&amp;" female",IF(GU265&lt;=($I265+$J265+$K265),$K$1&amp; " male",IF(GU265&lt;=($I265+$J265+$K265+$L265/2),$L$1&amp;" female",$L$1&amp;" male"))))))),"NULL")</f>
        <v>brown female</v>
      </c>
      <c r="KR265" s="4" t="str">
        <f t="shared" ref="KR265:KR284" si="477">IFERROR(IF(GV265&lt;=$I265/2,$I$1&amp;" female",IF(GV265&lt;=$I265,$I$1&amp;" male",IF(GV265&lt;=($I265+$J265/2),$J$1&amp;" female",IF(GV265&lt;=($I265+$J265),$J$1&amp;" male",IF(GV265&lt;=($I265+$J265+$K265/2),$K$1&amp;" female",IF(GV265&lt;=($I265+$J265+$K265),$K$1&amp; " male",IF(GV265&lt;=($I265+$J265+$K265+$L265/2),$L$1&amp;" female",$L$1&amp;" male"))))))),"NULL")</f>
        <v>brown male</v>
      </c>
      <c r="KS265" s="4" t="str">
        <f t="shared" ref="KS265:KS284" si="478">IFERROR(IF(GW265&lt;=$I265/2,$I$1&amp;" female",IF(GW265&lt;=$I265,$I$1&amp;" male",IF(GW265&lt;=($I265+$J265/2),$J$1&amp;" female",IF(GW265&lt;=($I265+$J265),$J$1&amp;" male",IF(GW265&lt;=($I265+$J265+$K265/2),$K$1&amp;" female",IF(GW265&lt;=($I265+$J265+$K265),$K$1&amp; " male",IF(GW265&lt;=($I265+$J265+$K265+$L265/2),$L$1&amp;" female",$L$1&amp;" male"))))))),"NULL")</f>
        <v>brown male</v>
      </c>
      <c r="KT265" s="4" t="str">
        <f t="shared" ref="KT265:KT284" si="479">IFERROR(IF(GX265&lt;=$I265/2,$I$1&amp;" female",IF(GX265&lt;=$I265,$I$1&amp;" male",IF(GX265&lt;=($I265+$J265/2),$J$1&amp;" female",IF(GX265&lt;=($I265+$J265),$J$1&amp;" male",IF(GX265&lt;=($I265+$J265+$K265/2),$K$1&amp;" female",IF(GX265&lt;=($I265+$J265+$K265),$K$1&amp; " male",IF(GX265&lt;=($I265+$J265+$K265+$L265/2),$L$1&amp;" female",$L$1&amp;" male"))))))),"NULL")</f>
        <v>brown male</v>
      </c>
      <c r="KU265" s="4" t="str">
        <f t="shared" ref="KU265:KU284" si="480">IFERROR(IF(GY265&lt;=$I265/2,$I$1&amp;" female",IF(GY265&lt;=$I265,$I$1&amp;" male",IF(GY265&lt;=($I265+$J265/2),$J$1&amp;" female",IF(GY265&lt;=($I265+$J265),$J$1&amp;" male",IF(GY265&lt;=($I265+$J265+$K265/2),$K$1&amp;" female",IF(GY265&lt;=($I265+$J265+$K265),$K$1&amp; " male",IF(GY265&lt;=($I265+$J265+$K265+$L265/2),$L$1&amp;" female",$L$1&amp;" male"))))))),"NULL")</f>
        <v>brown female</v>
      </c>
      <c r="KV265" s="4" t="str">
        <f t="shared" ref="KV265:KV284" si="481">IFERROR(IF(GZ265&lt;=$I265/2,$I$1&amp;" female",IF(GZ265&lt;=$I265,$I$1&amp;" male",IF(GZ265&lt;=($I265+$J265/2),$J$1&amp;" female",IF(GZ265&lt;=($I265+$J265),$J$1&amp;" male",IF(GZ265&lt;=($I265+$J265+$K265/2),$K$1&amp;" female",IF(GZ265&lt;=($I265+$J265+$K265),$K$1&amp; " male",IF(GZ265&lt;=($I265+$J265+$K265+$L265/2),$L$1&amp;" female",$L$1&amp;" male"))))))),"NULL")</f>
        <v>brown female</v>
      </c>
      <c r="KW265" s="4" t="str">
        <f t="shared" ref="KW265:KW284" si="482">IFERROR(IF(HA265&lt;=$I265/2,$I$1&amp;" female",IF(HA265&lt;=$I265,$I$1&amp;" male",IF(HA265&lt;=($I265+$J265/2),$J$1&amp;" female",IF(HA265&lt;=($I265+$J265),$J$1&amp;" male",IF(HA265&lt;=($I265+$J265+$K265/2),$K$1&amp;" female",IF(HA265&lt;=($I265+$J265+$K265),$K$1&amp; " male",IF(HA265&lt;=($I265+$J265+$K265+$L265/2),$L$1&amp;" female",$L$1&amp;" male"))))))),"NULL")</f>
        <v>brown male</v>
      </c>
      <c r="KX265" s="4" t="str">
        <f t="shared" ref="KX265:KX284" si="483">IFERROR(IF(HB265&lt;=$I265/2,$I$1&amp;" female",IF(HB265&lt;=$I265,$I$1&amp;" male",IF(HB265&lt;=($I265+$J265/2),$J$1&amp;" female",IF(HB265&lt;=($I265+$J265),$J$1&amp;" male",IF(HB265&lt;=($I265+$J265+$K265/2),$K$1&amp;" female",IF(HB265&lt;=($I265+$J265+$K265),$K$1&amp; " male",IF(HB265&lt;=($I265+$J265+$K265+$L265/2),$L$1&amp;" female",$L$1&amp;" male"))))))),"NULL")</f>
        <v>black male</v>
      </c>
      <c r="KY265" s="4" t="str">
        <f t="shared" ref="KY265:KY284" si="484">IFERROR(IF(HC265&lt;=$I265/2,$I$1&amp;" female",IF(HC265&lt;=$I265,$I$1&amp;" male",IF(HC265&lt;=($I265+$J265/2),$J$1&amp;" female",IF(HC265&lt;=($I265+$J265),$J$1&amp;" male",IF(HC265&lt;=($I265+$J265+$K265/2),$K$1&amp;" female",IF(HC265&lt;=($I265+$J265+$K265),$K$1&amp; " male",IF(HC265&lt;=($I265+$J265+$K265+$L265/2),$L$1&amp;" female",$L$1&amp;" male"))))))),"NULL")</f>
        <v>brown female</v>
      </c>
      <c r="KZ265" s="4" t="str">
        <f t="shared" ref="KZ265:KZ284" si="485">IFERROR(IF(HD265&lt;=$I265/2,$I$1&amp;" female",IF(HD265&lt;=$I265,$I$1&amp;" male",IF(HD265&lt;=($I265+$J265/2),$J$1&amp;" female",IF(HD265&lt;=($I265+$J265),$J$1&amp;" male",IF(HD265&lt;=($I265+$J265+$K265/2),$K$1&amp;" female",IF(HD265&lt;=($I265+$J265+$K265),$K$1&amp; " male",IF(HD265&lt;=($I265+$J265+$K265+$L265/2),$L$1&amp;" female",$L$1&amp;" male"))))))),"NULL")</f>
        <v>brown male</v>
      </c>
      <c r="LA265" s="4" t="str">
        <f t="shared" ref="LA265:LA284" si="486">IFERROR(IF(HE265&lt;=$I265/2,$I$1&amp;" female",IF(HE265&lt;=$I265,$I$1&amp;" male",IF(HE265&lt;=($I265+$J265/2),$J$1&amp;" female",IF(HE265&lt;=($I265+$J265),$J$1&amp;" male",IF(HE265&lt;=($I265+$J265+$K265/2),$K$1&amp;" female",IF(HE265&lt;=($I265+$J265+$K265),$K$1&amp; " male",IF(HE265&lt;=($I265+$J265+$K265+$L265/2),$L$1&amp;" female",$L$1&amp;" male"))))))),"NULL")</f>
        <v>brown male</v>
      </c>
      <c r="LB265" s="4" t="str">
        <f t="shared" ref="LB265:LB284" si="487">IFERROR(IF(HF265&lt;=$I265/2,$I$1&amp;" female",IF(HF265&lt;=$I265,$I$1&amp;" male",IF(HF265&lt;=($I265+$J265/2),$J$1&amp;" female",IF(HF265&lt;=($I265+$J265),$J$1&amp;" male",IF(HF265&lt;=($I265+$J265+$K265/2),$K$1&amp;" female",IF(HF265&lt;=($I265+$J265+$K265),$K$1&amp; " male",IF(HF265&lt;=($I265+$J265+$K265+$L265/2),$L$1&amp;" female",$L$1&amp;" male"))))))),"NULL")</f>
        <v>brown male</v>
      </c>
      <c r="LC265" s="4" t="str">
        <f t="shared" ref="LC265:LC284" si="488">IFERROR(IF(HG265&lt;=$I265/2,$I$1&amp;" female",IF(HG265&lt;=$I265,$I$1&amp;" male",IF(HG265&lt;=($I265+$J265/2),$J$1&amp;" female",IF(HG265&lt;=($I265+$J265),$J$1&amp;" male",IF(HG265&lt;=($I265+$J265+$K265/2),$K$1&amp;" female",IF(HG265&lt;=($I265+$J265+$K265),$K$1&amp; " male",IF(HG265&lt;=($I265+$J265+$K265+$L265/2),$L$1&amp;" female",$L$1&amp;" male"))))))),"NULL")</f>
        <v>brown male</v>
      </c>
      <c r="LD265" s="4" t="str">
        <f t="shared" ref="LD265:LD284" si="489">IFERROR(IF(HH265&lt;=$I265/2,$I$1&amp;" female",IF(HH265&lt;=$I265,$I$1&amp;" male",IF(HH265&lt;=($I265+$J265/2),$J$1&amp;" female",IF(HH265&lt;=($I265+$J265),$J$1&amp;" male",IF(HH265&lt;=($I265+$J265+$K265/2),$K$1&amp;" female",IF(HH265&lt;=($I265+$J265+$K265),$K$1&amp; " male",IF(HH265&lt;=($I265+$J265+$K265+$L265/2),$L$1&amp;" female",$L$1&amp;" male"))))))),"NULL")</f>
        <v>brown female</v>
      </c>
      <c r="LE265" s="4" t="str">
        <f t="shared" ref="LE265:LE284" si="490">IFERROR(IF(HI265&lt;=$I265/2,$I$1&amp;" female",IF(HI265&lt;=$I265,$I$1&amp;" male",IF(HI265&lt;=($I265+$J265/2),$J$1&amp;" female",IF(HI265&lt;=($I265+$J265),$J$1&amp;" male",IF(HI265&lt;=($I265+$J265+$K265/2),$K$1&amp;" female",IF(HI265&lt;=($I265+$J265+$K265),$K$1&amp; " male",IF(HI265&lt;=($I265+$J265+$K265+$L265/2),$L$1&amp;" female",$L$1&amp;" male"))))))),"NULL")</f>
        <v>brown male</v>
      </c>
      <c r="LF265" s="4" t="str">
        <f t="shared" ref="LF265:LF284" si="491">IFERROR(IF(HJ265&lt;=$I265/2,$I$1&amp;" female",IF(HJ265&lt;=$I265,$I$1&amp;" male",IF(HJ265&lt;=($I265+$J265/2),$J$1&amp;" female",IF(HJ265&lt;=($I265+$J265),$J$1&amp;" male",IF(HJ265&lt;=($I265+$J265+$K265/2),$K$1&amp;" female",IF(HJ265&lt;=($I265+$J265+$K265),$K$1&amp; " male",IF(HJ265&lt;=($I265+$J265+$K265+$L265/2),$L$1&amp;" female",$L$1&amp;" male"))))))),"NULL")</f>
        <v>brown male</v>
      </c>
      <c r="LG265" s="4" t="str">
        <f t="shared" ref="LG265:LG284" si="492">IFERROR(IF(HK265&lt;=$I265/2,$I$1&amp;" female",IF(HK265&lt;=$I265,$I$1&amp;" male",IF(HK265&lt;=($I265+$J265/2),$J$1&amp;" female",IF(HK265&lt;=($I265+$J265),$J$1&amp;" male",IF(HK265&lt;=($I265+$J265+$K265/2),$K$1&amp;" female",IF(HK265&lt;=($I265+$J265+$K265),$K$1&amp; " male",IF(HK265&lt;=($I265+$J265+$K265+$L265/2),$L$1&amp;" female",$L$1&amp;" male"))))))),"NULL")</f>
        <v>brown female</v>
      </c>
    </row>
    <row r="266" spans="2:319" x14ac:dyDescent="0.3">
      <c r="B266" s="4">
        <v>265</v>
      </c>
      <c r="C266" s="4">
        <v>5</v>
      </c>
      <c r="D266" s="51" t="s">
        <v>1465</v>
      </c>
      <c r="E266" s="4" t="s">
        <v>1468</v>
      </c>
      <c r="F266" s="4" t="str">
        <f>VLOOKUP(E266,populations!C:E,3,FALSE)</f>
        <v>280 thousand</v>
      </c>
      <c r="G266" s="4" t="s">
        <v>669</v>
      </c>
      <c r="H266" s="4">
        <f>COUNTIF(ethnicities!C:C,countries!G266)</f>
        <v>1</v>
      </c>
      <c r="I266" s="4">
        <f>VLOOKUP($G266,ethnicities!$C:$I,3,FALSE)</f>
        <v>1</v>
      </c>
      <c r="J266" s="4">
        <f>VLOOKUP($G266,ethnicities!$C:$I,4,FALSE)</f>
        <v>1</v>
      </c>
      <c r="K266" s="4">
        <f>VLOOKUP($G266,ethnicities!$C:$I,5,FALSE)</f>
        <v>97</v>
      </c>
      <c r="L266" s="4">
        <f>VLOOKUP($G266,ethnicities!$C:$I,6,FALSE)</f>
        <v>1</v>
      </c>
      <c r="M266" s="4">
        <f>VLOOKUP($G266,ethnicities!$C:$I,7,FALSE)</f>
        <v>100</v>
      </c>
      <c r="N266" s="4" t="s">
        <v>1468</v>
      </c>
      <c r="O266" s="4">
        <f>COUNTIF(male_names!E:E,countries!N266)</f>
        <v>1</v>
      </c>
      <c r="P266" s="4" t="str">
        <f>VLOOKUP(N266,male_names!E:G,3,FALSE)</f>
        <v>Maui</v>
      </c>
      <c r="Q266" s="4" t="s">
        <v>1468</v>
      </c>
      <c r="R266" s="4">
        <f>COUNTIF(female_names!E:E,countries!Q266)</f>
        <v>1</v>
      </c>
      <c r="S266" s="4" t="str">
        <f>VLOOKUP(Q266,female_names!E:G,3,FALSE)</f>
        <v>Tiare</v>
      </c>
      <c r="T266" s="4">
        <v>0.93904795268144925</v>
      </c>
      <c r="U266" s="4">
        <v>0.76317565198934045</v>
      </c>
      <c r="V266" s="4">
        <v>0.95604793383576447</v>
      </c>
      <c r="W266" s="4">
        <v>0.51211917545540864</v>
      </c>
      <c r="X266" s="4">
        <v>0.15470766386801049</v>
      </c>
      <c r="Y266" s="4">
        <v>0.3281003646267644</v>
      </c>
      <c r="Z266" s="4">
        <v>0.15789511358036568</v>
      </c>
      <c r="AA266" s="4">
        <v>0.88515125027857344</v>
      </c>
      <c r="AB266" s="4">
        <v>0.41130527926307592</v>
      </c>
      <c r="AC266" s="4">
        <v>0.46446846628094252</v>
      </c>
      <c r="AD266" s="4">
        <v>0.64812690330150646</v>
      </c>
      <c r="AE266" s="4">
        <v>0.72744167704610618</v>
      </c>
      <c r="AF266" s="4">
        <v>0.24781834477389064</v>
      </c>
      <c r="AG266" s="4">
        <v>0.60270152143336397</v>
      </c>
      <c r="AH266" s="4">
        <v>0.68651746983295292</v>
      </c>
      <c r="AI266" s="4">
        <v>0.24951847285837647</v>
      </c>
      <c r="AJ266" s="4">
        <v>0.80657170807865664</v>
      </c>
      <c r="AK266" s="4">
        <v>0.99043516982038582</v>
      </c>
      <c r="AL266" s="4">
        <v>0.43310483723527082</v>
      </c>
      <c r="AM266" s="4">
        <v>0.71123734040486841</v>
      </c>
      <c r="AN266" s="4">
        <v>3.7987025629551141E-2</v>
      </c>
      <c r="AO266" s="4">
        <v>0.21466589150256477</v>
      </c>
      <c r="AP266" s="4">
        <v>0.48766428727925137</v>
      </c>
      <c r="AQ266" s="4">
        <v>0.9367802002877228</v>
      </c>
      <c r="AR266" s="4">
        <v>0.69438850374536532</v>
      </c>
      <c r="AS266" s="4">
        <v>0.88272474042510773</v>
      </c>
      <c r="AT266" s="4">
        <v>2.0026598256151384E-2</v>
      </c>
      <c r="AU266" s="4">
        <v>0.135071845257838</v>
      </c>
      <c r="AV266" s="4">
        <v>0.78633960826540039</v>
      </c>
      <c r="AW266" s="4">
        <v>0.89273919173651273</v>
      </c>
      <c r="AX266" s="4">
        <v>0.99009403376648675</v>
      </c>
      <c r="AY266" s="4">
        <v>0.28651118196931713</v>
      </c>
      <c r="AZ266" s="4">
        <v>0.9197942046392874</v>
      </c>
      <c r="BA266" s="4">
        <v>0.56018393304678249</v>
      </c>
      <c r="BB266" s="4">
        <v>0.52957296591836633</v>
      </c>
      <c r="BC266" s="4">
        <v>0.13711123940084124</v>
      </c>
      <c r="BD266" s="4">
        <v>0.78852988612994701</v>
      </c>
      <c r="BE266" s="4">
        <v>5.743375671199169E-2</v>
      </c>
      <c r="BF266" s="4">
        <v>0.27486131836348726</v>
      </c>
      <c r="BG266" s="4">
        <v>0.22605419332130738</v>
      </c>
      <c r="BH266" s="4">
        <v>0.35097498926194826</v>
      </c>
      <c r="BI266" s="4">
        <v>0.68926996898273152</v>
      </c>
      <c r="BJ266" s="4">
        <v>0.71287322435588008</v>
      </c>
      <c r="BK266" s="4">
        <v>0.67396980284521801</v>
      </c>
      <c r="BL266" s="4">
        <v>0.63364108879224601</v>
      </c>
      <c r="BM266" s="4">
        <v>0.25156310255774317</v>
      </c>
      <c r="BN266" s="4">
        <v>0.86671170648971163</v>
      </c>
      <c r="BO266" s="4">
        <v>0.84527511562764657</v>
      </c>
      <c r="BP266" s="4">
        <v>0.59658803664912896</v>
      </c>
      <c r="BQ266" s="4">
        <v>0.95659237037577771</v>
      </c>
      <c r="BR266" s="4">
        <v>0.47879215413012499</v>
      </c>
      <c r="BS266" s="4">
        <v>0.18988504763825986</v>
      </c>
      <c r="BT266" s="4">
        <v>0.96465308259115889</v>
      </c>
      <c r="BU266" s="4">
        <v>0.6171651727121874</v>
      </c>
      <c r="BV266" s="4">
        <v>0.34784779592602932</v>
      </c>
      <c r="BW266" s="4">
        <v>0.11725106678157249</v>
      </c>
      <c r="BX266" s="4">
        <v>0.99555178397954425</v>
      </c>
      <c r="BY266" s="4">
        <v>0.79079332854882323</v>
      </c>
      <c r="BZ266" s="4">
        <v>0.75849618527136453</v>
      </c>
      <c r="CA266" s="4">
        <v>0.12676062089954898</v>
      </c>
      <c r="CB266" s="4">
        <v>6.8696424118299793E-2</v>
      </c>
      <c r="CC266" s="4">
        <v>0.20645384214374451</v>
      </c>
      <c r="CD266" s="4">
        <v>1.0673567501324199E-2</v>
      </c>
      <c r="CE266" s="4">
        <v>0.91000443982820867</v>
      </c>
      <c r="CF266" s="4">
        <v>0.82427002080966683</v>
      </c>
      <c r="CG266" s="4">
        <v>0.28264760931546851</v>
      </c>
      <c r="CH266" s="4">
        <v>0.32113651395931475</v>
      </c>
      <c r="CI266" s="4">
        <v>0.7782035487039185</v>
      </c>
      <c r="CJ266" s="4">
        <v>6.6082605281908346E-2</v>
      </c>
      <c r="CK266" s="4">
        <v>0.50191192196256074</v>
      </c>
      <c r="CL266" s="4">
        <v>0.91629975479519787</v>
      </c>
      <c r="CM266" s="4">
        <v>0.41401515607021044</v>
      </c>
      <c r="CN266" s="4">
        <v>0.18890073331251545</v>
      </c>
      <c r="CO266" s="4">
        <v>0.59082263155025827</v>
      </c>
      <c r="CP266" s="4">
        <v>0.42736197816644383</v>
      </c>
      <c r="CQ266" s="4">
        <v>0.97346368644686021</v>
      </c>
      <c r="CR266" s="4">
        <v>0.53584757432075347</v>
      </c>
      <c r="CS266" s="4">
        <v>0.67201260569477672</v>
      </c>
      <c r="CT266" s="4">
        <v>0.96235299378691674</v>
      </c>
      <c r="CU266" s="4">
        <v>0.12325486587150181</v>
      </c>
      <c r="CV266" s="4">
        <v>0.90123802087249927</v>
      </c>
      <c r="CW266" s="4">
        <v>0.90372178867103081</v>
      </c>
      <c r="CX266" s="4">
        <v>0.56456615094237939</v>
      </c>
      <c r="CY266" s="4">
        <v>0.12850164865040814</v>
      </c>
      <c r="CZ266" s="4">
        <v>6.2518069673719645E-2</v>
      </c>
      <c r="DA266" s="4">
        <v>0.72089690213280488</v>
      </c>
      <c r="DB266" s="4">
        <v>0.89288126324057937</v>
      </c>
      <c r="DC266" s="4">
        <v>0.17220139725329542</v>
      </c>
      <c r="DD266" s="4">
        <v>0.23381562563432556</v>
      </c>
      <c r="DE266" s="4">
        <v>0.58479226430176767</v>
      </c>
      <c r="DF266" s="4">
        <v>0.83260319390410586</v>
      </c>
      <c r="DG266" s="4">
        <v>0.48988899867801394</v>
      </c>
      <c r="DH266" s="4">
        <v>0.87315191543854975</v>
      </c>
      <c r="DI266" s="4">
        <v>0.89046611941986464</v>
      </c>
      <c r="DJ266" s="4">
        <v>0.76407712260510274</v>
      </c>
      <c r="DK266" s="4">
        <v>0.93325555260523474</v>
      </c>
      <c r="DL266" s="4">
        <v>0.85610339724632778</v>
      </c>
      <c r="DM266" s="4">
        <v>0.72437862143583265</v>
      </c>
      <c r="DN266" s="4">
        <v>0.40942243717771565</v>
      </c>
      <c r="DO266" s="4">
        <v>0.20446193583110939</v>
      </c>
      <c r="DP266" s="4">
        <v>9</v>
      </c>
      <c r="DQ266" s="4">
        <v>34</v>
      </c>
      <c r="DR266" s="4">
        <v>8</v>
      </c>
      <c r="DS266" s="4">
        <v>57</v>
      </c>
      <c r="DT266" s="4">
        <v>87</v>
      </c>
      <c r="DU266" s="4">
        <v>70</v>
      </c>
      <c r="DV266" s="4">
        <v>86</v>
      </c>
      <c r="DW266" s="4">
        <v>20</v>
      </c>
      <c r="DX266" s="4">
        <v>66</v>
      </c>
      <c r="DY266" s="4">
        <v>62</v>
      </c>
      <c r="DZ266" s="4">
        <v>46</v>
      </c>
      <c r="EA266" s="4">
        <v>36</v>
      </c>
      <c r="EB266" s="4">
        <v>77</v>
      </c>
      <c r="EC266" s="4">
        <v>49</v>
      </c>
      <c r="ED266" s="4">
        <v>43</v>
      </c>
      <c r="EE266" s="4">
        <v>76</v>
      </c>
      <c r="EF266" s="4">
        <v>28</v>
      </c>
      <c r="EG266" s="4">
        <v>2</v>
      </c>
      <c r="EH266" s="4">
        <v>63</v>
      </c>
      <c r="EI266" s="4">
        <v>40</v>
      </c>
      <c r="EJ266" s="4">
        <v>98</v>
      </c>
      <c r="EK266" s="4">
        <v>80</v>
      </c>
      <c r="EL266" s="4">
        <v>60</v>
      </c>
      <c r="EM266" s="4">
        <v>10</v>
      </c>
      <c r="EN266" s="4">
        <v>41</v>
      </c>
      <c r="EO266" s="4">
        <v>21</v>
      </c>
      <c r="EP266" s="4">
        <v>99</v>
      </c>
      <c r="EQ266" s="4">
        <v>89</v>
      </c>
      <c r="ER266" s="4">
        <v>31</v>
      </c>
      <c r="ES266" s="4">
        <v>18</v>
      </c>
      <c r="ET266" s="4">
        <v>3</v>
      </c>
      <c r="EU266" s="4">
        <v>72</v>
      </c>
      <c r="EV266" s="4">
        <v>12</v>
      </c>
      <c r="EW266" s="4">
        <v>54</v>
      </c>
      <c r="EX266" s="4">
        <v>56</v>
      </c>
      <c r="EY266" s="4">
        <v>88</v>
      </c>
      <c r="EZ266" s="4">
        <v>30</v>
      </c>
      <c r="FA266" s="4">
        <v>97</v>
      </c>
      <c r="FB266" s="4">
        <v>74</v>
      </c>
      <c r="FC266" s="4">
        <v>79</v>
      </c>
      <c r="FD266" s="4">
        <v>68</v>
      </c>
      <c r="FE266" s="4">
        <v>42</v>
      </c>
      <c r="FF266" s="4">
        <v>39</v>
      </c>
      <c r="FG266" s="4">
        <v>44</v>
      </c>
      <c r="FH266" s="4">
        <v>47</v>
      </c>
      <c r="FI266" s="4">
        <v>75</v>
      </c>
      <c r="FJ266" s="4">
        <v>23</v>
      </c>
      <c r="FK266" s="4">
        <v>25</v>
      </c>
      <c r="FL266" s="4">
        <v>50</v>
      </c>
      <c r="FM266" s="4">
        <v>7</v>
      </c>
      <c r="FN266" s="4">
        <v>61</v>
      </c>
      <c r="FO266" s="4">
        <v>83</v>
      </c>
      <c r="FP266" s="4">
        <v>5</v>
      </c>
      <c r="FQ266" s="4">
        <v>48</v>
      </c>
      <c r="FR266" s="4">
        <v>69</v>
      </c>
      <c r="FS266" s="4">
        <v>93</v>
      </c>
      <c r="FT266" s="4">
        <v>1</v>
      </c>
      <c r="FU266" s="4">
        <v>29</v>
      </c>
      <c r="FV266" s="4">
        <v>35</v>
      </c>
      <c r="FW266" s="4">
        <v>91</v>
      </c>
      <c r="FX266" s="4">
        <v>94</v>
      </c>
      <c r="FY266" s="4">
        <v>81</v>
      </c>
      <c r="FZ266" s="4">
        <v>100</v>
      </c>
      <c r="GA266" s="4">
        <v>14</v>
      </c>
      <c r="GB266" s="4">
        <v>27</v>
      </c>
      <c r="GC266" s="4">
        <v>73</v>
      </c>
      <c r="GD266" s="4">
        <v>71</v>
      </c>
      <c r="GE266" s="4">
        <v>32</v>
      </c>
      <c r="GF266" s="4">
        <v>95</v>
      </c>
      <c r="GG266" s="4">
        <v>58</v>
      </c>
      <c r="GH266" s="4">
        <v>13</v>
      </c>
      <c r="GI266" s="4">
        <v>65</v>
      </c>
      <c r="GJ266" s="4">
        <v>84</v>
      </c>
      <c r="GK266" s="4">
        <v>51</v>
      </c>
      <c r="GL266" s="4">
        <v>64</v>
      </c>
      <c r="GM266" s="4">
        <v>4</v>
      </c>
      <c r="GN266" s="4">
        <v>55</v>
      </c>
      <c r="GO266" s="4">
        <v>45</v>
      </c>
      <c r="GP266" s="4">
        <v>6</v>
      </c>
      <c r="GQ266" s="4">
        <v>92</v>
      </c>
      <c r="GR266" s="4">
        <v>16</v>
      </c>
      <c r="GS266" s="4">
        <v>15</v>
      </c>
      <c r="GT266" s="4">
        <v>53</v>
      </c>
      <c r="GU266" s="4">
        <v>90</v>
      </c>
      <c r="GV266" s="4">
        <v>96</v>
      </c>
      <c r="GW266" s="4">
        <v>38</v>
      </c>
      <c r="GX266" s="4">
        <v>17</v>
      </c>
      <c r="GY266" s="4">
        <v>85</v>
      </c>
      <c r="GZ266" s="4">
        <v>78</v>
      </c>
      <c r="HA266" s="4">
        <v>52</v>
      </c>
      <c r="HB266" s="4">
        <v>26</v>
      </c>
      <c r="HC266" s="4">
        <v>59</v>
      </c>
      <c r="HD266" s="4">
        <v>22</v>
      </c>
      <c r="HE266" s="4">
        <v>19</v>
      </c>
      <c r="HF266" s="4">
        <v>33</v>
      </c>
      <c r="HG266" s="4">
        <v>11</v>
      </c>
      <c r="HH266" s="4">
        <v>24</v>
      </c>
      <c r="HI266" s="4">
        <v>37</v>
      </c>
      <c r="HJ266" s="4">
        <v>67</v>
      </c>
      <c r="HK266" s="4">
        <v>82</v>
      </c>
      <c r="HL266" s="4" t="str">
        <f t="shared" si="403"/>
        <v>brown female</v>
      </c>
      <c r="HM266" s="4" t="str">
        <f t="shared" si="405"/>
        <v>brown female</v>
      </c>
      <c r="HN266" s="4" t="str">
        <f t="shared" si="406"/>
        <v>brown female</v>
      </c>
      <c r="HO266" s="4" t="str">
        <f t="shared" si="407"/>
        <v>brown male</v>
      </c>
      <c r="HP266" s="4" t="str">
        <f t="shared" si="408"/>
        <v>brown male</v>
      </c>
      <c r="HQ266" s="4" t="str">
        <f t="shared" si="409"/>
        <v>brown male</v>
      </c>
      <c r="HR266" s="4" t="str">
        <f t="shared" si="410"/>
        <v>brown male</v>
      </c>
      <c r="HS266" s="4" t="str">
        <f t="shared" si="411"/>
        <v>brown female</v>
      </c>
      <c r="HT266" s="4" t="str">
        <f t="shared" si="412"/>
        <v>brown male</v>
      </c>
      <c r="HU266" s="4" t="str">
        <f t="shared" si="413"/>
        <v>brown male</v>
      </c>
      <c r="HV266" s="4" t="str">
        <f t="shared" si="414"/>
        <v>brown female</v>
      </c>
      <c r="HW266" s="4" t="str">
        <f t="shared" si="415"/>
        <v>brown female</v>
      </c>
      <c r="HX266" s="4" t="str">
        <f t="shared" si="416"/>
        <v>brown male</v>
      </c>
      <c r="HY266" s="4" t="str">
        <f t="shared" si="417"/>
        <v>brown female</v>
      </c>
      <c r="HZ266" s="4" t="str">
        <f t="shared" si="418"/>
        <v>brown female</v>
      </c>
      <c r="IA266" s="4" t="str">
        <f t="shared" si="419"/>
        <v>brown male</v>
      </c>
      <c r="IB266" s="4" t="str">
        <f t="shared" si="420"/>
        <v>brown female</v>
      </c>
      <c r="IC266" s="4" t="str">
        <f t="shared" si="421"/>
        <v>yellow male</v>
      </c>
      <c r="ID266" s="4" t="str">
        <f t="shared" si="422"/>
        <v>brown male</v>
      </c>
      <c r="IE266" s="4" t="str">
        <f t="shared" si="423"/>
        <v>brown female</v>
      </c>
      <c r="IF266" s="4" t="str">
        <f t="shared" si="424"/>
        <v>brown male</v>
      </c>
      <c r="IG266" s="4" t="str">
        <f t="shared" si="425"/>
        <v>brown male</v>
      </c>
      <c r="IH266" s="4" t="str">
        <f t="shared" si="426"/>
        <v>brown male</v>
      </c>
      <c r="II266" s="4" t="str">
        <f t="shared" si="427"/>
        <v>brown female</v>
      </c>
      <c r="IJ266" s="4" t="str">
        <f t="shared" si="428"/>
        <v>brown female</v>
      </c>
      <c r="IK266" s="4" t="str">
        <f t="shared" si="429"/>
        <v>brown female</v>
      </c>
      <c r="IL266" s="4" t="str">
        <f t="shared" si="430"/>
        <v>brown male</v>
      </c>
      <c r="IM266" s="4" t="str">
        <f t="shared" si="431"/>
        <v>brown male</v>
      </c>
      <c r="IN266" s="4" t="str">
        <f t="shared" si="432"/>
        <v>brown female</v>
      </c>
      <c r="IO266" s="4" t="str">
        <f t="shared" si="433"/>
        <v>brown female</v>
      </c>
      <c r="IP266" s="4" t="str">
        <f t="shared" si="434"/>
        <v>brown female</v>
      </c>
      <c r="IQ266" s="4" t="str">
        <f t="shared" si="435"/>
        <v>brown male</v>
      </c>
      <c r="IR266" s="4" t="str">
        <f t="shared" si="436"/>
        <v>brown female</v>
      </c>
      <c r="IS266" s="4" t="str">
        <f t="shared" si="437"/>
        <v>brown male</v>
      </c>
      <c r="IT266" s="4" t="str">
        <f t="shared" si="438"/>
        <v>brown male</v>
      </c>
      <c r="IU266" s="4" t="str">
        <f t="shared" si="439"/>
        <v>brown male</v>
      </c>
      <c r="IV266" s="4" t="str">
        <f t="shared" si="440"/>
        <v>brown female</v>
      </c>
      <c r="IW266" s="4" t="str">
        <f t="shared" si="441"/>
        <v>brown male</v>
      </c>
      <c r="IX266" s="4" t="str">
        <f t="shared" si="442"/>
        <v>brown male</v>
      </c>
      <c r="IY266" s="4" t="str">
        <f t="shared" si="443"/>
        <v>brown male</v>
      </c>
      <c r="IZ266" s="4" t="str">
        <f t="shared" si="444"/>
        <v>brown male</v>
      </c>
      <c r="JA266" s="4" t="str">
        <f t="shared" si="445"/>
        <v>brown female</v>
      </c>
      <c r="JB266" s="4" t="str">
        <f t="shared" si="446"/>
        <v>brown female</v>
      </c>
      <c r="JC266" s="4" t="str">
        <f t="shared" si="447"/>
        <v>brown female</v>
      </c>
      <c r="JD266" s="4" t="str">
        <f t="shared" si="448"/>
        <v>brown female</v>
      </c>
      <c r="JE266" s="4" t="str">
        <f t="shared" si="449"/>
        <v>brown male</v>
      </c>
      <c r="JF266" s="4" t="str">
        <f t="shared" si="450"/>
        <v>brown female</v>
      </c>
      <c r="JG266" s="4" t="str">
        <f t="shared" si="451"/>
        <v>brown female</v>
      </c>
      <c r="JH266" s="4" t="str">
        <f t="shared" si="452"/>
        <v>brown female</v>
      </c>
      <c r="JI266" s="4" t="str">
        <f t="shared" si="453"/>
        <v>brown female</v>
      </c>
      <c r="JJ266" s="4" t="str">
        <f t="shared" si="454"/>
        <v>brown male</v>
      </c>
      <c r="JK266" s="4" t="str">
        <f t="shared" si="455"/>
        <v>brown male</v>
      </c>
      <c r="JL266" s="4" t="str">
        <f t="shared" si="456"/>
        <v>brown female</v>
      </c>
      <c r="JM266" s="4" t="str">
        <f t="shared" si="457"/>
        <v>brown female</v>
      </c>
      <c r="JN266" s="4" t="str">
        <f t="shared" si="458"/>
        <v>brown male</v>
      </c>
      <c r="JO266" s="4" t="str">
        <f t="shared" si="459"/>
        <v>brown male</v>
      </c>
      <c r="JP266" s="4" t="str">
        <f t="shared" si="460"/>
        <v>white male</v>
      </c>
      <c r="JQ266" s="4" t="str">
        <f t="shared" si="461"/>
        <v>brown female</v>
      </c>
      <c r="JR266" s="4" t="str">
        <f t="shared" si="462"/>
        <v>brown female</v>
      </c>
      <c r="JS266" s="4" t="str">
        <f t="shared" si="463"/>
        <v>brown male</v>
      </c>
      <c r="JT266" s="4" t="str">
        <f t="shared" si="464"/>
        <v>brown male</v>
      </c>
      <c r="JU266" s="4" t="str">
        <f t="shared" si="465"/>
        <v>brown male</v>
      </c>
      <c r="JV266" s="4" t="str">
        <f t="shared" si="466"/>
        <v>black male</v>
      </c>
      <c r="JW266" s="4" t="str">
        <f t="shared" si="467"/>
        <v>brown female</v>
      </c>
      <c r="JX266" s="4" t="str">
        <f t="shared" si="404"/>
        <v>brown female</v>
      </c>
      <c r="JY266" s="4" t="str">
        <f t="shared" ref="JY266:JY284" si="493">IFERROR(IF(GC266&lt;=$I266/2,$I$1&amp;" female",IF(GC266&lt;=$I266,$I$1&amp;" male",IF(GC266&lt;=($I266+$J266/2),$J$1&amp;" female",IF(GC266&lt;=($I266+$J266),$J$1&amp;" male",IF(GC266&lt;=($I266+$J266+$K266/2),$K$1&amp;" female",IF(GC266&lt;=($I266+$J266+$K266),$K$1&amp; " male",IF(GC266&lt;=($I266+$J266+$K266+$L266/2),$L$1&amp;" female",$L$1&amp;" male"))))))),"NULL")</f>
        <v>brown male</v>
      </c>
      <c r="JZ266" s="4" t="str">
        <f t="shared" ref="JZ266:JZ284" si="494">IFERROR(IF(GD266&lt;=$I266/2,$I$1&amp;" female",IF(GD266&lt;=$I266,$I$1&amp;" male",IF(GD266&lt;=($I266+$J266/2),$J$1&amp;" female",IF(GD266&lt;=($I266+$J266),$J$1&amp;" male",IF(GD266&lt;=($I266+$J266+$K266/2),$K$1&amp;" female",IF(GD266&lt;=($I266+$J266+$K266),$K$1&amp; " male",IF(GD266&lt;=($I266+$J266+$K266+$L266/2),$L$1&amp;" female",$L$1&amp;" male"))))))),"NULL")</f>
        <v>brown male</v>
      </c>
      <c r="KA266" s="4" t="str">
        <f t="shared" ref="KA266:KA284" si="495">IFERROR(IF(GE266&lt;=$I266/2,$I$1&amp;" female",IF(GE266&lt;=$I266,$I$1&amp;" male",IF(GE266&lt;=($I266+$J266/2),$J$1&amp;" female",IF(GE266&lt;=($I266+$J266),$J$1&amp;" male",IF(GE266&lt;=($I266+$J266+$K266/2),$K$1&amp;" female",IF(GE266&lt;=($I266+$J266+$K266),$K$1&amp; " male",IF(GE266&lt;=($I266+$J266+$K266+$L266/2),$L$1&amp;" female",$L$1&amp;" male"))))))),"NULL")</f>
        <v>brown female</v>
      </c>
      <c r="KB266" s="4" t="str">
        <f t="shared" ref="KB266:KB284" si="496">IFERROR(IF(GF266&lt;=$I266/2,$I$1&amp;" female",IF(GF266&lt;=$I266,$I$1&amp;" male",IF(GF266&lt;=($I266+$J266/2),$J$1&amp;" female",IF(GF266&lt;=($I266+$J266),$J$1&amp;" male",IF(GF266&lt;=($I266+$J266+$K266/2),$K$1&amp;" female",IF(GF266&lt;=($I266+$J266+$K266),$K$1&amp; " male",IF(GF266&lt;=($I266+$J266+$K266+$L266/2),$L$1&amp;" female",$L$1&amp;" male"))))))),"NULL")</f>
        <v>brown male</v>
      </c>
      <c r="KC266" s="4" t="str">
        <f t="shared" ref="KC266:KC284" si="497">IFERROR(IF(GG266&lt;=$I266/2,$I$1&amp;" female",IF(GG266&lt;=$I266,$I$1&amp;" male",IF(GG266&lt;=($I266+$J266/2),$J$1&amp;" female",IF(GG266&lt;=($I266+$J266),$J$1&amp;" male",IF(GG266&lt;=($I266+$J266+$K266/2),$K$1&amp;" female",IF(GG266&lt;=($I266+$J266+$K266),$K$1&amp; " male",IF(GG266&lt;=($I266+$J266+$K266+$L266/2),$L$1&amp;" female",$L$1&amp;" male"))))))),"NULL")</f>
        <v>brown male</v>
      </c>
      <c r="KD266" s="4" t="str">
        <f t="shared" ref="KD266:KD284" si="498">IFERROR(IF(GH266&lt;=$I266/2,$I$1&amp;" female",IF(GH266&lt;=$I266,$I$1&amp;" male",IF(GH266&lt;=($I266+$J266/2),$J$1&amp;" female",IF(GH266&lt;=($I266+$J266),$J$1&amp;" male",IF(GH266&lt;=($I266+$J266+$K266/2),$K$1&amp;" female",IF(GH266&lt;=($I266+$J266+$K266),$K$1&amp; " male",IF(GH266&lt;=($I266+$J266+$K266+$L266/2),$L$1&amp;" female",$L$1&amp;" male"))))))),"NULL")</f>
        <v>brown female</v>
      </c>
      <c r="KE266" s="4" t="str">
        <f t="shared" ref="KE266:KE284" si="499">IFERROR(IF(GI266&lt;=$I266/2,$I$1&amp;" female",IF(GI266&lt;=$I266,$I$1&amp;" male",IF(GI266&lt;=($I266+$J266/2),$J$1&amp;" female",IF(GI266&lt;=($I266+$J266),$J$1&amp;" male",IF(GI266&lt;=($I266+$J266+$K266/2),$K$1&amp;" female",IF(GI266&lt;=($I266+$J266+$K266),$K$1&amp; " male",IF(GI266&lt;=($I266+$J266+$K266+$L266/2),$L$1&amp;" female",$L$1&amp;" male"))))))),"NULL")</f>
        <v>brown male</v>
      </c>
      <c r="KF266" s="4" t="str">
        <f t="shared" ref="KF266:KF284" si="500">IFERROR(IF(GJ266&lt;=$I266/2,$I$1&amp;" female",IF(GJ266&lt;=$I266,$I$1&amp;" male",IF(GJ266&lt;=($I266+$J266/2),$J$1&amp;" female",IF(GJ266&lt;=($I266+$J266),$J$1&amp;" male",IF(GJ266&lt;=($I266+$J266+$K266/2),$K$1&amp;" female",IF(GJ266&lt;=($I266+$J266+$K266),$K$1&amp; " male",IF(GJ266&lt;=($I266+$J266+$K266+$L266/2),$L$1&amp;" female",$L$1&amp;" male"))))))),"NULL")</f>
        <v>brown male</v>
      </c>
      <c r="KG266" s="4" t="str">
        <f t="shared" ref="KG266:KG284" si="501">IFERROR(IF(GK266&lt;=$I266/2,$I$1&amp;" female",IF(GK266&lt;=$I266,$I$1&amp;" male",IF(GK266&lt;=($I266+$J266/2),$J$1&amp;" female",IF(GK266&lt;=($I266+$J266),$J$1&amp;" male",IF(GK266&lt;=($I266+$J266+$K266/2),$K$1&amp;" female",IF(GK266&lt;=($I266+$J266+$K266),$K$1&amp; " male",IF(GK266&lt;=($I266+$J266+$K266+$L266/2),$L$1&amp;" female",$L$1&amp;" male"))))))),"NULL")</f>
        <v>brown male</v>
      </c>
      <c r="KH266" s="4" t="str">
        <f t="shared" ref="KH266:KH284" si="502">IFERROR(IF(GL266&lt;=$I266/2,$I$1&amp;" female",IF(GL266&lt;=$I266,$I$1&amp;" male",IF(GL266&lt;=($I266+$J266/2),$J$1&amp;" female",IF(GL266&lt;=($I266+$J266),$J$1&amp;" male",IF(GL266&lt;=($I266+$J266+$K266/2),$K$1&amp;" female",IF(GL266&lt;=($I266+$J266+$K266),$K$1&amp; " male",IF(GL266&lt;=($I266+$J266+$K266+$L266/2),$L$1&amp;" female",$L$1&amp;" male"))))))),"NULL")</f>
        <v>brown male</v>
      </c>
      <c r="KI266" s="4" t="str">
        <f t="shared" si="468"/>
        <v>brown female</v>
      </c>
      <c r="KJ266" s="4" t="str">
        <f t="shared" si="469"/>
        <v>brown male</v>
      </c>
      <c r="KK266" s="4" t="str">
        <f t="shared" si="470"/>
        <v>brown female</v>
      </c>
      <c r="KL266" s="4" t="str">
        <f t="shared" si="471"/>
        <v>brown female</v>
      </c>
      <c r="KM266" s="4" t="str">
        <f t="shared" si="472"/>
        <v>brown male</v>
      </c>
      <c r="KN266" s="4" t="str">
        <f t="shared" si="473"/>
        <v>brown female</v>
      </c>
      <c r="KO266" s="4" t="str">
        <f t="shared" si="474"/>
        <v>brown female</v>
      </c>
      <c r="KP266" s="4" t="str">
        <f t="shared" si="475"/>
        <v>brown male</v>
      </c>
      <c r="KQ266" s="4" t="str">
        <f t="shared" si="476"/>
        <v>brown male</v>
      </c>
      <c r="KR266" s="4" t="str">
        <f t="shared" si="477"/>
        <v>brown male</v>
      </c>
      <c r="KS266" s="4" t="str">
        <f t="shared" si="478"/>
        <v>brown female</v>
      </c>
      <c r="KT266" s="4" t="str">
        <f t="shared" si="479"/>
        <v>brown female</v>
      </c>
      <c r="KU266" s="4" t="str">
        <f t="shared" si="480"/>
        <v>brown male</v>
      </c>
      <c r="KV266" s="4" t="str">
        <f t="shared" si="481"/>
        <v>brown male</v>
      </c>
      <c r="KW266" s="4" t="str">
        <f t="shared" si="482"/>
        <v>brown male</v>
      </c>
      <c r="KX266" s="4" t="str">
        <f t="shared" si="483"/>
        <v>brown female</v>
      </c>
      <c r="KY266" s="4" t="str">
        <f t="shared" si="484"/>
        <v>brown male</v>
      </c>
      <c r="KZ266" s="4" t="str">
        <f t="shared" si="485"/>
        <v>brown female</v>
      </c>
      <c r="LA266" s="4" t="str">
        <f t="shared" si="486"/>
        <v>brown female</v>
      </c>
      <c r="LB266" s="4" t="str">
        <f t="shared" si="487"/>
        <v>brown female</v>
      </c>
      <c r="LC266" s="4" t="str">
        <f t="shared" si="488"/>
        <v>brown female</v>
      </c>
      <c r="LD266" s="4" t="str">
        <f t="shared" si="489"/>
        <v>brown female</v>
      </c>
      <c r="LE266" s="4" t="str">
        <f t="shared" si="490"/>
        <v>brown female</v>
      </c>
      <c r="LF266" s="4" t="str">
        <f t="shared" si="491"/>
        <v>brown male</v>
      </c>
      <c r="LG266" s="4" t="str">
        <f t="shared" si="492"/>
        <v>brown male</v>
      </c>
    </row>
    <row r="267" spans="2:319" x14ac:dyDescent="0.3">
      <c r="B267" s="4">
        <v>266</v>
      </c>
      <c r="C267" s="4">
        <v>5</v>
      </c>
      <c r="D267" s="51" t="s">
        <v>1465</v>
      </c>
      <c r="E267" s="4" t="s">
        <v>1469</v>
      </c>
      <c r="F267" s="4" t="str">
        <f>VLOOKUP(E267,populations!C:E,3,FALSE)</f>
        <v>16 hundred</v>
      </c>
      <c r="G267" s="4" t="s">
        <v>644</v>
      </c>
      <c r="H267" s="4">
        <f>COUNTIF(ethnicities!C:C,countries!G267)</f>
        <v>1</v>
      </c>
      <c r="I267" s="4">
        <f>VLOOKUP($G267,ethnicities!$C:$I,3,FALSE)</f>
        <v>1</v>
      </c>
      <c r="J267" s="4">
        <f>VLOOKUP($G267,ethnicities!$C:$I,4,FALSE)</f>
        <v>1</v>
      </c>
      <c r="K267" s="4">
        <f>VLOOKUP($G267,ethnicities!$C:$I,5,FALSE)</f>
        <v>97</v>
      </c>
      <c r="L267" s="4">
        <f>VLOOKUP($G267,ethnicities!$C:$I,6,FALSE)</f>
        <v>1</v>
      </c>
      <c r="M267" s="4">
        <f>VLOOKUP($G267,ethnicities!$C:$I,7,FALSE)</f>
        <v>100</v>
      </c>
      <c r="N267" s="4" t="s">
        <v>1359</v>
      </c>
      <c r="O267" s="4">
        <f>COUNTIF(male_names!E:E,countries!N267)</f>
        <v>1</v>
      </c>
      <c r="P267" s="4" t="str">
        <f>VLOOKUP(N267,male_names!E:G,3,FALSE)</f>
        <v>Nikau</v>
      </c>
      <c r="Q267" s="4" t="s">
        <v>1359</v>
      </c>
      <c r="R267" s="4">
        <f>COUNTIF(female_names!E:E,countries!Q267)</f>
        <v>1</v>
      </c>
      <c r="S267" s="4" t="str">
        <f>VLOOKUP(Q267,female_names!E:G,3,FALSE)</f>
        <v>Maia</v>
      </c>
      <c r="T267" s="4">
        <v>0.17537890793327571</v>
      </c>
      <c r="U267" s="4">
        <v>0.40927649254055964</v>
      </c>
      <c r="V267" s="4">
        <v>0.62272376524070028</v>
      </c>
      <c r="W267" s="4">
        <v>0.36909408984694514</v>
      </c>
      <c r="X267" s="4">
        <v>7.8589279609021956E-2</v>
      </c>
      <c r="Y267" s="4">
        <v>0.66475047107963214</v>
      </c>
      <c r="Z267" s="4">
        <v>0.67468948769897319</v>
      </c>
      <c r="AA267" s="4">
        <v>0.24281549880235265</v>
      </c>
      <c r="AB267" s="4">
        <v>0.71769298270991599</v>
      </c>
      <c r="AC267" s="4">
        <v>0.48946981968564029</v>
      </c>
      <c r="AD267" s="4">
        <v>8.4133929440265653E-2</v>
      </c>
      <c r="AE267" s="4">
        <v>0.89903146154141556</v>
      </c>
      <c r="AF267" s="4">
        <v>0.15028293383841373</v>
      </c>
      <c r="AG267" s="4">
        <v>0.25690571927591832</v>
      </c>
      <c r="AH267" s="4">
        <v>0.20530183256710388</v>
      </c>
      <c r="AI267" s="4">
        <v>0.76577058695980571</v>
      </c>
      <c r="AJ267" s="4">
        <v>0.48928298681905635</v>
      </c>
      <c r="AK267" s="4">
        <v>0.80746151130312105</v>
      </c>
      <c r="AL267" s="4">
        <v>0.1196551655369843</v>
      </c>
      <c r="AM267" s="4">
        <v>0.10308513980931733</v>
      </c>
      <c r="AN267" s="4">
        <v>9.5960212193605954E-2</v>
      </c>
      <c r="AO267" s="4">
        <v>0.9068035057527466</v>
      </c>
      <c r="AP267" s="4">
        <v>4.4042149961574517E-2</v>
      </c>
      <c r="AQ267" s="4">
        <v>0.2110580382024867</v>
      </c>
      <c r="AR267" s="4">
        <v>0.42469479158371448</v>
      </c>
      <c r="AS267" s="4">
        <v>0.12151344251061214</v>
      </c>
      <c r="AT267" s="4">
        <v>0.10443625078323848</v>
      </c>
      <c r="AU267" s="4">
        <v>0.30354453083057165</v>
      </c>
      <c r="AV267" s="4">
        <v>0.33851955769284625</v>
      </c>
      <c r="AW267" s="4">
        <v>0.65453202554989132</v>
      </c>
      <c r="AX267" s="4">
        <v>0.6562133130826433</v>
      </c>
      <c r="AY267" s="4">
        <v>0.74768240927556273</v>
      </c>
      <c r="AZ267" s="4">
        <v>0.59429391844831825</v>
      </c>
      <c r="BA267" s="4">
        <v>0.52248821799133227</v>
      </c>
      <c r="BB267" s="4">
        <v>5.2414264499407892E-2</v>
      </c>
      <c r="BC267" s="4">
        <v>0.81678118213928641</v>
      </c>
      <c r="BD267" s="4">
        <v>0.15057554703375642</v>
      </c>
      <c r="BE267" s="4">
        <v>0.3781381459583284</v>
      </c>
      <c r="BF267" s="4">
        <v>0.82073484786324724</v>
      </c>
      <c r="BG267" s="4">
        <v>0.19745552988491222</v>
      </c>
      <c r="BH267" s="4">
        <v>0.68846577604027859</v>
      </c>
      <c r="BI267" s="4">
        <v>0.26549776161591665</v>
      </c>
      <c r="BJ267" s="4">
        <v>0.44177981445147452</v>
      </c>
      <c r="BK267" s="4">
        <v>0.5369323282843248</v>
      </c>
      <c r="BL267" s="4">
        <v>0.34080202359905309</v>
      </c>
      <c r="BM267" s="4">
        <v>0.71886510426648875</v>
      </c>
      <c r="BN267" s="4">
        <v>0.34467363280071017</v>
      </c>
      <c r="BO267" s="4">
        <v>7.5217627172376011E-2</v>
      </c>
      <c r="BP267" s="4">
        <v>3.5329572998753167E-2</v>
      </c>
      <c r="BQ267" s="4">
        <v>0.95179124725888375</v>
      </c>
      <c r="BR267" s="4">
        <v>0.91861970583994901</v>
      </c>
      <c r="BS267" s="4">
        <v>0.59490555861154049</v>
      </c>
      <c r="BT267" s="4">
        <v>0.75443739620934291</v>
      </c>
      <c r="BU267" s="4">
        <v>0.27728071726140335</v>
      </c>
      <c r="BV267" s="4">
        <v>0.8189174844348982</v>
      </c>
      <c r="BW267" s="4">
        <v>0.93286883739451931</v>
      </c>
      <c r="BX267" s="4">
        <v>1.9412093658663254E-2</v>
      </c>
      <c r="BY267" s="4">
        <v>0.30165493361886919</v>
      </c>
      <c r="BZ267" s="4">
        <v>0.70724135687332923</v>
      </c>
      <c r="CA267" s="4">
        <v>0.28353689770638102</v>
      </c>
      <c r="CB267" s="4">
        <v>0.63464853794306575</v>
      </c>
      <c r="CC267" s="4">
        <v>0.9625062043018463</v>
      </c>
      <c r="CD267" s="4">
        <v>0.1678747254732611</v>
      </c>
      <c r="CE267" s="4">
        <v>0.33577404828308399</v>
      </c>
      <c r="CF267" s="4">
        <v>0.27155910604957867</v>
      </c>
      <c r="CG267" s="4">
        <v>0.6794017351718783</v>
      </c>
      <c r="CH267" s="4">
        <v>0.41275288747811567</v>
      </c>
      <c r="CI267" s="4">
        <v>0.95383346299139604</v>
      </c>
      <c r="CJ267" s="4">
        <v>0.55219774889157636</v>
      </c>
      <c r="CK267" s="4">
        <v>0.64671314531962398</v>
      </c>
      <c r="CL267" s="4">
        <v>0.83225401176026403</v>
      </c>
      <c r="CM267" s="4">
        <v>0.32562323996761977</v>
      </c>
      <c r="CN267" s="4">
        <v>0.41918066721380087</v>
      </c>
      <c r="CO267" s="4">
        <v>0.84123885869924531</v>
      </c>
      <c r="CP267" s="4">
        <v>8.0379615451910746E-2</v>
      </c>
      <c r="CQ267" s="4">
        <v>0.4585659760609615</v>
      </c>
      <c r="CR267" s="4">
        <v>0.23127269448022181</v>
      </c>
      <c r="CS267" s="4">
        <v>0.91371585884280926</v>
      </c>
      <c r="CT267" s="4">
        <v>0.73319610625362885</v>
      </c>
      <c r="CU267" s="4">
        <v>0.86581431416541077</v>
      </c>
      <c r="CV267" s="4">
        <v>0.92162019981432519</v>
      </c>
      <c r="CW267" s="4">
        <v>0.25187621618432843</v>
      </c>
      <c r="CX267" s="4">
        <v>0.56810532578869322</v>
      </c>
      <c r="CY267" s="4">
        <v>0.63521781790280551</v>
      </c>
      <c r="CZ267" s="4">
        <v>0.26624067762906189</v>
      </c>
      <c r="DA267" s="4">
        <v>0.6041951706446913</v>
      </c>
      <c r="DB267" s="4">
        <v>0.85946791313337478</v>
      </c>
      <c r="DC267" s="4">
        <v>0.9285127963659402</v>
      </c>
      <c r="DD267" s="4">
        <v>0.47786258001962434</v>
      </c>
      <c r="DE267" s="4">
        <v>4.1130138564136387E-2</v>
      </c>
      <c r="DF267" s="4">
        <v>0.45853591252614945</v>
      </c>
      <c r="DG267" s="4">
        <v>0.52791002321200786</v>
      </c>
      <c r="DH267" s="4">
        <v>0.57653218369093417</v>
      </c>
      <c r="DI267" s="4">
        <v>0.81495116141537471</v>
      </c>
      <c r="DJ267" s="4">
        <v>0.87809945707749548</v>
      </c>
      <c r="DK267" s="4">
        <v>0.49352596544339333</v>
      </c>
      <c r="DL267" s="4">
        <v>0.94771114174871274</v>
      </c>
      <c r="DM267" s="4">
        <v>0.16727373034556825</v>
      </c>
      <c r="DN267" s="4">
        <v>0.22687586880130017</v>
      </c>
      <c r="DO267" s="4">
        <v>0.88719652027167961</v>
      </c>
      <c r="DP267" s="4">
        <v>82</v>
      </c>
      <c r="DQ267" s="4">
        <v>59</v>
      </c>
      <c r="DR267" s="4">
        <v>39</v>
      </c>
      <c r="DS267" s="4">
        <v>61</v>
      </c>
      <c r="DT267" s="4">
        <v>94</v>
      </c>
      <c r="DU267" s="4">
        <v>33</v>
      </c>
      <c r="DV267" s="4">
        <v>32</v>
      </c>
      <c r="DW267" s="4">
        <v>76</v>
      </c>
      <c r="DX267" s="4">
        <v>28</v>
      </c>
      <c r="DY267" s="4">
        <v>50</v>
      </c>
      <c r="DZ267" s="4">
        <v>92</v>
      </c>
      <c r="EA267" s="4">
        <v>11</v>
      </c>
      <c r="EB267" s="4">
        <v>86</v>
      </c>
      <c r="EC267" s="4">
        <v>74</v>
      </c>
      <c r="ED267" s="4">
        <v>80</v>
      </c>
      <c r="EE267" s="4">
        <v>23</v>
      </c>
      <c r="EF267" s="4">
        <v>51</v>
      </c>
      <c r="EG267" s="4">
        <v>22</v>
      </c>
      <c r="EH267" s="4">
        <v>88</v>
      </c>
      <c r="EI267" s="4">
        <v>90</v>
      </c>
      <c r="EJ267" s="4">
        <v>91</v>
      </c>
      <c r="EK267" s="4">
        <v>10</v>
      </c>
      <c r="EL267" s="4">
        <v>97</v>
      </c>
      <c r="EM267" s="4">
        <v>79</v>
      </c>
      <c r="EN267" s="4">
        <v>56</v>
      </c>
      <c r="EO267" s="4">
        <v>87</v>
      </c>
      <c r="EP267" s="4">
        <v>89</v>
      </c>
      <c r="EQ267" s="4">
        <v>67</v>
      </c>
      <c r="ER267" s="4">
        <v>64</v>
      </c>
      <c r="ES267" s="4">
        <v>35</v>
      </c>
      <c r="ET267" s="4">
        <v>34</v>
      </c>
      <c r="EU267" s="4">
        <v>25</v>
      </c>
      <c r="EV267" s="4">
        <v>42</v>
      </c>
      <c r="EW267" s="4">
        <v>48</v>
      </c>
      <c r="EX267" s="4">
        <v>96</v>
      </c>
      <c r="EY267" s="4">
        <v>20</v>
      </c>
      <c r="EZ267" s="4">
        <v>85</v>
      </c>
      <c r="FA267" s="4">
        <v>60</v>
      </c>
      <c r="FB267" s="4">
        <v>18</v>
      </c>
      <c r="FC267" s="4">
        <v>81</v>
      </c>
      <c r="FD267" s="4">
        <v>30</v>
      </c>
      <c r="FE267" s="4">
        <v>73</v>
      </c>
      <c r="FF267" s="4">
        <v>55</v>
      </c>
      <c r="FG267" s="4">
        <v>46</v>
      </c>
      <c r="FH267" s="4">
        <v>63</v>
      </c>
      <c r="FI267" s="4">
        <v>27</v>
      </c>
      <c r="FJ267" s="4">
        <v>62</v>
      </c>
      <c r="FK267" s="4">
        <v>95</v>
      </c>
      <c r="FL267" s="4">
        <v>99</v>
      </c>
      <c r="FM267" s="4">
        <v>3</v>
      </c>
      <c r="FN267" s="4">
        <v>8</v>
      </c>
      <c r="FO267" s="4">
        <v>41</v>
      </c>
      <c r="FP267" s="4">
        <v>24</v>
      </c>
      <c r="FQ267" s="4">
        <v>70</v>
      </c>
      <c r="FR267" s="4">
        <v>19</v>
      </c>
      <c r="FS267" s="4">
        <v>5</v>
      </c>
      <c r="FT267" s="4">
        <v>100</v>
      </c>
      <c r="FU267" s="4">
        <v>68</v>
      </c>
      <c r="FV267" s="4">
        <v>29</v>
      </c>
      <c r="FW267" s="4">
        <v>69</v>
      </c>
      <c r="FX267" s="4">
        <v>38</v>
      </c>
      <c r="FY267" s="4">
        <v>1</v>
      </c>
      <c r="FZ267" s="4">
        <v>83</v>
      </c>
      <c r="GA267" s="4">
        <v>65</v>
      </c>
      <c r="GB267" s="4">
        <v>71</v>
      </c>
      <c r="GC267" s="4">
        <v>31</v>
      </c>
      <c r="GD267" s="4">
        <v>58</v>
      </c>
      <c r="GE267" s="4">
        <v>2</v>
      </c>
      <c r="GF267" s="4">
        <v>45</v>
      </c>
      <c r="GG267" s="4">
        <v>36</v>
      </c>
      <c r="GH267" s="4">
        <v>17</v>
      </c>
      <c r="GI267" s="4">
        <v>66</v>
      </c>
      <c r="GJ267" s="4">
        <v>57</v>
      </c>
      <c r="GK267" s="4">
        <v>16</v>
      </c>
      <c r="GL267" s="4">
        <v>93</v>
      </c>
      <c r="GM267" s="4">
        <v>53</v>
      </c>
      <c r="GN267" s="4">
        <v>77</v>
      </c>
      <c r="GO267" s="4">
        <v>9</v>
      </c>
      <c r="GP267" s="4">
        <v>26</v>
      </c>
      <c r="GQ267" s="4">
        <v>14</v>
      </c>
      <c r="GR267" s="4">
        <v>7</v>
      </c>
      <c r="GS267" s="4">
        <v>75</v>
      </c>
      <c r="GT267" s="4">
        <v>44</v>
      </c>
      <c r="GU267" s="4">
        <v>37</v>
      </c>
      <c r="GV267" s="4">
        <v>72</v>
      </c>
      <c r="GW267" s="4">
        <v>40</v>
      </c>
      <c r="GX267" s="4">
        <v>15</v>
      </c>
      <c r="GY267" s="4">
        <v>6</v>
      </c>
      <c r="GZ267" s="4">
        <v>52</v>
      </c>
      <c r="HA267" s="4">
        <v>98</v>
      </c>
      <c r="HB267" s="4">
        <v>54</v>
      </c>
      <c r="HC267" s="4">
        <v>47</v>
      </c>
      <c r="HD267" s="4">
        <v>43</v>
      </c>
      <c r="HE267" s="4">
        <v>21</v>
      </c>
      <c r="HF267" s="4">
        <v>13</v>
      </c>
      <c r="HG267" s="4">
        <v>49</v>
      </c>
      <c r="HH267" s="4">
        <v>4</v>
      </c>
      <c r="HI267" s="4">
        <v>84</v>
      </c>
      <c r="HJ267" s="4">
        <v>78</v>
      </c>
      <c r="HK267" s="4">
        <v>12</v>
      </c>
      <c r="HL267" s="4" t="str">
        <f t="shared" si="403"/>
        <v>brown male</v>
      </c>
      <c r="HM267" s="4" t="str">
        <f t="shared" si="405"/>
        <v>brown male</v>
      </c>
      <c r="HN267" s="4" t="str">
        <f t="shared" si="406"/>
        <v>brown female</v>
      </c>
      <c r="HO267" s="4" t="str">
        <f t="shared" si="407"/>
        <v>brown male</v>
      </c>
      <c r="HP267" s="4" t="str">
        <f t="shared" si="408"/>
        <v>brown male</v>
      </c>
      <c r="HQ267" s="4" t="str">
        <f t="shared" si="409"/>
        <v>brown female</v>
      </c>
      <c r="HR267" s="4" t="str">
        <f t="shared" si="410"/>
        <v>brown female</v>
      </c>
      <c r="HS267" s="4" t="str">
        <f t="shared" si="411"/>
        <v>brown male</v>
      </c>
      <c r="HT267" s="4" t="str">
        <f t="shared" si="412"/>
        <v>brown female</v>
      </c>
      <c r="HU267" s="4" t="str">
        <f t="shared" si="413"/>
        <v>brown female</v>
      </c>
      <c r="HV267" s="4" t="str">
        <f t="shared" si="414"/>
        <v>brown male</v>
      </c>
      <c r="HW267" s="4" t="str">
        <f t="shared" si="415"/>
        <v>brown female</v>
      </c>
      <c r="HX267" s="4" t="str">
        <f t="shared" si="416"/>
        <v>brown male</v>
      </c>
      <c r="HY267" s="4" t="str">
        <f t="shared" si="417"/>
        <v>brown male</v>
      </c>
      <c r="HZ267" s="4" t="str">
        <f t="shared" si="418"/>
        <v>brown male</v>
      </c>
      <c r="IA267" s="4" t="str">
        <f t="shared" si="419"/>
        <v>brown female</v>
      </c>
      <c r="IB267" s="4" t="str">
        <f t="shared" si="420"/>
        <v>brown male</v>
      </c>
      <c r="IC267" s="4" t="str">
        <f t="shared" si="421"/>
        <v>brown female</v>
      </c>
      <c r="ID267" s="4" t="str">
        <f t="shared" si="422"/>
        <v>brown male</v>
      </c>
      <c r="IE267" s="4" t="str">
        <f t="shared" si="423"/>
        <v>brown male</v>
      </c>
      <c r="IF267" s="4" t="str">
        <f t="shared" si="424"/>
        <v>brown male</v>
      </c>
      <c r="IG267" s="4" t="str">
        <f t="shared" si="425"/>
        <v>brown female</v>
      </c>
      <c r="IH267" s="4" t="str">
        <f t="shared" si="426"/>
        <v>brown male</v>
      </c>
      <c r="II267" s="4" t="str">
        <f t="shared" si="427"/>
        <v>brown male</v>
      </c>
      <c r="IJ267" s="4" t="str">
        <f t="shared" si="428"/>
        <v>brown male</v>
      </c>
      <c r="IK267" s="4" t="str">
        <f t="shared" si="429"/>
        <v>brown male</v>
      </c>
      <c r="IL267" s="4" t="str">
        <f t="shared" si="430"/>
        <v>brown male</v>
      </c>
      <c r="IM267" s="4" t="str">
        <f t="shared" si="431"/>
        <v>brown male</v>
      </c>
      <c r="IN267" s="4" t="str">
        <f t="shared" si="432"/>
        <v>brown male</v>
      </c>
      <c r="IO267" s="4" t="str">
        <f t="shared" si="433"/>
        <v>brown female</v>
      </c>
      <c r="IP267" s="4" t="str">
        <f t="shared" si="434"/>
        <v>brown female</v>
      </c>
      <c r="IQ267" s="4" t="str">
        <f t="shared" si="435"/>
        <v>brown female</v>
      </c>
      <c r="IR267" s="4" t="str">
        <f t="shared" si="436"/>
        <v>brown female</v>
      </c>
      <c r="IS267" s="4" t="str">
        <f t="shared" si="437"/>
        <v>brown female</v>
      </c>
      <c r="IT267" s="4" t="str">
        <f t="shared" si="438"/>
        <v>brown male</v>
      </c>
      <c r="IU267" s="4" t="str">
        <f t="shared" si="439"/>
        <v>brown female</v>
      </c>
      <c r="IV267" s="4" t="str">
        <f t="shared" si="440"/>
        <v>brown male</v>
      </c>
      <c r="IW267" s="4" t="str">
        <f t="shared" si="441"/>
        <v>brown male</v>
      </c>
      <c r="IX267" s="4" t="str">
        <f t="shared" si="442"/>
        <v>brown female</v>
      </c>
      <c r="IY267" s="4" t="str">
        <f t="shared" si="443"/>
        <v>brown male</v>
      </c>
      <c r="IZ267" s="4" t="str">
        <f t="shared" si="444"/>
        <v>brown female</v>
      </c>
      <c r="JA267" s="4" t="str">
        <f t="shared" si="445"/>
        <v>brown male</v>
      </c>
      <c r="JB267" s="4" t="str">
        <f t="shared" si="446"/>
        <v>brown male</v>
      </c>
      <c r="JC267" s="4" t="str">
        <f t="shared" si="447"/>
        <v>brown female</v>
      </c>
      <c r="JD267" s="4" t="str">
        <f t="shared" si="448"/>
        <v>brown male</v>
      </c>
      <c r="JE267" s="4" t="str">
        <f t="shared" si="449"/>
        <v>brown female</v>
      </c>
      <c r="JF267" s="4" t="str">
        <f t="shared" si="450"/>
        <v>brown male</v>
      </c>
      <c r="JG267" s="4" t="str">
        <f t="shared" si="451"/>
        <v>brown male</v>
      </c>
      <c r="JH267" s="4" t="str">
        <f t="shared" si="452"/>
        <v>brown male</v>
      </c>
      <c r="JI267" s="4" t="str">
        <f t="shared" si="453"/>
        <v>brown female</v>
      </c>
      <c r="JJ267" s="4" t="str">
        <f t="shared" si="454"/>
        <v>brown female</v>
      </c>
      <c r="JK267" s="4" t="str">
        <f t="shared" si="455"/>
        <v>brown female</v>
      </c>
      <c r="JL267" s="4" t="str">
        <f t="shared" si="456"/>
        <v>brown female</v>
      </c>
      <c r="JM267" s="4" t="str">
        <f t="shared" si="457"/>
        <v>brown male</v>
      </c>
      <c r="JN267" s="4" t="str">
        <f t="shared" si="458"/>
        <v>brown female</v>
      </c>
      <c r="JO267" s="4" t="str">
        <f t="shared" si="459"/>
        <v>brown female</v>
      </c>
      <c r="JP267" s="4" t="str">
        <f t="shared" si="460"/>
        <v>black male</v>
      </c>
      <c r="JQ267" s="4" t="str">
        <f t="shared" si="461"/>
        <v>brown male</v>
      </c>
      <c r="JR267" s="4" t="str">
        <f t="shared" si="462"/>
        <v>brown female</v>
      </c>
      <c r="JS267" s="4" t="str">
        <f t="shared" si="463"/>
        <v>brown male</v>
      </c>
      <c r="JT267" s="4" t="str">
        <f t="shared" si="464"/>
        <v>brown female</v>
      </c>
      <c r="JU267" s="4" t="str">
        <f t="shared" si="465"/>
        <v>white male</v>
      </c>
      <c r="JV267" s="4" t="str">
        <f t="shared" si="466"/>
        <v>brown male</v>
      </c>
      <c r="JW267" s="4" t="str">
        <f t="shared" si="467"/>
        <v>brown male</v>
      </c>
      <c r="JX267" s="4" t="str">
        <f t="shared" si="404"/>
        <v>brown male</v>
      </c>
      <c r="JY267" s="4" t="str">
        <f t="shared" si="493"/>
        <v>brown female</v>
      </c>
      <c r="JZ267" s="4" t="str">
        <f t="shared" si="494"/>
        <v>brown male</v>
      </c>
      <c r="KA267" s="4" t="str">
        <f t="shared" si="495"/>
        <v>yellow male</v>
      </c>
      <c r="KB267" s="4" t="str">
        <f t="shared" si="496"/>
        <v>brown female</v>
      </c>
      <c r="KC267" s="4" t="str">
        <f t="shared" si="497"/>
        <v>brown female</v>
      </c>
      <c r="KD267" s="4" t="str">
        <f t="shared" si="498"/>
        <v>brown female</v>
      </c>
      <c r="KE267" s="4" t="str">
        <f t="shared" si="499"/>
        <v>brown male</v>
      </c>
      <c r="KF267" s="4" t="str">
        <f t="shared" si="500"/>
        <v>brown male</v>
      </c>
      <c r="KG267" s="4" t="str">
        <f t="shared" si="501"/>
        <v>brown female</v>
      </c>
      <c r="KH267" s="4" t="str">
        <f t="shared" si="502"/>
        <v>brown male</v>
      </c>
      <c r="KI267" s="4" t="str">
        <f t="shared" si="468"/>
        <v>brown male</v>
      </c>
      <c r="KJ267" s="4" t="str">
        <f t="shared" si="469"/>
        <v>brown male</v>
      </c>
      <c r="KK267" s="4" t="str">
        <f t="shared" si="470"/>
        <v>brown female</v>
      </c>
      <c r="KL267" s="4" t="str">
        <f t="shared" si="471"/>
        <v>brown female</v>
      </c>
      <c r="KM267" s="4" t="str">
        <f t="shared" si="472"/>
        <v>brown female</v>
      </c>
      <c r="KN267" s="4" t="str">
        <f t="shared" si="473"/>
        <v>brown female</v>
      </c>
      <c r="KO267" s="4" t="str">
        <f t="shared" si="474"/>
        <v>brown male</v>
      </c>
      <c r="KP267" s="4" t="str">
        <f t="shared" si="475"/>
        <v>brown female</v>
      </c>
      <c r="KQ267" s="4" t="str">
        <f t="shared" si="476"/>
        <v>brown female</v>
      </c>
      <c r="KR267" s="4" t="str">
        <f t="shared" si="477"/>
        <v>brown male</v>
      </c>
      <c r="KS267" s="4" t="str">
        <f t="shared" si="478"/>
        <v>brown female</v>
      </c>
      <c r="KT267" s="4" t="str">
        <f t="shared" si="479"/>
        <v>brown female</v>
      </c>
      <c r="KU267" s="4" t="str">
        <f t="shared" si="480"/>
        <v>brown female</v>
      </c>
      <c r="KV267" s="4" t="str">
        <f t="shared" si="481"/>
        <v>brown male</v>
      </c>
      <c r="KW267" s="4" t="str">
        <f t="shared" si="482"/>
        <v>brown male</v>
      </c>
      <c r="KX267" s="4" t="str">
        <f t="shared" si="483"/>
        <v>brown male</v>
      </c>
      <c r="KY267" s="4" t="str">
        <f t="shared" si="484"/>
        <v>brown female</v>
      </c>
      <c r="KZ267" s="4" t="str">
        <f t="shared" si="485"/>
        <v>brown female</v>
      </c>
      <c r="LA267" s="4" t="str">
        <f t="shared" si="486"/>
        <v>brown female</v>
      </c>
      <c r="LB267" s="4" t="str">
        <f t="shared" si="487"/>
        <v>brown female</v>
      </c>
      <c r="LC267" s="4" t="str">
        <f t="shared" si="488"/>
        <v>brown female</v>
      </c>
      <c r="LD267" s="4" t="str">
        <f t="shared" si="489"/>
        <v>brown female</v>
      </c>
      <c r="LE267" s="4" t="str">
        <f t="shared" si="490"/>
        <v>brown male</v>
      </c>
      <c r="LF267" s="4" t="str">
        <f t="shared" si="491"/>
        <v>brown male</v>
      </c>
      <c r="LG267" s="4" t="str">
        <f t="shared" si="492"/>
        <v>brown female</v>
      </c>
    </row>
    <row r="268" spans="2:319" x14ac:dyDescent="0.3">
      <c r="B268" s="4">
        <v>267</v>
      </c>
      <c r="C268" s="4">
        <v>5</v>
      </c>
      <c r="D268" s="51" t="s">
        <v>1465</v>
      </c>
      <c r="E268" s="4" t="s">
        <v>1470</v>
      </c>
      <c r="F268" s="81" t="s">
        <v>3569</v>
      </c>
      <c r="G268" s="4" t="s">
        <v>1359</v>
      </c>
      <c r="H268" s="4">
        <f>COUNTIF(ethnicities!C:C,countries!G268)</f>
        <v>1</v>
      </c>
      <c r="I268" s="4">
        <f>VLOOKUP($G268,ethnicities!$C:$I,3,FALSE)</f>
        <v>71</v>
      </c>
      <c r="J268" s="4">
        <f>VLOOKUP($G268,ethnicities!$C:$I,4,FALSE)</f>
        <v>6</v>
      </c>
      <c r="K268" s="4">
        <f>VLOOKUP($G268,ethnicities!$C:$I,5,FALSE)</f>
        <v>22</v>
      </c>
      <c r="L268" s="4">
        <f>VLOOKUP($G268,ethnicities!$C:$I,6,FALSE)</f>
        <v>1</v>
      </c>
      <c r="M268" s="4">
        <f>VLOOKUP($G268,ethnicities!$C:$I,7,FALSE)</f>
        <v>100</v>
      </c>
      <c r="N268" s="4" t="s">
        <v>529</v>
      </c>
      <c r="O268" s="4">
        <f>COUNTIF(male_names!E:E,countries!N268)</f>
        <v>1</v>
      </c>
      <c r="P268" s="4" t="str">
        <f>VLOOKUP(N268,male_names!E:G,3,FALSE)</f>
        <v>Oliver</v>
      </c>
      <c r="Q268" s="4" t="s">
        <v>529</v>
      </c>
      <c r="R268" s="4">
        <f>COUNTIF(female_names!E:E,countries!Q268)</f>
        <v>1</v>
      </c>
      <c r="S268" s="4" t="str">
        <f>VLOOKUP(Q268,female_names!E:G,3,FALSE)</f>
        <v>Charlotte</v>
      </c>
      <c r="T268" s="4">
        <v>4.0918640218119195E-2</v>
      </c>
      <c r="U268" s="4">
        <v>7.3180255517873438E-2</v>
      </c>
      <c r="V268" s="4">
        <v>0.21791497140887306</v>
      </c>
      <c r="W268" s="4">
        <v>0.70374700316660421</v>
      </c>
      <c r="X268" s="4">
        <v>0.18115138625489802</v>
      </c>
      <c r="Y268" s="4">
        <v>0.73428906728954402</v>
      </c>
      <c r="Z268" s="4">
        <v>0.1836468407955788</v>
      </c>
      <c r="AA268" s="4">
        <v>0.47637196473190335</v>
      </c>
      <c r="AB268" s="4">
        <v>0.23116718147663851</v>
      </c>
      <c r="AC268" s="4">
        <v>0.58972039880148219</v>
      </c>
      <c r="AD268" s="4">
        <v>6.7463093384184658E-2</v>
      </c>
      <c r="AE268" s="4">
        <v>0.23982229512074138</v>
      </c>
      <c r="AF268" s="4">
        <v>7.643794088500877E-2</v>
      </c>
      <c r="AG268" s="4">
        <v>0.17737918555687715</v>
      </c>
      <c r="AH268" s="4">
        <v>0.96427509127183431</v>
      </c>
      <c r="AI268" s="4">
        <v>0.46646060329722006</v>
      </c>
      <c r="AJ268" s="4">
        <v>0.23043548349413046</v>
      </c>
      <c r="AK268" s="4">
        <v>0.98962685358350844</v>
      </c>
      <c r="AL268" s="4">
        <v>0.61917813967533397</v>
      </c>
      <c r="AM268" s="4">
        <v>0.92115996216512419</v>
      </c>
      <c r="AN268" s="4">
        <v>0.2902399531280816</v>
      </c>
      <c r="AO268" s="4">
        <v>0.8588112974662937</v>
      </c>
      <c r="AP268" s="4">
        <v>1.8919254853829615E-2</v>
      </c>
      <c r="AQ268" s="4">
        <v>0.1853590299907808</v>
      </c>
      <c r="AR268" s="4">
        <v>0.10605483392793746</v>
      </c>
      <c r="AS268" s="4">
        <v>8.5905667781808304E-2</v>
      </c>
      <c r="AT268" s="4">
        <v>0.29940070981451627</v>
      </c>
      <c r="AU268" s="4">
        <v>0.71774533530865225</v>
      </c>
      <c r="AV268" s="4">
        <v>0.47316324688770783</v>
      </c>
      <c r="AW268" s="4">
        <v>0.56392090543420037</v>
      </c>
      <c r="AX268" s="4">
        <v>0.97200799335739063</v>
      </c>
      <c r="AY268" s="4">
        <v>0.66527800763587919</v>
      </c>
      <c r="AZ268" s="4">
        <v>0.361934573393772</v>
      </c>
      <c r="BA268" s="4">
        <v>7.8230308317856601E-2</v>
      </c>
      <c r="BB268" s="4">
        <v>0.24074071487955717</v>
      </c>
      <c r="BC268" s="4">
        <v>0.2346377778844172</v>
      </c>
      <c r="BD268" s="4">
        <v>0.47565582881367019</v>
      </c>
      <c r="BE268" s="4">
        <v>3.16503177883245E-2</v>
      </c>
      <c r="BF268" s="4">
        <v>0.15510873427505989</v>
      </c>
      <c r="BG268" s="4">
        <v>0.76297152049387407</v>
      </c>
      <c r="BH268" s="4">
        <v>0.22022311905103364</v>
      </c>
      <c r="BI268" s="4">
        <v>0.43046452434957672</v>
      </c>
      <c r="BJ268" s="4">
        <v>0.58823097733858598</v>
      </c>
      <c r="BK268" s="4">
        <v>0.94243523089652659</v>
      </c>
      <c r="BL268" s="4">
        <v>0.80449359047775038</v>
      </c>
      <c r="BM268" s="4">
        <v>0.51371709348912509</v>
      </c>
      <c r="BN268" s="4">
        <v>0.41372116375765411</v>
      </c>
      <c r="BO268" s="4">
        <v>0.16975273812751612</v>
      </c>
      <c r="BP268" s="4">
        <v>0.4971082027803484</v>
      </c>
      <c r="BQ268" s="4">
        <v>0.56058205127650862</v>
      </c>
      <c r="BR268" s="4">
        <v>0.66361572254751577</v>
      </c>
      <c r="BS268" s="4">
        <v>0.20278981992257084</v>
      </c>
      <c r="BT268" s="4">
        <v>0.79344036479971869</v>
      </c>
      <c r="BU268" s="4">
        <v>0.47420779342285113</v>
      </c>
      <c r="BV268" s="4">
        <v>4.6755785160432772E-2</v>
      </c>
      <c r="BW268" s="4">
        <v>0.4768820312314338</v>
      </c>
      <c r="BX268" s="4">
        <v>0.84427787167797719</v>
      </c>
      <c r="BY268" s="4">
        <v>0.41318029254231803</v>
      </c>
      <c r="BZ268" s="4">
        <v>0.87119753984918968</v>
      </c>
      <c r="CA268" s="4">
        <v>0.47152104564258801</v>
      </c>
      <c r="CB268" s="4">
        <v>0.92172708829116012</v>
      </c>
      <c r="CC268" s="4">
        <v>0.21596861847722115</v>
      </c>
      <c r="CD268" s="4">
        <v>0.89336495100783742</v>
      </c>
      <c r="CE268" s="4">
        <v>0.74429636305992897</v>
      </c>
      <c r="CF268" s="4">
        <v>0.45028440610880915</v>
      </c>
      <c r="CG268" s="4">
        <v>0.40662979116674691</v>
      </c>
      <c r="CH268" s="4">
        <v>0.2118400010299295</v>
      </c>
      <c r="CI268" s="4">
        <v>0.49739622861773036</v>
      </c>
      <c r="CJ268" s="4">
        <v>0.62510196585869338</v>
      </c>
      <c r="CK268" s="4">
        <v>0.18521365344815555</v>
      </c>
      <c r="CL268" s="4">
        <v>0.38263044517274325</v>
      </c>
      <c r="CM268" s="4">
        <v>0.34206262096401963</v>
      </c>
      <c r="CN268" s="4">
        <v>0.13722093627293019</v>
      </c>
      <c r="CO268" s="4">
        <v>0.33247593891532845</v>
      </c>
      <c r="CP268" s="4">
        <v>0.95609589658586058</v>
      </c>
      <c r="CQ268" s="4">
        <v>0.19062911552842199</v>
      </c>
      <c r="CR268" s="4">
        <v>0.70422740780767423</v>
      </c>
      <c r="CS268" s="4">
        <v>0.64657016957014457</v>
      </c>
      <c r="CT268" s="4">
        <v>1.9797707944115617E-2</v>
      </c>
      <c r="CU268" s="4">
        <v>0.22350144557355611</v>
      </c>
      <c r="CV268" s="4">
        <v>0.26783770893571679</v>
      </c>
      <c r="CW268" s="4">
        <v>0.26929556307806968</v>
      </c>
      <c r="CX268" s="4">
        <v>0.4234546442520879</v>
      </c>
      <c r="CY268" s="4">
        <v>0.77628577082296979</v>
      </c>
      <c r="CZ268" s="4">
        <v>0.74524753939481203</v>
      </c>
      <c r="DA268" s="4">
        <v>0.63785599192652298</v>
      </c>
      <c r="DB268" s="4">
        <v>0.54776078454261146</v>
      </c>
      <c r="DC268" s="4">
        <v>0.61075901237791685</v>
      </c>
      <c r="DD268" s="4">
        <v>4.6712010633789158E-2</v>
      </c>
      <c r="DE268" s="4">
        <v>6.600847392507847E-2</v>
      </c>
      <c r="DF268" s="4">
        <v>0.99621098533735852</v>
      </c>
      <c r="DG268" s="4">
        <v>0.6160580099015931</v>
      </c>
      <c r="DH268" s="4">
        <v>0.64829606858475564</v>
      </c>
      <c r="DI268" s="4">
        <v>7.951233304053007E-3</v>
      </c>
      <c r="DJ268" s="4">
        <v>0.99063270071026266</v>
      </c>
      <c r="DK268" s="4">
        <v>0.47785831900100173</v>
      </c>
      <c r="DL268" s="4">
        <v>0.9096107490880273</v>
      </c>
      <c r="DM268" s="4">
        <v>0.59311771911282152</v>
      </c>
      <c r="DN268" s="4">
        <v>0.75795883591361346</v>
      </c>
      <c r="DO268" s="4">
        <v>0.60388693644956748</v>
      </c>
      <c r="DP268" s="4">
        <v>96</v>
      </c>
      <c r="DQ268" s="4">
        <v>91</v>
      </c>
      <c r="DR268" s="4">
        <v>74</v>
      </c>
      <c r="DS268" s="4">
        <v>25</v>
      </c>
      <c r="DT268" s="4">
        <v>82</v>
      </c>
      <c r="DU268" s="4">
        <v>22</v>
      </c>
      <c r="DV268" s="4">
        <v>81</v>
      </c>
      <c r="DW268" s="4">
        <v>47</v>
      </c>
      <c r="DX268" s="4">
        <v>70</v>
      </c>
      <c r="DY268" s="4">
        <v>37</v>
      </c>
      <c r="DZ268" s="4">
        <v>92</v>
      </c>
      <c r="EA268" s="4">
        <v>68</v>
      </c>
      <c r="EB268" s="4">
        <v>90</v>
      </c>
      <c r="EC268" s="4">
        <v>83</v>
      </c>
      <c r="ED268" s="4">
        <v>5</v>
      </c>
      <c r="EE268" s="4">
        <v>52</v>
      </c>
      <c r="EF268" s="4">
        <v>71</v>
      </c>
      <c r="EG268" s="4">
        <v>3</v>
      </c>
      <c r="EH268" s="4">
        <v>32</v>
      </c>
      <c r="EI268" s="4">
        <v>9</v>
      </c>
      <c r="EJ268" s="4">
        <v>64</v>
      </c>
      <c r="EK268" s="4">
        <v>13</v>
      </c>
      <c r="EL268" s="4">
        <v>99</v>
      </c>
      <c r="EM268" s="4">
        <v>79</v>
      </c>
      <c r="EN268" s="4">
        <v>87</v>
      </c>
      <c r="EO268" s="4">
        <v>88</v>
      </c>
      <c r="EP268" s="4">
        <v>63</v>
      </c>
      <c r="EQ268" s="4">
        <v>23</v>
      </c>
      <c r="ER268" s="4">
        <v>50</v>
      </c>
      <c r="ES268" s="4">
        <v>39</v>
      </c>
      <c r="ET268" s="4">
        <v>4</v>
      </c>
      <c r="EU268" s="4">
        <v>26</v>
      </c>
      <c r="EV268" s="4">
        <v>60</v>
      </c>
      <c r="EW268" s="4">
        <v>89</v>
      </c>
      <c r="EX268" s="4">
        <v>67</v>
      </c>
      <c r="EY268" s="4">
        <v>69</v>
      </c>
      <c r="EZ268" s="4">
        <v>48</v>
      </c>
      <c r="FA268" s="4">
        <v>97</v>
      </c>
      <c r="FB268" s="4">
        <v>85</v>
      </c>
      <c r="FC268" s="4">
        <v>18</v>
      </c>
      <c r="FD268" s="4">
        <v>73</v>
      </c>
      <c r="FE268" s="4">
        <v>54</v>
      </c>
      <c r="FF268" s="4">
        <v>38</v>
      </c>
      <c r="FG268" s="4">
        <v>7</v>
      </c>
      <c r="FH268" s="4">
        <v>15</v>
      </c>
      <c r="FI268" s="4">
        <v>42</v>
      </c>
      <c r="FJ268" s="4">
        <v>56</v>
      </c>
      <c r="FK268" s="4">
        <v>84</v>
      </c>
      <c r="FL268" s="4">
        <v>44</v>
      </c>
      <c r="FM268" s="4">
        <v>40</v>
      </c>
      <c r="FN268" s="4">
        <v>27</v>
      </c>
      <c r="FO268" s="4">
        <v>77</v>
      </c>
      <c r="FP268" s="4">
        <v>16</v>
      </c>
      <c r="FQ268" s="4">
        <v>49</v>
      </c>
      <c r="FR268" s="4">
        <v>94</v>
      </c>
      <c r="FS268" s="4">
        <v>46</v>
      </c>
      <c r="FT268" s="4">
        <v>14</v>
      </c>
      <c r="FU268" s="4">
        <v>57</v>
      </c>
      <c r="FV268" s="4">
        <v>12</v>
      </c>
      <c r="FW268" s="4">
        <v>51</v>
      </c>
      <c r="FX268" s="4">
        <v>8</v>
      </c>
      <c r="FY268" s="4">
        <v>75</v>
      </c>
      <c r="FZ268" s="4">
        <v>11</v>
      </c>
      <c r="GA268" s="4">
        <v>21</v>
      </c>
      <c r="GB268" s="4">
        <v>53</v>
      </c>
      <c r="GC268" s="4">
        <v>58</v>
      </c>
      <c r="GD268" s="4">
        <v>76</v>
      </c>
      <c r="GE268" s="4">
        <v>43</v>
      </c>
      <c r="GF268" s="4">
        <v>31</v>
      </c>
      <c r="GG268" s="4">
        <v>80</v>
      </c>
      <c r="GH268" s="4">
        <v>59</v>
      </c>
      <c r="GI268" s="4">
        <v>61</v>
      </c>
      <c r="GJ268" s="4">
        <v>86</v>
      </c>
      <c r="GK268" s="4">
        <v>62</v>
      </c>
      <c r="GL268" s="4">
        <v>6</v>
      </c>
      <c r="GM268" s="4">
        <v>78</v>
      </c>
      <c r="GN268" s="4">
        <v>24</v>
      </c>
      <c r="GO268" s="4">
        <v>29</v>
      </c>
      <c r="GP268" s="4">
        <v>98</v>
      </c>
      <c r="GQ268" s="4">
        <v>72</v>
      </c>
      <c r="GR268" s="4">
        <v>66</v>
      </c>
      <c r="GS268" s="4">
        <v>65</v>
      </c>
      <c r="GT268" s="4">
        <v>55</v>
      </c>
      <c r="GU268" s="4">
        <v>17</v>
      </c>
      <c r="GV268" s="4">
        <v>20</v>
      </c>
      <c r="GW268" s="4">
        <v>30</v>
      </c>
      <c r="GX268" s="4">
        <v>41</v>
      </c>
      <c r="GY268" s="4">
        <v>34</v>
      </c>
      <c r="GZ268" s="4">
        <v>95</v>
      </c>
      <c r="HA268" s="4">
        <v>93</v>
      </c>
      <c r="HB268" s="4">
        <v>1</v>
      </c>
      <c r="HC268" s="4">
        <v>33</v>
      </c>
      <c r="HD268" s="4">
        <v>28</v>
      </c>
      <c r="HE268" s="4">
        <v>100</v>
      </c>
      <c r="HF268" s="4">
        <v>2</v>
      </c>
      <c r="HG268" s="4">
        <v>45</v>
      </c>
      <c r="HH268" s="4">
        <v>10</v>
      </c>
      <c r="HI268" s="4">
        <v>36</v>
      </c>
      <c r="HJ268" s="4">
        <v>19</v>
      </c>
      <c r="HK268" s="4">
        <v>35</v>
      </c>
      <c r="HL268" s="4" t="str">
        <f t="shared" si="403"/>
        <v>brown male</v>
      </c>
      <c r="HM268" s="4" t="str">
        <f t="shared" si="405"/>
        <v>brown male</v>
      </c>
      <c r="HN268" s="4" t="str">
        <f t="shared" si="406"/>
        <v>yellow female</v>
      </c>
      <c r="HO268" s="4" t="str">
        <f t="shared" si="407"/>
        <v>white female</v>
      </c>
      <c r="HP268" s="4" t="str">
        <f t="shared" si="408"/>
        <v>brown female</v>
      </c>
      <c r="HQ268" s="4" t="str">
        <f t="shared" si="409"/>
        <v>white female</v>
      </c>
      <c r="HR268" s="4" t="str">
        <f t="shared" si="410"/>
        <v>brown female</v>
      </c>
      <c r="HS268" s="4" t="str">
        <f t="shared" si="411"/>
        <v>white male</v>
      </c>
      <c r="HT268" s="4" t="str">
        <f t="shared" si="412"/>
        <v>white male</v>
      </c>
      <c r="HU268" s="4" t="str">
        <f t="shared" si="413"/>
        <v>white male</v>
      </c>
      <c r="HV268" s="4" t="str">
        <f t="shared" si="414"/>
        <v>brown male</v>
      </c>
      <c r="HW268" s="4" t="str">
        <f t="shared" si="415"/>
        <v>white male</v>
      </c>
      <c r="HX268" s="4" t="str">
        <f t="shared" si="416"/>
        <v>brown male</v>
      </c>
      <c r="HY268" s="4" t="str">
        <f t="shared" si="417"/>
        <v>brown female</v>
      </c>
      <c r="HZ268" s="4" t="str">
        <f t="shared" si="418"/>
        <v>white female</v>
      </c>
      <c r="IA268" s="4" t="str">
        <f t="shared" si="419"/>
        <v>white male</v>
      </c>
      <c r="IB268" s="4" t="str">
        <f t="shared" si="420"/>
        <v>white male</v>
      </c>
      <c r="IC268" s="4" t="str">
        <f t="shared" si="421"/>
        <v>white female</v>
      </c>
      <c r="ID268" s="4" t="str">
        <f t="shared" si="422"/>
        <v>white female</v>
      </c>
      <c r="IE268" s="4" t="str">
        <f t="shared" si="423"/>
        <v>white female</v>
      </c>
      <c r="IF268" s="4" t="str">
        <f t="shared" si="424"/>
        <v>white male</v>
      </c>
      <c r="IG268" s="4" t="str">
        <f t="shared" si="425"/>
        <v>white female</v>
      </c>
      <c r="IH268" s="4" t="str">
        <f t="shared" si="426"/>
        <v>brown male</v>
      </c>
      <c r="II268" s="4" t="str">
        <f t="shared" si="427"/>
        <v>brown female</v>
      </c>
      <c r="IJ268" s="4" t="str">
        <f t="shared" si="428"/>
        <v>brown female</v>
      </c>
      <c r="IK268" s="4" t="str">
        <f t="shared" si="429"/>
        <v>brown female</v>
      </c>
      <c r="IL268" s="4" t="str">
        <f t="shared" si="430"/>
        <v>white male</v>
      </c>
      <c r="IM268" s="4" t="str">
        <f t="shared" si="431"/>
        <v>white female</v>
      </c>
      <c r="IN268" s="4" t="str">
        <f t="shared" si="432"/>
        <v>white male</v>
      </c>
      <c r="IO268" s="4" t="str">
        <f t="shared" si="433"/>
        <v>white male</v>
      </c>
      <c r="IP268" s="4" t="str">
        <f t="shared" si="434"/>
        <v>white female</v>
      </c>
      <c r="IQ268" s="4" t="str">
        <f t="shared" si="435"/>
        <v>white female</v>
      </c>
      <c r="IR268" s="4" t="str">
        <f t="shared" si="436"/>
        <v>white male</v>
      </c>
      <c r="IS268" s="4" t="str">
        <f t="shared" si="437"/>
        <v>brown male</v>
      </c>
      <c r="IT268" s="4" t="str">
        <f t="shared" si="438"/>
        <v>white male</v>
      </c>
      <c r="IU268" s="4" t="str">
        <f t="shared" si="439"/>
        <v>white male</v>
      </c>
      <c r="IV268" s="4" t="str">
        <f t="shared" si="440"/>
        <v>white male</v>
      </c>
      <c r="IW268" s="4" t="str">
        <f t="shared" si="441"/>
        <v>brown male</v>
      </c>
      <c r="IX268" s="4" t="str">
        <f t="shared" si="442"/>
        <v>brown female</v>
      </c>
      <c r="IY268" s="4" t="str">
        <f t="shared" si="443"/>
        <v>white female</v>
      </c>
      <c r="IZ268" s="4" t="str">
        <f t="shared" si="444"/>
        <v>yellow female</v>
      </c>
      <c r="JA268" s="4" t="str">
        <f t="shared" si="445"/>
        <v>white male</v>
      </c>
      <c r="JB268" s="4" t="str">
        <f t="shared" si="446"/>
        <v>white male</v>
      </c>
      <c r="JC268" s="4" t="str">
        <f t="shared" si="447"/>
        <v>white female</v>
      </c>
      <c r="JD268" s="4" t="str">
        <f t="shared" si="448"/>
        <v>white female</v>
      </c>
      <c r="JE268" s="4" t="str">
        <f t="shared" si="449"/>
        <v>white male</v>
      </c>
      <c r="JF268" s="4" t="str">
        <f t="shared" si="450"/>
        <v>white male</v>
      </c>
      <c r="JG268" s="4" t="str">
        <f t="shared" si="451"/>
        <v>brown female</v>
      </c>
      <c r="JH268" s="4" t="str">
        <f t="shared" si="452"/>
        <v>white male</v>
      </c>
      <c r="JI268" s="4" t="str">
        <f t="shared" si="453"/>
        <v>white male</v>
      </c>
      <c r="JJ268" s="4" t="str">
        <f t="shared" si="454"/>
        <v>white female</v>
      </c>
      <c r="JK268" s="4" t="str">
        <f t="shared" si="455"/>
        <v>yellow male</v>
      </c>
      <c r="JL268" s="4" t="str">
        <f t="shared" si="456"/>
        <v>white female</v>
      </c>
      <c r="JM268" s="4" t="str">
        <f t="shared" si="457"/>
        <v>white male</v>
      </c>
      <c r="JN268" s="4" t="str">
        <f t="shared" si="458"/>
        <v>brown male</v>
      </c>
      <c r="JO268" s="4" t="str">
        <f t="shared" si="459"/>
        <v>white male</v>
      </c>
      <c r="JP268" s="4" t="str">
        <f t="shared" si="460"/>
        <v>white female</v>
      </c>
      <c r="JQ268" s="4" t="str">
        <f t="shared" si="461"/>
        <v>white male</v>
      </c>
      <c r="JR268" s="4" t="str">
        <f t="shared" si="462"/>
        <v>white female</v>
      </c>
      <c r="JS268" s="4" t="str">
        <f t="shared" si="463"/>
        <v>white male</v>
      </c>
      <c r="JT268" s="4" t="str">
        <f t="shared" si="464"/>
        <v>white female</v>
      </c>
      <c r="JU268" s="4" t="str">
        <f t="shared" si="465"/>
        <v>yellow male</v>
      </c>
      <c r="JV268" s="4" t="str">
        <f t="shared" si="466"/>
        <v>white female</v>
      </c>
      <c r="JW268" s="4" t="str">
        <f t="shared" si="467"/>
        <v>white female</v>
      </c>
      <c r="JX268" s="4" t="str">
        <f t="shared" si="404"/>
        <v>white male</v>
      </c>
      <c r="JY268" s="4" t="str">
        <f t="shared" si="493"/>
        <v>white male</v>
      </c>
      <c r="JZ268" s="4" t="str">
        <f t="shared" si="494"/>
        <v>yellow male</v>
      </c>
      <c r="KA268" s="4" t="str">
        <f t="shared" si="495"/>
        <v>white male</v>
      </c>
      <c r="KB268" s="4" t="str">
        <f t="shared" si="496"/>
        <v>white female</v>
      </c>
      <c r="KC268" s="4" t="str">
        <f t="shared" si="497"/>
        <v>brown female</v>
      </c>
      <c r="KD268" s="4" t="str">
        <f t="shared" si="498"/>
        <v>white male</v>
      </c>
      <c r="KE268" s="4" t="str">
        <f t="shared" si="499"/>
        <v>white male</v>
      </c>
      <c r="KF268" s="4" t="str">
        <f t="shared" si="500"/>
        <v>brown female</v>
      </c>
      <c r="KG268" s="4" t="str">
        <f t="shared" si="501"/>
        <v>white male</v>
      </c>
      <c r="KH268" s="4" t="str">
        <f t="shared" si="502"/>
        <v>white female</v>
      </c>
      <c r="KI268" s="4" t="str">
        <f t="shared" si="468"/>
        <v>brown female</v>
      </c>
      <c r="KJ268" s="4" t="str">
        <f t="shared" si="469"/>
        <v>white female</v>
      </c>
      <c r="KK268" s="4" t="str">
        <f t="shared" si="470"/>
        <v>white female</v>
      </c>
      <c r="KL268" s="4" t="str">
        <f t="shared" si="471"/>
        <v>brown male</v>
      </c>
      <c r="KM268" s="4" t="str">
        <f t="shared" si="472"/>
        <v>yellow female</v>
      </c>
      <c r="KN268" s="4" t="str">
        <f t="shared" si="473"/>
        <v>white male</v>
      </c>
      <c r="KO268" s="4" t="str">
        <f t="shared" si="474"/>
        <v>white male</v>
      </c>
      <c r="KP268" s="4" t="str">
        <f t="shared" si="475"/>
        <v>white male</v>
      </c>
      <c r="KQ268" s="4" t="str">
        <f t="shared" si="476"/>
        <v>white female</v>
      </c>
      <c r="KR268" s="4" t="str">
        <f t="shared" si="477"/>
        <v>white female</v>
      </c>
      <c r="KS268" s="4" t="str">
        <f t="shared" si="478"/>
        <v>white female</v>
      </c>
      <c r="KT268" s="4" t="str">
        <f t="shared" si="479"/>
        <v>white male</v>
      </c>
      <c r="KU268" s="4" t="str">
        <f t="shared" si="480"/>
        <v>white female</v>
      </c>
      <c r="KV268" s="4" t="str">
        <f t="shared" si="481"/>
        <v>brown male</v>
      </c>
      <c r="KW268" s="4" t="str">
        <f t="shared" si="482"/>
        <v>brown male</v>
      </c>
      <c r="KX268" s="4" t="str">
        <f t="shared" si="483"/>
        <v>white female</v>
      </c>
      <c r="KY268" s="4" t="str">
        <f t="shared" si="484"/>
        <v>white female</v>
      </c>
      <c r="KZ268" s="4" t="str">
        <f t="shared" si="485"/>
        <v>white female</v>
      </c>
      <c r="LA268" s="4" t="str">
        <f t="shared" si="486"/>
        <v>black male</v>
      </c>
      <c r="LB268" s="4" t="str">
        <f t="shared" si="487"/>
        <v>white female</v>
      </c>
      <c r="LC268" s="4" t="str">
        <f t="shared" si="488"/>
        <v>white male</v>
      </c>
      <c r="LD268" s="4" t="str">
        <f t="shared" si="489"/>
        <v>white female</v>
      </c>
      <c r="LE268" s="4" t="str">
        <f t="shared" si="490"/>
        <v>white male</v>
      </c>
      <c r="LF268" s="4" t="str">
        <f t="shared" si="491"/>
        <v>white female</v>
      </c>
      <c r="LG268" s="4" t="str">
        <f t="shared" si="492"/>
        <v>white female</v>
      </c>
    </row>
    <row r="269" spans="2:319" x14ac:dyDescent="0.3">
      <c r="B269" s="4">
        <v>268</v>
      </c>
      <c r="C269" s="4">
        <v>5</v>
      </c>
      <c r="D269" s="51" t="s">
        <v>1465</v>
      </c>
      <c r="E269" s="4" t="s">
        <v>644</v>
      </c>
      <c r="F269" s="4" t="str">
        <f>VLOOKUP(E269,populations!C:E,3,FALSE)</f>
        <v>200 thousand</v>
      </c>
      <c r="G269" s="4" t="s">
        <v>644</v>
      </c>
      <c r="H269" s="4">
        <f>COUNTIF(ethnicities!C:C,countries!G269)</f>
        <v>1</v>
      </c>
      <c r="I269" s="4">
        <f>VLOOKUP($G269,ethnicities!$C:$I,3,FALSE)</f>
        <v>1</v>
      </c>
      <c r="J269" s="4">
        <f>VLOOKUP($G269,ethnicities!$C:$I,4,FALSE)</f>
        <v>1</v>
      </c>
      <c r="K269" s="4">
        <f>VLOOKUP($G269,ethnicities!$C:$I,5,FALSE)</f>
        <v>97</v>
      </c>
      <c r="L269" s="4">
        <f>VLOOKUP($G269,ethnicities!$C:$I,6,FALSE)</f>
        <v>1</v>
      </c>
      <c r="M269" s="4">
        <f>VLOOKUP($G269,ethnicities!$C:$I,7,FALSE)</f>
        <v>100</v>
      </c>
      <c r="N269" s="4" t="s">
        <v>1359</v>
      </c>
      <c r="O269" s="4">
        <f>COUNTIF(male_names!E:E,countries!N269)</f>
        <v>1</v>
      </c>
      <c r="P269" s="4" t="str">
        <f>VLOOKUP(N269,male_names!E:G,3,FALSE)</f>
        <v>Nikau</v>
      </c>
      <c r="Q269" s="4" t="s">
        <v>1359</v>
      </c>
      <c r="R269" s="4">
        <f>COUNTIF(female_names!E:E,countries!Q269)</f>
        <v>1</v>
      </c>
      <c r="S269" s="4" t="str">
        <f>VLOOKUP(Q269,female_names!E:G,3,FALSE)</f>
        <v>Maia</v>
      </c>
      <c r="T269" s="4">
        <v>0.55989185895073468</v>
      </c>
      <c r="U269" s="4">
        <v>0.35669908649766413</v>
      </c>
      <c r="V269" s="4">
        <v>0.58683290584571601</v>
      </c>
      <c r="W269" s="4">
        <v>0.23284330311137702</v>
      </c>
      <c r="X269" s="4">
        <v>6.1647691290402928E-3</v>
      </c>
      <c r="Y269" s="4">
        <v>0.14457058556803581</v>
      </c>
      <c r="Z269" s="4">
        <v>0.47699873122420233</v>
      </c>
      <c r="AA269" s="4">
        <v>0.65942550681372902</v>
      </c>
      <c r="AB269" s="4">
        <v>0.47396729718666986</v>
      </c>
      <c r="AC269" s="4">
        <v>0.53960054623493847</v>
      </c>
      <c r="AD269" s="4">
        <v>0.50230563133784545</v>
      </c>
      <c r="AE269" s="4">
        <v>0.282360364571975</v>
      </c>
      <c r="AF269" s="4">
        <v>0.99002041989645317</v>
      </c>
      <c r="AG269" s="4">
        <v>0.82939506574063815</v>
      </c>
      <c r="AH269" s="4">
        <v>0.88586512061877654</v>
      </c>
      <c r="AI269" s="4">
        <v>0.28424473766449054</v>
      </c>
      <c r="AJ269" s="4">
        <v>0.46448136648926774</v>
      </c>
      <c r="AK269" s="4">
        <v>0.33050208914109291</v>
      </c>
      <c r="AL269" s="4">
        <v>0.45071029289133335</v>
      </c>
      <c r="AM269" s="4">
        <v>0.65485658061389374</v>
      </c>
      <c r="AN269" s="4">
        <v>0.2366540172213808</v>
      </c>
      <c r="AO269" s="4">
        <v>0.24029087462587118</v>
      </c>
      <c r="AP269" s="4">
        <v>0.86379816982317148</v>
      </c>
      <c r="AQ269" s="4">
        <v>0.22131052070103252</v>
      </c>
      <c r="AR269" s="4">
        <v>3.328351199163937E-2</v>
      </c>
      <c r="AS269" s="4">
        <v>6.5324019144509471E-2</v>
      </c>
      <c r="AT269" s="4">
        <v>0.50552541258044614</v>
      </c>
      <c r="AU269" s="4">
        <v>0.23180612158512715</v>
      </c>
      <c r="AV269" s="4">
        <v>7.3922735173590381E-2</v>
      </c>
      <c r="AW269" s="4">
        <v>0.66665205176917353</v>
      </c>
      <c r="AX269" s="4">
        <v>0.59582200951503228</v>
      </c>
      <c r="AY269" s="4">
        <v>0.42346425435259938</v>
      </c>
      <c r="AZ269" s="4">
        <v>0.1753168347946733</v>
      </c>
      <c r="BA269" s="4">
        <v>2.7071726649449346E-2</v>
      </c>
      <c r="BB269" s="4">
        <v>0.93061432951514345</v>
      </c>
      <c r="BC269" s="4">
        <v>0.35905067000153867</v>
      </c>
      <c r="BD269" s="4">
        <v>0.35294807538916473</v>
      </c>
      <c r="BE269" s="4">
        <v>0.47570159487293107</v>
      </c>
      <c r="BF269" s="4">
        <v>0.87199066752718479</v>
      </c>
      <c r="BG269" s="4">
        <v>0.4599178776680718</v>
      </c>
      <c r="BH269" s="4">
        <v>0.51141058925254113</v>
      </c>
      <c r="BI269" s="4">
        <v>0.1402473275334909</v>
      </c>
      <c r="BJ269" s="4">
        <v>0.56593246300561495</v>
      </c>
      <c r="BK269" s="4">
        <v>0.4233249873788425</v>
      </c>
      <c r="BL269" s="4">
        <v>0.22302772369910151</v>
      </c>
      <c r="BM269" s="4">
        <v>0.59863200925048721</v>
      </c>
      <c r="BN269" s="4">
        <v>0.54915378627166977</v>
      </c>
      <c r="BO269" s="4">
        <v>7.6654375605281877E-2</v>
      </c>
      <c r="BP269" s="4">
        <v>0.48084828567532401</v>
      </c>
      <c r="BQ269" s="4">
        <v>0.43298141686475222</v>
      </c>
      <c r="BR269" s="4">
        <v>0.76296432280725301</v>
      </c>
      <c r="BS269" s="4">
        <v>2.6783458269419747E-2</v>
      </c>
      <c r="BT269" s="4">
        <v>0.92908703742620602</v>
      </c>
      <c r="BU269" s="4">
        <v>0.90927532872256223</v>
      </c>
      <c r="BV269" s="4">
        <v>0.19816118732533561</v>
      </c>
      <c r="BW269" s="4">
        <v>0.77450567163058626</v>
      </c>
      <c r="BX269" s="4">
        <v>4.6233301318275855E-2</v>
      </c>
      <c r="BY269" s="4">
        <v>0.86380365874797504</v>
      </c>
      <c r="BZ269" s="4">
        <v>0.79121905445078977</v>
      </c>
      <c r="CA269" s="4">
        <v>0.48246463118773564</v>
      </c>
      <c r="CB269" s="4">
        <v>0.72362704850916992</v>
      </c>
      <c r="CC269" s="4">
        <v>0.52569592118331043</v>
      </c>
      <c r="CD269" s="4">
        <v>0.26439619604384068</v>
      </c>
      <c r="CE269" s="4">
        <v>0.36004843903343897</v>
      </c>
      <c r="CF269" s="4">
        <v>0.33343706170713394</v>
      </c>
      <c r="CG269" s="4">
        <v>0.72247288362338324</v>
      </c>
      <c r="CH269" s="4">
        <v>0.76987217413468068</v>
      </c>
      <c r="CI269" s="4">
        <v>0.54171293517106878</v>
      </c>
      <c r="CJ269" s="4">
        <v>0.85110889457760142</v>
      </c>
      <c r="CK269" s="4">
        <v>0.19286918532260366</v>
      </c>
      <c r="CL269" s="4">
        <v>0.56412927122633716</v>
      </c>
      <c r="CM269" s="4">
        <v>0.44378323746123249</v>
      </c>
      <c r="CN269" s="4">
        <v>0.25176145354499135</v>
      </c>
      <c r="CO269" s="4">
        <v>4.444020202242549E-3</v>
      </c>
      <c r="CP269" s="4">
        <v>0.89065696599386668</v>
      </c>
      <c r="CQ269" s="4">
        <v>0.84946329996313341</v>
      </c>
      <c r="CR269" s="4">
        <v>0.20899833854473893</v>
      </c>
      <c r="CS269" s="4">
        <v>0.32873042771401428</v>
      </c>
      <c r="CT269" s="4">
        <v>0.72694352832053788</v>
      </c>
      <c r="CU269" s="4">
        <v>0.25804144925282302</v>
      </c>
      <c r="CV269" s="4">
        <v>0.9587978537831674</v>
      </c>
      <c r="CW269" s="4">
        <v>0.11188847373916966</v>
      </c>
      <c r="CX269" s="4">
        <v>0.79479993280579109</v>
      </c>
      <c r="CY269" s="4">
        <v>0.26490654234484479</v>
      </c>
      <c r="CZ269" s="4">
        <v>0.65936470328930152</v>
      </c>
      <c r="DA269" s="4">
        <v>0.43550177136927615</v>
      </c>
      <c r="DB269" s="4">
        <v>0.50495252333958462</v>
      </c>
      <c r="DC269" s="4">
        <v>0.24063399408811126</v>
      </c>
      <c r="DD269" s="4">
        <v>0.33901806449873206</v>
      </c>
      <c r="DE269" s="4">
        <v>0.38806144095748041</v>
      </c>
      <c r="DF269" s="4">
        <v>0.61125880783982878</v>
      </c>
      <c r="DG269" s="4">
        <v>6.9376597145572094E-2</v>
      </c>
      <c r="DH269" s="4">
        <v>0.66088097790722211</v>
      </c>
      <c r="DI269" s="4">
        <v>0.50488580190193744</v>
      </c>
      <c r="DJ269" s="4">
        <v>0.35471505942508463</v>
      </c>
      <c r="DK269" s="4">
        <v>0.85243249590849723</v>
      </c>
      <c r="DL269" s="4">
        <v>0.63313178490385402</v>
      </c>
      <c r="DM269" s="4">
        <v>0.7123859578382028</v>
      </c>
      <c r="DN269" s="4">
        <v>0.96207324654468374</v>
      </c>
      <c r="DO269" s="4">
        <v>0.74873249249066054</v>
      </c>
      <c r="DP269" s="4">
        <v>38</v>
      </c>
      <c r="DQ269" s="4">
        <v>64</v>
      </c>
      <c r="DR269" s="4">
        <v>35</v>
      </c>
      <c r="DS269" s="4">
        <v>80</v>
      </c>
      <c r="DT269" s="4">
        <v>99</v>
      </c>
      <c r="DU269" s="4">
        <v>88</v>
      </c>
      <c r="DV269" s="4">
        <v>50</v>
      </c>
      <c r="DW269" s="4">
        <v>28</v>
      </c>
      <c r="DX269" s="4">
        <v>52</v>
      </c>
      <c r="DY269" s="4">
        <v>41</v>
      </c>
      <c r="DZ269" s="4">
        <v>47</v>
      </c>
      <c r="EA269" s="4">
        <v>72</v>
      </c>
      <c r="EB269" s="4">
        <v>1</v>
      </c>
      <c r="EC269" s="4">
        <v>15</v>
      </c>
      <c r="ED269" s="4">
        <v>8</v>
      </c>
      <c r="EE269" s="4">
        <v>71</v>
      </c>
      <c r="EF269" s="4">
        <v>53</v>
      </c>
      <c r="EG269" s="4">
        <v>69</v>
      </c>
      <c r="EH269" s="4">
        <v>55</v>
      </c>
      <c r="EI269" s="4">
        <v>30</v>
      </c>
      <c r="EJ269" s="4">
        <v>79</v>
      </c>
      <c r="EK269" s="4">
        <v>78</v>
      </c>
      <c r="EL269" s="4">
        <v>11</v>
      </c>
      <c r="EM269" s="4">
        <v>83</v>
      </c>
      <c r="EN269" s="4">
        <v>96</v>
      </c>
      <c r="EO269" s="4">
        <v>94</v>
      </c>
      <c r="EP269" s="4">
        <v>44</v>
      </c>
      <c r="EQ269" s="4">
        <v>81</v>
      </c>
      <c r="ER269" s="4">
        <v>92</v>
      </c>
      <c r="ES269" s="4">
        <v>26</v>
      </c>
      <c r="ET269" s="4">
        <v>34</v>
      </c>
      <c r="EU269" s="4">
        <v>59</v>
      </c>
      <c r="EV269" s="4">
        <v>87</v>
      </c>
      <c r="EW269" s="4">
        <v>97</v>
      </c>
      <c r="EX269" s="4">
        <v>4</v>
      </c>
      <c r="EY269" s="4">
        <v>63</v>
      </c>
      <c r="EZ269" s="4">
        <v>66</v>
      </c>
      <c r="FA269" s="4">
        <v>51</v>
      </c>
      <c r="FB269" s="4">
        <v>9</v>
      </c>
      <c r="FC269" s="4">
        <v>54</v>
      </c>
      <c r="FD269" s="4">
        <v>43</v>
      </c>
      <c r="FE269" s="4">
        <v>89</v>
      </c>
      <c r="FF269" s="4">
        <v>36</v>
      </c>
      <c r="FG269" s="4">
        <v>60</v>
      </c>
      <c r="FH269" s="4">
        <v>82</v>
      </c>
      <c r="FI269" s="4">
        <v>33</v>
      </c>
      <c r="FJ269" s="4">
        <v>39</v>
      </c>
      <c r="FK269" s="4">
        <v>91</v>
      </c>
      <c r="FL269" s="4">
        <v>49</v>
      </c>
      <c r="FM269" s="4">
        <v>58</v>
      </c>
      <c r="FN269" s="4">
        <v>20</v>
      </c>
      <c r="FO269" s="4">
        <v>98</v>
      </c>
      <c r="FP269" s="4">
        <v>5</v>
      </c>
      <c r="FQ269" s="4">
        <v>6</v>
      </c>
      <c r="FR269" s="4">
        <v>85</v>
      </c>
      <c r="FS269" s="4">
        <v>18</v>
      </c>
      <c r="FT269" s="4">
        <v>95</v>
      </c>
      <c r="FU269" s="4">
        <v>10</v>
      </c>
      <c r="FV269" s="4">
        <v>17</v>
      </c>
      <c r="FW269" s="4">
        <v>48</v>
      </c>
      <c r="FX269" s="4">
        <v>23</v>
      </c>
      <c r="FY269" s="4">
        <v>42</v>
      </c>
      <c r="FZ269" s="4">
        <v>74</v>
      </c>
      <c r="GA269" s="4">
        <v>62</v>
      </c>
      <c r="GB269" s="4">
        <v>68</v>
      </c>
      <c r="GC269" s="4">
        <v>24</v>
      </c>
      <c r="GD269" s="4">
        <v>19</v>
      </c>
      <c r="GE269" s="4">
        <v>40</v>
      </c>
      <c r="GF269" s="4">
        <v>13</v>
      </c>
      <c r="GG269" s="4">
        <v>86</v>
      </c>
      <c r="GH269" s="4">
        <v>37</v>
      </c>
      <c r="GI269" s="4">
        <v>56</v>
      </c>
      <c r="GJ269" s="4">
        <v>76</v>
      </c>
      <c r="GK269" s="4">
        <v>100</v>
      </c>
      <c r="GL269" s="4">
        <v>7</v>
      </c>
      <c r="GM269" s="4">
        <v>14</v>
      </c>
      <c r="GN269" s="4">
        <v>84</v>
      </c>
      <c r="GO269" s="4">
        <v>70</v>
      </c>
      <c r="GP269" s="4">
        <v>22</v>
      </c>
      <c r="GQ269" s="4">
        <v>75</v>
      </c>
      <c r="GR269" s="4">
        <v>3</v>
      </c>
      <c r="GS269" s="4">
        <v>90</v>
      </c>
      <c r="GT269" s="4">
        <v>16</v>
      </c>
      <c r="GU269" s="4">
        <v>73</v>
      </c>
      <c r="GV269" s="4">
        <v>29</v>
      </c>
      <c r="GW269" s="4">
        <v>57</v>
      </c>
      <c r="GX269" s="4">
        <v>45</v>
      </c>
      <c r="GY269" s="4">
        <v>77</v>
      </c>
      <c r="GZ269" s="4">
        <v>67</v>
      </c>
      <c r="HA269" s="4">
        <v>61</v>
      </c>
      <c r="HB269" s="4">
        <v>32</v>
      </c>
      <c r="HC269" s="4">
        <v>93</v>
      </c>
      <c r="HD269" s="4">
        <v>27</v>
      </c>
      <c r="HE269" s="4">
        <v>46</v>
      </c>
      <c r="HF269" s="4">
        <v>65</v>
      </c>
      <c r="HG269" s="4">
        <v>12</v>
      </c>
      <c r="HH269" s="4">
        <v>31</v>
      </c>
      <c r="HI269" s="4">
        <v>25</v>
      </c>
      <c r="HJ269" s="4">
        <v>2</v>
      </c>
      <c r="HK269" s="4">
        <v>21</v>
      </c>
      <c r="HL269" s="4" t="str">
        <f t="shared" si="403"/>
        <v>brown female</v>
      </c>
      <c r="HM269" s="4" t="str">
        <f t="shared" si="405"/>
        <v>brown male</v>
      </c>
      <c r="HN269" s="4" t="str">
        <f t="shared" si="406"/>
        <v>brown female</v>
      </c>
      <c r="HO269" s="4" t="str">
        <f t="shared" si="407"/>
        <v>brown male</v>
      </c>
      <c r="HP269" s="4" t="str">
        <f t="shared" si="408"/>
        <v>brown male</v>
      </c>
      <c r="HQ269" s="4" t="str">
        <f t="shared" si="409"/>
        <v>brown male</v>
      </c>
      <c r="HR269" s="4" t="str">
        <f t="shared" si="410"/>
        <v>brown female</v>
      </c>
      <c r="HS269" s="4" t="str">
        <f t="shared" si="411"/>
        <v>brown female</v>
      </c>
      <c r="HT269" s="4" t="str">
        <f t="shared" si="412"/>
        <v>brown male</v>
      </c>
      <c r="HU269" s="4" t="str">
        <f t="shared" si="413"/>
        <v>brown female</v>
      </c>
      <c r="HV269" s="4" t="str">
        <f t="shared" si="414"/>
        <v>brown female</v>
      </c>
      <c r="HW269" s="4" t="str">
        <f t="shared" si="415"/>
        <v>brown male</v>
      </c>
      <c r="HX269" s="4" t="str">
        <f t="shared" si="416"/>
        <v>white male</v>
      </c>
      <c r="HY269" s="4" t="str">
        <f t="shared" si="417"/>
        <v>brown female</v>
      </c>
      <c r="HZ269" s="4" t="str">
        <f t="shared" si="418"/>
        <v>brown female</v>
      </c>
      <c r="IA269" s="4" t="str">
        <f t="shared" si="419"/>
        <v>brown male</v>
      </c>
      <c r="IB269" s="4" t="str">
        <f t="shared" si="420"/>
        <v>brown male</v>
      </c>
      <c r="IC269" s="4" t="str">
        <f t="shared" si="421"/>
        <v>brown male</v>
      </c>
      <c r="ID269" s="4" t="str">
        <f t="shared" si="422"/>
        <v>brown male</v>
      </c>
      <c r="IE269" s="4" t="str">
        <f t="shared" si="423"/>
        <v>brown female</v>
      </c>
      <c r="IF269" s="4" t="str">
        <f t="shared" si="424"/>
        <v>brown male</v>
      </c>
      <c r="IG269" s="4" t="str">
        <f t="shared" si="425"/>
        <v>brown male</v>
      </c>
      <c r="IH269" s="4" t="str">
        <f t="shared" si="426"/>
        <v>brown female</v>
      </c>
      <c r="II269" s="4" t="str">
        <f t="shared" si="427"/>
        <v>brown male</v>
      </c>
      <c r="IJ269" s="4" t="str">
        <f t="shared" si="428"/>
        <v>brown male</v>
      </c>
      <c r="IK269" s="4" t="str">
        <f t="shared" si="429"/>
        <v>brown male</v>
      </c>
      <c r="IL269" s="4" t="str">
        <f t="shared" si="430"/>
        <v>brown female</v>
      </c>
      <c r="IM269" s="4" t="str">
        <f t="shared" si="431"/>
        <v>brown male</v>
      </c>
      <c r="IN269" s="4" t="str">
        <f t="shared" si="432"/>
        <v>brown male</v>
      </c>
      <c r="IO269" s="4" t="str">
        <f t="shared" si="433"/>
        <v>brown female</v>
      </c>
      <c r="IP269" s="4" t="str">
        <f t="shared" si="434"/>
        <v>brown female</v>
      </c>
      <c r="IQ269" s="4" t="str">
        <f t="shared" si="435"/>
        <v>brown male</v>
      </c>
      <c r="IR269" s="4" t="str">
        <f t="shared" si="436"/>
        <v>brown male</v>
      </c>
      <c r="IS269" s="4" t="str">
        <f t="shared" si="437"/>
        <v>brown male</v>
      </c>
      <c r="IT269" s="4" t="str">
        <f t="shared" si="438"/>
        <v>brown female</v>
      </c>
      <c r="IU269" s="4" t="str">
        <f t="shared" si="439"/>
        <v>brown male</v>
      </c>
      <c r="IV269" s="4" t="str">
        <f t="shared" si="440"/>
        <v>brown male</v>
      </c>
      <c r="IW269" s="4" t="str">
        <f t="shared" si="441"/>
        <v>brown male</v>
      </c>
      <c r="IX269" s="4" t="str">
        <f t="shared" si="442"/>
        <v>brown female</v>
      </c>
      <c r="IY269" s="4" t="str">
        <f t="shared" si="443"/>
        <v>brown male</v>
      </c>
      <c r="IZ269" s="4" t="str">
        <f t="shared" si="444"/>
        <v>brown female</v>
      </c>
      <c r="JA269" s="4" t="str">
        <f t="shared" si="445"/>
        <v>brown male</v>
      </c>
      <c r="JB269" s="4" t="str">
        <f t="shared" si="446"/>
        <v>brown female</v>
      </c>
      <c r="JC269" s="4" t="str">
        <f t="shared" si="447"/>
        <v>brown male</v>
      </c>
      <c r="JD269" s="4" t="str">
        <f t="shared" si="448"/>
        <v>brown male</v>
      </c>
      <c r="JE269" s="4" t="str">
        <f t="shared" si="449"/>
        <v>brown female</v>
      </c>
      <c r="JF269" s="4" t="str">
        <f t="shared" si="450"/>
        <v>brown female</v>
      </c>
      <c r="JG269" s="4" t="str">
        <f t="shared" si="451"/>
        <v>brown male</v>
      </c>
      <c r="JH269" s="4" t="str">
        <f t="shared" si="452"/>
        <v>brown female</v>
      </c>
      <c r="JI269" s="4" t="str">
        <f t="shared" si="453"/>
        <v>brown male</v>
      </c>
      <c r="JJ269" s="4" t="str">
        <f t="shared" si="454"/>
        <v>brown female</v>
      </c>
      <c r="JK269" s="4" t="str">
        <f t="shared" si="455"/>
        <v>brown male</v>
      </c>
      <c r="JL269" s="4" t="str">
        <f t="shared" si="456"/>
        <v>brown female</v>
      </c>
      <c r="JM269" s="4" t="str">
        <f t="shared" si="457"/>
        <v>brown female</v>
      </c>
      <c r="JN269" s="4" t="str">
        <f t="shared" si="458"/>
        <v>brown male</v>
      </c>
      <c r="JO269" s="4" t="str">
        <f t="shared" si="459"/>
        <v>brown female</v>
      </c>
      <c r="JP269" s="4" t="str">
        <f t="shared" si="460"/>
        <v>brown male</v>
      </c>
      <c r="JQ269" s="4" t="str">
        <f t="shared" si="461"/>
        <v>brown female</v>
      </c>
      <c r="JR269" s="4" t="str">
        <f t="shared" si="462"/>
        <v>brown female</v>
      </c>
      <c r="JS269" s="4" t="str">
        <f t="shared" si="463"/>
        <v>brown female</v>
      </c>
      <c r="JT269" s="4" t="str">
        <f t="shared" si="464"/>
        <v>brown female</v>
      </c>
      <c r="JU269" s="4" t="str">
        <f t="shared" si="465"/>
        <v>brown female</v>
      </c>
      <c r="JV269" s="4" t="str">
        <f t="shared" si="466"/>
        <v>brown male</v>
      </c>
      <c r="JW269" s="4" t="str">
        <f t="shared" si="467"/>
        <v>brown male</v>
      </c>
      <c r="JX269" s="4" t="str">
        <f t="shared" si="404"/>
        <v>brown male</v>
      </c>
      <c r="JY269" s="4" t="str">
        <f t="shared" si="493"/>
        <v>brown female</v>
      </c>
      <c r="JZ269" s="4" t="str">
        <f t="shared" si="494"/>
        <v>brown female</v>
      </c>
      <c r="KA269" s="4" t="str">
        <f t="shared" si="495"/>
        <v>brown female</v>
      </c>
      <c r="KB269" s="4" t="str">
        <f t="shared" si="496"/>
        <v>brown female</v>
      </c>
      <c r="KC269" s="4" t="str">
        <f t="shared" si="497"/>
        <v>brown male</v>
      </c>
      <c r="KD269" s="4" t="str">
        <f t="shared" si="498"/>
        <v>brown female</v>
      </c>
      <c r="KE269" s="4" t="str">
        <f t="shared" si="499"/>
        <v>brown male</v>
      </c>
      <c r="KF269" s="4" t="str">
        <f t="shared" si="500"/>
        <v>brown male</v>
      </c>
      <c r="KG269" s="4" t="str">
        <f t="shared" si="501"/>
        <v>black male</v>
      </c>
      <c r="KH269" s="4" t="str">
        <f t="shared" si="502"/>
        <v>brown female</v>
      </c>
      <c r="KI269" s="4" t="str">
        <f t="shared" si="468"/>
        <v>brown female</v>
      </c>
      <c r="KJ269" s="4" t="str">
        <f t="shared" si="469"/>
        <v>brown male</v>
      </c>
      <c r="KK269" s="4" t="str">
        <f t="shared" si="470"/>
        <v>brown male</v>
      </c>
      <c r="KL269" s="4" t="str">
        <f t="shared" si="471"/>
        <v>brown female</v>
      </c>
      <c r="KM269" s="4" t="str">
        <f t="shared" si="472"/>
        <v>brown male</v>
      </c>
      <c r="KN269" s="4" t="str">
        <f t="shared" si="473"/>
        <v>brown female</v>
      </c>
      <c r="KO269" s="4" t="str">
        <f t="shared" si="474"/>
        <v>brown male</v>
      </c>
      <c r="KP269" s="4" t="str">
        <f t="shared" si="475"/>
        <v>brown female</v>
      </c>
      <c r="KQ269" s="4" t="str">
        <f t="shared" si="476"/>
        <v>brown male</v>
      </c>
      <c r="KR269" s="4" t="str">
        <f t="shared" si="477"/>
        <v>brown female</v>
      </c>
      <c r="KS269" s="4" t="str">
        <f t="shared" si="478"/>
        <v>brown male</v>
      </c>
      <c r="KT269" s="4" t="str">
        <f t="shared" si="479"/>
        <v>brown female</v>
      </c>
      <c r="KU269" s="4" t="str">
        <f t="shared" si="480"/>
        <v>brown male</v>
      </c>
      <c r="KV269" s="4" t="str">
        <f t="shared" si="481"/>
        <v>brown male</v>
      </c>
      <c r="KW269" s="4" t="str">
        <f t="shared" si="482"/>
        <v>brown male</v>
      </c>
      <c r="KX269" s="4" t="str">
        <f t="shared" si="483"/>
        <v>brown female</v>
      </c>
      <c r="KY269" s="4" t="str">
        <f t="shared" si="484"/>
        <v>brown male</v>
      </c>
      <c r="KZ269" s="4" t="str">
        <f t="shared" si="485"/>
        <v>brown female</v>
      </c>
      <c r="LA269" s="4" t="str">
        <f t="shared" si="486"/>
        <v>brown female</v>
      </c>
      <c r="LB269" s="4" t="str">
        <f t="shared" si="487"/>
        <v>brown male</v>
      </c>
      <c r="LC269" s="4" t="str">
        <f t="shared" si="488"/>
        <v>brown female</v>
      </c>
      <c r="LD269" s="4" t="str">
        <f t="shared" si="489"/>
        <v>brown female</v>
      </c>
      <c r="LE269" s="4" t="str">
        <f t="shared" si="490"/>
        <v>brown female</v>
      </c>
      <c r="LF269" s="4" t="str">
        <f t="shared" si="491"/>
        <v>yellow male</v>
      </c>
      <c r="LG269" s="4" t="str">
        <f t="shared" si="492"/>
        <v>brown female</v>
      </c>
    </row>
    <row r="270" spans="2:319" x14ac:dyDescent="0.3">
      <c r="B270" s="4">
        <v>269</v>
      </c>
      <c r="C270" s="4">
        <v>5</v>
      </c>
      <c r="D270" s="51" t="s">
        <v>1465</v>
      </c>
      <c r="E270" s="4" t="s">
        <v>1471</v>
      </c>
      <c r="F270" s="4" t="str">
        <f>VLOOKUP(E270,populations!C:E,3,FALSE)</f>
        <v>13 hundred</v>
      </c>
      <c r="G270" s="4" t="s">
        <v>644</v>
      </c>
      <c r="H270" s="4">
        <f>COUNTIF(ethnicities!C:C,countries!G270)</f>
        <v>1</v>
      </c>
      <c r="I270" s="4">
        <f>VLOOKUP($G270,ethnicities!$C:$I,3,FALSE)</f>
        <v>1</v>
      </c>
      <c r="J270" s="4">
        <f>VLOOKUP($G270,ethnicities!$C:$I,4,FALSE)</f>
        <v>1</v>
      </c>
      <c r="K270" s="4">
        <f>VLOOKUP($G270,ethnicities!$C:$I,5,FALSE)</f>
        <v>97</v>
      </c>
      <c r="L270" s="4">
        <f>VLOOKUP($G270,ethnicities!$C:$I,6,FALSE)</f>
        <v>1</v>
      </c>
      <c r="M270" s="4">
        <f>VLOOKUP($G270,ethnicities!$C:$I,7,FALSE)</f>
        <v>100</v>
      </c>
      <c r="N270" s="4" t="s">
        <v>1359</v>
      </c>
      <c r="O270" s="4">
        <f>COUNTIF(male_names!E:E,countries!N270)</f>
        <v>1</v>
      </c>
      <c r="P270" s="4" t="str">
        <f>VLOOKUP(N270,male_names!E:G,3,FALSE)</f>
        <v>Nikau</v>
      </c>
      <c r="Q270" s="4" t="s">
        <v>1359</v>
      </c>
      <c r="R270" s="4">
        <f>COUNTIF(female_names!E:E,countries!Q270)</f>
        <v>1</v>
      </c>
      <c r="S270" s="4" t="str">
        <f>VLOOKUP(Q270,female_names!E:G,3,FALSE)</f>
        <v>Maia</v>
      </c>
      <c r="T270" s="4">
        <v>0.25035070071369525</v>
      </c>
      <c r="U270" s="4">
        <v>0.53491132656875739</v>
      </c>
      <c r="V270" s="4">
        <v>0.35882182079820157</v>
      </c>
      <c r="W270" s="4">
        <v>0.39375259934391604</v>
      </c>
      <c r="X270" s="4">
        <v>0.84361563424835051</v>
      </c>
      <c r="Y270" s="4">
        <v>0.26739063752039538</v>
      </c>
      <c r="Z270" s="4">
        <v>0.34002213345148635</v>
      </c>
      <c r="AA270" s="4">
        <v>0.85449611005220316</v>
      </c>
      <c r="AB270" s="4">
        <v>0.75416029487945835</v>
      </c>
      <c r="AC270" s="4">
        <v>0.68990837398460714</v>
      </c>
      <c r="AD270" s="4">
        <v>0.98976482452512338</v>
      </c>
      <c r="AE270" s="4">
        <v>5.9857405513609629E-2</v>
      </c>
      <c r="AF270" s="4">
        <v>0.63230548792300101</v>
      </c>
      <c r="AG270" s="4">
        <v>0.17998718010252401</v>
      </c>
      <c r="AH270" s="4">
        <v>0.40772084953306031</v>
      </c>
      <c r="AI270" s="4">
        <v>0.54491833020920233</v>
      </c>
      <c r="AJ270" s="4">
        <v>0.29612167468765316</v>
      </c>
      <c r="AK270" s="4">
        <v>0.23332192839667998</v>
      </c>
      <c r="AL270" s="4">
        <v>0.57320043305755564</v>
      </c>
      <c r="AM270" s="4">
        <v>0.61975649860865512</v>
      </c>
      <c r="AN270" s="4">
        <v>0.67602588583343393</v>
      </c>
      <c r="AO270" s="4">
        <v>0.64569521903283078</v>
      </c>
      <c r="AP270" s="4">
        <v>0.30204745656993248</v>
      </c>
      <c r="AQ270" s="4">
        <v>0.77092939461840648</v>
      </c>
      <c r="AR270" s="4">
        <v>0.24738814721590907</v>
      </c>
      <c r="AS270" s="4">
        <v>6.0021252753002408E-2</v>
      </c>
      <c r="AT270" s="4">
        <v>0.79881291592942438</v>
      </c>
      <c r="AU270" s="4">
        <v>0.63372053284347662</v>
      </c>
      <c r="AV270" s="4">
        <v>0.50180015979256454</v>
      </c>
      <c r="AW270" s="4">
        <v>0.93760409759412733</v>
      </c>
      <c r="AX270" s="4">
        <v>0.89496908495620686</v>
      </c>
      <c r="AY270" s="4">
        <v>0.95204548371511788</v>
      </c>
      <c r="AZ270" s="4">
        <v>0.6933366458994038</v>
      </c>
      <c r="BA270" s="4">
        <v>0.20762893051661013</v>
      </c>
      <c r="BB270" s="4">
        <v>0.26099027404154507</v>
      </c>
      <c r="BC270" s="4">
        <v>0.38327151139438154</v>
      </c>
      <c r="BD270" s="4">
        <v>0.97814173998082143</v>
      </c>
      <c r="BE270" s="4">
        <v>0.81572312163818106</v>
      </c>
      <c r="BF270" s="4">
        <v>0.5214623804577917</v>
      </c>
      <c r="BG270" s="4">
        <v>0.82935039150833123</v>
      </c>
      <c r="BH270" s="4">
        <v>4.0540211005691495E-2</v>
      </c>
      <c r="BI270" s="4">
        <v>4.1601322108099303E-2</v>
      </c>
      <c r="BJ270" s="4">
        <v>0.39108721224360654</v>
      </c>
      <c r="BK270" s="4">
        <v>0.85544308391813517</v>
      </c>
      <c r="BL270" s="4">
        <v>0.45529928264881847</v>
      </c>
      <c r="BM270" s="4">
        <v>0.46171495550834873</v>
      </c>
      <c r="BN270" s="4">
        <v>0.38559065221588429</v>
      </c>
      <c r="BO270" s="4">
        <v>0.6393038933672639</v>
      </c>
      <c r="BP270" s="4">
        <v>0.11610228248752141</v>
      </c>
      <c r="BQ270" s="4">
        <v>0.27973623605991538</v>
      </c>
      <c r="BR270" s="4">
        <v>0.60843970580922535</v>
      </c>
      <c r="BS270" s="4">
        <v>0.56921790634010316</v>
      </c>
      <c r="BT270" s="4">
        <v>0.44627642176726556</v>
      </c>
      <c r="BU270" s="4">
        <v>0.32652125833911971</v>
      </c>
      <c r="BV270" s="4">
        <v>0.24383131624334586</v>
      </c>
      <c r="BW270" s="4">
        <v>0.22458419602214696</v>
      </c>
      <c r="BX270" s="4">
        <v>0.46397344461066192</v>
      </c>
      <c r="BY270" s="4">
        <v>0.62461584311992446</v>
      </c>
      <c r="BZ270" s="4">
        <v>0.99963138540762186</v>
      </c>
      <c r="CA270" s="4">
        <v>0.80582487321848106</v>
      </c>
      <c r="CB270" s="4">
        <v>0.2018914439816748</v>
      </c>
      <c r="CC270" s="4">
        <v>1.0793743444909243E-2</v>
      </c>
      <c r="CD270" s="4">
        <v>0.60677559568980599</v>
      </c>
      <c r="CE270" s="4">
        <v>0.55204941704595678</v>
      </c>
      <c r="CF270" s="4">
        <v>0.65113518084940458</v>
      </c>
      <c r="CG270" s="4">
        <v>0.38183391013237589</v>
      </c>
      <c r="CH270" s="4">
        <v>0.84531433769455322</v>
      </c>
      <c r="CI270" s="4">
        <v>0.62523684248648725</v>
      </c>
      <c r="CJ270" s="4">
        <v>0.11367834412690847</v>
      </c>
      <c r="CK270" s="4">
        <v>3.9523786245063586E-2</v>
      </c>
      <c r="CL270" s="4">
        <v>0.77843129184697268</v>
      </c>
      <c r="CM270" s="4">
        <v>0.73262547432712477</v>
      </c>
      <c r="CN270" s="4">
        <v>0.2996427003379426</v>
      </c>
      <c r="CO270" s="4">
        <v>0.46503771481784506</v>
      </c>
      <c r="CP270" s="4">
        <v>0.32633419212240433</v>
      </c>
      <c r="CQ270" s="4">
        <v>0.78956257386650608</v>
      </c>
      <c r="CR270" s="4">
        <v>0.58187907191242627</v>
      </c>
      <c r="CS270" s="4">
        <v>0.56702176388331149</v>
      </c>
      <c r="CT270" s="4">
        <v>0.57271878137090926</v>
      </c>
      <c r="CU270" s="4">
        <v>0.58647126460096577</v>
      </c>
      <c r="CV270" s="4">
        <v>0.58609300473414327</v>
      </c>
      <c r="CW270" s="4">
        <v>0.7949500396291832</v>
      </c>
      <c r="CX270" s="4">
        <v>0.51734076993052969</v>
      </c>
      <c r="CY270" s="4">
        <v>0.7405592089923968</v>
      </c>
      <c r="CZ270" s="4">
        <v>0.66486323580793261</v>
      </c>
      <c r="DA270" s="4">
        <v>0.28215186519925928</v>
      </c>
      <c r="DB270" s="4">
        <v>0.57972598346902926</v>
      </c>
      <c r="DC270" s="4">
        <v>0.29144053280681825</v>
      </c>
      <c r="DD270" s="4">
        <v>0.5738147404215812</v>
      </c>
      <c r="DE270" s="4">
        <v>0.11181584416047696</v>
      </c>
      <c r="DF270" s="4">
        <v>0.23171102570161806</v>
      </c>
      <c r="DG270" s="4">
        <v>0.92425955156122419</v>
      </c>
      <c r="DH270" s="4">
        <v>0.21811419320076098</v>
      </c>
      <c r="DI270" s="4">
        <v>0.91930026368043072</v>
      </c>
      <c r="DJ270" s="4">
        <v>0.70456699635676656</v>
      </c>
      <c r="DK270" s="4">
        <v>0.96352330345170611</v>
      </c>
      <c r="DL270" s="4">
        <v>0.31929492096529066</v>
      </c>
      <c r="DM270" s="4">
        <v>0.52225312155473025</v>
      </c>
      <c r="DN270" s="4">
        <v>0.41082604581239812</v>
      </c>
      <c r="DO270" s="4">
        <v>1.8295521459632647E-2</v>
      </c>
      <c r="DP270" s="4">
        <v>81</v>
      </c>
      <c r="DQ270" s="4">
        <v>51</v>
      </c>
      <c r="DR270" s="4">
        <v>68</v>
      </c>
      <c r="DS270" s="4">
        <v>63</v>
      </c>
      <c r="DT270" s="4">
        <v>13</v>
      </c>
      <c r="DU270" s="4">
        <v>79</v>
      </c>
      <c r="DV270" s="4">
        <v>69</v>
      </c>
      <c r="DW270" s="4">
        <v>11</v>
      </c>
      <c r="DX270" s="4">
        <v>22</v>
      </c>
      <c r="DY270" s="4">
        <v>27</v>
      </c>
      <c r="DZ270" s="4">
        <v>2</v>
      </c>
      <c r="EA270" s="4">
        <v>95</v>
      </c>
      <c r="EB270" s="4">
        <v>34</v>
      </c>
      <c r="EC270" s="4">
        <v>90</v>
      </c>
      <c r="ED270" s="4">
        <v>62</v>
      </c>
      <c r="EE270" s="4">
        <v>50</v>
      </c>
      <c r="EF270" s="4">
        <v>75</v>
      </c>
      <c r="EG270" s="4">
        <v>84</v>
      </c>
      <c r="EH270" s="4">
        <v>45</v>
      </c>
      <c r="EI270" s="4">
        <v>37</v>
      </c>
      <c r="EJ270" s="4">
        <v>28</v>
      </c>
      <c r="EK270" s="4">
        <v>31</v>
      </c>
      <c r="EL270" s="4">
        <v>73</v>
      </c>
      <c r="EM270" s="4">
        <v>21</v>
      </c>
      <c r="EN270" s="4">
        <v>82</v>
      </c>
      <c r="EO270" s="4">
        <v>94</v>
      </c>
      <c r="EP270" s="4">
        <v>17</v>
      </c>
      <c r="EQ270" s="4">
        <v>33</v>
      </c>
      <c r="ER270" s="4">
        <v>55</v>
      </c>
      <c r="ES270" s="4">
        <v>6</v>
      </c>
      <c r="ET270" s="4">
        <v>9</v>
      </c>
      <c r="EU270" s="4">
        <v>5</v>
      </c>
      <c r="EV270" s="4">
        <v>26</v>
      </c>
      <c r="EW270" s="4">
        <v>88</v>
      </c>
      <c r="EX270" s="4">
        <v>80</v>
      </c>
      <c r="EY270" s="4">
        <v>66</v>
      </c>
      <c r="EZ270" s="4">
        <v>3</v>
      </c>
      <c r="FA270" s="4">
        <v>15</v>
      </c>
      <c r="FB270" s="4">
        <v>53</v>
      </c>
      <c r="FC270" s="4">
        <v>14</v>
      </c>
      <c r="FD270" s="4">
        <v>97</v>
      </c>
      <c r="FE270" s="4">
        <v>96</v>
      </c>
      <c r="FF270" s="4">
        <v>64</v>
      </c>
      <c r="FG270" s="4">
        <v>10</v>
      </c>
      <c r="FH270" s="4">
        <v>59</v>
      </c>
      <c r="FI270" s="4">
        <v>58</v>
      </c>
      <c r="FJ270" s="4">
        <v>65</v>
      </c>
      <c r="FK270" s="4">
        <v>32</v>
      </c>
      <c r="FL270" s="4">
        <v>91</v>
      </c>
      <c r="FM270" s="4">
        <v>78</v>
      </c>
      <c r="FN270" s="4">
        <v>38</v>
      </c>
      <c r="FO270" s="4">
        <v>47</v>
      </c>
      <c r="FP270" s="4">
        <v>60</v>
      </c>
      <c r="FQ270" s="4">
        <v>70</v>
      </c>
      <c r="FR270" s="4">
        <v>83</v>
      </c>
      <c r="FS270" s="4">
        <v>86</v>
      </c>
      <c r="FT270" s="4">
        <v>57</v>
      </c>
      <c r="FU270" s="4">
        <v>36</v>
      </c>
      <c r="FV270" s="4">
        <v>1</v>
      </c>
      <c r="FW270" s="4">
        <v>16</v>
      </c>
      <c r="FX270" s="4">
        <v>89</v>
      </c>
      <c r="FY270" s="4">
        <v>100</v>
      </c>
      <c r="FZ270" s="4">
        <v>39</v>
      </c>
      <c r="GA270" s="4">
        <v>49</v>
      </c>
      <c r="GB270" s="4">
        <v>30</v>
      </c>
      <c r="GC270" s="4">
        <v>67</v>
      </c>
      <c r="GD270" s="4">
        <v>12</v>
      </c>
      <c r="GE270" s="4">
        <v>35</v>
      </c>
      <c r="GF270" s="4">
        <v>92</v>
      </c>
      <c r="GG270" s="4">
        <v>98</v>
      </c>
      <c r="GH270" s="4">
        <v>20</v>
      </c>
      <c r="GI270" s="4">
        <v>24</v>
      </c>
      <c r="GJ270" s="4">
        <v>74</v>
      </c>
      <c r="GK270" s="4">
        <v>56</v>
      </c>
      <c r="GL270" s="4">
        <v>71</v>
      </c>
      <c r="GM270" s="4">
        <v>19</v>
      </c>
      <c r="GN270" s="4">
        <v>42</v>
      </c>
      <c r="GO270" s="4">
        <v>48</v>
      </c>
      <c r="GP270" s="4">
        <v>46</v>
      </c>
      <c r="GQ270" s="4">
        <v>40</v>
      </c>
      <c r="GR270" s="4">
        <v>41</v>
      </c>
      <c r="GS270" s="4">
        <v>18</v>
      </c>
      <c r="GT270" s="4">
        <v>54</v>
      </c>
      <c r="GU270" s="4">
        <v>23</v>
      </c>
      <c r="GV270" s="4">
        <v>29</v>
      </c>
      <c r="GW270" s="4">
        <v>77</v>
      </c>
      <c r="GX270" s="4">
        <v>43</v>
      </c>
      <c r="GY270" s="4">
        <v>76</v>
      </c>
      <c r="GZ270" s="4">
        <v>44</v>
      </c>
      <c r="HA270" s="4">
        <v>93</v>
      </c>
      <c r="HB270" s="4">
        <v>85</v>
      </c>
      <c r="HC270" s="4">
        <v>7</v>
      </c>
      <c r="HD270" s="4">
        <v>87</v>
      </c>
      <c r="HE270" s="4">
        <v>8</v>
      </c>
      <c r="HF270" s="4">
        <v>25</v>
      </c>
      <c r="HG270" s="4">
        <v>4</v>
      </c>
      <c r="HH270" s="4">
        <v>72</v>
      </c>
      <c r="HI270" s="4">
        <v>52</v>
      </c>
      <c r="HJ270" s="4">
        <v>61</v>
      </c>
      <c r="HK270" s="4">
        <v>99</v>
      </c>
      <c r="HL270" s="4" t="str">
        <f t="shared" si="403"/>
        <v>brown male</v>
      </c>
      <c r="HM270" s="4" t="str">
        <f t="shared" si="405"/>
        <v>brown male</v>
      </c>
      <c r="HN270" s="4" t="str">
        <f t="shared" si="406"/>
        <v>brown male</v>
      </c>
      <c r="HO270" s="4" t="str">
        <f t="shared" si="407"/>
        <v>brown male</v>
      </c>
      <c r="HP270" s="4" t="str">
        <f t="shared" si="408"/>
        <v>brown female</v>
      </c>
      <c r="HQ270" s="4" t="str">
        <f t="shared" si="409"/>
        <v>brown male</v>
      </c>
      <c r="HR270" s="4" t="str">
        <f t="shared" si="410"/>
        <v>brown male</v>
      </c>
      <c r="HS270" s="4" t="str">
        <f t="shared" si="411"/>
        <v>brown female</v>
      </c>
      <c r="HT270" s="4" t="str">
        <f t="shared" si="412"/>
        <v>brown female</v>
      </c>
      <c r="HU270" s="4" t="str">
        <f t="shared" si="413"/>
        <v>brown female</v>
      </c>
      <c r="HV270" s="4" t="str">
        <f t="shared" si="414"/>
        <v>yellow male</v>
      </c>
      <c r="HW270" s="4" t="str">
        <f t="shared" si="415"/>
        <v>brown male</v>
      </c>
      <c r="HX270" s="4" t="str">
        <f t="shared" si="416"/>
        <v>brown female</v>
      </c>
      <c r="HY270" s="4" t="str">
        <f t="shared" si="417"/>
        <v>brown male</v>
      </c>
      <c r="HZ270" s="4" t="str">
        <f t="shared" si="418"/>
        <v>brown male</v>
      </c>
      <c r="IA270" s="4" t="str">
        <f t="shared" si="419"/>
        <v>brown female</v>
      </c>
      <c r="IB270" s="4" t="str">
        <f t="shared" si="420"/>
        <v>brown male</v>
      </c>
      <c r="IC270" s="4" t="str">
        <f t="shared" si="421"/>
        <v>brown male</v>
      </c>
      <c r="ID270" s="4" t="str">
        <f t="shared" si="422"/>
        <v>brown female</v>
      </c>
      <c r="IE270" s="4" t="str">
        <f t="shared" si="423"/>
        <v>brown female</v>
      </c>
      <c r="IF270" s="4" t="str">
        <f t="shared" si="424"/>
        <v>brown female</v>
      </c>
      <c r="IG270" s="4" t="str">
        <f t="shared" si="425"/>
        <v>brown female</v>
      </c>
      <c r="IH270" s="4" t="str">
        <f t="shared" si="426"/>
        <v>brown male</v>
      </c>
      <c r="II270" s="4" t="str">
        <f t="shared" si="427"/>
        <v>brown female</v>
      </c>
      <c r="IJ270" s="4" t="str">
        <f t="shared" si="428"/>
        <v>brown male</v>
      </c>
      <c r="IK270" s="4" t="str">
        <f t="shared" si="429"/>
        <v>brown male</v>
      </c>
      <c r="IL270" s="4" t="str">
        <f t="shared" si="430"/>
        <v>brown female</v>
      </c>
      <c r="IM270" s="4" t="str">
        <f t="shared" si="431"/>
        <v>brown female</v>
      </c>
      <c r="IN270" s="4" t="str">
        <f t="shared" si="432"/>
        <v>brown male</v>
      </c>
      <c r="IO270" s="4" t="str">
        <f t="shared" si="433"/>
        <v>brown female</v>
      </c>
      <c r="IP270" s="4" t="str">
        <f t="shared" si="434"/>
        <v>brown female</v>
      </c>
      <c r="IQ270" s="4" t="str">
        <f t="shared" si="435"/>
        <v>brown female</v>
      </c>
      <c r="IR270" s="4" t="str">
        <f t="shared" si="436"/>
        <v>brown female</v>
      </c>
      <c r="IS270" s="4" t="str">
        <f t="shared" si="437"/>
        <v>brown male</v>
      </c>
      <c r="IT270" s="4" t="str">
        <f t="shared" si="438"/>
        <v>brown male</v>
      </c>
      <c r="IU270" s="4" t="str">
        <f t="shared" si="439"/>
        <v>brown male</v>
      </c>
      <c r="IV270" s="4" t="str">
        <f t="shared" si="440"/>
        <v>brown female</v>
      </c>
      <c r="IW270" s="4" t="str">
        <f t="shared" si="441"/>
        <v>brown female</v>
      </c>
      <c r="IX270" s="4" t="str">
        <f t="shared" si="442"/>
        <v>brown male</v>
      </c>
      <c r="IY270" s="4" t="str">
        <f t="shared" si="443"/>
        <v>brown female</v>
      </c>
      <c r="IZ270" s="4" t="str">
        <f t="shared" si="444"/>
        <v>brown male</v>
      </c>
      <c r="JA270" s="4" t="str">
        <f t="shared" si="445"/>
        <v>brown male</v>
      </c>
      <c r="JB270" s="4" t="str">
        <f t="shared" si="446"/>
        <v>brown male</v>
      </c>
      <c r="JC270" s="4" t="str">
        <f t="shared" si="447"/>
        <v>brown female</v>
      </c>
      <c r="JD270" s="4" t="str">
        <f t="shared" si="448"/>
        <v>brown male</v>
      </c>
      <c r="JE270" s="4" t="str">
        <f t="shared" si="449"/>
        <v>brown male</v>
      </c>
      <c r="JF270" s="4" t="str">
        <f t="shared" si="450"/>
        <v>brown male</v>
      </c>
      <c r="JG270" s="4" t="str">
        <f t="shared" si="451"/>
        <v>brown female</v>
      </c>
      <c r="JH270" s="4" t="str">
        <f t="shared" si="452"/>
        <v>brown male</v>
      </c>
      <c r="JI270" s="4" t="str">
        <f t="shared" si="453"/>
        <v>brown male</v>
      </c>
      <c r="JJ270" s="4" t="str">
        <f t="shared" si="454"/>
        <v>brown female</v>
      </c>
      <c r="JK270" s="4" t="str">
        <f t="shared" si="455"/>
        <v>brown female</v>
      </c>
      <c r="JL270" s="4" t="str">
        <f t="shared" si="456"/>
        <v>brown male</v>
      </c>
      <c r="JM270" s="4" t="str">
        <f t="shared" si="457"/>
        <v>brown male</v>
      </c>
      <c r="JN270" s="4" t="str">
        <f t="shared" si="458"/>
        <v>brown male</v>
      </c>
      <c r="JO270" s="4" t="str">
        <f t="shared" si="459"/>
        <v>brown male</v>
      </c>
      <c r="JP270" s="4" t="str">
        <f t="shared" si="460"/>
        <v>brown male</v>
      </c>
      <c r="JQ270" s="4" t="str">
        <f t="shared" si="461"/>
        <v>brown female</v>
      </c>
      <c r="JR270" s="4" t="str">
        <f t="shared" si="462"/>
        <v>white male</v>
      </c>
      <c r="JS270" s="4" t="str">
        <f t="shared" si="463"/>
        <v>brown female</v>
      </c>
      <c r="JT270" s="4" t="str">
        <f t="shared" si="464"/>
        <v>brown male</v>
      </c>
      <c r="JU270" s="4" t="str">
        <f t="shared" si="465"/>
        <v>black male</v>
      </c>
      <c r="JV270" s="4" t="str">
        <f t="shared" si="466"/>
        <v>brown female</v>
      </c>
      <c r="JW270" s="4" t="str">
        <f t="shared" si="467"/>
        <v>brown female</v>
      </c>
      <c r="JX270" s="4" t="str">
        <f t="shared" si="404"/>
        <v>brown female</v>
      </c>
      <c r="JY270" s="4" t="str">
        <f t="shared" si="493"/>
        <v>brown male</v>
      </c>
      <c r="JZ270" s="4" t="str">
        <f t="shared" si="494"/>
        <v>brown female</v>
      </c>
      <c r="KA270" s="4" t="str">
        <f t="shared" si="495"/>
        <v>brown female</v>
      </c>
      <c r="KB270" s="4" t="str">
        <f t="shared" si="496"/>
        <v>brown male</v>
      </c>
      <c r="KC270" s="4" t="str">
        <f t="shared" si="497"/>
        <v>brown male</v>
      </c>
      <c r="KD270" s="4" t="str">
        <f t="shared" si="498"/>
        <v>brown female</v>
      </c>
      <c r="KE270" s="4" t="str">
        <f t="shared" si="499"/>
        <v>brown female</v>
      </c>
      <c r="KF270" s="4" t="str">
        <f t="shared" si="500"/>
        <v>brown male</v>
      </c>
      <c r="KG270" s="4" t="str">
        <f t="shared" si="501"/>
        <v>brown male</v>
      </c>
      <c r="KH270" s="4" t="str">
        <f t="shared" si="502"/>
        <v>brown male</v>
      </c>
      <c r="KI270" s="4" t="str">
        <f t="shared" si="468"/>
        <v>brown female</v>
      </c>
      <c r="KJ270" s="4" t="str">
        <f t="shared" si="469"/>
        <v>brown female</v>
      </c>
      <c r="KK270" s="4" t="str">
        <f t="shared" si="470"/>
        <v>brown female</v>
      </c>
      <c r="KL270" s="4" t="str">
        <f t="shared" si="471"/>
        <v>brown female</v>
      </c>
      <c r="KM270" s="4" t="str">
        <f t="shared" si="472"/>
        <v>brown female</v>
      </c>
      <c r="KN270" s="4" t="str">
        <f t="shared" si="473"/>
        <v>brown female</v>
      </c>
      <c r="KO270" s="4" t="str">
        <f t="shared" si="474"/>
        <v>brown female</v>
      </c>
      <c r="KP270" s="4" t="str">
        <f t="shared" si="475"/>
        <v>brown male</v>
      </c>
      <c r="KQ270" s="4" t="str">
        <f t="shared" si="476"/>
        <v>brown female</v>
      </c>
      <c r="KR270" s="4" t="str">
        <f t="shared" si="477"/>
        <v>brown female</v>
      </c>
      <c r="KS270" s="4" t="str">
        <f t="shared" si="478"/>
        <v>brown male</v>
      </c>
      <c r="KT270" s="4" t="str">
        <f t="shared" si="479"/>
        <v>brown female</v>
      </c>
      <c r="KU270" s="4" t="str">
        <f t="shared" si="480"/>
        <v>brown male</v>
      </c>
      <c r="KV270" s="4" t="str">
        <f t="shared" si="481"/>
        <v>brown female</v>
      </c>
      <c r="KW270" s="4" t="str">
        <f t="shared" si="482"/>
        <v>brown male</v>
      </c>
      <c r="KX270" s="4" t="str">
        <f t="shared" si="483"/>
        <v>brown male</v>
      </c>
      <c r="KY270" s="4" t="str">
        <f t="shared" si="484"/>
        <v>brown female</v>
      </c>
      <c r="KZ270" s="4" t="str">
        <f t="shared" si="485"/>
        <v>brown male</v>
      </c>
      <c r="LA270" s="4" t="str">
        <f t="shared" si="486"/>
        <v>brown female</v>
      </c>
      <c r="LB270" s="4" t="str">
        <f t="shared" si="487"/>
        <v>brown female</v>
      </c>
      <c r="LC270" s="4" t="str">
        <f t="shared" si="488"/>
        <v>brown female</v>
      </c>
      <c r="LD270" s="4" t="str">
        <f t="shared" si="489"/>
        <v>brown male</v>
      </c>
      <c r="LE270" s="4" t="str">
        <f t="shared" si="490"/>
        <v>brown male</v>
      </c>
      <c r="LF270" s="4" t="str">
        <f t="shared" si="491"/>
        <v>brown male</v>
      </c>
      <c r="LG270" s="4" t="str">
        <f t="shared" si="492"/>
        <v>brown male</v>
      </c>
    </row>
    <row r="271" spans="2:319" x14ac:dyDescent="0.3">
      <c r="B271" s="4">
        <v>270</v>
      </c>
      <c r="C271" s="4">
        <v>5</v>
      </c>
      <c r="D271" s="51" t="s">
        <v>1465</v>
      </c>
      <c r="E271" s="4" t="s">
        <v>610</v>
      </c>
      <c r="F271" s="4" t="str">
        <f>VLOOKUP(E271,populations!C:E,3,FALSE)</f>
        <v>110 thousand</v>
      </c>
      <c r="G271" s="4" t="s">
        <v>610</v>
      </c>
      <c r="H271" s="4">
        <f>COUNTIF(ethnicities!C:C,countries!G271)</f>
        <v>1</v>
      </c>
      <c r="I271" s="4">
        <f>VLOOKUP($G271,ethnicities!$C:$I,3,FALSE)</f>
        <v>1</v>
      </c>
      <c r="J271" s="4">
        <f>VLOOKUP($G271,ethnicities!$C:$I,4,FALSE)</f>
        <v>1</v>
      </c>
      <c r="K271" s="4">
        <f>VLOOKUP($G271,ethnicities!$C:$I,5,FALSE)</f>
        <v>97</v>
      </c>
      <c r="L271" s="4">
        <f>VLOOKUP($G271,ethnicities!$C:$I,6,FALSE)</f>
        <v>1</v>
      </c>
      <c r="M271" s="4">
        <f>VLOOKUP($G271,ethnicities!$C:$I,7,FALSE)</f>
        <v>100</v>
      </c>
      <c r="N271" s="4" t="s">
        <v>1359</v>
      </c>
      <c r="O271" s="4">
        <f>COUNTIF(male_names!E:E,countries!N271)</f>
        <v>1</v>
      </c>
      <c r="P271" s="4" t="str">
        <f>VLOOKUP(N271,male_names!E:G,3,FALSE)</f>
        <v>Nikau</v>
      </c>
      <c r="Q271" s="4" t="s">
        <v>1359</v>
      </c>
      <c r="R271" s="4">
        <f>COUNTIF(female_names!E:E,countries!Q271)</f>
        <v>1</v>
      </c>
      <c r="S271" s="4" t="str">
        <f>VLOOKUP(Q271,female_names!E:G,3,FALSE)</f>
        <v>Maia</v>
      </c>
      <c r="T271" s="4">
        <v>0.77116136129287627</v>
      </c>
      <c r="U271" s="4">
        <v>2.7859278419152256E-3</v>
      </c>
      <c r="V271" s="4">
        <v>0.10861611810307881</v>
      </c>
      <c r="W271" s="4">
        <v>0.3755879702258893</v>
      </c>
      <c r="X271" s="4">
        <v>0.6812815916191447</v>
      </c>
      <c r="Y271" s="4">
        <v>0.6434339028543461</v>
      </c>
      <c r="Z271" s="4">
        <v>0.79339115134544835</v>
      </c>
      <c r="AA271" s="4">
        <v>4.9338857714253725E-2</v>
      </c>
      <c r="AB271" s="4">
        <v>0.97252184907787487</v>
      </c>
      <c r="AC271" s="4">
        <v>0.87058861031696921</v>
      </c>
      <c r="AD271" s="4">
        <v>0.33719351726952851</v>
      </c>
      <c r="AE271" s="4">
        <v>0.87221143383942179</v>
      </c>
      <c r="AF271" s="4">
        <v>0.26656021029285926</v>
      </c>
      <c r="AG271" s="4">
        <v>0.62041159496594245</v>
      </c>
      <c r="AH271" s="4">
        <v>7.8807187453949878E-2</v>
      </c>
      <c r="AI271" s="4">
        <v>0.42718765108680168</v>
      </c>
      <c r="AJ271" s="4">
        <v>0.78102106776285229</v>
      </c>
      <c r="AK271" s="4">
        <v>0.25146489795848614</v>
      </c>
      <c r="AL271" s="4">
        <v>0.41620827908755631</v>
      </c>
      <c r="AM271" s="4">
        <v>0.92493483981141633</v>
      </c>
      <c r="AN271" s="4">
        <v>0.54878500326522572</v>
      </c>
      <c r="AO271" s="4">
        <v>0.37429077418994638</v>
      </c>
      <c r="AP271" s="4">
        <v>0.39856125966105804</v>
      </c>
      <c r="AQ271" s="4">
        <v>1.1427919493731786E-2</v>
      </c>
      <c r="AR271" s="4">
        <v>9.5843072604776869E-2</v>
      </c>
      <c r="AS271" s="4">
        <v>0.51983757087992788</v>
      </c>
      <c r="AT271" s="4">
        <v>1.7850082037642045E-2</v>
      </c>
      <c r="AU271" s="4">
        <v>0.63081292649611531</v>
      </c>
      <c r="AV271" s="4">
        <v>0.54936465121627232</v>
      </c>
      <c r="AW271" s="4">
        <v>0.19123738033875104</v>
      </c>
      <c r="AX271" s="4">
        <v>0.85428633668387544</v>
      </c>
      <c r="AY271" s="4">
        <v>0.15694358729076086</v>
      </c>
      <c r="AZ271" s="4">
        <v>5.1736001120356367E-2</v>
      </c>
      <c r="BA271" s="4">
        <v>0.67465701499298092</v>
      </c>
      <c r="BB271" s="4">
        <v>0.28555191758548626</v>
      </c>
      <c r="BC271" s="4">
        <v>0.22277539551512915</v>
      </c>
      <c r="BD271" s="4">
        <v>0.70573168182118062</v>
      </c>
      <c r="BE271" s="4">
        <v>8.9324763770890714E-2</v>
      </c>
      <c r="BF271" s="4">
        <v>0.39745051346806615</v>
      </c>
      <c r="BG271" s="4">
        <v>0.30023205746830373</v>
      </c>
      <c r="BH271" s="4">
        <v>0.90531264952000201</v>
      </c>
      <c r="BI271" s="4">
        <v>0.58033786330742443</v>
      </c>
      <c r="BJ271" s="4">
        <v>0.74772263105830172</v>
      </c>
      <c r="BK271" s="4">
        <v>0.11062397464481744</v>
      </c>
      <c r="BL271" s="4">
        <v>0.99113804209222545</v>
      </c>
      <c r="BM271" s="4">
        <v>0.3694795538625909</v>
      </c>
      <c r="BN271" s="4">
        <v>0.37120565486180745</v>
      </c>
      <c r="BO271" s="4">
        <v>0.67244144778209669</v>
      </c>
      <c r="BP271" s="4">
        <v>0.49718617688007605</v>
      </c>
      <c r="BQ271" s="4">
        <v>0.21308914604574947</v>
      </c>
      <c r="BR271" s="4">
        <v>0.40461035406212931</v>
      </c>
      <c r="BS271" s="4">
        <v>0.33359092950384506</v>
      </c>
      <c r="BT271" s="4">
        <v>0.68993293153652901</v>
      </c>
      <c r="BU271" s="4">
        <v>0.90817227005204781</v>
      </c>
      <c r="BV271" s="4">
        <v>0.62213014853378623</v>
      </c>
      <c r="BW271" s="4">
        <v>0.23690855577982994</v>
      </c>
      <c r="BX271" s="4">
        <v>0.77408084552852208</v>
      </c>
      <c r="BY271" s="4">
        <v>0.29288210014011762</v>
      </c>
      <c r="BZ271" s="4">
        <v>0.29226049205756433</v>
      </c>
      <c r="CA271" s="4">
        <v>0.64352208521633014</v>
      </c>
      <c r="CB271" s="4">
        <v>0.46547383043334245</v>
      </c>
      <c r="CC271" s="4">
        <v>0.88315525526068439</v>
      </c>
      <c r="CD271" s="4">
        <v>0.47159451500784411</v>
      </c>
      <c r="CE271" s="4">
        <v>0.15702251327370953</v>
      </c>
      <c r="CF271" s="4">
        <v>0.24267578888450281</v>
      </c>
      <c r="CG271" s="4">
        <v>0.71602457661831198</v>
      </c>
      <c r="CH271" s="4">
        <v>0.93368404790861115</v>
      </c>
      <c r="CI271" s="4">
        <v>8.897460819485048E-2</v>
      </c>
      <c r="CJ271" s="4">
        <v>0.40638337336994468</v>
      </c>
      <c r="CK271" s="4">
        <v>0.54776046641734166</v>
      </c>
      <c r="CL271" s="4">
        <v>0.76456975104008007</v>
      </c>
      <c r="CM271" s="4">
        <v>0.98043311150048773</v>
      </c>
      <c r="CN271" s="4">
        <v>0.16999685158718969</v>
      </c>
      <c r="CO271" s="4">
        <v>0.90117197370860935</v>
      </c>
      <c r="CP271" s="4">
        <v>0.82531969486202172</v>
      </c>
      <c r="CQ271" s="4">
        <v>0.72880338150032975</v>
      </c>
      <c r="CR271" s="4">
        <v>0.29178741505465766</v>
      </c>
      <c r="CS271" s="4">
        <v>0.89430687208974813</v>
      </c>
      <c r="CT271" s="4">
        <v>0.42912454292818758</v>
      </c>
      <c r="CU271" s="4">
        <v>0.99300264882819622</v>
      </c>
      <c r="CV271" s="4">
        <v>0.9052254095812674</v>
      </c>
      <c r="CW271" s="4">
        <v>0.63647377223687285</v>
      </c>
      <c r="CX271" s="4">
        <v>0.44792597305637971</v>
      </c>
      <c r="CY271" s="4">
        <v>5.3401129166993355E-2</v>
      </c>
      <c r="CZ271" s="4">
        <v>2.6338774279778154E-2</v>
      </c>
      <c r="DA271" s="4">
        <v>0.23018017515079847</v>
      </c>
      <c r="DB271" s="4">
        <v>0.17022170504550849</v>
      </c>
      <c r="DC271" s="4">
        <v>0.48476089533600142</v>
      </c>
      <c r="DD271" s="4">
        <v>0.53179457375943551</v>
      </c>
      <c r="DE271" s="4">
        <v>0.28683321243800775</v>
      </c>
      <c r="DF271" s="4">
        <v>0.90042602196066146</v>
      </c>
      <c r="DG271" s="4">
        <v>0.62377953169257816</v>
      </c>
      <c r="DH271" s="4">
        <v>0.1484433334146662</v>
      </c>
      <c r="DI271" s="4">
        <v>1.0515346491976385E-2</v>
      </c>
      <c r="DJ271" s="4">
        <v>0.51867735565547357</v>
      </c>
      <c r="DK271" s="4">
        <v>3.9461367378902823E-2</v>
      </c>
      <c r="DL271" s="4">
        <v>0.73660190761896216</v>
      </c>
      <c r="DM271" s="4">
        <v>0.90049617941242988</v>
      </c>
      <c r="DN271" s="4">
        <v>0.90069953450469009</v>
      </c>
      <c r="DO271" s="4">
        <v>0.79852154217243843</v>
      </c>
      <c r="DP271" s="4">
        <v>24</v>
      </c>
      <c r="DQ271" s="4">
        <v>100</v>
      </c>
      <c r="DR271" s="4">
        <v>87</v>
      </c>
      <c r="DS271" s="4">
        <v>61</v>
      </c>
      <c r="DT271" s="4">
        <v>32</v>
      </c>
      <c r="DU271" s="4">
        <v>36</v>
      </c>
      <c r="DV271" s="4">
        <v>21</v>
      </c>
      <c r="DW271" s="4">
        <v>94</v>
      </c>
      <c r="DX271" s="4">
        <v>4</v>
      </c>
      <c r="DY271" s="4">
        <v>17</v>
      </c>
      <c r="DZ271" s="4">
        <v>65</v>
      </c>
      <c r="EA271" s="4">
        <v>16</v>
      </c>
      <c r="EB271" s="4">
        <v>73</v>
      </c>
      <c r="EC271" s="4">
        <v>41</v>
      </c>
      <c r="ED271" s="4">
        <v>91</v>
      </c>
      <c r="EE271" s="4">
        <v>55</v>
      </c>
      <c r="EF271" s="4">
        <v>22</v>
      </c>
      <c r="EG271" s="4">
        <v>74</v>
      </c>
      <c r="EH271" s="4">
        <v>56</v>
      </c>
      <c r="EI271" s="4">
        <v>6</v>
      </c>
      <c r="EJ271" s="4">
        <v>44</v>
      </c>
      <c r="EK271" s="4">
        <v>62</v>
      </c>
      <c r="EL271" s="4">
        <v>59</v>
      </c>
      <c r="EM271" s="4">
        <v>98</v>
      </c>
      <c r="EN271" s="4">
        <v>88</v>
      </c>
      <c r="EO271" s="4">
        <v>47</v>
      </c>
      <c r="EP271" s="4">
        <v>97</v>
      </c>
      <c r="EQ271" s="4">
        <v>38</v>
      </c>
      <c r="ER271" s="4">
        <v>43</v>
      </c>
      <c r="ES271" s="4">
        <v>80</v>
      </c>
      <c r="ET271" s="4">
        <v>18</v>
      </c>
      <c r="EU271" s="4">
        <v>84</v>
      </c>
      <c r="EV271" s="4">
        <v>93</v>
      </c>
      <c r="EW271" s="4">
        <v>33</v>
      </c>
      <c r="EX271" s="4">
        <v>72</v>
      </c>
      <c r="EY271" s="4">
        <v>78</v>
      </c>
      <c r="EZ271" s="4">
        <v>30</v>
      </c>
      <c r="FA271" s="4">
        <v>89</v>
      </c>
      <c r="FB271" s="4">
        <v>60</v>
      </c>
      <c r="FC271" s="4">
        <v>67</v>
      </c>
      <c r="FD271" s="4">
        <v>8</v>
      </c>
      <c r="FE271" s="4">
        <v>42</v>
      </c>
      <c r="FF271" s="4">
        <v>26</v>
      </c>
      <c r="FG271" s="4">
        <v>86</v>
      </c>
      <c r="FH271" s="4">
        <v>2</v>
      </c>
      <c r="FI271" s="4">
        <v>64</v>
      </c>
      <c r="FJ271" s="4">
        <v>63</v>
      </c>
      <c r="FK271" s="4">
        <v>34</v>
      </c>
      <c r="FL271" s="4">
        <v>49</v>
      </c>
      <c r="FM271" s="4">
        <v>79</v>
      </c>
      <c r="FN271" s="4">
        <v>58</v>
      </c>
      <c r="FO271" s="4">
        <v>66</v>
      </c>
      <c r="FP271" s="4">
        <v>31</v>
      </c>
      <c r="FQ271" s="4">
        <v>7</v>
      </c>
      <c r="FR271" s="4">
        <v>40</v>
      </c>
      <c r="FS271" s="4">
        <v>76</v>
      </c>
      <c r="FT271" s="4">
        <v>23</v>
      </c>
      <c r="FU271" s="4">
        <v>68</v>
      </c>
      <c r="FV271" s="4">
        <v>69</v>
      </c>
      <c r="FW271" s="4">
        <v>35</v>
      </c>
      <c r="FX271" s="4">
        <v>52</v>
      </c>
      <c r="FY271" s="4">
        <v>15</v>
      </c>
      <c r="FZ271" s="4">
        <v>51</v>
      </c>
      <c r="GA271" s="4">
        <v>83</v>
      </c>
      <c r="GB271" s="4">
        <v>75</v>
      </c>
      <c r="GC271" s="4">
        <v>29</v>
      </c>
      <c r="GD271" s="4">
        <v>5</v>
      </c>
      <c r="GE271" s="4">
        <v>90</v>
      </c>
      <c r="GF271" s="4">
        <v>57</v>
      </c>
      <c r="GG271" s="4">
        <v>45</v>
      </c>
      <c r="GH271" s="4">
        <v>25</v>
      </c>
      <c r="GI271" s="4">
        <v>3</v>
      </c>
      <c r="GJ271" s="4">
        <v>82</v>
      </c>
      <c r="GK271" s="4">
        <v>10</v>
      </c>
      <c r="GL271" s="4">
        <v>19</v>
      </c>
      <c r="GM271" s="4">
        <v>28</v>
      </c>
      <c r="GN271" s="4">
        <v>70</v>
      </c>
      <c r="GO271" s="4">
        <v>14</v>
      </c>
      <c r="GP271" s="4">
        <v>54</v>
      </c>
      <c r="GQ271" s="4">
        <v>1</v>
      </c>
      <c r="GR271" s="4">
        <v>9</v>
      </c>
      <c r="GS271" s="4">
        <v>37</v>
      </c>
      <c r="GT271" s="4">
        <v>53</v>
      </c>
      <c r="GU271" s="4">
        <v>92</v>
      </c>
      <c r="GV271" s="4">
        <v>96</v>
      </c>
      <c r="GW271" s="4">
        <v>77</v>
      </c>
      <c r="GX271" s="4">
        <v>81</v>
      </c>
      <c r="GY271" s="4">
        <v>50</v>
      </c>
      <c r="GZ271" s="4">
        <v>46</v>
      </c>
      <c r="HA271" s="4">
        <v>71</v>
      </c>
      <c r="HB271" s="4">
        <v>13</v>
      </c>
      <c r="HC271" s="4">
        <v>39</v>
      </c>
      <c r="HD271" s="4">
        <v>85</v>
      </c>
      <c r="HE271" s="4">
        <v>99</v>
      </c>
      <c r="HF271" s="4">
        <v>48</v>
      </c>
      <c r="HG271" s="4">
        <v>95</v>
      </c>
      <c r="HH271" s="4">
        <v>27</v>
      </c>
      <c r="HI271" s="4">
        <v>12</v>
      </c>
      <c r="HJ271" s="4">
        <v>11</v>
      </c>
      <c r="HK271" s="4">
        <v>20</v>
      </c>
      <c r="HL271" s="4" t="str">
        <f t="shared" si="403"/>
        <v>brown female</v>
      </c>
      <c r="HM271" s="4" t="str">
        <f t="shared" si="405"/>
        <v>black male</v>
      </c>
      <c r="HN271" s="4" t="str">
        <f t="shared" si="406"/>
        <v>brown male</v>
      </c>
      <c r="HO271" s="4" t="str">
        <f t="shared" si="407"/>
        <v>brown male</v>
      </c>
      <c r="HP271" s="4" t="str">
        <f t="shared" si="408"/>
        <v>brown female</v>
      </c>
      <c r="HQ271" s="4" t="str">
        <f t="shared" si="409"/>
        <v>brown female</v>
      </c>
      <c r="HR271" s="4" t="str">
        <f t="shared" si="410"/>
        <v>brown female</v>
      </c>
      <c r="HS271" s="4" t="str">
        <f t="shared" si="411"/>
        <v>brown male</v>
      </c>
      <c r="HT271" s="4" t="str">
        <f t="shared" si="412"/>
        <v>brown female</v>
      </c>
      <c r="HU271" s="4" t="str">
        <f t="shared" si="413"/>
        <v>brown female</v>
      </c>
      <c r="HV271" s="4" t="str">
        <f t="shared" si="414"/>
        <v>brown male</v>
      </c>
      <c r="HW271" s="4" t="str">
        <f t="shared" si="415"/>
        <v>brown female</v>
      </c>
      <c r="HX271" s="4" t="str">
        <f t="shared" si="416"/>
        <v>brown male</v>
      </c>
      <c r="HY271" s="4" t="str">
        <f t="shared" si="417"/>
        <v>brown female</v>
      </c>
      <c r="HZ271" s="4" t="str">
        <f t="shared" si="418"/>
        <v>brown male</v>
      </c>
      <c r="IA271" s="4" t="str">
        <f t="shared" si="419"/>
        <v>brown male</v>
      </c>
      <c r="IB271" s="4" t="str">
        <f t="shared" si="420"/>
        <v>brown female</v>
      </c>
      <c r="IC271" s="4" t="str">
        <f t="shared" si="421"/>
        <v>brown male</v>
      </c>
      <c r="ID271" s="4" t="str">
        <f t="shared" si="422"/>
        <v>brown male</v>
      </c>
      <c r="IE271" s="4" t="str">
        <f t="shared" si="423"/>
        <v>brown female</v>
      </c>
      <c r="IF271" s="4" t="str">
        <f t="shared" si="424"/>
        <v>brown female</v>
      </c>
      <c r="IG271" s="4" t="str">
        <f t="shared" si="425"/>
        <v>brown male</v>
      </c>
      <c r="IH271" s="4" t="str">
        <f t="shared" si="426"/>
        <v>brown male</v>
      </c>
      <c r="II271" s="4" t="str">
        <f t="shared" si="427"/>
        <v>brown male</v>
      </c>
      <c r="IJ271" s="4" t="str">
        <f t="shared" si="428"/>
        <v>brown male</v>
      </c>
      <c r="IK271" s="4" t="str">
        <f t="shared" si="429"/>
        <v>brown female</v>
      </c>
      <c r="IL271" s="4" t="str">
        <f t="shared" si="430"/>
        <v>brown male</v>
      </c>
      <c r="IM271" s="4" t="str">
        <f t="shared" si="431"/>
        <v>brown female</v>
      </c>
      <c r="IN271" s="4" t="str">
        <f t="shared" si="432"/>
        <v>brown female</v>
      </c>
      <c r="IO271" s="4" t="str">
        <f t="shared" si="433"/>
        <v>brown male</v>
      </c>
      <c r="IP271" s="4" t="str">
        <f t="shared" si="434"/>
        <v>brown female</v>
      </c>
      <c r="IQ271" s="4" t="str">
        <f t="shared" si="435"/>
        <v>brown male</v>
      </c>
      <c r="IR271" s="4" t="str">
        <f t="shared" si="436"/>
        <v>brown male</v>
      </c>
      <c r="IS271" s="4" t="str">
        <f t="shared" si="437"/>
        <v>brown female</v>
      </c>
      <c r="IT271" s="4" t="str">
        <f t="shared" si="438"/>
        <v>brown male</v>
      </c>
      <c r="IU271" s="4" t="str">
        <f t="shared" si="439"/>
        <v>brown male</v>
      </c>
      <c r="IV271" s="4" t="str">
        <f t="shared" si="440"/>
        <v>brown female</v>
      </c>
      <c r="IW271" s="4" t="str">
        <f t="shared" si="441"/>
        <v>brown male</v>
      </c>
      <c r="IX271" s="4" t="str">
        <f t="shared" si="442"/>
        <v>brown male</v>
      </c>
      <c r="IY271" s="4" t="str">
        <f t="shared" si="443"/>
        <v>brown male</v>
      </c>
      <c r="IZ271" s="4" t="str">
        <f t="shared" si="444"/>
        <v>brown female</v>
      </c>
      <c r="JA271" s="4" t="str">
        <f t="shared" si="445"/>
        <v>brown female</v>
      </c>
      <c r="JB271" s="4" t="str">
        <f t="shared" si="446"/>
        <v>brown female</v>
      </c>
      <c r="JC271" s="4" t="str">
        <f t="shared" si="447"/>
        <v>brown male</v>
      </c>
      <c r="JD271" s="4" t="str">
        <f t="shared" si="448"/>
        <v>yellow male</v>
      </c>
      <c r="JE271" s="4" t="str">
        <f t="shared" si="449"/>
        <v>brown male</v>
      </c>
      <c r="JF271" s="4" t="str">
        <f t="shared" si="450"/>
        <v>brown male</v>
      </c>
      <c r="JG271" s="4" t="str">
        <f t="shared" si="451"/>
        <v>brown female</v>
      </c>
      <c r="JH271" s="4" t="str">
        <f t="shared" si="452"/>
        <v>brown female</v>
      </c>
      <c r="JI271" s="4" t="str">
        <f t="shared" si="453"/>
        <v>brown male</v>
      </c>
      <c r="JJ271" s="4" t="str">
        <f t="shared" si="454"/>
        <v>brown male</v>
      </c>
      <c r="JK271" s="4" t="str">
        <f t="shared" si="455"/>
        <v>brown male</v>
      </c>
      <c r="JL271" s="4" t="str">
        <f t="shared" si="456"/>
        <v>brown female</v>
      </c>
      <c r="JM271" s="4" t="str">
        <f t="shared" si="457"/>
        <v>brown female</v>
      </c>
      <c r="JN271" s="4" t="str">
        <f t="shared" si="458"/>
        <v>brown female</v>
      </c>
      <c r="JO271" s="4" t="str">
        <f t="shared" si="459"/>
        <v>brown male</v>
      </c>
      <c r="JP271" s="4" t="str">
        <f t="shared" si="460"/>
        <v>brown female</v>
      </c>
      <c r="JQ271" s="4" t="str">
        <f t="shared" si="461"/>
        <v>brown male</v>
      </c>
      <c r="JR271" s="4" t="str">
        <f t="shared" si="462"/>
        <v>brown male</v>
      </c>
      <c r="JS271" s="4" t="str">
        <f t="shared" si="463"/>
        <v>brown female</v>
      </c>
      <c r="JT271" s="4" t="str">
        <f t="shared" si="464"/>
        <v>brown male</v>
      </c>
      <c r="JU271" s="4" t="str">
        <f t="shared" si="465"/>
        <v>brown female</v>
      </c>
      <c r="JV271" s="4" t="str">
        <f t="shared" si="466"/>
        <v>brown male</v>
      </c>
      <c r="JW271" s="4" t="str">
        <f t="shared" si="467"/>
        <v>brown male</v>
      </c>
      <c r="JX271" s="4" t="str">
        <f t="shared" si="404"/>
        <v>brown male</v>
      </c>
      <c r="JY271" s="4" t="str">
        <f t="shared" si="493"/>
        <v>brown female</v>
      </c>
      <c r="JZ271" s="4" t="str">
        <f t="shared" si="494"/>
        <v>brown female</v>
      </c>
      <c r="KA271" s="4" t="str">
        <f t="shared" si="495"/>
        <v>brown male</v>
      </c>
      <c r="KB271" s="4" t="str">
        <f t="shared" si="496"/>
        <v>brown male</v>
      </c>
      <c r="KC271" s="4" t="str">
        <f t="shared" si="497"/>
        <v>brown female</v>
      </c>
      <c r="KD271" s="4" t="str">
        <f t="shared" si="498"/>
        <v>brown female</v>
      </c>
      <c r="KE271" s="4" t="str">
        <f t="shared" si="499"/>
        <v>brown female</v>
      </c>
      <c r="KF271" s="4" t="str">
        <f t="shared" si="500"/>
        <v>brown male</v>
      </c>
      <c r="KG271" s="4" t="str">
        <f t="shared" si="501"/>
        <v>brown female</v>
      </c>
      <c r="KH271" s="4" t="str">
        <f t="shared" si="502"/>
        <v>brown female</v>
      </c>
      <c r="KI271" s="4" t="str">
        <f t="shared" si="468"/>
        <v>brown female</v>
      </c>
      <c r="KJ271" s="4" t="str">
        <f t="shared" si="469"/>
        <v>brown male</v>
      </c>
      <c r="KK271" s="4" t="str">
        <f t="shared" si="470"/>
        <v>brown female</v>
      </c>
      <c r="KL271" s="4" t="str">
        <f t="shared" si="471"/>
        <v>brown male</v>
      </c>
      <c r="KM271" s="4" t="str">
        <f t="shared" si="472"/>
        <v>white male</v>
      </c>
      <c r="KN271" s="4" t="str">
        <f t="shared" si="473"/>
        <v>brown female</v>
      </c>
      <c r="KO271" s="4" t="str">
        <f t="shared" si="474"/>
        <v>brown female</v>
      </c>
      <c r="KP271" s="4" t="str">
        <f t="shared" si="475"/>
        <v>brown male</v>
      </c>
      <c r="KQ271" s="4" t="str">
        <f t="shared" si="476"/>
        <v>brown male</v>
      </c>
      <c r="KR271" s="4" t="str">
        <f t="shared" si="477"/>
        <v>brown male</v>
      </c>
      <c r="KS271" s="4" t="str">
        <f t="shared" si="478"/>
        <v>brown male</v>
      </c>
      <c r="KT271" s="4" t="str">
        <f t="shared" si="479"/>
        <v>brown male</v>
      </c>
      <c r="KU271" s="4" t="str">
        <f t="shared" si="480"/>
        <v>brown female</v>
      </c>
      <c r="KV271" s="4" t="str">
        <f t="shared" si="481"/>
        <v>brown female</v>
      </c>
      <c r="KW271" s="4" t="str">
        <f t="shared" si="482"/>
        <v>brown male</v>
      </c>
      <c r="KX271" s="4" t="str">
        <f t="shared" si="483"/>
        <v>brown female</v>
      </c>
      <c r="KY271" s="4" t="str">
        <f t="shared" si="484"/>
        <v>brown female</v>
      </c>
      <c r="KZ271" s="4" t="str">
        <f t="shared" si="485"/>
        <v>brown male</v>
      </c>
      <c r="LA271" s="4" t="str">
        <f t="shared" si="486"/>
        <v>brown male</v>
      </c>
      <c r="LB271" s="4" t="str">
        <f t="shared" si="487"/>
        <v>brown female</v>
      </c>
      <c r="LC271" s="4" t="str">
        <f t="shared" si="488"/>
        <v>brown male</v>
      </c>
      <c r="LD271" s="4" t="str">
        <f t="shared" si="489"/>
        <v>brown female</v>
      </c>
      <c r="LE271" s="4" t="str">
        <f t="shared" si="490"/>
        <v>brown female</v>
      </c>
      <c r="LF271" s="4" t="str">
        <f t="shared" si="491"/>
        <v>brown female</v>
      </c>
      <c r="LG271" s="4" t="str">
        <f t="shared" si="492"/>
        <v>brown female</v>
      </c>
    </row>
    <row r="272" spans="2:319" x14ac:dyDescent="0.3">
      <c r="B272" s="4">
        <v>271</v>
      </c>
      <c r="C272" s="4">
        <v>5</v>
      </c>
      <c r="D272" s="51" t="s">
        <v>1465</v>
      </c>
      <c r="E272" s="4" t="s">
        <v>664</v>
      </c>
      <c r="F272" s="4" t="str">
        <f>VLOOKUP(E272,populations!C:E,3,FALSE)</f>
        <v>10 thousand</v>
      </c>
      <c r="G272" s="4" t="s">
        <v>664</v>
      </c>
      <c r="H272" s="4">
        <f>COUNTIF(ethnicities!C:C,countries!G272)</f>
        <v>1</v>
      </c>
      <c r="I272" s="4">
        <f>VLOOKUP($G272,ethnicities!$C:$I,3,FALSE)</f>
        <v>1</v>
      </c>
      <c r="J272" s="4">
        <f>VLOOKUP($G272,ethnicities!$C:$I,4,FALSE)</f>
        <v>1</v>
      </c>
      <c r="K272" s="4">
        <f>VLOOKUP($G272,ethnicities!$C:$I,5,FALSE)</f>
        <v>97</v>
      </c>
      <c r="L272" s="4">
        <f>VLOOKUP($G272,ethnicities!$C:$I,6,FALSE)</f>
        <v>1</v>
      </c>
      <c r="M272" s="4">
        <f>VLOOKUP($G272,ethnicities!$C:$I,7,FALSE)</f>
        <v>100</v>
      </c>
      <c r="N272" s="4" t="s">
        <v>1468</v>
      </c>
      <c r="O272" s="4">
        <f>COUNTIF(male_names!E:E,countries!N272)</f>
        <v>1</v>
      </c>
      <c r="P272" s="4" t="str">
        <f>VLOOKUP(N272,male_names!E:G,3,FALSE)</f>
        <v>Maui</v>
      </c>
      <c r="Q272" s="4" t="s">
        <v>1468</v>
      </c>
      <c r="R272" s="4">
        <f>COUNTIF(female_names!E:E,countries!Q272)</f>
        <v>1</v>
      </c>
      <c r="S272" s="4" t="str">
        <f>VLOOKUP(Q272,female_names!E:G,3,FALSE)</f>
        <v>Tiare</v>
      </c>
      <c r="T272" s="4">
        <v>0.6010694318879124</v>
      </c>
      <c r="U272" s="4">
        <v>0.57926002582450775</v>
      </c>
      <c r="V272" s="4">
        <v>0.67329501239930478</v>
      </c>
      <c r="W272" s="4">
        <v>0.55350315101722791</v>
      </c>
      <c r="X272" s="4">
        <v>0.24475108417016589</v>
      </c>
      <c r="Y272" s="4">
        <v>0.5143682215511004</v>
      </c>
      <c r="Z272" s="4">
        <v>0.33334053226573024</v>
      </c>
      <c r="AA272" s="4">
        <v>0.85104977574412344</v>
      </c>
      <c r="AB272" s="4">
        <v>0.73095179145973077</v>
      </c>
      <c r="AC272" s="4">
        <v>9.6451281364369312E-2</v>
      </c>
      <c r="AD272" s="4">
        <v>0.82688581652654336</v>
      </c>
      <c r="AE272" s="4">
        <v>0.90677809841311574</v>
      </c>
      <c r="AF272" s="4">
        <v>4.2698282979873659E-2</v>
      </c>
      <c r="AG272" s="4">
        <v>0.64390881743583028</v>
      </c>
      <c r="AH272" s="4">
        <v>0.94773895964406363</v>
      </c>
      <c r="AI272" s="4">
        <v>0.75134334034610217</v>
      </c>
      <c r="AJ272" s="4">
        <v>0.73707895018680103</v>
      </c>
      <c r="AK272" s="4">
        <v>0.35937054230788323</v>
      </c>
      <c r="AL272" s="4">
        <v>0.74345830221778875</v>
      </c>
      <c r="AM272" s="4">
        <v>0.37741994477383645</v>
      </c>
      <c r="AN272" s="4">
        <v>9.8411918543877652E-2</v>
      </c>
      <c r="AO272" s="4">
        <v>0.57577986631894773</v>
      </c>
      <c r="AP272" s="4">
        <v>0.27910077001211697</v>
      </c>
      <c r="AQ272" s="4">
        <v>0.89561553318966747</v>
      </c>
      <c r="AR272" s="4">
        <v>0.3361158874645781</v>
      </c>
      <c r="AS272" s="4">
        <v>0.46874671036865612</v>
      </c>
      <c r="AT272" s="4">
        <v>0.49816268041354816</v>
      </c>
      <c r="AU272" s="4">
        <v>0.55047451434491879</v>
      </c>
      <c r="AV272" s="4">
        <v>0.21653558974090192</v>
      </c>
      <c r="AW272" s="4">
        <v>0.80816870985423039</v>
      </c>
      <c r="AX272" s="4">
        <v>0.47227316045157453</v>
      </c>
      <c r="AY272" s="4">
        <v>0.21234696943574571</v>
      </c>
      <c r="AZ272" s="4">
        <v>0.62771716057020011</v>
      </c>
      <c r="BA272" s="4">
        <v>0.1721748349631842</v>
      </c>
      <c r="BB272" s="4">
        <v>9.2009755693720496E-2</v>
      </c>
      <c r="BC272" s="4">
        <v>0.44140344540003318</v>
      </c>
      <c r="BD272" s="4">
        <v>0.28579144281993407</v>
      </c>
      <c r="BE272" s="4">
        <v>0.20857398843201913</v>
      </c>
      <c r="BF272" s="4">
        <v>0.45657771600389307</v>
      </c>
      <c r="BG272" s="4">
        <v>0.61416342774663579</v>
      </c>
      <c r="BH272" s="4">
        <v>0.81852982021910103</v>
      </c>
      <c r="BI272" s="4">
        <v>0.99642056460024597</v>
      </c>
      <c r="BJ272" s="4">
        <v>6.1209784096254327E-2</v>
      </c>
      <c r="BK272" s="4">
        <v>0.5560390774319669</v>
      </c>
      <c r="BL272" s="4">
        <v>0.24949837923781382</v>
      </c>
      <c r="BM272" s="4">
        <v>0.31279445076891921</v>
      </c>
      <c r="BN272" s="4">
        <v>0.86764107612805963</v>
      </c>
      <c r="BO272" s="4">
        <v>9.6285829120430821E-2</v>
      </c>
      <c r="BP272" s="4">
        <v>0.26531770421407819</v>
      </c>
      <c r="BQ272" s="4">
        <v>0.68536204484485408</v>
      </c>
      <c r="BR272" s="4">
        <v>0.17720051381804469</v>
      </c>
      <c r="BS272" s="4">
        <v>3.9281368500484137E-2</v>
      </c>
      <c r="BT272" s="4">
        <v>8.9706207307134633E-2</v>
      </c>
      <c r="BU272" s="4">
        <v>0.92111766009155227</v>
      </c>
      <c r="BV272" s="4">
        <v>0.74321150032680838</v>
      </c>
      <c r="BW272" s="4">
        <v>0.94413061289815159</v>
      </c>
      <c r="BX272" s="4">
        <v>0.94307855172903354</v>
      </c>
      <c r="BY272" s="4">
        <v>0.1235452827132395</v>
      </c>
      <c r="BZ272" s="4">
        <v>0.14485519635202604</v>
      </c>
      <c r="CA272" s="4">
        <v>0.78245271408864558</v>
      </c>
      <c r="CB272" s="4">
        <v>0.45888337391224687</v>
      </c>
      <c r="CC272" s="4">
        <v>0.2211479294533123</v>
      </c>
      <c r="CD272" s="4">
        <v>0.74779087207440731</v>
      </c>
      <c r="CE272" s="4">
        <v>2.5563360348670461E-2</v>
      </c>
      <c r="CF272" s="4">
        <v>0.56138507558930262</v>
      </c>
      <c r="CG272" s="4">
        <v>0.66771583147185132</v>
      </c>
      <c r="CH272" s="4">
        <v>0.61729011529311806</v>
      </c>
      <c r="CI272" s="4">
        <v>3.795053689347383E-2</v>
      </c>
      <c r="CJ272" s="4">
        <v>0.78999922082859342</v>
      </c>
      <c r="CK272" s="4">
        <v>0.91390646565496847</v>
      </c>
      <c r="CL272" s="4">
        <v>0.75506633136995926</v>
      </c>
      <c r="CM272" s="4">
        <v>0.28545008713035258</v>
      </c>
      <c r="CN272" s="4">
        <v>0.84615142926786591</v>
      </c>
      <c r="CO272" s="4">
        <v>0.77182619351970461</v>
      </c>
      <c r="CP272" s="4">
        <v>0.74150390984102876</v>
      </c>
      <c r="CQ272" s="4">
        <v>0.26918581129415398</v>
      </c>
      <c r="CR272" s="4">
        <v>0.93470928307039391</v>
      </c>
      <c r="CS272" s="4">
        <v>0.65288224362815017</v>
      </c>
      <c r="CT272" s="4">
        <v>5.3941977882161485E-2</v>
      </c>
      <c r="CU272" s="4">
        <v>6.5751531415722542E-2</v>
      </c>
      <c r="CV272" s="4">
        <v>0.63653959010558647</v>
      </c>
      <c r="CW272" s="4">
        <v>0.49128262636695508</v>
      </c>
      <c r="CX272" s="4">
        <v>2.0995910048948851E-2</v>
      </c>
      <c r="CY272" s="4">
        <v>0.50495046313429304</v>
      </c>
      <c r="CZ272" s="4">
        <v>0.31966791341713263</v>
      </c>
      <c r="DA272" s="4">
        <v>0.44773567384993807</v>
      </c>
      <c r="DB272" s="4">
        <v>0.75294506161032015</v>
      </c>
      <c r="DC272" s="4">
        <v>0.30344525772996955</v>
      </c>
      <c r="DD272" s="4">
        <v>0.61711824429123285</v>
      </c>
      <c r="DE272" s="4">
        <v>0.94515516098262964</v>
      </c>
      <c r="DF272" s="4">
        <v>0.60617247271392771</v>
      </c>
      <c r="DG272" s="4">
        <v>0.82741152145134433</v>
      </c>
      <c r="DH272" s="4">
        <v>0.12344325693694436</v>
      </c>
      <c r="DI272" s="4">
        <v>0.84291065687079936</v>
      </c>
      <c r="DJ272" s="4">
        <v>0.21167449855964482</v>
      </c>
      <c r="DK272" s="4">
        <v>0.7928866210322133</v>
      </c>
      <c r="DL272" s="4">
        <v>0.80906302946672848</v>
      </c>
      <c r="DM272" s="4">
        <v>0.94348003075175457</v>
      </c>
      <c r="DN272" s="4">
        <v>0.51089988749832027</v>
      </c>
      <c r="DO272" s="4">
        <v>0.67718855515337883</v>
      </c>
      <c r="DP272" s="4">
        <v>46</v>
      </c>
      <c r="DQ272" s="4">
        <v>47</v>
      </c>
      <c r="DR272" s="4">
        <v>36</v>
      </c>
      <c r="DS272" s="4">
        <v>51</v>
      </c>
      <c r="DT272" s="4">
        <v>77</v>
      </c>
      <c r="DU272" s="4">
        <v>53</v>
      </c>
      <c r="DV272" s="4">
        <v>67</v>
      </c>
      <c r="DW272" s="4">
        <v>13</v>
      </c>
      <c r="DX272" s="4">
        <v>33</v>
      </c>
      <c r="DY272" s="4">
        <v>89</v>
      </c>
      <c r="DZ272" s="4">
        <v>17</v>
      </c>
      <c r="EA272" s="4">
        <v>10</v>
      </c>
      <c r="EB272" s="4">
        <v>96</v>
      </c>
      <c r="EC272" s="4">
        <v>39</v>
      </c>
      <c r="ED272" s="4">
        <v>2</v>
      </c>
      <c r="EE272" s="4">
        <v>27</v>
      </c>
      <c r="EF272" s="4">
        <v>32</v>
      </c>
      <c r="EG272" s="4">
        <v>65</v>
      </c>
      <c r="EH272" s="4">
        <v>29</v>
      </c>
      <c r="EI272" s="4">
        <v>64</v>
      </c>
      <c r="EJ272" s="4">
        <v>88</v>
      </c>
      <c r="EK272" s="4">
        <v>48</v>
      </c>
      <c r="EL272" s="4">
        <v>73</v>
      </c>
      <c r="EM272" s="4">
        <v>11</v>
      </c>
      <c r="EN272" s="4">
        <v>66</v>
      </c>
      <c r="EO272" s="4">
        <v>59</v>
      </c>
      <c r="EP272" s="4">
        <v>56</v>
      </c>
      <c r="EQ272" s="4">
        <v>52</v>
      </c>
      <c r="ER272" s="4">
        <v>79</v>
      </c>
      <c r="ES272" s="4">
        <v>20</v>
      </c>
      <c r="ET272" s="4">
        <v>58</v>
      </c>
      <c r="EU272" s="4">
        <v>80</v>
      </c>
      <c r="EV272" s="4">
        <v>41</v>
      </c>
      <c r="EW272" s="4">
        <v>84</v>
      </c>
      <c r="EX272" s="4">
        <v>91</v>
      </c>
      <c r="EY272" s="4">
        <v>63</v>
      </c>
      <c r="EZ272" s="4">
        <v>71</v>
      </c>
      <c r="FA272" s="4">
        <v>82</v>
      </c>
      <c r="FB272" s="4">
        <v>61</v>
      </c>
      <c r="FC272" s="4">
        <v>44</v>
      </c>
      <c r="FD272" s="4">
        <v>18</v>
      </c>
      <c r="FE272" s="4">
        <v>1</v>
      </c>
      <c r="FF272" s="4">
        <v>94</v>
      </c>
      <c r="FG272" s="4">
        <v>50</v>
      </c>
      <c r="FH272" s="4">
        <v>76</v>
      </c>
      <c r="FI272" s="4">
        <v>69</v>
      </c>
      <c r="FJ272" s="4">
        <v>12</v>
      </c>
      <c r="FK272" s="4">
        <v>90</v>
      </c>
      <c r="FL272" s="4">
        <v>75</v>
      </c>
      <c r="FM272" s="4">
        <v>34</v>
      </c>
      <c r="FN272" s="4">
        <v>83</v>
      </c>
      <c r="FO272" s="4">
        <v>97</v>
      </c>
      <c r="FP272" s="4">
        <v>92</v>
      </c>
      <c r="FQ272" s="4">
        <v>8</v>
      </c>
      <c r="FR272" s="4">
        <v>30</v>
      </c>
      <c r="FS272" s="4">
        <v>4</v>
      </c>
      <c r="FT272" s="4">
        <v>6</v>
      </c>
      <c r="FU272" s="4">
        <v>86</v>
      </c>
      <c r="FV272" s="4">
        <v>85</v>
      </c>
      <c r="FW272" s="4">
        <v>23</v>
      </c>
      <c r="FX272" s="4">
        <v>60</v>
      </c>
      <c r="FY272" s="4">
        <v>78</v>
      </c>
      <c r="FZ272" s="4">
        <v>28</v>
      </c>
      <c r="GA272" s="4">
        <v>99</v>
      </c>
      <c r="GB272" s="4">
        <v>49</v>
      </c>
      <c r="GC272" s="4">
        <v>37</v>
      </c>
      <c r="GD272" s="4">
        <v>42</v>
      </c>
      <c r="GE272" s="4">
        <v>98</v>
      </c>
      <c r="GF272" s="4">
        <v>22</v>
      </c>
      <c r="GG272" s="4">
        <v>9</v>
      </c>
      <c r="GH272" s="4">
        <v>25</v>
      </c>
      <c r="GI272" s="4">
        <v>72</v>
      </c>
      <c r="GJ272" s="4">
        <v>14</v>
      </c>
      <c r="GK272" s="4">
        <v>24</v>
      </c>
      <c r="GL272" s="4">
        <v>31</v>
      </c>
      <c r="GM272" s="4">
        <v>74</v>
      </c>
      <c r="GN272" s="4">
        <v>7</v>
      </c>
      <c r="GO272" s="4">
        <v>38</v>
      </c>
      <c r="GP272" s="4">
        <v>95</v>
      </c>
      <c r="GQ272" s="4">
        <v>93</v>
      </c>
      <c r="GR272" s="4">
        <v>40</v>
      </c>
      <c r="GS272" s="4">
        <v>57</v>
      </c>
      <c r="GT272" s="4">
        <v>100</v>
      </c>
      <c r="GU272" s="4">
        <v>55</v>
      </c>
      <c r="GV272" s="4">
        <v>68</v>
      </c>
      <c r="GW272" s="4">
        <v>62</v>
      </c>
      <c r="GX272" s="4">
        <v>26</v>
      </c>
      <c r="GY272" s="4">
        <v>70</v>
      </c>
      <c r="GZ272" s="4">
        <v>43</v>
      </c>
      <c r="HA272" s="4">
        <v>3</v>
      </c>
      <c r="HB272" s="4">
        <v>45</v>
      </c>
      <c r="HC272" s="4">
        <v>16</v>
      </c>
      <c r="HD272" s="4">
        <v>87</v>
      </c>
      <c r="HE272" s="4">
        <v>15</v>
      </c>
      <c r="HF272" s="4">
        <v>81</v>
      </c>
      <c r="HG272" s="4">
        <v>21</v>
      </c>
      <c r="HH272" s="4">
        <v>19</v>
      </c>
      <c r="HI272" s="4">
        <v>5</v>
      </c>
      <c r="HJ272" s="4">
        <v>54</v>
      </c>
      <c r="HK272" s="4">
        <v>35</v>
      </c>
      <c r="HL272" s="4" t="str">
        <f t="shared" si="403"/>
        <v>brown female</v>
      </c>
      <c r="HM272" s="4" t="str">
        <f t="shared" si="405"/>
        <v>brown female</v>
      </c>
      <c r="HN272" s="4" t="str">
        <f t="shared" si="406"/>
        <v>brown female</v>
      </c>
      <c r="HO272" s="4" t="str">
        <f t="shared" si="407"/>
        <v>brown male</v>
      </c>
      <c r="HP272" s="4" t="str">
        <f t="shared" si="408"/>
        <v>brown male</v>
      </c>
      <c r="HQ272" s="4" t="str">
        <f t="shared" si="409"/>
        <v>brown male</v>
      </c>
      <c r="HR272" s="4" t="str">
        <f t="shared" si="410"/>
        <v>brown male</v>
      </c>
      <c r="HS272" s="4" t="str">
        <f t="shared" si="411"/>
        <v>brown female</v>
      </c>
      <c r="HT272" s="4" t="str">
        <f t="shared" si="412"/>
        <v>brown female</v>
      </c>
      <c r="HU272" s="4" t="str">
        <f t="shared" si="413"/>
        <v>brown male</v>
      </c>
      <c r="HV272" s="4" t="str">
        <f t="shared" si="414"/>
        <v>brown female</v>
      </c>
      <c r="HW272" s="4" t="str">
        <f t="shared" si="415"/>
        <v>brown female</v>
      </c>
      <c r="HX272" s="4" t="str">
        <f t="shared" si="416"/>
        <v>brown male</v>
      </c>
      <c r="HY272" s="4" t="str">
        <f t="shared" si="417"/>
        <v>brown female</v>
      </c>
      <c r="HZ272" s="4" t="str">
        <f t="shared" si="418"/>
        <v>yellow male</v>
      </c>
      <c r="IA272" s="4" t="str">
        <f t="shared" si="419"/>
        <v>brown female</v>
      </c>
      <c r="IB272" s="4" t="str">
        <f t="shared" si="420"/>
        <v>brown female</v>
      </c>
      <c r="IC272" s="4" t="str">
        <f t="shared" si="421"/>
        <v>brown male</v>
      </c>
      <c r="ID272" s="4" t="str">
        <f t="shared" si="422"/>
        <v>brown female</v>
      </c>
      <c r="IE272" s="4" t="str">
        <f t="shared" si="423"/>
        <v>brown male</v>
      </c>
      <c r="IF272" s="4" t="str">
        <f t="shared" si="424"/>
        <v>brown male</v>
      </c>
      <c r="IG272" s="4" t="str">
        <f t="shared" si="425"/>
        <v>brown female</v>
      </c>
      <c r="IH272" s="4" t="str">
        <f t="shared" si="426"/>
        <v>brown male</v>
      </c>
      <c r="II272" s="4" t="str">
        <f t="shared" si="427"/>
        <v>brown female</v>
      </c>
      <c r="IJ272" s="4" t="str">
        <f t="shared" si="428"/>
        <v>brown male</v>
      </c>
      <c r="IK272" s="4" t="str">
        <f t="shared" si="429"/>
        <v>brown male</v>
      </c>
      <c r="IL272" s="4" t="str">
        <f t="shared" si="430"/>
        <v>brown male</v>
      </c>
      <c r="IM272" s="4" t="str">
        <f t="shared" si="431"/>
        <v>brown male</v>
      </c>
      <c r="IN272" s="4" t="str">
        <f t="shared" si="432"/>
        <v>brown male</v>
      </c>
      <c r="IO272" s="4" t="str">
        <f t="shared" si="433"/>
        <v>brown female</v>
      </c>
      <c r="IP272" s="4" t="str">
        <f t="shared" si="434"/>
        <v>brown male</v>
      </c>
      <c r="IQ272" s="4" t="str">
        <f t="shared" si="435"/>
        <v>brown male</v>
      </c>
      <c r="IR272" s="4" t="str">
        <f t="shared" si="436"/>
        <v>brown female</v>
      </c>
      <c r="IS272" s="4" t="str">
        <f t="shared" si="437"/>
        <v>brown male</v>
      </c>
      <c r="IT272" s="4" t="str">
        <f t="shared" si="438"/>
        <v>brown male</v>
      </c>
      <c r="IU272" s="4" t="str">
        <f t="shared" si="439"/>
        <v>brown male</v>
      </c>
      <c r="IV272" s="4" t="str">
        <f t="shared" si="440"/>
        <v>brown male</v>
      </c>
      <c r="IW272" s="4" t="str">
        <f t="shared" si="441"/>
        <v>brown male</v>
      </c>
      <c r="IX272" s="4" t="str">
        <f t="shared" si="442"/>
        <v>brown male</v>
      </c>
      <c r="IY272" s="4" t="str">
        <f t="shared" si="443"/>
        <v>brown female</v>
      </c>
      <c r="IZ272" s="4" t="str">
        <f t="shared" si="444"/>
        <v>brown female</v>
      </c>
      <c r="JA272" s="4" t="str">
        <f t="shared" si="445"/>
        <v>white male</v>
      </c>
      <c r="JB272" s="4" t="str">
        <f t="shared" si="446"/>
        <v>brown male</v>
      </c>
      <c r="JC272" s="4" t="str">
        <f t="shared" si="447"/>
        <v>brown female</v>
      </c>
      <c r="JD272" s="4" t="str">
        <f t="shared" si="448"/>
        <v>brown male</v>
      </c>
      <c r="JE272" s="4" t="str">
        <f t="shared" si="449"/>
        <v>brown male</v>
      </c>
      <c r="JF272" s="4" t="str">
        <f t="shared" si="450"/>
        <v>brown female</v>
      </c>
      <c r="JG272" s="4" t="str">
        <f t="shared" si="451"/>
        <v>brown male</v>
      </c>
      <c r="JH272" s="4" t="str">
        <f t="shared" si="452"/>
        <v>brown male</v>
      </c>
      <c r="JI272" s="4" t="str">
        <f t="shared" si="453"/>
        <v>brown female</v>
      </c>
      <c r="JJ272" s="4" t="str">
        <f t="shared" si="454"/>
        <v>brown male</v>
      </c>
      <c r="JK272" s="4" t="str">
        <f t="shared" si="455"/>
        <v>brown male</v>
      </c>
      <c r="JL272" s="4" t="str">
        <f t="shared" si="456"/>
        <v>brown male</v>
      </c>
      <c r="JM272" s="4" t="str">
        <f t="shared" si="457"/>
        <v>brown female</v>
      </c>
      <c r="JN272" s="4" t="str">
        <f t="shared" si="458"/>
        <v>brown female</v>
      </c>
      <c r="JO272" s="4" t="str">
        <f t="shared" si="459"/>
        <v>brown female</v>
      </c>
      <c r="JP272" s="4" t="str">
        <f t="shared" si="460"/>
        <v>brown female</v>
      </c>
      <c r="JQ272" s="4" t="str">
        <f t="shared" si="461"/>
        <v>brown male</v>
      </c>
      <c r="JR272" s="4" t="str">
        <f t="shared" si="462"/>
        <v>brown male</v>
      </c>
      <c r="JS272" s="4" t="str">
        <f t="shared" si="463"/>
        <v>brown female</v>
      </c>
      <c r="JT272" s="4" t="str">
        <f t="shared" si="464"/>
        <v>brown male</v>
      </c>
      <c r="JU272" s="4" t="str">
        <f t="shared" si="465"/>
        <v>brown male</v>
      </c>
      <c r="JV272" s="4" t="str">
        <f t="shared" si="466"/>
        <v>brown female</v>
      </c>
      <c r="JW272" s="4" t="str">
        <f t="shared" si="467"/>
        <v>brown male</v>
      </c>
      <c r="JX272" s="4" t="str">
        <f t="shared" si="404"/>
        <v>brown female</v>
      </c>
      <c r="JY272" s="4" t="str">
        <f t="shared" si="493"/>
        <v>brown female</v>
      </c>
      <c r="JZ272" s="4" t="str">
        <f t="shared" si="494"/>
        <v>brown female</v>
      </c>
      <c r="KA272" s="4" t="str">
        <f t="shared" si="495"/>
        <v>brown male</v>
      </c>
      <c r="KB272" s="4" t="str">
        <f t="shared" si="496"/>
        <v>brown female</v>
      </c>
      <c r="KC272" s="4" t="str">
        <f t="shared" si="497"/>
        <v>brown female</v>
      </c>
      <c r="KD272" s="4" t="str">
        <f t="shared" si="498"/>
        <v>brown female</v>
      </c>
      <c r="KE272" s="4" t="str">
        <f t="shared" si="499"/>
        <v>brown male</v>
      </c>
      <c r="KF272" s="4" t="str">
        <f t="shared" si="500"/>
        <v>brown female</v>
      </c>
      <c r="KG272" s="4" t="str">
        <f t="shared" si="501"/>
        <v>brown female</v>
      </c>
      <c r="KH272" s="4" t="str">
        <f t="shared" si="502"/>
        <v>brown female</v>
      </c>
      <c r="KI272" s="4" t="str">
        <f t="shared" si="468"/>
        <v>brown male</v>
      </c>
      <c r="KJ272" s="4" t="str">
        <f t="shared" si="469"/>
        <v>brown female</v>
      </c>
      <c r="KK272" s="4" t="str">
        <f t="shared" si="470"/>
        <v>brown female</v>
      </c>
      <c r="KL272" s="4" t="str">
        <f t="shared" si="471"/>
        <v>brown male</v>
      </c>
      <c r="KM272" s="4" t="str">
        <f t="shared" si="472"/>
        <v>brown male</v>
      </c>
      <c r="KN272" s="4" t="str">
        <f t="shared" si="473"/>
        <v>brown female</v>
      </c>
      <c r="KO272" s="4" t="str">
        <f t="shared" si="474"/>
        <v>brown male</v>
      </c>
      <c r="KP272" s="4" t="str">
        <f t="shared" si="475"/>
        <v>black male</v>
      </c>
      <c r="KQ272" s="4" t="str">
        <f t="shared" si="476"/>
        <v>brown male</v>
      </c>
      <c r="KR272" s="4" t="str">
        <f t="shared" si="477"/>
        <v>brown male</v>
      </c>
      <c r="KS272" s="4" t="str">
        <f t="shared" si="478"/>
        <v>brown male</v>
      </c>
      <c r="KT272" s="4" t="str">
        <f t="shared" si="479"/>
        <v>brown female</v>
      </c>
      <c r="KU272" s="4" t="str">
        <f t="shared" si="480"/>
        <v>brown male</v>
      </c>
      <c r="KV272" s="4" t="str">
        <f t="shared" si="481"/>
        <v>brown female</v>
      </c>
      <c r="KW272" s="4" t="str">
        <f t="shared" si="482"/>
        <v>brown female</v>
      </c>
      <c r="KX272" s="4" t="str">
        <f t="shared" si="483"/>
        <v>brown female</v>
      </c>
      <c r="KY272" s="4" t="str">
        <f t="shared" si="484"/>
        <v>brown female</v>
      </c>
      <c r="KZ272" s="4" t="str">
        <f t="shared" si="485"/>
        <v>brown male</v>
      </c>
      <c r="LA272" s="4" t="str">
        <f t="shared" si="486"/>
        <v>brown female</v>
      </c>
      <c r="LB272" s="4" t="str">
        <f t="shared" si="487"/>
        <v>brown male</v>
      </c>
      <c r="LC272" s="4" t="str">
        <f t="shared" si="488"/>
        <v>brown female</v>
      </c>
      <c r="LD272" s="4" t="str">
        <f t="shared" si="489"/>
        <v>brown female</v>
      </c>
      <c r="LE272" s="4" t="str">
        <f t="shared" si="490"/>
        <v>brown female</v>
      </c>
      <c r="LF272" s="4" t="str">
        <f t="shared" si="491"/>
        <v>brown male</v>
      </c>
      <c r="LG272" s="4" t="str">
        <f t="shared" si="492"/>
        <v>brown female</v>
      </c>
    </row>
    <row r="273" spans="2:319" x14ac:dyDescent="0.3">
      <c r="B273" s="4">
        <v>272</v>
      </c>
      <c r="C273" s="4">
        <v>5</v>
      </c>
      <c r="D273" s="51" t="s">
        <v>1465</v>
      </c>
      <c r="E273" s="4" t="s">
        <v>1472</v>
      </c>
      <c r="F273" s="4" t="str">
        <f>VLOOKUP(E273,populations!C:E,3,FALSE)</f>
        <v>10 thousand</v>
      </c>
      <c r="G273" s="4" t="s">
        <v>669</v>
      </c>
      <c r="H273" s="4">
        <f>COUNTIF(ethnicities!C:C,countries!G273)</f>
        <v>1</v>
      </c>
      <c r="I273" s="4">
        <f>VLOOKUP($G273,ethnicities!$C:$I,3,FALSE)</f>
        <v>1</v>
      </c>
      <c r="J273" s="4">
        <f>VLOOKUP($G273,ethnicities!$C:$I,4,FALSE)</f>
        <v>1</v>
      </c>
      <c r="K273" s="4">
        <f>VLOOKUP($G273,ethnicities!$C:$I,5,FALSE)</f>
        <v>97</v>
      </c>
      <c r="L273" s="4">
        <f>VLOOKUP($G273,ethnicities!$C:$I,6,FALSE)</f>
        <v>1</v>
      </c>
      <c r="M273" s="4">
        <f>VLOOKUP($G273,ethnicities!$C:$I,7,FALSE)</f>
        <v>100</v>
      </c>
      <c r="N273" s="4" t="s">
        <v>1468</v>
      </c>
      <c r="O273" s="4">
        <f>COUNTIF(male_names!E:E,countries!N273)</f>
        <v>1</v>
      </c>
      <c r="P273" s="4" t="str">
        <f>VLOOKUP(N273,male_names!E:G,3,FALSE)</f>
        <v>Maui</v>
      </c>
      <c r="Q273" s="4" t="s">
        <v>1468</v>
      </c>
      <c r="R273" s="4">
        <f>COUNTIF(female_names!E:E,countries!Q273)</f>
        <v>1</v>
      </c>
      <c r="S273" s="4" t="str">
        <f>VLOOKUP(Q273,female_names!E:G,3,FALSE)</f>
        <v>Tiare</v>
      </c>
      <c r="T273" s="4">
        <v>0.14278357052180735</v>
      </c>
      <c r="U273" s="4">
        <v>0.722173625512329</v>
      </c>
      <c r="V273" s="4">
        <v>0.44047980481447757</v>
      </c>
      <c r="W273" s="4">
        <v>0.76540629729427745</v>
      </c>
      <c r="X273" s="4">
        <v>0.29675566419492361</v>
      </c>
      <c r="Y273" s="4">
        <v>0.57199864577773152</v>
      </c>
      <c r="Z273" s="4">
        <v>0.39779671403726569</v>
      </c>
      <c r="AA273" s="4">
        <v>0.3605429154331774</v>
      </c>
      <c r="AB273" s="4">
        <v>0.69303082862204335</v>
      </c>
      <c r="AC273" s="4">
        <v>6.3870110811202752E-2</v>
      </c>
      <c r="AD273" s="4">
        <v>0.86566081619885216</v>
      </c>
      <c r="AE273" s="4">
        <v>6.6628261094821006E-2</v>
      </c>
      <c r="AF273" s="4">
        <v>0.46253076880130894</v>
      </c>
      <c r="AG273" s="4">
        <v>0.70947759307307701</v>
      </c>
      <c r="AH273" s="4">
        <v>0.43094458915916767</v>
      </c>
      <c r="AI273" s="4">
        <v>0.70510080230204653</v>
      </c>
      <c r="AJ273" s="4">
        <v>0.60352967350177311</v>
      </c>
      <c r="AK273" s="4">
        <v>0.45120637930182317</v>
      </c>
      <c r="AL273" s="4">
        <v>0.50256751264870758</v>
      </c>
      <c r="AM273" s="4">
        <v>0.76709831497546566</v>
      </c>
      <c r="AN273" s="4">
        <v>0.48311681748650248</v>
      </c>
      <c r="AO273" s="4">
        <v>0.88665220082570628</v>
      </c>
      <c r="AP273" s="4">
        <v>0.78026377093852406</v>
      </c>
      <c r="AQ273" s="4">
        <v>0.88751100550779372</v>
      </c>
      <c r="AR273" s="4">
        <v>0.37016041273864253</v>
      </c>
      <c r="AS273" s="4">
        <v>0.24306529058678794</v>
      </c>
      <c r="AT273" s="4">
        <v>0.38697951074309056</v>
      </c>
      <c r="AU273" s="4">
        <v>0.77842836653960235</v>
      </c>
      <c r="AV273" s="4">
        <v>0.71345004019166813</v>
      </c>
      <c r="AW273" s="4">
        <v>0.54946555047109646</v>
      </c>
      <c r="AX273" s="4">
        <v>0.11469473785965989</v>
      </c>
      <c r="AY273" s="4">
        <v>0.22056538385076019</v>
      </c>
      <c r="AZ273" s="4">
        <v>0.9942326985716079</v>
      </c>
      <c r="BA273" s="4">
        <v>0.25223717982484739</v>
      </c>
      <c r="BB273" s="4">
        <v>0.19586528021136507</v>
      </c>
      <c r="BC273" s="4">
        <v>0.54399295080420162</v>
      </c>
      <c r="BD273" s="4">
        <v>0.29112713944374669</v>
      </c>
      <c r="BE273" s="4">
        <v>0.29406181490533501</v>
      </c>
      <c r="BF273" s="4">
        <v>0.6879630605942374</v>
      </c>
      <c r="BG273" s="4">
        <v>0.59589840283969997</v>
      </c>
      <c r="BH273" s="4">
        <v>0.29355780370901563</v>
      </c>
      <c r="BI273" s="4">
        <v>0.94497583675719787</v>
      </c>
      <c r="BJ273" s="4">
        <v>0.10808240146600068</v>
      </c>
      <c r="BK273" s="4">
        <v>0.56412565876637144</v>
      </c>
      <c r="BL273" s="4">
        <v>0.14387539479533751</v>
      </c>
      <c r="BM273" s="4">
        <v>0.43614991218605803</v>
      </c>
      <c r="BN273" s="4">
        <v>6.1845043834230062E-2</v>
      </c>
      <c r="BO273" s="4">
        <v>0.81623554768297857</v>
      </c>
      <c r="BP273" s="4">
        <v>0.7353084311729956</v>
      </c>
      <c r="BQ273" s="4">
        <v>3.1198210796586801E-2</v>
      </c>
      <c r="BR273" s="4">
        <v>0.90135196397376205</v>
      </c>
      <c r="BS273" s="4">
        <v>0.85977216501699705</v>
      </c>
      <c r="BT273" s="4">
        <v>0.85711990277703831</v>
      </c>
      <c r="BU273" s="4">
        <v>0.78888442103084044</v>
      </c>
      <c r="BV273" s="4">
        <v>0.88623481085540956</v>
      </c>
      <c r="BW273" s="4">
        <v>0.77838556164140338</v>
      </c>
      <c r="BX273" s="4">
        <v>0.99716342606363539</v>
      </c>
      <c r="BY273" s="4">
        <v>0.15625325844758176</v>
      </c>
      <c r="BZ273" s="4">
        <v>5.8357762362612031E-2</v>
      </c>
      <c r="CA273" s="4">
        <v>0.48167176207908402</v>
      </c>
      <c r="CB273" s="4">
        <v>0.85031584925244008</v>
      </c>
      <c r="CC273" s="4">
        <v>0.17874522011916816</v>
      </c>
      <c r="CD273" s="4">
        <v>0.42494034645255663</v>
      </c>
      <c r="CE273" s="4">
        <v>0.65724984520919694</v>
      </c>
      <c r="CF273" s="4">
        <v>0.63323018030274714</v>
      </c>
      <c r="CG273" s="4">
        <v>0.99003551994458805</v>
      </c>
      <c r="CH273" s="4">
        <v>0.98522174098371651</v>
      </c>
      <c r="CI273" s="4">
        <v>0.62854326615476441</v>
      </c>
      <c r="CJ273" s="4">
        <v>0.36743246407731067</v>
      </c>
      <c r="CK273" s="4">
        <v>0.35622129952756754</v>
      </c>
      <c r="CL273" s="4">
        <v>3.3151987682183637E-2</v>
      </c>
      <c r="CM273" s="4">
        <v>0.86241559986453131</v>
      </c>
      <c r="CN273" s="4">
        <v>0.70609071207057206</v>
      </c>
      <c r="CO273" s="4">
        <v>0.25756499474771555</v>
      </c>
      <c r="CP273" s="4">
        <v>1.7066356987837206E-2</v>
      </c>
      <c r="CQ273" s="4">
        <v>0.80666583322504437</v>
      </c>
      <c r="CR273" s="4">
        <v>0.99561310289109917</v>
      </c>
      <c r="CS273" s="4">
        <v>3.3578262438049067E-2</v>
      </c>
      <c r="CT273" s="4">
        <v>9.5836125548446227E-2</v>
      </c>
      <c r="CU273" s="4">
        <v>0.8834969240826408</v>
      </c>
      <c r="CV273" s="4">
        <v>0.93638403898041778</v>
      </c>
      <c r="CW273" s="4">
        <v>0.42906586436217364</v>
      </c>
      <c r="CX273" s="4">
        <v>8.9150701421076062E-2</v>
      </c>
      <c r="CY273" s="4">
        <v>0.5794414376180641</v>
      </c>
      <c r="CZ273" s="4">
        <v>0.72588465219708986</v>
      </c>
      <c r="DA273" s="4">
        <v>0.6018938523625772</v>
      </c>
      <c r="DB273" s="4">
        <v>0.40893828528026877</v>
      </c>
      <c r="DC273" s="4">
        <v>0.21370351999236981</v>
      </c>
      <c r="DD273" s="4">
        <v>0.59907494761847968</v>
      </c>
      <c r="DE273" s="4">
        <v>9.3934534234668132E-2</v>
      </c>
      <c r="DF273" s="4">
        <v>0.77375819612996777</v>
      </c>
      <c r="DG273" s="4">
        <v>0.3131771620244832</v>
      </c>
      <c r="DH273" s="4">
        <v>1.0126065400243967E-2</v>
      </c>
      <c r="DI273" s="4">
        <v>0.74056077049306634</v>
      </c>
      <c r="DJ273" s="4">
        <v>0.70918169248610829</v>
      </c>
      <c r="DK273" s="4">
        <v>3.3626331023865919E-2</v>
      </c>
      <c r="DL273" s="4">
        <v>0.64490655558667243</v>
      </c>
      <c r="DM273" s="4">
        <v>0.3040325957331883</v>
      </c>
      <c r="DN273" s="4">
        <v>0.21319853185154203</v>
      </c>
      <c r="DO273" s="4">
        <v>0.91894657773378463</v>
      </c>
      <c r="DP273" s="4">
        <v>85</v>
      </c>
      <c r="DQ273" s="4">
        <v>31</v>
      </c>
      <c r="DR273" s="4">
        <v>57</v>
      </c>
      <c r="DS273" s="4">
        <v>27</v>
      </c>
      <c r="DT273" s="4">
        <v>71</v>
      </c>
      <c r="DU273" s="4">
        <v>48</v>
      </c>
      <c r="DV273" s="4">
        <v>63</v>
      </c>
      <c r="DW273" s="4">
        <v>67</v>
      </c>
      <c r="DX273" s="4">
        <v>37</v>
      </c>
      <c r="DY273" s="4">
        <v>92</v>
      </c>
      <c r="DZ273" s="4">
        <v>14</v>
      </c>
      <c r="EA273" s="4">
        <v>91</v>
      </c>
      <c r="EB273" s="4">
        <v>55</v>
      </c>
      <c r="EC273" s="4">
        <v>33</v>
      </c>
      <c r="ED273" s="4">
        <v>59</v>
      </c>
      <c r="EE273" s="4">
        <v>36</v>
      </c>
      <c r="EF273" s="4">
        <v>43</v>
      </c>
      <c r="EG273" s="4">
        <v>56</v>
      </c>
      <c r="EH273" s="4">
        <v>52</v>
      </c>
      <c r="EI273" s="4">
        <v>26</v>
      </c>
      <c r="EJ273" s="4">
        <v>53</v>
      </c>
      <c r="EK273" s="4">
        <v>11</v>
      </c>
      <c r="EL273" s="4">
        <v>22</v>
      </c>
      <c r="EM273" s="4">
        <v>10</v>
      </c>
      <c r="EN273" s="4">
        <v>65</v>
      </c>
      <c r="EO273" s="4">
        <v>77</v>
      </c>
      <c r="EP273" s="4">
        <v>64</v>
      </c>
      <c r="EQ273" s="4">
        <v>23</v>
      </c>
      <c r="ER273" s="4">
        <v>32</v>
      </c>
      <c r="ES273" s="4">
        <v>50</v>
      </c>
      <c r="ET273" s="4">
        <v>86</v>
      </c>
      <c r="EU273" s="4">
        <v>78</v>
      </c>
      <c r="EV273" s="4">
        <v>3</v>
      </c>
      <c r="EW273" s="4">
        <v>76</v>
      </c>
      <c r="EX273" s="4">
        <v>81</v>
      </c>
      <c r="EY273" s="4">
        <v>51</v>
      </c>
      <c r="EZ273" s="4">
        <v>74</v>
      </c>
      <c r="FA273" s="4">
        <v>72</v>
      </c>
      <c r="FB273" s="4">
        <v>38</v>
      </c>
      <c r="FC273" s="4">
        <v>46</v>
      </c>
      <c r="FD273" s="4">
        <v>73</v>
      </c>
      <c r="FE273" s="4">
        <v>6</v>
      </c>
      <c r="FF273" s="4">
        <v>87</v>
      </c>
      <c r="FG273" s="4">
        <v>49</v>
      </c>
      <c r="FH273" s="4">
        <v>84</v>
      </c>
      <c r="FI273" s="4">
        <v>58</v>
      </c>
      <c r="FJ273" s="4">
        <v>93</v>
      </c>
      <c r="FK273" s="4">
        <v>19</v>
      </c>
      <c r="FL273" s="4">
        <v>29</v>
      </c>
      <c r="FM273" s="4">
        <v>98</v>
      </c>
      <c r="FN273" s="4">
        <v>9</v>
      </c>
      <c r="FO273" s="4">
        <v>16</v>
      </c>
      <c r="FP273" s="4">
        <v>17</v>
      </c>
      <c r="FQ273" s="4">
        <v>21</v>
      </c>
      <c r="FR273" s="4">
        <v>12</v>
      </c>
      <c r="FS273" s="4">
        <v>24</v>
      </c>
      <c r="FT273" s="4">
        <v>1</v>
      </c>
      <c r="FU273" s="4">
        <v>83</v>
      </c>
      <c r="FV273" s="4">
        <v>94</v>
      </c>
      <c r="FW273" s="4">
        <v>54</v>
      </c>
      <c r="FX273" s="4">
        <v>18</v>
      </c>
      <c r="FY273" s="4">
        <v>82</v>
      </c>
      <c r="FZ273" s="4">
        <v>61</v>
      </c>
      <c r="GA273" s="4">
        <v>39</v>
      </c>
      <c r="GB273" s="4">
        <v>41</v>
      </c>
      <c r="GC273" s="4">
        <v>4</v>
      </c>
      <c r="GD273" s="4">
        <v>5</v>
      </c>
      <c r="GE273" s="4">
        <v>42</v>
      </c>
      <c r="GF273" s="4">
        <v>66</v>
      </c>
      <c r="GG273" s="4">
        <v>68</v>
      </c>
      <c r="GH273" s="4">
        <v>97</v>
      </c>
      <c r="GI273" s="4">
        <v>15</v>
      </c>
      <c r="GJ273" s="4">
        <v>35</v>
      </c>
      <c r="GK273" s="4">
        <v>75</v>
      </c>
      <c r="GL273" s="4">
        <v>99</v>
      </c>
      <c r="GM273" s="4">
        <v>20</v>
      </c>
      <c r="GN273" s="4">
        <v>2</v>
      </c>
      <c r="GO273" s="4">
        <v>96</v>
      </c>
      <c r="GP273" s="4">
        <v>88</v>
      </c>
      <c r="GQ273" s="4">
        <v>13</v>
      </c>
      <c r="GR273" s="4">
        <v>7</v>
      </c>
      <c r="GS273" s="4">
        <v>60</v>
      </c>
      <c r="GT273" s="4">
        <v>90</v>
      </c>
      <c r="GU273" s="4">
        <v>47</v>
      </c>
      <c r="GV273" s="4">
        <v>30</v>
      </c>
      <c r="GW273" s="4">
        <v>44</v>
      </c>
      <c r="GX273" s="4">
        <v>62</v>
      </c>
      <c r="GY273" s="4">
        <v>79</v>
      </c>
      <c r="GZ273" s="4">
        <v>45</v>
      </c>
      <c r="HA273" s="4">
        <v>89</v>
      </c>
      <c r="HB273" s="4">
        <v>25</v>
      </c>
      <c r="HC273" s="4">
        <v>69</v>
      </c>
      <c r="HD273" s="4">
        <v>100</v>
      </c>
      <c r="HE273" s="4">
        <v>28</v>
      </c>
      <c r="HF273" s="4">
        <v>34</v>
      </c>
      <c r="HG273" s="4">
        <v>95</v>
      </c>
      <c r="HH273" s="4">
        <v>40</v>
      </c>
      <c r="HI273" s="4">
        <v>70</v>
      </c>
      <c r="HJ273" s="4">
        <v>80</v>
      </c>
      <c r="HK273" s="4">
        <v>8</v>
      </c>
      <c r="HL273" s="4" t="str">
        <f t="shared" si="403"/>
        <v>brown male</v>
      </c>
      <c r="HM273" s="4" t="str">
        <f t="shared" si="405"/>
        <v>brown female</v>
      </c>
      <c r="HN273" s="4" t="str">
        <f t="shared" si="406"/>
        <v>brown male</v>
      </c>
      <c r="HO273" s="4" t="str">
        <f t="shared" si="407"/>
        <v>brown female</v>
      </c>
      <c r="HP273" s="4" t="str">
        <f t="shared" si="408"/>
        <v>brown male</v>
      </c>
      <c r="HQ273" s="4" t="str">
        <f t="shared" si="409"/>
        <v>brown female</v>
      </c>
      <c r="HR273" s="4" t="str">
        <f t="shared" si="410"/>
        <v>brown male</v>
      </c>
      <c r="HS273" s="4" t="str">
        <f t="shared" si="411"/>
        <v>brown male</v>
      </c>
      <c r="HT273" s="4" t="str">
        <f t="shared" si="412"/>
        <v>brown female</v>
      </c>
      <c r="HU273" s="4" t="str">
        <f t="shared" si="413"/>
        <v>brown male</v>
      </c>
      <c r="HV273" s="4" t="str">
        <f t="shared" si="414"/>
        <v>brown female</v>
      </c>
      <c r="HW273" s="4" t="str">
        <f t="shared" si="415"/>
        <v>brown male</v>
      </c>
      <c r="HX273" s="4" t="str">
        <f t="shared" si="416"/>
        <v>brown male</v>
      </c>
      <c r="HY273" s="4" t="str">
        <f t="shared" si="417"/>
        <v>brown female</v>
      </c>
      <c r="HZ273" s="4" t="str">
        <f t="shared" si="418"/>
        <v>brown male</v>
      </c>
      <c r="IA273" s="4" t="str">
        <f t="shared" si="419"/>
        <v>brown female</v>
      </c>
      <c r="IB273" s="4" t="str">
        <f t="shared" si="420"/>
        <v>brown female</v>
      </c>
      <c r="IC273" s="4" t="str">
        <f t="shared" si="421"/>
        <v>brown male</v>
      </c>
      <c r="ID273" s="4" t="str">
        <f t="shared" si="422"/>
        <v>brown male</v>
      </c>
      <c r="IE273" s="4" t="str">
        <f t="shared" si="423"/>
        <v>brown female</v>
      </c>
      <c r="IF273" s="4" t="str">
        <f t="shared" si="424"/>
        <v>brown male</v>
      </c>
      <c r="IG273" s="4" t="str">
        <f t="shared" si="425"/>
        <v>brown female</v>
      </c>
      <c r="IH273" s="4" t="str">
        <f t="shared" si="426"/>
        <v>brown female</v>
      </c>
      <c r="II273" s="4" t="str">
        <f t="shared" si="427"/>
        <v>brown female</v>
      </c>
      <c r="IJ273" s="4" t="str">
        <f t="shared" si="428"/>
        <v>brown male</v>
      </c>
      <c r="IK273" s="4" t="str">
        <f t="shared" si="429"/>
        <v>brown male</v>
      </c>
      <c r="IL273" s="4" t="str">
        <f t="shared" si="430"/>
        <v>brown male</v>
      </c>
      <c r="IM273" s="4" t="str">
        <f t="shared" si="431"/>
        <v>brown female</v>
      </c>
      <c r="IN273" s="4" t="str">
        <f t="shared" si="432"/>
        <v>brown female</v>
      </c>
      <c r="IO273" s="4" t="str">
        <f t="shared" si="433"/>
        <v>brown female</v>
      </c>
      <c r="IP273" s="4" t="str">
        <f t="shared" si="434"/>
        <v>brown male</v>
      </c>
      <c r="IQ273" s="4" t="str">
        <f t="shared" si="435"/>
        <v>brown male</v>
      </c>
      <c r="IR273" s="4" t="str">
        <f t="shared" si="436"/>
        <v>brown female</v>
      </c>
      <c r="IS273" s="4" t="str">
        <f t="shared" si="437"/>
        <v>brown male</v>
      </c>
      <c r="IT273" s="4" t="str">
        <f t="shared" si="438"/>
        <v>brown male</v>
      </c>
      <c r="IU273" s="4" t="str">
        <f t="shared" si="439"/>
        <v>brown male</v>
      </c>
      <c r="IV273" s="4" t="str">
        <f t="shared" si="440"/>
        <v>brown male</v>
      </c>
      <c r="IW273" s="4" t="str">
        <f t="shared" si="441"/>
        <v>brown male</v>
      </c>
      <c r="IX273" s="4" t="str">
        <f t="shared" si="442"/>
        <v>brown female</v>
      </c>
      <c r="IY273" s="4" t="str">
        <f t="shared" si="443"/>
        <v>brown female</v>
      </c>
      <c r="IZ273" s="4" t="str">
        <f t="shared" si="444"/>
        <v>brown male</v>
      </c>
      <c r="JA273" s="4" t="str">
        <f t="shared" si="445"/>
        <v>brown female</v>
      </c>
      <c r="JB273" s="4" t="str">
        <f t="shared" si="446"/>
        <v>brown male</v>
      </c>
      <c r="JC273" s="4" t="str">
        <f t="shared" si="447"/>
        <v>brown female</v>
      </c>
      <c r="JD273" s="4" t="str">
        <f t="shared" si="448"/>
        <v>brown male</v>
      </c>
      <c r="JE273" s="4" t="str">
        <f t="shared" si="449"/>
        <v>brown male</v>
      </c>
      <c r="JF273" s="4" t="str">
        <f t="shared" si="450"/>
        <v>brown male</v>
      </c>
      <c r="JG273" s="4" t="str">
        <f t="shared" si="451"/>
        <v>brown female</v>
      </c>
      <c r="JH273" s="4" t="str">
        <f t="shared" si="452"/>
        <v>brown female</v>
      </c>
      <c r="JI273" s="4" t="str">
        <f t="shared" si="453"/>
        <v>brown male</v>
      </c>
      <c r="JJ273" s="4" t="str">
        <f t="shared" si="454"/>
        <v>brown female</v>
      </c>
      <c r="JK273" s="4" t="str">
        <f t="shared" si="455"/>
        <v>brown female</v>
      </c>
      <c r="JL273" s="4" t="str">
        <f t="shared" si="456"/>
        <v>brown female</v>
      </c>
      <c r="JM273" s="4" t="str">
        <f t="shared" si="457"/>
        <v>brown female</v>
      </c>
      <c r="JN273" s="4" t="str">
        <f t="shared" si="458"/>
        <v>brown female</v>
      </c>
      <c r="JO273" s="4" t="str">
        <f t="shared" si="459"/>
        <v>brown female</v>
      </c>
      <c r="JP273" s="4" t="str">
        <f t="shared" si="460"/>
        <v>white male</v>
      </c>
      <c r="JQ273" s="4" t="str">
        <f t="shared" si="461"/>
        <v>brown male</v>
      </c>
      <c r="JR273" s="4" t="str">
        <f t="shared" si="462"/>
        <v>brown male</v>
      </c>
      <c r="JS273" s="4" t="str">
        <f t="shared" si="463"/>
        <v>brown male</v>
      </c>
      <c r="JT273" s="4" t="str">
        <f t="shared" si="464"/>
        <v>brown female</v>
      </c>
      <c r="JU273" s="4" t="str">
        <f t="shared" si="465"/>
        <v>brown male</v>
      </c>
      <c r="JV273" s="4" t="str">
        <f t="shared" si="466"/>
        <v>brown male</v>
      </c>
      <c r="JW273" s="4" t="str">
        <f t="shared" si="467"/>
        <v>brown female</v>
      </c>
      <c r="JX273" s="4" t="str">
        <f t="shared" si="404"/>
        <v>brown female</v>
      </c>
      <c r="JY273" s="4" t="str">
        <f t="shared" si="493"/>
        <v>brown female</v>
      </c>
      <c r="JZ273" s="4" t="str">
        <f t="shared" si="494"/>
        <v>brown female</v>
      </c>
      <c r="KA273" s="4" t="str">
        <f t="shared" si="495"/>
        <v>brown female</v>
      </c>
      <c r="KB273" s="4" t="str">
        <f t="shared" si="496"/>
        <v>brown male</v>
      </c>
      <c r="KC273" s="4" t="str">
        <f t="shared" si="497"/>
        <v>brown male</v>
      </c>
      <c r="KD273" s="4" t="str">
        <f t="shared" si="498"/>
        <v>brown male</v>
      </c>
      <c r="KE273" s="4" t="str">
        <f t="shared" si="499"/>
        <v>brown female</v>
      </c>
      <c r="KF273" s="4" t="str">
        <f t="shared" si="500"/>
        <v>brown female</v>
      </c>
      <c r="KG273" s="4" t="str">
        <f t="shared" si="501"/>
        <v>brown male</v>
      </c>
      <c r="KH273" s="4" t="str">
        <f t="shared" si="502"/>
        <v>brown male</v>
      </c>
      <c r="KI273" s="4" t="str">
        <f t="shared" si="468"/>
        <v>brown female</v>
      </c>
      <c r="KJ273" s="4" t="str">
        <f t="shared" si="469"/>
        <v>yellow male</v>
      </c>
      <c r="KK273" s="4" t="str">
        <f t="shared" si="470"/>
        <v>brown male</v>
      </c>
      <c r="KL273" s="4" t="str">
        <f t="shared" si="471"/>
        <v>brown male</v>
      </c>
      <c r="KM273" s="4" t="str">
        <f t="shared" si="472"/>
        <v>brown female</v>
      </c>
      <c r="KN273" s="4" t="str">
        <f t="shared" si="473"/>
        <v>brown female</v>
      </c>
      <c r="KO273" s="4" t="str">
        <f t="shared" si="474"/>
        <v>brown male</v>
      </c>
      <c r="KP273" s="4" t="str">
        <f t="shared" si="475"/>
        <v>brown male</v>
      </c>
      <c r="KQ273" s="4" t="str">
        <f t="shared" si="476"/>
        <v>brown female</v>
      </c>
      <c r="KR273" s="4" t="str">
        <f t="shared" si="477"/>
        <v>brown female</v>
      </c>
      <c r="KS273" s="4" t="str">
        <f t="shared" si="478"/>
        <v>brown female</v>
      </c>
      <c r="KT273" s="4" t="str">
        <f t="shared" si="479"/>
        <v>brown male</v>
      </c>
      <c r="KU273" s="4" t="str">
        <f t="shared" si="480"/>
        <v>brown male</v>
      </c>
      <c r="KV273" s="4" t="str">
        <f t="shared" si="481"/>
        <v>brown female</v>
      </c>
      <c r="KW273" s="4" t="str">
        <f t="shared" si="482"/>
        <v>brown male</v>
      </c>
      <c r="KX273" s="4" t="str">
        <f t="shared" si="483"/>
        <v>brown female</v>
      </c>
      <c r="KY273" s="4" t="str">
        <f t="shared" si="484"/>
        <v>brown male</v>
      </c>
      <c r="KZ273" s="4" t="str">
        <f t="shared" si="485"/>
        <v>black male</v>
      </c>
      <c r="LA273" s="4" t="str">
        <f t="shared" si="486"/>
        <v>brown female</v>
      </c>
      <c r="LB273" s="4" t="str">
        <f t="shared" si="487"/>
        <v>brown female</v>
      </c>
      <c r="LC273" s="4" t="str">
        <f t="shared" si="488"/>
        <v>brown male</v>
      </c>
      <c r="LD273" s="4" t="str">
        <f t="shared" si="489"/>
        <v>brown female</v>
      </c>
      <c r="LE273" s="4" t="str">
        <f t="shared" si="490"/>
        <v>brown male</v>
      </c>
      <c r="LF273" s="4" t="str">
        <f t="shared" si="491"/>
        <v>brown male</v>
      </c>
      <c r="LG273" s="4" t="str">
        <f t="shared" si="492"/>
        <v>brown female</v>
      </c>
    </row>
    <row r="274" spans="2:319" x14ac:dyDescent="0.3">
      <c r="B274" s="4">
        <v>273</v>
      </c>
      <c r="C274" s="4">
        <v>3</v>
      </c>
      <c r="D274" s="4" t="s">
        <v>513</v>
      </c>
      <c r="E274" s="4" t="s">
        <v>1473</v>
      </c>
      <c r="F274" s="4" t="s">
        <v>1499</v>
      </c>
      <c r="G274" s="4" t="s">
        <v>1499</v>
      </c>
      <c r="H274" s="4">
        <f>COUNTIF(ethnicities!C:C,countries!G274)</f>
        <v>1</v>
      </c>
      <c r="I274" s="4" t="str">
        <f>VLOOKUP($G274,ethnicities!$C:$I,3,FALSE)</f>
        <v>NULL</v>
      </c>
      <c r="J274" s="4" t="str">
        <f>VLOOKUP($G274,ethnicities!$C:$I,4,FALSE)</f>
        <v>NULL</v>
      </c>
      <c r="K274" s="4" t="str">
        <f>VLOOKUP($G274,ethnicities!$C:$I,5,FALSE)</f>
        <v>NULL</v>
      </c>
      <c r="L274" s="4" t="str">
        <f>VLOOKUP($G274,ethnicities!$C:$I,6,FALSE)</f>
        <v>NULL</v>
      </c>
      <c r="M274" s="4" t="str">
        <f>VLOOKUP($G274,ethnicities!$C:$I,7,FALSE)</f>
        <v>NULL</v>
      </c>
      <c r="N274" s="4" t="s">
        <v>1499</v>
      </c>
      <c r="O274" s="4">
        <f>COUNTIF(male_names!E:E,countries!N274)</f>
        <v>1</v>
      </c>
      <c r="P274" s="4" t="str">
        <f>VLOOKUP(N274,male_names!E:G,3,FALSE)</f>
        <v>NULL</v>
      </c>
      <c r="Q274" s="4" t="s">
        <v>1499</v>
      </c>
      <c r="R274" s="4">
        <f>COUNTIF(female_names!E:E,countries!Q274)</f>
        <v>1</v>
      </c>
      <c r="S274" s="4" t="str">
        <f>VLOOKUP(Q274,female_names!E:G,3,FALSE)</f>
        <v>NULL</v>
      </c>
      <c r="T274" s="4">
        <v>0.25795880555444017</v>
      </c>
      <c r="U274" s="4">
        <v>0.59437336745420188</v>
      </c>
      <c r="V274" s="4">
        <v>8.3108946751737967E-2</v>
      </c>
      <c r="W274" s="4">
        <v>0.97033120991439437</v>
      </c>
      <c r="X274" s="4">
        <v>0.70269131894981895</v>
      </c>
      <c r="Y274" s="4">
        <v>0.4111625125226388</v>
      </c>
      <c r="Z274" s="4">
        <v>0.12074201952741304</v>
      </c>
      <c r="AA274" s="4">
        <v>0.65917405796926887</v>
      </c>
      <c r="AB274" s="4">
        <v>0.82912679191073102</v>
      </c>
      <c r="AC274" s="4">
        <v>2.0921381386858839E-2</v>
      </c>
      <c r="AD274" s="4">
        <v>0.30122987678518043</v>
      </c>
      <c r="AE274" s="4">
        <v>0.41003563703509871</v>
      </c>
      <c r="AF274" s="4">
        <v>0.19292528430475508</v>
      </c>
      <c r="AG274" s="4">
        <v>0.53419209657810607</v>
      </c>
      <c r="AH274" s="4">
        <v>0.54883133886031965</v>
      </c>
      <c r="AI274" s="4">
        <v>0.19439362237050661</v>
      </c>
      <c r="AJ274" s="4">
        <v>0.86576330762320064</v>
      </c>
      <c r="AK274" s="4">
        <v>0.2964311401012476</v>
      </c>
      <c r="AL274" s="4">
        <v>0.67229330150596267</v>
      </c>
      <c r="AM274" s="4">
        <v>0.37137631234877277</v>
      </c>
      <c r="AN274" s="4">
        <v>0.54016736723185665</v>
      </c>
      <c r="AO274" s="4">
        <v>0.71834092328075816</v>
      </c>
      <c r="AP274" s="4">
        <v>0.4875029090173103</v>
      </c>
      <c r="AQ274" s="4">
        <v>0.64191656367703553</v>
      </c>
      <c r="AR274" s="4">
        <v>0.31312825914782394</v>
      </c>
      <c r="AS274" s="4">
        <v>0.71684525610044769</v>
      </c>
      <c r="AT274" s="4">
        <v>0.45122981134962203</v>
      </c>
      <c r="AU274" s="4">
        <v>0.70661559355056502</v>
      </c>
      <c r="AV274" s="4">
        <v>0.57078365205827053</v>
      </c>
      <c r="AW274" s="4">
        <v>4.4083433180019949E-2</v>
      </c>
      <c r="AX274" s="4">
        <v>0.35080651540757457</v>
      </c>
      <c r="AY274" s="4">
        <v>0.92108219034773342</v>
      </c>
      <c r="AZ274" s="4">
        <v>7.1928445316228329E-2</v>
      </c>
      <c r="BA274" s="4">
        <v>0.40420989192745271</v>
      </c>
      <c r="BB274" s="4">
        <v>0.43189711384721063</v>
      </c>
      <c r="BC274" s="4">
        <v>0.83006463142917197</v>
      </c>
      <c r="BD274" s="4">
        <v>0.95520272536225082</v>
      </c>
      <c r="BE274" s="4">
        <v>0.38461305193625328</v>
      </c>
      <c r="BF274" s="4">
        <v>0.68832948336701905</v>
      </c>
      <c r="BG274" s="4">
        <v>0.47848761190200639</v>
      </c>
      <c r="BH274" s="4">
        <v>0.79616665234819606</v>
      </c>
      <c r="BI274" s="4">
        <v>0.58321462656652623</v>
      </c>
      <c r="BJ274" s="4">
        <v>0.98049195272537426</v>
      </c>
      <c r="BK274" s="4">
        <v>0.72924369019623769</v>
      </c>
      <c r="BL274" s="4">
        <v>0.37051090474775084</v>
      </c>
      <c r="BM274" s="4">
        <v>0.1897045239823113</v>
      </c>
      <c r="BN274" s="4">
        <v>0.37631227769739761</v>
      </c>
      <c r="BO274" s="4">
        <v>0.82409055921219798</v>
      </c>
      <c r="BP274" s="4">
        <v>0.45752990544815164</v>
      </c>
      <c r="BQ274" s="4">
        <v>0.78273021583355451</v>
      </c>
      <c r="BR274" s="4">
        <v>0.25798474795584236</v>
      </c>
      <c r="BS274" s="4">
        <v>0.67262145562157905</v>
      </c>
      <c r="BT274" s="4">
        <v>0.91782302862265785</v>
      </c>
      <c r="BU274" s="4">
        <v>0.83978246543549162</v>
      </c>
      <c r="BV274" s="4">
        <v>0.48996464993288213</v>
      </c>
      <c r="BW274" s="4">
        <v>0.71464526363026271</v>
      </c>
      <c r="BX274" s="4">
        <v>0.38506622710059024</v>
      </c>
      <c r="BY274" s="4">
        <v>0.94816648330014408</v>
      </c>
      <c r="BZ274" s="4">
        <v>0.11856879282725541</v>
      </c>
      <c r="CA274" s="4">
        <v>0.47407514533403383</v>
      </c>
      <c r="CB274" s="4">
        <v>0.86900118634467016</v>
      </c>
      <c r="CC274" s="4">
        <v>9.4530444854259321E-2</v>
      </c>
      <c r="CD274" s="4">
        <v>0.46182880730748543</v>
      </c>
      <c r="CE274" s="4">
        <v>0.19228674991787964</v>
      </c>
      <c r="CF274" s="4">
        <v>0.9867145933268846</v>
      </c>
      <c r="CG274" s="4">
        <v>0.869332084018409</v>
      </c>
      <c r="CH274" s="4">
        <v>0.59370849033198647</v>
      </c>
      <c r="CI274" s="4">
        <v>0.6763330183231665</v>
      </c>
      <c r="CJ274" s="4">
        <v>0.66639357756337214</v>
      </c>
      <c r="CK274" s="4">
        <v>3.314772807990074E-2</v>
      </c>
      <c r="CL274" s="4">
        <v>0.45179861897898277</v>
      </c>
      <c r="CM274" s="4">
        <v>0.57634478779993337</v>
      </c>
      <c r="CN274" s="4">
        <v>0.52789914738923704</v>
      </c>
      <c r="CO274" s="4">
        <v>0.99162805418153577</v>
      </c>
      <c r="CP274" s="4">
        <v>0.69375959979599167</v>
      </c>
      <c r="CQ274" s="4">
        <v>6.0749602511827039E-2</v>
      </c>
      <c r="CR274" s="4">
        <v>0.15102689977852835</v>
      </c>
      <c r="CS274" s="4">
        <v>0.40614767030344967</v>
      </c>
      <c r="CT274" s="4">
        <v>0.52319697576826774</v>
      </c>
      <c r="CU274" s="4">
        <v>0.82977520804160754</v>
      </c>
      <c r="CV274" s="4">
        <v>0.17587755348631928</v>
      </c>
      <c r="CW274" s="4">
        <v>0.59384189320450664</v>
      </c>
      <c r="CX274" s="4">
        <v>0.93525906889454802</v>
      </c>
      <c r="CY274" s="4">
        <v>0.23978771397055265</v>
      </c>
      <c r="CZ274" s="4">
        <v>0.23652052082583153</v>
      </c>
      <c r="DA274" s="4">
        <v>0.12635824948902241</v>
      </c>
      <c r="DB274" s="4">
        <v>0.64474623661553998</v>
      </c>
      <c r="DC274" s="4">
        <v>0.45680149118873137</v>
      </c>
      <c r="DD274" s="4">
        <v>0.33455194889309481</v>
      </c>
      <c r="DE274" s="4">
        <v>0.68132938655247022</v>
      </c>
      <c r="DF274" s="4">
        <v>6.655706297111319E-3</v>
      </c>
      <c r="DG274" s="4">
        <v>0.33502552955666798</v>
      </c>
      <c r="DH274" s="4">
        <v>0.54217920851493495</v>
      </c>
      <c r="DI274" s="4">
        <v>0.1362159243690968</v>
      </c>
      <c r="DJ274" s="4">
        <v>2.5517495763608844E-2</v>
      </c>
      <c r="DK274" s="4">
        <v>0.90266396861035003</v>
      </c>
      <c r="DL274" s="4">
        <v>0.33790203942684172</v>
      </c>
      <c r="DM274" s="4">
        <v>0.51721215616380012</v>
      </c>
      <c r="DN274" s="4">
        <v>7.565483384804883E-2</v>
      </c>
      <c r="DO274" s="4">
        <v>5.7973315504892486E-2</v>
      </c>
      <c r="DP274" s="4">
        <v>77</v>
      </c>
      <c r="DQ274" s="4">
        <v>37</v>
      </c>
      <c r="DR274" s="4">
        <v>91</v>
      </c>
      <c r="DS274" s="4">
        <v>4</v>
      </c>
      <c r="DT274" s="4">
        <v>26</v>
      </c>
      <c r="DU274" s="4">
        <v>60</v>
      </c>
      <c r="DV274" s="4">
        <v>88</v>
      </c>
      <c r="DW274" s="4">
        <v>34</v>
      </c>
      <c r="DX274" s="4">
        <v>17</v>
      </c>
      <c r="DY274" s="4">
        <v>99</v>
      </c>
      <c r="DZ274" s="4">
        <v>74</v>
      </c>
      <c r="EA274" s="4">
        <v>61</v>
      </c>
      <c r="EB274" s="4">
        <v>81</v>
      </c>
      <c r="EC274" s="4">
        <v>46</v>
      </c>
      <c r="ED274" s="4">
        <v>43</v>
      </c>
      <c r="EE274" s="4">
        <v>80</v>
      </c>
      <c r="EF274" s="4">
        <v>13</v>
      </c>
      <c r="EG274" s="4">
        <v>75</v>
      </c>
      <c r="EH274" s="4">
        <v>32</v>
      </c>
      <c r="EI274" s="4">
        <v>67</v>
      </c>
      <c r="EJ274" s="4">
        <v>45</v>
      </c>
      <c r="EK274" s="4">
        <v>22</v>
      </c>
      <c r="EL274" s="4">
        <v>51</v>
      </c>
      <c r="EM274" s="4">
        <v>36</v>
      </c>
      <c r="EN274" s="4">
        <v>73</v>
      </c>
      <c r="EO274" s="4">
        <v>23</v>
      </c>
      <c r="EP274" s="4">
        <v>58</v>
      </c>
      <c r="EQ274" s="4">
        <v>25</v>
      </c>
      <c r="ER274" s="4">
        <v>42</v>
      </c>
      <c r="ES274" s="4">
        <v>96</v>
      </c>
      <c r="ET274" s="4">
        <v>69</v>
      </c>
      <c r="EU274" s="4">
        <v>8</v>
      </c>
      <c r="EV274" s="4">
        <v>93</v>
      </c>
      <c r="EW274" s="4">
        <v>63</v>
      </c>
      <c r="EX274" s="4">
        <v>59</v>
      </c>
      <c r="EY274" s="4">
        <v>15</v>
      </c>
      <c r="EZ274" s="4">
        <v>5</v>
      </c>
      <c r="FA274" s="4">
        <v>65</v>
      </c>
      <c r="FB274" s="4">
        <v>28</v>
      </c>
      <c r="FC274" s="4">
        <v>52</v>
      </c>
      <c r="FD274" s="4">
        <v>19</v>
      </c>
      <c r="FE274" s="4">
        <v>40</v>
      </c>
      <c r="FF274" s="4">
        <v>3</v>
      </c>
      <c r="FG274" s="4">
        <v>21</v>
      </c>
      <c r="FH274" s="4">
        <v>68</v>
      </c>
      <c r="FI274" s="4">
        <v>83</v>
      </c>
      <c r="FJ274" s="4">
        <v>66</v>
      </c>
      <c r="FK274" s="4">
        <v>18</v>
      </c>
      <c r="FL274" s="4">
        <v>55</v>
      </c>
      <c r="FM274" s="4">
        <v>20</v>
      </c>
      <c r="FN274" s="4">
        <v>76</v>
      </c>
      <c r="FO274" s="4">
        <v>31</v>
      </c>
      <c r="FP274" s="4">
        <v>9</v>
      </c>
      <c r="FQ274" s="4">
        <v>14</v>
      </c>
      <c r="FR274" s="4">
        <v>50</v>
      </c>
      <c r="FS274" s="4">
        <v>24</v>
      </c>
      <c r="FT274" s="4">
        <v>64</v>
      </c>
      <c r="FU274" s="4">
        <v>6</v>
      </c>
      <c r="FV274" s="4">
        <v>89</v>
      </c>
      <c r="FW274" s="4">
        <v>53</v>
      </c>
      <c r="FX274" s="4">
        <v>12</v>
      </c>
      <c r="FY274" s="4">
        <v>90</v>
      </c>
      <c r="FZ274" s="4">
        <v>54</v>
      </c>
      <c r="GA274" s="4">
        <v>82</v>
      </c>
      <c r="GB274" s="4">
        <v>2</v>
      </c>
      <c r="GC274" s="4">
        <v>11</v>
      </c>
      <c r="GD274" s="4">
        <v>39</v>
      </c>
      <c r="GE274" s="4">
        <v>30</v>
      </c>
      <c r="GF274" s="4">
        <v>33</v>
      </c>
      <c r="GG274" s="4">
        <v>97</v>
      </c>
      <c r="GH274" s="4">
        <v>57</v>
      </c>
      <c r="GI274" s="4">
        <v>41</v>
      </c>
      <c r="GJ274" s="4">
        <v>47</v>
      </c>
      <c r="GK274" s="4">
        <v>1</v>
      </c>
      <c r="GL274" s="4">
        <v>27</v>
      </c>
      <c r="GM274" s="4">
        <v>94</v>
      </c>
      <c r="GN274" s="4">
        <v>85</v>
      </c>
      <c r="GO274" s="4">
        <v>62</v>
      </c>
      <c r="GP274" s="4">
        <v>48</v>
      </c>
      <c r="GQ274" s="4">
        <v>16</v>
      </c>
      <c r="GR274" s="4">
        <v>84</v>
      </c>
      <c r="GS274" s="4">
        <v>38</v>
      </c>
      <c r="GT274" s="4">
        <v>7</v>
      </c>
      <c r="GU274" s="4">
        <v>78</v>
      </c>
      <c r="GV274" s="4">
        <v>79</v>
      </c>
      <c r="GW274" s="4">
        <v>87</v>
      </c>
      <c r="GX274" s="4">
        <v>35</v>
      </c>
      <c r="GY274" s="4">
        <v>56</v>
      </c>
      <c r="GZ274" s="4">
        <v>72</v>
      </c>
      <c r="HA274" s="4">
        <v>29</v>
      </c>
      <c r="HB274" s="4">
        <v>100</v>
      </c>
      <c r="HC274" s="4">
        <v>71</v>
      </c>
      <c r="HD274" s="4">
        <v>44</v>
      </c>
      <c r="HE274" s="4">
        <v>86</v>
      </c>
      <c r="HF274" s="4">
        <v>98</v>
      </c>
      <c r="HG274" s="4">
        <v>10</v>
      </c>
      <c r="HH274" s="4">
        <v>70</v>
      </c>
      <c r="HI274" s="4">
        <v>49</v>
      </c>
      <c r="HJ274" s="4">
        <v>92</v>
      </c>
      <c r="HK274" s="4">
        <v>95</v>
      </c>
      <c r="HL274" s="4" t="str">
        <f t="shared" si="403"/>
        <v>NULL</v>
      </c>
      <c r="HM274" s="4" t="str">
        <f t="shared" si="405"/>
        <v>NULL</v>
      </c>
      <c r="HN274" s="4" t="str">
        <f t="shared" si="406"/>
        <v>NULL</v>
      </c>
      <c r="HO274" s="4" t="str">
        <f t="shared" si="407"/>
        <v>NULL</v>
      </c>
      <c r="HP274" s="4" t="str">
        <f t="shared" si="408"/>
        <v>NULL</v>
      </c>
      <c r="HQ274" s="4" t="str">
        <f t="shared" si="409"/>
        <v>NULL</v>
      </c>
      <c r="HR274" s="4" t="str">
        <f t="shared" si="410"/>
        <v>NULL</v>
      </c>
      <c r="HS274" s="4" t="str">
        <f t="shared" si="411"/>
        <v>NULL</v>
      </c>
      <c r="HT274" s="4" t="str">
        <f t="shared" si="412"/>
        <v>NULL</v>
      </c>
      <c r="HU274" s="4" t="str">
        <f t="shared" si="413"/>
        <v>NULL</v>
      </c>
      <c r="HV274" s="4" t="str">
        <f t="shared" si="414"/>
        <v>NULL</v>
      </c>
      <c r="HW274" s="4" t="str">
        <f t="shared" si="415"/>
        <v>NULL</v>
      </c>
      <c r="HX274" s="4" t="str">
        <f t="shared" si="416"/>
        <v>NULL</v>
      </c>
      <c r="HY274" s="4" t="str">
        <f t="shared" si="417"/>
        <v>NULL</v>
      </c>
      <c r="HZ274" s="4" t="str">
        <f t="shared" si="418"/>
        <v>NULL</v>
      </c>
      <c r="IA274" s="4" t="str">
        <f t="shared" si="419"/>
        <v>NULL</v>
      </c>
      <c r="IB274" s="4" t="str">
        <f t="shared" si="420"/>
        <v>NULL</v>
      </c>
      <c r="IC274" s="4" t="str">
        <f t="shared" si="421"/>
        <v>NULL</v>
      </c>
      <c r="ID274" s="4" t="str">
        <f t="shared" si="422"/>
        <v>NULL</v>
      </c>
      <c r="IE274" s="4" t="str">
        <f t="shared" si="423"/>
        <v>NULL</v>
      </c>
      <c r="IF274" s="4" t="str">
        <f t="shared" si="424"/>
        <v>NULL</v>
      </c>
      <c r="IG274" s="4" t="str">
        <f t="shared" si="425"/>
        <v>NULL</v>
      </c>
      <c r="IH274" s="4" t="str">
        <f t="shared" si="426"/>
        <v>NULL</v>
      </c>
      <c r="II274" s="4" t="str">
        <f t="shared" si="427"/>
        <v>NULL</v>
      </c>
      <c r="IJ274" s="4" t="str">
        <f t="shared" si="428"/>
        <v>NULL</v>
      </c>
      <c r="IK274" s="4" t="str">
        <f t="shared" si="429"/>
        <v>NULL</v>
      </c>
      <c r="IL274" s="4" t="str">
        <f t="shared" si="430"/>
        <v>NULL</v>
      </c>
      <c r="IM274" s="4" t="str">
        <f t="shared" si="431"/>
        <v>NULL</v>
      </c>
      <c r="IN274" s="4" t="str">
        <f t="shared" si="432"/>
        <v>NULL</v>
      </c>
      <c r="IO274" s="4" t="str">
        <f t="shared" si="433"/>
        <v>NULL</v>
      </c>
      <c r="IP274" s="4" t="str">
        <f t="shared" si="434"/>
        <v>NULL</v>
      </c>
      <c r="IQ274" s="4" t="str">
        <f t="shared" si="435"/>
        <v>NULL</v>
      </c>
      <c r="IR274" s="4" t="str">
        <f t="shared" si="436"/>
        <v>NULL</v>
      </c>
      <c r="IS274" s="4" t="str">
        <f t="shared" si="437"/>
        <v>NULL</v>
      </c>
      <c r="IT274" s="4" t="str">
        <f t="shared" si="438"/>
        <v>NULL</v>
      </c>
      <c r="IU274" s="4" t="str">
        <f t="shared" si="439"/>
        <v>NULL</v>
      </c>
      <c r="IV274" s="4" t="str">
        <f t="shared" si="440"/>
        <v>NULL</v>
      </c>
      <c r="IW274" s="4" t="str">
        <f t="shared" si="441"/>
        <v>NULL</v>
      </c>
      <c r="IX274" s="4" t="str">
        <f t="shared" si="442"/>
        <v>NULL</v>
      </c>
      <c r="IY274" s="4" t="str">
        <f t="shared" si="443"/>
        <v>NULL</v>
      </c>
      <c r="IZ274" s="4" t="str">
        <f t="shared" si="444"/>
        <v>NULL</v>
      </c>
      <c r="JA274" s="4" t="str">
        <f t="shared" si="445"/>
        <v>NULL</v>
      </c>
      <c r="JB274" s="4" t="str">
        <f t="shared" si="446"/>
        <v>NULL</v>
      </c>
      <c r="JC274" s="4" t="str">
        <f t="shared" si="447"/>
        <v>NULL</v>
      </c>
      <c r="JD274" s="4" t="str">
        <f t="shared" si="448"/>
        <v>NULL</v>
      </c>
      <c r="JE274" s="4" t="str">
        <f t="shared" si="449"/>
        <v>NULL</v>
      </c>
      <c r="JF274" s="4" t="str">
        <f t="shared" si="450"/>
        <v>NULL</v>
      </c>
      <c r="JG274" s="4" t="str">
        <f t="shared" si="451"/>
        <v>NULL</v>
      </c>
      <c r="JH274" s="4" t="str">
        <f t="shared" si="452"/>
        <v>NULL</v>
      </c>
      <c r="JI274" s="4" t="str">
        <f t="shared" si="453"/>
        <v>NULL</v>
      </c>
      <c r="JJ274" s="4" t="str">
        <f t="shared" si="454"/>
        <v>NULL</v>
      </c>
      <c r="JK274" s="4" t="str">
        <f t="shared" si="455"/>
        <v>NULL</v>
      </c>
      <c r="JL274" s="4" t="str">
        <f t="shared" si="456"/>
        <v>NULL</v>
      </c>
      <c r="JM274" s="4" t="str">
        <f t="shared" si="457"/>
        <v>NULL</v>
      </c>
      <c r="JN274" s="4" t="str">
        <f t="shared" si="458"/>
        <v>NULL</v>
      </c>
      <c r="JO274" s="4" t="str">
        <f t="shared" si="459"/>
        <v>NULL</v>
      </c>
      <c r="JP274" s="4" t="str">
        <f t="shared" si="460"/>
        <v>NULL</v>
      </c>
      <c r="JQ274" s="4" t="str">
        <f t="shared" si="461"/>
        <v>NULL</v>
      </c>
      <c r="JR274" s="4" t="str">
        <f t="shared" si="462"/>
        <v>NULL</v>
      </c>
      <c r="JS274" s="4" t="str">
        <f t="shared" si="463"/>
        <v>NULL</v>
      </c>
      <c r="JT274" s="4" t="str">
        <f t="shared" si="464"/>
        <v>NULL</v>
      </c>
      <c r="JU274" s="4" t="str">
        <f t="shared" si="465"/>
        <v>NULL</v>
      </c>
      <c r="JV274" s="4" t="str">
        <f t="shared" si="466"/>
        <v>NULL</v>
      </c>
      <c r="JW274" s="4" t="str">
        <f t="shared" si="467"/>
        <v>NULL</v>
      </c>
      <c r="JX274" s="4" t="str">
        <f t="shared" si="404"/>
        <v>NULL</v>
      </c>
      <c r="JY274" s="4" t="str">
        <f t="shared" si="493"/>
        <v>NULL</v>
      </c>
      <c r="JZ274" s="4" t="str">
        <f t="shared" si="494"/>
        <v>NULL</v>
      </c>
      <c r="KA274" s="4" t="str">
        <f t="shared" si="495"/>
        <v>NULL</v>
      </c>
      <c r="KB274" s="4" t="str">
        <f t="shared" si="496"/>
        <v>NULL</v>
      </c>
      <c r="KC274" s="4" t="str">
        <f t="shared" si="497"/>
        <v>NULL</v>
      </c>
      <c r="KD274" s="4" t="str">
        <f t="shared" si="498"/>
        <v>NULL</v>
      </c>
      <c r="KE274" s="4" t="str">
        <f t="shared" si="499"/>
        <v>NULL</v>
      </c>
      <c r="KF274" s="4" t="str">
        <f t="shared" si="500"/>
        <v>NULL</v>
      </c>
      <c r="KG274" s="4" t="str">
        <f t="shared" si="501"/>
        <v>NULL</v>
      </c>
      <c r="KH274" s="4" t="str">
        <f t="shared" si="502"/>
        <v>NULL</v>
      </c>
      <c r="KI274" s="4" t="str">
        <f t="shared" si="468"/>
        <v>NULL</v>
      </c>
      <c r="KJ274" s="4" t="str">
        <f t="shared" si="469"/>
        <v>NULL</v>
      </c>
      <c r="KK274" s="4" t="str">
        <f t="shared" si="470"/>
        <v>NULL</v>
      </c>
      <c r="KL274" s="4" t="str">
        <f t="shared" si="471"/>
        <v>NULL</v>
      </c>
      <c r="KM274" s="4" t="str">
        <f t="shared" si="472"/>
        <v>NULL</v>
      </c>
      <c r="KN274" s="4" t="str">
        <f t="shared" si="473"/>
        <v>NULL</v>
      </c>
      <c r="KO274" s="4" t="str">
        <f t="shared" si="474"/>
        <v>NULL</v>
      </c>
      <c r="KP274" s="4" t="str">
        <f t="shared" si="475"/>
        <v>NULL</v>
      </c>
      <c r="KQ274" s="4" t="str">
        <f t="shared" si="476"/>
        <v>NULL</v>
      </c>
      <c r="KR274" s="4" t="str">
        <f t="shared" si="477"/>
        <v>NULL</v>
      </c>
      <c r="KS274" s="4" t="str">
        <f t="shared" si="478"/>
        <v>NULL</v>
      </c>
      <c r="KT274" s="4" t="str">
        <f t="shared" si="479"/>
        <v>NULL</v>
      </c>
      <c r="KU274" s="4" t="str">
        <f t="shared" si="480"/>
        <v>NULL</v>
      </c>
      <c r="KV274" s="4" t="str">
        <f t="shared" si="481"/>
        <v>NULL</v>
      </c>
      <c r="KW274" s="4" t="str">
        <f t="shared" si="482"/>
        <v>NULL</v>
      </c>
      <c r="KX274" s="4" t="str">
        <f t="shared" si="483"/>
        <v>NULL</v>
      </c>
      <c r="KY274" s="4" t="str">
        <f t="shared" si="484"/>
        <v>NULL</v>
      </c>
      <c r="KZ274" s="4" t="str">
        <f t="shared" si="485"/>
        <v>NULL</v>
      </c>
      <c r="LA274" s="4" t="str">
        <f t="shared" si="486"/>
        <v>NULL</v>
      </c>
      <c r="LB274" s="4" t="str">
        <f t="shared" si="487"/>
        <v>NULL</v>
      </c>
      <c r="LC274" s="4" t="str">
        <f t="shared" si="488"/>
        <v>NULL</v>
      </c>
      <c r="LD274" s="4" t="str">
        <f t="shared" si="489"/>
        <v>NULL</v>
      </c>
      <c r="LE274" s="4" t="str">
        <f t="shared" si="490"/>
        <v>NULL</v>
      </c>
      <c r="LF274" s="4" t="str">
        <f t="shared" si="491"/>
        <v>NULL</v>
      </c>
      <c r="LG274" s="4" t="str">
        <f t="shared" si="492"/>
        <v>NULL</v>
      </c>
    </row>
    <row r="275" spans="2:319" x14ac:dyDescent="0.3">
      <c r="B275" s="4">
        <v>274</v>
      </c>
      <c r="C275" s="4">
        <v>5</v>
      </c>
      <c r="D275" s="50" t="s">
        <v>1473</v>
      </c>
      <c r="E275" s="4" t="s">
        <v>529</v>
      </c>
      <c r="F275" s="4" t="str">
        <f>VLOOKUP(E275,populations!C:E,3,FALSE)</f>
        <v>24 million</v>
      </c>
      <c r="G275" s="4" t="s">
        <v>529</v>
      </c>
      <c r="H275" s="4">
        <f>COUNTIF(ethnicities!C:C,countries!G275)</f>
        <v>1</v>
      </c>
      <c r="I275" s="4">
        <f>VLOOKUP($G275,ethnicities!$C:$I,3,FALSE)</f>
        <v>91</v>
      </c>
      <c r="J275" s="4">
        <f>VLOOKUP($G275,ethnicities!$C:$I,4,FALSE)</f>
        <v>7</v>
      </c>
      <c r="K275" s="4">
        <f>VLOOKUP($G275,ethnicities!$C:$I,5,FALSE)</f>
        <v>1</v>
      </c>
      <c r="L275" s="4">
        <f>VLOOKUP($G275,ethnicities!$C:$I,6,FALSE)</f>
        <v>1</v>
      </c>
      <c r="M275" s="4">
        <f>VLOOKUP($G275,ethnicities!$C:$I,7,FALSE)</f>
        <v>100</v>
      </c>
      <c r="N275" s="4" t="s">
        <v>529</v>
      </c>
      <c r="O275" s="4">
        <f>COUNTIF(male_names!E:E,countries!N275)</f>
        <v>1</v>
      </c>
      <c r="P275" s="4" t="str">
        <f>VLOOKUP(N275,male_names!E:G,3,FALSE)</f>
        <v>Oliver</v>
      </c>
      <c r="Q275" s="4" t="s">
        <v>529</v>
      </c>
      <c r="R275" s="4">
        <f>COUNTIF(female_names!E:E,countries!Q275)</f>
        <v>1</v>
      </c>
      <c r="S275" s="4" t="str">
        <f>VLOOKUP(Q275,female_names!E:G,3,FALSE)</f>
        <v>Charlotte</v>
      </c>
      <c r="T275" s="4">
        <v>0.86147206312072866</v>
      </c>
      <c r="U275" s="4">
        <v>0.313527071480039</v>
      </c>
      <c r="V275" s="4">
        <v>2.9448619786413444E-2</v>
      </c>
      <c r="W275" s="4">
        <v>0.42300083417558598</v>
      </c>
      <c r="X275" s="4">
        <v>0.65694668822061664</v>
      </c>
      <c r="Y275" s="4">
        <v>7.0491643770649981E-2</v>
      </c>
      <c r="Z275" s="4">
        <v>0.52306038431358726</v>
      </c>
      <c r="AA275" s="4">
        <v>0.49889536554060077</v>
      </c>
      <c r="AB275" s="4">
        <v>0.51637787228472953</v>
      </c>
      <c r="AC275" s="4">
        <v>0.39237013062476933</v>
      </c>
      <c r="AD275" s="4">
        <v>0.35567554276371471</v>
      </c>
      <c r="AE275" s="4">
        <v>0.41476532571035252</v>
      </c>
      <c r="AF275" s="4">
        <v>0.68168857251963444</v>
      </c>
      <c r="AG275" s="4">
        <v>0.56073979465772195</v>
      </c>
      <c r="AH275" s="4">
        <v>0.60253442374535249</v>
      </c>
      <c r="AI275" s="4">
        <v>0.24546048099517226</v>
      </c>
      <c r="AJ275" s="4">
        <v>0.10540322808899427</v>
      </c>
      <c r="AK275" s="4">
        <v>9.7373531801474789E-2</v>
      </c>
      <c r="AL275" s="4">
        <v>5.8206033938165147E-3</v>
      </c>
      <c r="AM275" s="4">
        <v>0.65524459795297241</v>
      </c>
      <c r="AN275" s="4">
        <v>0.21412429405212996</v>
      </c>
      <c r="AO275" s="4">
        <v>0.6478952189373347</v>
      </c>
      <c r="AP275" s="4">
        <v>0.37688988485323782</v>
      </c>
      <c r="AQ275" s="4">
        <v>0.37494784807229897</v>
      </c>
      <c r="AR275" s="4">
        <v>0.33886564585391898</v>
      </c>
      <c r="AS275" s="4">
        <v>0.68386228310210595</v>
      </c>
      <c r="AT275" s="4">
        <v>0.54870301612353367</v>
      </c>
      <c r="AU275" s="4">
        <v>0.89021741784344022</v>
      </c>
      <c r="AV275" s="4">
        <v>0.59676531167682045</v>
      </c>
      <c r="AW275" s="4">
        <v>0.85541550207304218</v>
      </c>
      <c r="AX275" s="4">
        <v>2.1552454011560251E-2</v>
      </c>
      <c r="AY275" s="4">
        <v>0.98850976264452517</v>
      </c>
      <c r="AZ275" s="4">
        <v>0.58377977104831835</v>
      </c>
      <c r="BA275" s="4">
        <v>0.75120154119743887</v>
      </c>
      <c r="BB275" s="4">
        <v>0.6481567674873604</v>
      </c>
      <c r="BC275" s="4">
        <v>0.56374426801264776</v>
      </c>
      <c r="BD275" s="4">
        <v>0.45531507722114251</v>
      </c>
      <c r="BE275" s="4">
        <v>0.62990648278639683</v>
      </c>
      <c r="BF275" s="4">
        <v>0.34594492233799723</v>
      </c>
      <c r="BG275" s="4">
        <v>0.28346774455958024</v>
      </c>
      <c r="BH275" s="4">
        <v>0.91921631216673572</v>
      </c>
      <c r="BI275" s="4">
        <v>0.10136592859425819</v>
      </c>
      <c r="BJ275" s="4">
        <v>0.44668109104438813</v>
      </c>
      <c r="BK275" s="4">
        <v>0.80745069806499248</v>
      </c>
      <c r="BL275" s="4">
        <v>0.3748592607188822</v>
      </c>
      <c r="BM275" s="4">
        <v>0.46557881397077705</v>
      </c>
      <c r="BN275" s="4">
        <v>0.54043293387012681</v>
      </c>
      <c r="BO275" s="4">
        <v>0.7188758719145627</v>
      </c>
      <c r="BP275" s="4">
        <v>0.56243234295246791</v>
      </c>
      <c r="BQ275" s="4">
        <v>5.2541563462230267E-2</v>
      </c>
      <c r="BR275" s="4">
        <v>0.61979557577988786</v>
      </c>
      <c r="BS275" s="4">
        <v>0.33614026635955307</v>
      </c>
      <c r="BT275" s="4">
        <v>0.44432343899836169</v>
      </c>
      <c r="BU275" s="4">
        <v>0.63440700871598832</v>
      </c>
      <c r="BV275" s="4">
        <v>0.99685641331950881</v>
      </c>
      <c r="BW275" s="4">
        <v>0.49140429239438232</v>
      </c>
      <c r="BX275" s="4">
        <v>0.71182419359770133</v>
      </c>
      <c r="BY275" s="4">
        <v>0.32344014522560349</v>
      </c>
      <c r="BZ275" s="4">
        <v>0.72330040202689672</v>
      </c>
      <c r="CA275" s="4">
        <v>0.56856006780518575</v>
      </c>
      <c r="CB275" s="4">
        <v>0.49986053403286823</v>
      </c>
      <c r="CC275" s="4">
        <v>0.16130614432587054</v>
      </c>
      <c r="CD275" s="4">
        <v>0.68069177784291701</v>
      </c>
      <c r="CE275" s="4">
        <v>0.70668437474574042</v>
      </c>
      <c r="CF275" s="4">
        <v>1.4359006520546447E-2</v>
      </c>
      <c r="CG275" s="4">
        <v>0.98138067178682808</v>
      </c>
      <c r="CH275" s="4">
        <v>0.96766843852120166</v>
      </c>
      <c r="CI275" s="4">
        <v>0.51184294795084828</v>
      </c>
      <c r="CJ275" s="4">
        <v>0.36210752751472897</v>
      </c>
      <c r="CK275" s="4">
        <v>0.59173262225043854</v>
      </c>
      <c r="CL275" s="4">
        <v>0.53272132334306499</v>
      </c>
      <c r="CM275" s="4">
        <v>0.29549647296832349</v>
      </c>
      <c r="CN275" s="4">
        <v>0.28701531295025584</v>
      </c>
      <c r="CO275" s="4">
        <v>0.96055887185846345</v>
      </c>
      <c r="CP275" s="4">
        <v>7.848926367319875E-2</v>
      </c>
      <c r="CQ275" s="4">
        <v>0.48844014711534933</v>
      </c>
      <c r="CR275" s="4">
        <v>0.58594381000267248</v>
      </c>
      <c r="CS275" s="4">
        <v>0.30160350250614687</v>
      </c>
      <c r="CT275" s="4">
        <v>0.74013400670866847</v>
      </c>
      <c r="CU275" s="4">
        <v>0.75753654278757809</v>
      </c>
      <c r="CV275" s="4">
        <v>0.71343520950295902</v>
      </c>
      <c r="CW275" s="4">
        <v>0.32833147926046602</v>
      </c>
      <c r="CX275" s="4">
        <v>0.63629334502130996</v>
      </c>
      <c r="CY275" s="4">
        <v>0.41746885679289869</v>
      </c>
      <c r="CZ275" s="4">
        <v>0.55085780044914845</v>
      </c>
      <c r="DA275" s="4">
        <v>0.80620282551677336</v>
      </c>
      <c r="DB275" s="4">
        <v>0.91432945258215259</v>
      </c>
      <c r="DC275" s="4">
        <v>0.50946604559552222</v>
      </c>
      <c r="DD275" s="4">
        <v>0.45578536545910131</v>
      </c>
      <c r="DE275" s="4">
        <v>2.7399689817129369E-2</v>
      </c>
      <c r="DF275" s="4">
        <v>0.43514162825988945</v>
      </c>
      <c r="DG275" s="4">
        <v>0.38322759724193545</v>
      </c>
      <c r="DH275" s="4">
        <v>0.32528945090873551</v>
      </c>
      <c r="DI275" s="4">
        <v>7.8289693232531543E-2</v>
      </c>
      <c r="DJ275" s="4">
        <v>1.3644313664453289E-2</v>
      </c>
      <c r="DK275" s="4">
        <v>9.0810363299745456E-2</v>
      </c>
      <c r="DL275" s="4">
        <v>0.11441182363427593</v>
      </c>
      <c r="DM275" s="4">
        <v>0.69045128255949584</v>
      </c>
      <c r="DN275" s="4">
        <v>0.38390259922553505</v>
      </c>
      <c r="DO275" s="4">
        <v>0.19414905507011748</v>
      </c>
      <c r="DP275" s="4">
        <v>9</v>
      </c>
      <c r="DQ275" s="4">
        <v>77</v>
      </c>
      <c r="DR275" s="4">
        <v>95</v>
      </c>
      <c r="DS275" s="4">
        <v>60</v>
      </c>
      <c r="DT275" s="4">
        <v>25</v>
      </c>
      <c r="DU275" s="4">
        <v>93</v>
      </c>
      <c r="DV275" s="4">
        <v>46</v>
      </c>
      <c r="DW275" s="4">
        <v>51</v>
      </c>
      <c r="DX275" s="4">
        <v>47</v>
      </c>
      <c r="DY275" s="4">
        <v>63</v>
      </c>
      <c r="DZ275" s="4">
        <v>70</v>
      </c>
      <c r="EA275" s="4">
        <v>62</v>
      </c>
      <c r="EB275" s="4">
        <v>23</v>
      </c>
      <c r="EC275" s="4">
        <v>41</v>
      </c>
      <c r="ED275" s="4">
        <v>33</v>
      </c>
      <c r="EE275" s="4">
        <v>82</v>
      </c>
      <c r="EF275" s="4">
        <v>87</v>
      </c>
      <c r="EG275" s="4">
        <v>89</v>
      </c>
      <c r="EH275" s="4">
        <v>100</v>
      </c>
      <c r="EI275" s="4">
        <v>26</v>
      </c>
      <c r="EJ275" s="4">
        <v>83</v>
      </c>
      <c r="EK275" s="4">
        <v>28</v>
      </c>
      <c r="EL275" s="4">
        <v>66</v>
      </c>
      <c r="EM275" s="4">
        <v>67</v>
      </c>
      <c r="EN275" s="4">
        <v>72</v>
      </c>
      <c r="EO275" s="4">
        <v>22</v>
      </c>
      <c r="EP275" s="4">
        <v>43</v>
      </c>
      <c r="EQ275" s="4">
        <v>8</v>
      </c>
      <c r="ER275" s="4">
        <v>34</v>
      </c>
      <c r="ES275" s="4">
        <v>10</v>
      </c>
      <c r="ET275" s="4">
        <v>97</v>
      </c>
      <c r="EU275" s="4">
        <v>2</v>
      </c>
      <c r="EV275" s="4">
        <v>37</v>
      </c>
      <c r="EW275" s="4">
        <v>14</v>
      </c>
      <c r="EX275" s="4">
        <v>27</v>
      </c>
      <c r="EY275" s="4">
        <v>39</v>
      </c>
      <c r="EZ275" s="4">
        <v>56</v>
      </c>
      <c r="FA275" s="4">
        <v>31</v>
      </c>
      <c r="FB275" s="4">
        <v>71</v>
      </c>
      <c r="FC275" s="4">
        <v>81</v>
      </c>
      <c r="FD275" s="4">
        <v>6</v>
      </c>
      <c r="FE275" s="4">
        <v>88</v>
      </c>
      <c r="FF275" s="4">
        <v>57</v>
      </c>
      <c r="FG275" s="4">
        <v>11</v>
      </c>
      <c r="FH275" s="4">
        <v>68</v>
      </c>
      <c r="FI275" s="4">
        <v>54</v>
      </c>
      <c r="FJ275" s="4">
        <v>44</v>
      </c>
      <c r="FK275" s="4">
        <v>17</v>
      </c>
      <c r="FL275" s="4">
        <v>40</v>
      </c>
      <c r="FM275" s="4">
        <v>94</v>
      </c>
      <c r="FN275" s="4">
        <v>32</v>
      </c>
      <c r="FO275" s="4">
        <v>73</v>
      </c>
      <c r="FP275" s="4">
        <v>58</v>
      </c>
      <c r="FQ275" s="4">
        <v>30</v>
      </c>
      <c r="FR275" s="4">
        <v>1</v>
      </c>
      <c r="FS275" s="4">
        <v>52</v>
      </c>
      <c r="FT275" s="4">
        <v>19</v>
      </c>
      <c r="FU275" s="4">
        <v>76</v>
      </c>
      <c r="FV275" s="4">
        <v>16</v>
      </c>
      <c r="FW275" s="4">
        <v>38</v>
      </c>
      <c r="FX275" s="4">
        <v>50</v>
      </c>
      <c r="FY275" s="4">
        <v>85</v>
      </c>
      <c r="FZ275" s="4">
        <v>24</v>
      </c>
      <c r="GA275" s="4">
        <v>20</v>
      </c>
      <c r="GB275" s="4">
        <v>98</v>
      </c>
      <c r="GC275" s="4">
        <v>3</v>
      </c>
      <c r="GD275" s="4">
        <v>4</v>
      </c>
      <c r="GE275" s="4">
        <v>48</v>
      </c>
      <c r="GF275" s="4">
        <v>69</v>
      </c>
      <c r="GG275" s="4">
        <v>35</v>
      </c>
      <c r="GH275" s="4">
        <v>45</v>
      </c>
      <c r="GI275" s="4">
        <v>79</v>
      </c>
      <c r="GJ275" s="4">
        <v>80</v>
      </c>
      <c r="GK275" s="4">
        <v>5</v>
      </c>
      <c r="GL275" s="4">
        <v>91</v>
      </c>
      <c r="GM275" s="4">
        <v>53</v>
      </c>
      <c r="GN275" s="4">
        <v>36</v>
      </c>
      <c r="GO275" s="4">
        <v>78</v>
      </c>
      <c r="GP275" s="4">
        <v>15</v>
      </c>
      <c r="GQ275" s="4">
        <v>13</v>
      </c>
      <c r="GR275" s="4">
        <v>18</v>
      </c>
      <c r="GS275" s="4">
        <v>74</v>
      </c>
      <c r="GT275" s="4">
        <v>29</v>
      </c>
      <c r="GU275" s="4">
        <v>61</v>
      </c>
      <c r="GV275" s="4">
        <v>42</v>
      </c>
      <c r="GW275" s="4">
        <v>12</v>
      </c>
      <c r="GX275" s="4">
        <v>7</v>
      </c>
      <c r="GY275" s="4">
        <v>49</v>
      </c>
      <c r="GZ275" s="4">
        <v>55</v>
      </c>
      <c r="HA275" s="4">
        <v>96</v>
      </c>
      <c r="HB275" s="4">
        <v>59</v>
      </c>
      <c r="HC275" s="4">
        <v>65</v>
      </c>
      <c r="HD275" s="4">
        <v>75</v>
      </c>
      <c r="HE275" s="4">
        <v>92</v>
      </c>
      <c r="HF275" s="4">
        <v>99</v>
      </c>
      <c r="HG275" s="4">
        <v>90</v>
      </c>
      <c r="HH275" s="4">
        <v>86</v>
      </c>
      <c r="HI275" s="4">
        <v>21</v>
      </c>
      <c r="HJ275" s="4">
        <v>64</v>
      </c>
      <c r="HK275" s="4">
        <v>84</v>
      </c>
      <c r="HL275" s="4" t="str">
        <f t="shared" si="403"/>
        <v>white female</v>
      </c>
      <c r="HM275" s="4" t="str">
        <f t="shared" si="405"/>
        <v>white male</v>
      </c>
      <c r="HN275" s="4" t="str">
        <f t="shared" si="406"/>
        <v>yellow male</v>
      </c>
      <c r="HO275" s="4" t="str">
        <f t="shared" si="407"/>
        <v>white male</v>
      </c>
      <c r="HP275" s="4" t="str">
        <f t="shared" si="408"/>
        <v>white female</v>
      </c>
      <c r="HQ275" s="4" t="str">
        <f t="shared" si="409"/>
        <v>yellow female</v>
      </c>
      <c r="HR275" s="4" t="str">
        <f t="shared" si="410"/>
        <v>white male</v>
      </c>
      <c r="HS275" s="4" t="str">
        <f t="shared" si="411"/>
        <v>white male</v>
      </c>
      <c r="HT275" s="4" t="str">
        <f t="shared" si="412"/>
        <v>white male</v>
      </c>
      <c r="HU275" s="4" t="str">
        <f t="shared" si="413"/>
        <v>white male</v>
      </c>
      <c r="HV275" s="4" t="str">
        <f t="shared" si="414"/>
        <v>white male</v>
      </c>
      <c r="HW275" s="4" t="str">
        <f t="shared" si="415"/>
        <v>white male</v>
      </c>
      <c r="HX275" s="4" t="str">
        <f t="shared" si="416"/>
        <v>white female</v>
      </c>
      <c r="HY275" s="4" t="str">
        <f t="shared" si="417"/>
        <v>white female</v>
      </c>
      <c r="HZ275" s="4" t="str">
        <f t="shared" si="418"/>
        <v>white female</v>
      </c>
      <c r="IA275" s="4" t="str">
        <f t="shared" si="419"/>
        <v>white male</v>
      </c>
      <c r="IB275" s="4" t="str">
        <f t="shared" si="420"/>
        <v>white male</v>
      </c>
      <c r="IC275" s="4" t="str">
        <f t="shared" si="421"/>
        <v>white male</v>
      </c>
      <c r="ID275" s="4" t="str">
        <f t="shared" si="422"/>
        <v>black male</v>
      </c>
      <c r="IE275" s="4" t="str">
        <f t="shared" si="423"/>
        <v>white female</v>
      </c>
      <c r="IF275" s="4" t="str">
        <f t="shared" si="424"/>
        <v>white male</v>
      </c>
      <c r="IG275" s="4" t="str">
        <f t="shared" si="425"/>
        <v>white female</v>
      </c>
      <c r="IH275" s="4" t="str">
        <f t="shared" si="426"/>
        <v>white male</v>
      </c>
      <c r="II275" s="4" t="str">
        <f t="shared" si="427"/>
        <v>white male</v>
      </c>
      <c r="IJ275" s="4" t="str">
        <f t="shared" si="428"/>
        <v>white male</v>
      </c>
      <c r="IK275" s="4" t="str">
        <f t="shared" si="429"/>
        <v>white female</v>
      </c>
      <c r="IL275" s="4" t="str">
        <f t="shared" si="430"/>
        <v>white female</v>
      </c>
      <c r="IM275" s="4" t="str">
        <f t="shared" si="431"/>
        <v>white female</v>
      </c>
      <c r="IN275" s="4" t="str">
        <f t="shared" si="432"/>
        <v>white female</v>
      </c>
      <c r="IO275" s="4" t="str">
        <f t="shared" si="433"/>
        <v>white female</v>
      </c>
      <c r="IP275" s="4" t="str">
        <f t="shared" si="434"/>
        <v>yellow male</v>
      </c>
      <c r="IQ275" s="4" t="str">
        <f t="shared" si="435"/>
        <v>white female</v>
      </c>
      <c r="IR275" s="4" t="str">
        <f t="shared" si="436"/>
        <v>white female</v>
      </c>
      <c r="IS275" s="4" t="str">
        <f t="shared" si="437"/>
        <v>white female</v>
      </c>
      <c r="IT275" s="4" t="str">
        <f t="shared" si="438"/>
        <v>white female</v>
      </c>
      <c r="IU275" s="4" t="str">
        <f t="shared" si="439"/>
        <v>white female</v>
      </c>
      <c r="IV275" s="4" t="str">
        <f t="shared" si="440"/>
        <v>white male</v>
      </c>
      <c r="IW275" s="4" t="str">
        <f t="shared" si="441"/>
        <v>white female</v>
      </c>
      <c r="IX275" s="4" t="str">
        <f t="shared" si="442"/>
        <v>white male</v>
      </c>
      <c r="IY275" s="4" t="str">
        <f t="shared" si="443"/>
        <v>white male</v>
      </c>
      <c r="IZ275" s="4" t="str">
        <f t="shared" si="444"/>
        <v>white female</v>
      </c>
      <c r="JA275" s="4" t="str">
        <f t="shared" si="445"/>
        <v>white male</v>
      </c>
      <c r="JB275" s="4" t="str">
        <f t="shared" si="446"/>
        <v>white male</v>
      </c>
      <c r="JC275" s="4" t="str">
        <f t="shared" si="447"/>
        <v>white female</v>
      </c>
      <c r="JD275" s="4" t="str">
        <f t="shared" si="448"/>
        <v>white male</v>
      </c>
      <c r="JE275" s="4" t="str">
        <f t="shared" si="449"/>
        <v>white male</v>
      </c>
      <c r="JF275" s="4" t="str">
        <f t="shared" si="450"/>
        <v>white female</v>
      </c>
      <c r="JG275" s="4" t="str">
        <f t="shared" si="451"/>
        <v>white female</v>
      </c>
      <c r="JH275" s="4" t="str">
        <f t="shared" si="452"/>
        <v>white female</v>
      </c>
      <c r="JI275" s="4" t="str">
        <f t="shared" si="453"/>
        <v>yellow female</v>
      </c>
      <c r="JJ275" s="4" t="str">
        <f t="shared" si="454"/>
        <v>white female</v>
      </c>
      <c r="JK275" s="4" t="str">
        <f t="shared" si="455"/>
        <v>white male</v>
      </c>
      <c r="JL275" s="4" t="str">
        <f t="shared" si="456"/>
        <v>white male</v>
      </c>
      <c r="JM275" s="4" t="str">
        <f t="shared" si="457"/>
        <v>white female</v>
      </c>
      <c r="JN275" s="4" t="str">
        <f t="shared" si="458"/>
        <v>white female</v>
      </c>
      <c r="JO275" s="4" t="str">
        <f t="shared" si="459"/>
        <v>white male</v>
      </c>
      <c r="JP275" s="4" t="str">
        <f t="shared" si="460"/>
        <v>white female</v>
      </c>
      <c r="JQ275" s="4" t="str">
        <f t="shared" si="461"/>
        <v>white male</v>
      </c>
      <c r="JR275" s="4" t="str">
        <f t="shared" si="462"/>
        <v>white female</v>
      </c>
      <c r="JS275" s="4" t="str">
        <f t="shared" si="463"/>
        <v>white female</v>
      </c>
      <c r="JT275" s="4" t="str">
        <f t="shared" si="464"/>
        <v>white male</v>
      </c>
      <c r="JU275" s="4" t="str">
        <f t="shared" si="465"/>
        <v>white male</v>
      </c>
      <c r="JV275" s="4" t="str">
        <f t="shared" si="466"/>
        <v>white female</v>
      </c>
      <c r="JW275" s="4" t="str">
        <f t="shared" si="467"/>
        <v>white female</v>
      </c>
      <c r="JX275" s="4" t="str">
        <f t="shared" si="404"/>
        <v>yellow male</v>
      </c>
      <c r="JY275" s="4" t="str">
        <f t="shared" si="493"/>
        <v>white female</v>
      </c>
      <c r="JZ275" s="4" t="str">
        <f t="shared" si="494"/>
        <v>white female</v>
      </c>
      <c r="KA275" s="4" t="str">
        <f t="shared" si="495"/>
        <v>white male</v>
      </c>
      <c r="KB275" s="4" t="str">
        <f t="shared" si="496"/>
        <v>white male</v>
      </c>
      <c r="KC275" s="4" t="str">
        <f t="shared" si="497"/>
        <v>white female</v>
      </c>
      <c r="KD275" s="4" t="str">
        <f t="shared" si="498"/>
        <v>white female</v>
      </c>
      <c r="KE275" s="4" t="str">
        <f t="shared" si="499"/>
        <v>white male</v>
      </c>
      <c r="KF275" s="4" t="str">
        <f t="shared" si="500"/>
        <v>white male</v>
      </c>
      <c r="KG275" s="4" t="str">
        <f t="shared" si="501"/>
        <v>white female</v>
      </c>
      <c r="KH275" s="4" t="str">
        <f t="shared" si="502"/>
        <v>white male</v>
      </c>
      <c r="KI275" s="4" t="str">
        <f t="shared" si="468"/>
        <v>white male</v>
      </c>
      <c r="KJ275" s="4" t="str">
        <f t="shared" si="469"/>
        <v>white female</v>
      </c>
      <c r="KK275" s="4" t="str">
        <f t="shared" si="470"/>
        <v>white male</v>
      </c>
      <c r="KL275" s="4" t="str">
        <f t="shared" si="471"/>
        <v>white female</v>
      </c>
      <c r="KM275" s="4" t="str">
        <f t="shared" si="472"/>
        <v>white female</v>
      </c>
      <c r="KN275" s="4" t="str">
        <f t="shared" si="473"/>
        <v>white female</v>
      </c>
      <c r="KO275" s="4" t="str">
        <f t="shared" si="474"/>
        <v>white male</v>
      </c>
      <c r="KP275" s="4" t="str">
        <f t="shared" si="475"/>
        <v>white female</v>
      </c>
      <c r="KQ275" s="4" t="str">
        <f t="shared" si="476"/>
        <v>white male</v>
      </c>
      <c r="KR275" s="4" t="str">
        <f t="shared" si="477"/>
        <v>white female</v>
      </c>
      <c r="KS275" s="4" t="str">
        <f t="shared" si="478"/>
        <v>white female</v>
      </c>
      <c r="KT275" s="4" t="str">
        <f t="shared" si="479"/>
        <v>white female</v>
      </c>
      <c r="KU275" s="4" t="str">
        <f t="shared" si="480"/>
        <v>white male</v>
      </c>
      <c r="KV275" s="4" t="str">
        <f t="shared" si="481"/>
        <v>white male</v>
      </c>
      <c r="KW275" s="4" t="str">
        <f t="shared" si="482"/>
        <v>yellow male</v>
      </c>
      <c r="KX275" s="4" t="str">
        <f t="shared" si="483"/>
        <v>white male</v>
      </c>
      <c r="KY275" s="4" t="str">
        <f t="shared" si="484"/>
        <v>white male</v>
      </c>
      <c r="KZ275" s="4" t="str">
        <f t="shared" si="485"/>
        <v>white male</v>
      </c>
      <c r="LA275" s="4" t="str">
        <f t="shared" si="486"/>
        <v>yellow female</v>
      </c>
      <c r="LB275" s="4" t="str">
        <f t="shared" si="487"/>
        <v>brown male</v>
      </c>
      <c r="LC275" s="4" t="str">
        <f t="shared" si="488"/>
        <v>white male</v>
      </c>
      <c r="LD275" s="4" t="str">
        <f t="shared" si="489"/>
        <v>white male</v>
      </c>
      <c r="LE275" s="4" t="str">
        <f t="shared" si="490"/>
        <v>white female</v>
      </c>
      <c r="LF275" s="4" t="str">
        <f t="shared" si="491"/>
        <v>white male</v>
      </c>
      <c r="LG275" s="4" t="str">
        <f t="shared" si="492"/>
        <v>white male</v>
      </c>
    </row>
    <row r="276" spans="2:319" x14ac:dyDescent="0.3">
      <c r="B276" s="4">
        <v>275</v>
      </c>
      <c r="C276" s="4">
        <v>5</v>
      </c>
      <c r="D276" s="51" t="s">
        <v>1473</v>
      </c>
      <c r="E276" s="4" t="s">
        <v>1474</v>
      </c>
      <c r="F276" s="81" t="s">
        <v>3569</v>
      </c>
      <c r="G276" s="4" t="s">
        <v>529</v>
      </c>
      <c r="H276" s="4">
        <f>COUNTIF(ethnicities!C:C,countries!G276)</f>
        <v>1</v>
      </c>
      <c r="I276" s="4">
        <f>VLOOKUP($G276,ethnicities!$C:$I,3,FALSE)</f>
        <v>91</v>
      </c>
      <c r="J276" s="4">
        <f>VLOOKUP($G276,ethnicities!$C:$I,4,FALSE)</f>
        <v>7</v>
      </c>
      <c r="K276" s="4">
        <f>VLOOKUP($G276,ethnicities!$C:$I,5,FALSE)</f>
        <v>1</v>
      </c>
      <c r="L276" s="4">
        <f>VLOOKUP($G276,ethnicities!$C:$I,6,FALSE)</f>
        <v>1</v>
      </c>
      <c r="M276" s="4">
        <f>VLOOKUP($G276,ethnicities!$C:$I,7,FALSE)</f>
        <v>100</v>
      </c>
      <c r="N276" s="4" t="s">
        <v>529</v>
      </c>
      <c r="O276" s="4">
        <f>COUNTIF(male_names!E:E,countries!N276)</f>
        <v>1</v>
      </c>
      <c r="P276" s="4" t="str">
        <f>VLOOKUP(N276,male_names!E:G,3,FALSE)</f>
        <v>Oliver</v>
      </c>
      <c r="Q276" s="4" t="s">
        <v>529</v>
      </c>
      <c r="R276" s="4">
        <f>COUNTIF(female_names!E:E,countries!Q276)</f>
        <v>1</v>
      </c>
      <c r="S276" s="4" t="str">
        <f>VLOOKUP(Q276,female_names!E:G,3,FALSE)</f>
        <v>Charlotte</v>
      </c>
      <c r="T276" s="4">
        <v>0.7868704555924998</v>
      </c>
      <c r="U276" s="4">
        <v>0.85913800410614416</v>
      </c>
      <c r="V276" s="4">
        <v>3.2059315754401463E-2</v>
      </c>
      <c r="W276" s="4">
        <v>0.92849905872097094</v>
      </c>
      <c r="X276" s="4">
        <v>0.55797634655963158</v>
      </c>
      <c r="Y276" s="4">
        <v>0.54246020071997469</v>
      </c>
      <c r="Z276" s="4">
        <v>0.90400177054924424</v>
      </c>
      <c r="AA276" s="4">
        <v>0.13902864698907891</v>
      </c>
      <c r="AB276" s="4">
        <v>0.69963361534920876</v>
      </c>
      <c r="AC276" s="4">
        <v>5.1756501410345268E-2</v>
      </c>
      <c r="AD276" s="4">
        <v>0.35480697620416513</v>
      </c>
      <c r="AE276" s="4">
        <v>0.86638211708322332</v>
      </c>
      <c r="AF276" s="4">
        <v>0.5924736063226721</v>
      </c>
      <c r="AG276" s="4">
        <v>0.80767934844599276</v>
      </c>
      <c r="AH276" s="4">
        <v>0.25036008311500513</v>
      </c>
      <c r="AI276" s="4">
        <v>9.0898463186859013E-2</v>
      </c>
      <c r="AJ276" s="4">
        <v>0.97389701963147146</v>
      </c>
      <c r="AK276" s="4">
        <v>0.79567476590300823</v>
      </c>
      <c r="AL276" s="4">
        <v>0.3989580004542872</v>
      </c>
      <c r="AM276" s="4">
        <v>0.1350396761278968</v>
      </c>
      <c r="AN276" s="4">
        <v>0.48586433214281655</v>
      </c>
      <c r="AO276" s="4">
        <v>0.32902984203685204</v>
      </c>
      <c r="AP276" s="4">
        <v>0.44885411019426324</v>
      </c>
      <c r="AQ276" s="4">
        <v>0.86240616522918112</v>
      </c>
      <c r="AR276" s="4">
        <v>0.41556420665473626</v>
      </c>
      <c r="AS276" s="4">
        <v>0.49427718844175861</v>
      </c>
      <c r="AT276" s="4">
        <v>9.2379171401289373E-2</v>
      </c>
      <c r="AU276" s="4">
        <v>0.13404771358798262</v>
      </c>
      <c r="AV276" s="4">
        <v>0.9144619478209316</v>
      </c>
      <c r="AW276" s="4">
        <v>0.28590265793147696</v>
      </c>
      <c r="AX276" s="4">
        <v>0.45114921875186031</v>
      </c>
      <c r="AY276" s="4">
        <v>0.28340238005060714</v>
      </c>
      <c r="AZ276" s="4">
        <v>0.10777030861876724</v>
      </c>
      <c r="BA276" s="4">
        <v>0.25859527832088802</v>
      </c>
      <c r="BB276" s="4">
        <v>0.55958804652680594</v>
      </c>
      <c r="BC276" s="4">
        <v>0.18118964441603147</v>
      </c>
      <c r="BD276" s="4">
        <v>0.60451982513086411</v>
      </c>
      <c r="BE276" s="4">
        <v>0.96454019245329403</v>
      </c>
      <c r="BF276" s="4">
        <v>0.1703873905762836</v>
      </c>
      <c r="BG276" s="4">
        <v>0.54900191737312209</v>
      </c>
      <c r="BH276" s="4">
        <v>0.53543282711697027</v>
      </c>
      <c r="BI276" s="4">
        <v>8.5378800582381231E-2</v>
      </c>
      <c r="BJ276" s="4">
        <v>0.85289918205079052</v>
      </c>
      <c r="BK276" s="4">
        <v>0.31973456900841968</v>
      </c>
      <c r="BL276" s="4">
        <v>0.97278348732358744</v>
      </c>
      <c r="BM276" s="4">
        <v>0.39139583314243842</v>
      </c>
      <c r="BN276" s="4">
        <v>0.17953501020433649</v>
      </c>
      <c r="BO276" s="4">
        <v>0.45447767392923688</v>
      </c>
      <c r="BP276" s="4">
        <v>0.21770807828963457</v>
      </c>
      <c r="BQ276" s="4">
        <v>0.21099442746841213</v>
      </c>
      <c r="BR276" s="4">
        <v>0.33127150818211681</v>
      </c>
      <c r="BS276" s="4">
        <v>0.30369282762157945</v>
      </c>
      <c r="BT276" s="4">
        <v>0.8355242183724525</v>
      </c>
      <c r="BU276" s="4">
        <v>0.55580391769911552</v>
      </c>
      <c r="BV276" s="4">
        <v>0.70353904164938996</v>
      </c>
      <c r="BW276" s="4">
        <v>0.40754734412381899</v>
      </c>
      <c r="BX276" s="4">
        <v>0.33833655705379373</v>
      </c>
      <c r="BY276" s="4">
        <v>0.10269349725065902</v>
      </c>
      <c r="BZ276" s="4">
        <v>0.63462931354299279</v>
      </c>
      <c r="CA276" s="4">
        <v>0.64892950487778112</v>
      </c>
      <c r="CB276" s="4">
        <v>0.26990663796430625</v>
      </c>
      <c r="CC276" s="4">
        <v>0.64483109111646986</v>
      </c>
      <c r="CD276" s="4">
        <v>0.58228032564972099</v>
      </c>
      <c r="CE276" s="4">
        <v>0.9779390091500082</v>
      </c>
      <c r="CF276" s="4">
        <v>0.30084230000973422</v>
      </c>
      <c r="CG276" s="4">
        <v>0.72593733762504464</v>
      </c>
      <c r="CH276" s="4">
        <v>0.63789924063225456</v>
      </c>
      <c r="CI276" s="4">
        <v>8.9855039849319085E-2</v>
      </c>
      <c r="CJ276" s="4">
        <v>1.2431499312610117E-2</v>
      </c>
      <c r="CK276" s="4">
        <v>0.84927116968870253</v>
      </c>
      <c r="CL276" s="4">
        <v>0.83091551278875897</v>
      </c>
      <c r="CM276" s="4">
        <v>0.24994405600955383</v>
      </c>
      <c r="CN276" s="4">
        <v>0.68824159044916766</v>
      </c>
      <c r="CO276" s="4">
        <v>0.14860006278021043</v>
      </c>
      <c r="CP276" s="4">
        <v>0.22814773372231245</v>
      </c>
      <c r="CQ276" s="4">
        <v>0.14382448977837414</v>
      </c>
      <c r="CR276" s="4">
        <v>0.21597459005110065</v>
      </c>
      <c r="CS276" s="4">
        <v>0.20046554521237625</v>
      </c>
      <c r="CT276" s="4">
        <v>0.7478573756435809</v>
      </c>
      <c r="CU276" s="4">
        <v>0.20838232457736272</v>
      </c>
      <c r="CV276" s="4">
        <v>0.88017684349972269</v>
      </c>
      <c r="CW276" s="4">
        <v>0.57997563462901414</v>
      </c>
      <c r="CX276" s="4">
        <v>0.65504803473318562</v>
      </c>
      <c r="CY276" s="4">
        <v>0.73032413502691029</v>
      </c>
      <c r="CZ276" s="4">
        <v>0.73910007274583445</v>
      </c>
      <c r="DA276" s="4">
        <v>0.75902658383483446</v>
      </c>
      <c r="DB276" s="4">
        <v>0.53893679814099016</v>
      </c>
      <c r="DC276" s="4">
        <v>0.48240381489198092</v>
      </c>
      <c r="DD276" s="4">
        <v>0.1302163587740891</v>
      </c>
      <c r="DE276" s="4">
        <v>0.19977818376860801</v>
      </c>
      <c r="DF276" s="4">
        <v>0.4913593511851081</v>
      </c>
      <c r="DG276" s="4">
        <v>6.1285797838146694E-2</v>
      </c>
      <c r="DH276" s="4">
        <v>0.52984918166814365</v>
      </c>
      <c r="DI276" s="4">
        <v>0.14888464357062714</v>
      </c>
      <c r="DJ276" s="4">
        <v>0.73869285134833262</v>
      </c>
      <c r="DK276" s="4">
        <v>0.3787397482456637</v>
      </c>
      <c r="DL276" s="4">
        <v>0.98304239894259593</v>
      </c>
      <c r="DM276" s="4">
        <v>0.87641300888584661</v>
      </c>
      <c r="DN276" s="4">
        <v>0.51441188467997867</v>
      </c>
      <c r="DO276" s="4">
        <v>0.73559857558028174</v>
      </c>
      <c r="DP276" s="4">
        <v>20</v>
      </c>
      <c r="DQ276" s="4">
        <v>13</v>
      </c>
      <c r="DR276" s="4">
        <v>99</v>
      </c>
      <c r="DS276" s="4">
        <v>6</v>
      </c>
      <c r="DT276" s="4">
        <v>41</v>
      </c>
      <c r="DU276" s="4">
        <v>44</v>
      </c>
      <c r="DV276" s="4">
        <v>8</v>
      </c>
      <c r="DW276" s="4">
        <v>87</v>
      </c>
      <c r="DX276" s="4">
        <v>29</v>
      </c>
      <c r="DY276" s="4">
        <v>98</v>
      </c>
      <c r="DZ276" s="4">
        <v>61</v>
      </c>
      <c r="EA276" s="4">
        <v>11</v>
      </c>
      <c r="EB276" s="4">
        <v>37</v>
      </c>
      <c r="EC276" s="4">
        <v>18</v>
      </c>
      <c r="ED276" s="4">
        <v>72</v>
      </c>
      <c r="EE276" s="4">
        <v>94</v>
      </c>
      <c r="EF276" s="4">
        <v>3</v>
      </c>
      <c r="EG276" s="4">
        <v>19</v>
      </c>
      <c r="EH276" s="4">
        <v>58</v>
      </c>
      <c r="EI276" s="4">
        <v>88</v>
      </c>
      <c r="EJ276" s="4">
        <v>51</v>
      </c>
      <c r="EK276" s="4">
        <v>64</v>
      </c>
      <c r="EL276" s="4">
        <v>55</v>
      </c>
      <c r="EM276" s="4">
        <v>12</v>
      </c>
      <c r="EN276" s="4">
        <v>56</v>
      </c>
      <c r="EO276" s="4">
        <v>49</v>
      </c>
      <c r="EP276" s="4">
        <v>93</v>
      </c>
      <c r="EQ276" s="4">
        <v>89</v>
      </c>
      <c r="ER276" s="4">
        <v>7</v>
      </c>
      <c r="ES276" s="4">
        <v>68</v>
      </c>
      <c r="ET276" s="4">
        <v>54</v>
      </c>
      <c r="EU276" s="4">
        <v>69</v>
      </c>
      <c r="EV276" s="4">
        <v>91</v>
      </c>
      <c r="EW276" s="4">
        <v>71</v>
      </c>
      <c r="EX276" s="4">
        <v>40</v>
      </c>
      <c r="EY276" s="4">
        <v>81</v>
      </c>
      <c r="EZ276" s="4">
        <v>36</v>
      </c>
      <c r="FA276" s="4">
        <v>5</v>
      </c>
      <c r="FB276" s="4">
        <v>83</v>
      </c>
      <c r="FC276" s="4">
        <v>43</v>
      </c>
      <c r="FD276" s="4">
        <v>46</v>
      </c>
      <c r="FE276" s="4">
        <v>96</v>
      </c>
      <c r="FF276" s="4">
        <v>14</v>
      </c>
      <c r="FG276" s="4">
        <v>65</v>
      </c>
      <c r="FH276" s="4">
        <v>4</v>
      </c>
      <c r="FI276" s="4">
        <v>59</v>
      </c>
      <c r="FJ276" s="4">
        <v>82</v>
      </c>
      <c r="FK276" s="4">
        <v>53</v>
      </c>
      <c r="FL276" s="4">
        <v>75</v>
      </c>
      <c r="FM276" s="4">
        <v>77</v>
      </c>
      <c r="FN276" s="4">
        <v>63</v>
      </c>
      <c r="FO276" s="4">
        <v>66</v>
      </c>
      <c r="FP276" s="4">
        <v>16</v>
      </c>
      <c r="FQ276" s="4">
        <v>42</v>
      </c>
      <c r="FR276" s="4">
        <v>28</v>
      </c>
      <c r="FS276" s="4">
        <v>57</v>
      </c>
      <c r="FT276" s="4">
        <v>62</v>
      </c>
      <c r="FU276" s="4">
        <v>92</v>
      </c>
      <c r="FV276" s="4">
        <v>35</v>
      </c>
      <c r="FW276" s="4">
        <v>32</v>
      </c>
      <c r="FX276" s="4">
        <v>70</v>
      </c>
      <c r="FY276" s="4">
        <v>33</v>
      </c>
      <c r="FZ276" s="4">
        <v>38</v>
      </c>
      <c r="GA276" s="4">
        <v>2</v>
      </c>
      <c r="GB276" s="4">
        <v>67</v>
      </c>
      <c r="GC276" s="4">
        <v>27</v>
      </c>
      <c r="GD276" s="4">
        <v>34</v>
      </c>
      <c r="GE276" s="4">
        <v>95</v>
      </c>
      <c r="GF276" s="4">
        <v>100</v>
      </c>
      <c r="GG276" s="4">
        <v>15</v>
      </c>
      <c r="GH276" s="4">
        <v>17</v>
      </c>
      <c r="GI276" s="4">
        <v>73</v>
      </c>
      <c r="GJ276" s="4">
        <v>30</v>
      </c>
      <c r="GK276" s="4">
        <v>85</v>
      </c>
      <c r="GL276" s="4">
        <v>74</v>
      </c>
      <c r="GM276" s="4">
        <v>86</v>
      </c>
      <c r="GN276" s="4">
        <v>76</v>
      </c>
      <c r="GO276" s="4">
        <v>79</v>
      </c>
      <c r="GP276" s="4">
        <v>22</v>
      </c>
      <c r="GQ276" s="4">
        <v>78</v>
      </c>
      <c r="GR276" s="4">
        <v>9</v>
      </c>
      <c r="GS276" s="4">
        <v>39</v>
      </c>
      <c r="GT276" s="4">
        <v>31</v>
      </c>
      <c r="GU276" s="4">
        <v>26</v>
      </c>
      <c r="GV276" s="4">
        <v>23</v>
      </c>
      <c r="GW276" s="4">
        <v>21</v>
      </c>
      <c r="GX276" s="4">
        <v>45</v>
      </c>
      <c r="GY276" s="4">
        <v>52</v>
      </c>
      <c r="GZ276" s="4">
        <v>90</v>
      </c>
      <c r="HA276" s="4">
        <v>80</v>
      </c>
      <c r="HB276" s="4">
        <v>50</v>
      </c>
      <c r="HC276" s="4">
        <v>97</v>
      </c>
      <c r="HD276" s="4">
        <v>47</v>
      </c>
      <c r="HE276" s="4">
        <v>84</v>
      </c>
      <c r="HF276" s="4">
        <v>24</v>
      </c>
      <c r="HG276" s="4">
        <v>60</v>
      </c>
      <c r="HH276" s="4">
        <v>1</v>
      </c>
      <c r="HI276" s="4">
        <v>10</v>
      </c>
      <c r="HJ276" s="4">
        <v>48</v>
      </c>
      <c r="HK276" s="4">
        <v>25</v>
      </c>
      <c r="HL276" s="4" t="str">
        <f t="shared" si="403"/>
        <v>white female</v>
      </c>
      <c r="HM276" s="4" t="str">
        <f t="shared" si="405"/>
        <v>white female</v>
      </c>
      <c r="HN276" s="4" t="str">
        <f t="shared" si="406"/>
        <v>brown male</v>
      </c>
      <c r="HO276" s="4" t="str">
        <f t="shared" si="407"/>
        <v>white female</v>
      </c>
      <c r="HP276" s="4" t="str">
        <f t="shared" si="408"/>
        <v>white female</v>
      </c>
      <c r="HQ276" s="4" t="str">
        <f t="shared" si="409"/>
        <v>white female</v>
      </c>
      <c r="HR276" s="4" t="str">
        <f t="shared" si="410"/>
        <v>white female</v>
      </c>
      <c r="HS276" s="4" t="str">
        <f t="shared" si="411"/>
        <v>white male</v>
      </c>
      <c r="HT276" s="4" t="str">
        <f t="shared" si="412"/>
        <v>white female</v>
      </c>
      <c r="HU276" s="4" t="str">
        <f t="shared" si="413"/>
        <v>yellow male</v>
      </c>
      <c r="HV276" s="4" t="str">
        <f t="shared" si="414"/>
        <v>white male</v>
      </c>
      <c r="HW276" s="4" t="str">
        <f t="shared" si="415"/>
        <v>white female</v>
      </c>
      <c r="HX276" s="4" t="str">
        <f t="shared" si="416"/>
        <v>white female</v>
      </c>
      <c r="HY276" s="4" t="str">
        <f t="shared" si="417"/>
        <v>white female</v>
      </c>
      <c r="HZ276" s="4" t="str">
        <f t="shared" si="418"/>
        <v>white male</v>
      </c>
      <c r="IA276" s="4" t="str">
        <f t="shared" si="419"/>
        <v>yellow female</v>
      </c>
      <c r="IB276" s="4" t="str">
        <f t="shared" si="420"/>
        <v>white female</v>
      </c>
      <c r="IC276" s="4" t="str">
        <f t="shared" si="421"/>
        <v>white female</v>
      </c>
      <c r="ID276" s="4" t="str">
        <f t="shared" si="422"/>
        <v>white male</v>
      </c>
      <c r="IE276" s="4" t="str">
        <f t="shared" si="423"/>
        <v>white male</v>
      </c>
      <c r="IF276" s="4" t="str">
        <f t="shared" si="424"/>
        <v>white male</v>
      </c>
      <c r="IG276" s="4" t="str">
        <f t="shared" si="425"/>
        <v>white male</v>
      </c>
      <c r="IH276" s="4" t="str">
        <f t="shared" si="426"/>
        <v>white male</v>
      </c>
      <c r="II276" s="4" t="str">
        <f t="shared" si="427"/>
        <v>white female</v>
      </c>
      <c r="IJ276" s="4" t="str">
        <f t="shared" si="428"/>
        <v>white male</v>
      </c>
      <c r="IK276" s="4" t="str">
        <f t="shared" si="429"/>
        <v>white male</v>
      </c>
      <c r="IL276" s="4" t="str">
        <f t="shared" si="430"/>
        <v>yellow female</v>
      </c>
      <c r="IM276" s="4" t="str">
        <f t="shared" si="431"/>
        <v>white male</v>
      </c>
      <c r="IN276" s="4" t="str">
        <f t="shared" si="432"/>
        <v>white female</v>
      </c>
      <c r="IO276" s="4" t="str">
        <f t="shared" si="433"/>
        <v>white male</v>
      </c>
      <c r="IP276" s="4" t="str">
        <f t="shared" si="434"/>
        <v>white male</v>
      </c>
      <c r="IQ276" s="4" t="str">
        <f t="shared" si="435"/>
        <v>white male</v>
      </c>
      <c r="IR276" s="4" t="str">
        <f t="shared" si="436"/>
        <v>white male</v>
      </c>
      <c r="IS276" s="4" t="str">
        <f t="shared" si="437"/>
        <v>white male</v>
      </c>
      <c r="IT276" s="4" t="str">
        <f t="shared" si="438"/>
        <v>white female</v>
      </c>
      <c r="IU276" s="4" t="str">
        <f t="shared" si="439"/>
        <v>white male</v>
      </c>
      <c r="IV276" s="4" t="str">
        <f t="shared" si="440"/>
        <v>white female</v>
      </c>
      <c r="IW276" s="4" t="str">
        <f t="shared" si="441"/>
        <v>white female</v>
      </c>
      <c r="IX276" s="4" t="str">
        <f t="shared" si="442"/>
        <v>white male</v>
      </c>
      <c r="IY276" s="4" t="str">
        <f t="shared" si="443"/>
        <v>white female</v>
      </c>
      <c r="IZ276" s="4" t="str">
        <f t="shared" si="444"/>
        <v>white male</v>
      </c>
      <c r="JA276" s="4" t="str">
        <f t="shared" si="445"/>
        <v>yellow male</v>
      </c>
      <c r="JB276" s="4" t="str">
        <f t="shared" si="446"/>
        <v>white female</v>
      </c>
      <c r="JC276" s="4" t="str">
        <f t="shared" si="447"/>
        <v>white male</v>
      </c>
      <c r="JD276" s="4" t="str">
        <f t="shared" si="448"/>
        <v>white female</v>
      </c>
      <c r="JE276" s="4" t="str">
        <f t="shared" si="449"/>
        <v>white male</v>
      </c>
      <c r="JF276" s="4" t="str">
        <f t="shared" si="450"/>
        <v>white male</v>
      </c>
      <c r="JG276" s="4" t="str">
        <f t="shared" si="451"/>
        <v>white male</v>
      </c>
      <c r="JH276" s="4" t="str">
        <f t="shared" si="452"/>
        <v>white male</v>
      </c>
      <c r="JI276" s="4" t="str">
        <f t="shared" si="453"/>
        <v>white male</v>
      </c>
      <c r="JJ276" s="4" t="str">
        <f t="shared" si="454"/>
        <v>white male</v>
      </c>
      <c r="JK276" s="4" t="str">
        <f t="shared" si="455"/>
        <v>white male</v>
      </c>
      <c r="JL276" s="4" t="str">
        <f t="shared" si="456"/>
        <v>white female</v>
      </c>
      <c r="JM276" s="4" t="str">
        <f t="shared" si="457"/>
        <v>white female</v>
      </c>
      <c r="JN276" s="4" t="str">
        <f t="shared" si="458"/>
        <v>white female</v>
      </c>
      <c r="JO276" s="4" t="str">
        <f t="shared" si="459"/>
        <v>white male</v>
      </c>
      <c r="JP276" s="4" t="str">
        <f t="shared" si="460"/>
        <v>white male</v>
      </c>
      <c r="JQ276" s="4" t="str">
        <f t="shared" si="461"/>
        <v>yellow female</v>
      </c>
      <c r="JR276" s="4" t="str">
        <f t="shared" si="462"/>
        <v>white female</v>
      </c>
      <c r="JS276" s="4" t="str">
        <f t="shared" si="463"/>
        <v>white female</v>
      </c>
      <c r="JT276" s="4" t="str">
        <f t="shared" si="464"/>
        <v>white male</v>
      </c>
      <c r="JU276" s="4" t="str">
        <f t="shared" si="465"/>
        <v>white female</v>
      </c>
      <c r="JV276" s="4" t="str">
        <f t="shared" si="466"/>
        <v>white female</v>
      </c>
      <c r="JW276" s="4" t="str">
        <f t="shared" si="467"/>
        <v>white female</v>
      </c>
      <c r="JX276" s="4" t="str">
        <f t="shared" si="404"/>
        <v>white male</v>
      </c>
      <c r="JY276" s="4" t="str">
        <f t="shared" si="493"/>
        <v>white female</v>
      </c>
      <c r="JZ276" s="4" t="str">
        <f t="shared" si="494"/>
        <v>white female</v>
      </c>
      <c r="KA276" s="4" t="str">
        <f t="shared" si="495"/>
        <v>yellow male</v>
      </c>
      <c r="KB276" s="4" t="str">
        <f t="shared" si="496"/>
        <v>black male</v>
      </c>
      <c r="KC276" s="4" t="str">
        <f t="shared" si="497"/>
        <v>white female</v>
      </c>
      <c r="KD276" s="4" t="str">
        <f t="shared" si="498"/>
        <v>white female</v>
      </c>
      <c r="KE276" s="4" t="str">
        <f t="shared" si="499"/>
        <v>white male</v>
      </c>
      <c r="KF276" s="4" t="str">
        <f t="shared" si="500"/>
        <v>white female</v>
      </c>
      <c r="KG276" s="4" t="str">
        <f t="shared" si="501"/>
        <v>white male</v>
      </c>
      <c r="KH276" s="4" t="str">
        <f t="shared" si="502"/>
        <v>white male</v>
      </c>
      <c r="KI276" s="4" t="str">
        <f t="shared" si="468"/>
        <v>white male</v>
      </c>
      <c r="KJ276" s="4" t="str">
        <f t="shared" si="469"/>
        <v>white male</v>
      </c>
      <c r="KK276" s="4" t="str">
        <f t="shared" si="470"/>
        <v>white male</v>
      </c>
      <c r="KL276" s="4" t="str">
        <f t="shared" si="471"/>
        <v>white female</v>
      </c>
      <c r="KM276" s="4" t="str">
        <f t="shared" si="472"/>
        <v>white male</v>
      </c>
      <c r="KN276" s="4" t="str">
        <f t="shared" si="473"/>
        <v>white female</v>
      </c>
      <c r="KO276" s="4" t="str">
        <f t="shared" si="474"/>
        <v>white female</v>
      </c>
      <c r="KP276" s="4" t="str">
        <f t="shared" si="475"/>
        <v>white female</v>
      </c>
      <c r="KQ276" s="4" t="str">
        <f t="shared" si="476"/>
        <v>white female</v>
      </c>
      <c r="KR276" s="4" t="str">
        <f t="shared" si="477"/>
        <v>white female</v>
      </c>
      <c r="KS276" s="4" t="str">
        <f t="shared" si="478"/>
        <v>white female</v>
      </c>
      <c r="KT276" s="4" t="str">
        <f t="shared" si="479"/>
        <v>white female</v>
      </c>
      <c r="KU276" s="4" t="str">
        <f t="shared" si="480"/>
        <v>white male</v>
      </c>
      <c r="KV276" s="4" t="str">
        <f t="shared" si="481"/>
        <v>white male</v>
      </c>
      <c r="KW276" s="4" t="str">
        <f t="shared" si="482"/>
        <v>white male</v>
      </c>
      <c r="KX276" s="4" t="str">
        <f t="shared" si="483"/>
        <v>white male</v>
      </c>
      <c r="KY276" s="4" t="str">
        <f t="shared" si="484"/>
        <v>yellow male</v>
      </c>
      <c r="KZ276" s="4" t="str">
        <f t="shared" si="485"/>
        <v>white male</v>
      </c>
      <c r="LA276" s="4" t="str">
        <f t="shared" si="486"/>
        <v>white male</v>
      </c>
      <c r="LB276" s="4" t="str">
        <f t="shared" si="487"/>
        <v>white female</v>
      </c>
      <c r="LC276" s="4" t="str">
        <f t="shared" si="488"/>
        <v>white male</v>
      </c>
      <c r="LD276" s="4" t="str">
        <f t="shared" si="489"/>
        <v>white female</v>
      </c>
      <c r="LE276" s="4" t="str">
        <f t="shared" si="490"/>
        <v>white female</v>
      </c>
      <c r="LF276" s="4" t="str">
        <f t="shared" si="491"/>
        <v>white male</v>
      </c>
      <c r="LG276" s="4" t="str">
        <f t="shared" si="492"/>
        <v>white female</v>
      </c>
    </row>
    <row r="277" spans="2:319" x14ac:dyDescent="0.3">
      <c r="B277" s="4">
        <v>276</v>
      </c>
      <c r="C277" s="4">
        <v>5</v>
      </c>
      <c r="D277" s="51" t="s">
        <v>1473</v>
      </c>
      <c r="E277" s="4" t="s">
        <v>1475</v>
      </c>
      <c r="F277" s="81" t="s">
        <v>3569</v>
      </c>
      <c r="G277" s="4" t="s">
        <v>529</v>
      </c>
      <c r="H277" s="4">
        <f>COUNTIF(ethnicities!C:C,countries!G277)</f>
        <v>1</v>
      </c>
      <c r="I277" s="4">
        <f>VLOOKUP($G277,ethnicities!$C:$I,3,FALSE)</f>
        <v>91</v>
      </c>
      <c r="J277" s="4">
        <f>VLOOKUP($G277,ethnicities!$C:$I,4,FALSE)</f>
        <v>7</v>
      </c>
      <c r="K277" s="4">
        <f>VLOOKUP($G277,ethnicities!$C:$I,5,FALSE)</f>
        <v>1</v>
      </c>
      <c r="L277" s="4">
        <f>VLOOKUP($G277,ethnicities!$C:$I,6,FALSE)</f>
        <v>1</v>
      </c>
      <c r="M277" s="4">
        <f>VLOOKUP($G277,ethnicities!$C:$I,7,FALSE)</f>
        <v>100</v>
      </c>
      <c r="N277" s="4" t="s">
        <v>529</v>
      </c>
      <c r="O277" s="4">
        <f>COUNTIF(male_names!E:E,countries!N277)</f>
        <v>1</v>
      </c>
      <c r="P277" s="4" t="str">
        <f>VLOOKUP(N277,male_names!E:G,3,FALSE)</f>
        <v>Oliver</v>
      </c>
      <c r="Q277" s="4" t="s">
        <v>529</v>
      </c>
      <c r="R277" s="4">
        <f>COUNTIF(female_names!E:E,countries!Q277)</f>
        <v>1</v>
      </c>
      <c r="S277" s="4" t="str">
        <f>VLOOKUP(Q277,female_names!E:G,3,FALSE)</f>
        <v>Charlotte</v>
      </c>
      <c r="T277" s="4">
        <v>0.35173655389340575</v>
      </c>
      <c r="U277" s="4">
        <v>2.5032357149857187E-2</v>
      </c>
      <c r="V277" s="4">
        <v>0.26263278628100861</v>
      </c>
      <c r="W277" s="4">
        <v>0.64012318374577215</v>
      </c>
      <c r="X277" s="4">
        <v>0.4980540827792691</v>
      </c>
      <c r="Y277" s="4">
        <v>0.10660336592848008</v>
      </c>
      <c r="Z277" s="4">
        <v>0.23256665998649895</v>
      </c>
      <c r="AA277" s="4">
        <v>0.17473879937295744</v>
      </c>
      <c r="AB277" s="4">
        <v>0.84530551831788903</v>
      </c>
      <c r="AC277" s="4">
        <v>0.80706531724604058</v>
      </c>
      <c r="AD277" s="4">
        <v>0.75853882424648211</v>
      </c>
      <c r="AE277" s="4">
        <v>0.12346668472315059</v>
      </c>
      <c r="AF277" s="4">
        <v>0.73314577828717498</v>
      </c>
      <c r="AG277" s="4">
        <v>0.14300863104734429</v>
      </c>
      <c r="AH277" s="4">
        <v>0.25195968288520287</v>
      </c>
      <c r="AI277" s="4">
        <v>0.14705045883065082</v>
      </c>
      <c r="AJ277" s="4">
        <v>0.39576138454385135</v>
      </c>
      <c r="AK277" s="4">
        <v>0.42034312874944868</v>
      </c>
      <c r="AL277" s="4">
        <v>8.2679406837143476E-2</v>
      </c>
      <c r="AM277" s="4">
        <v>0.84760508272210766</v>
      </c>
      <c r="AN277" s="4">
        <v>0.78356058811826168</v>
      </c>
      <c r="AO277" s="4">
        <v>0.52052156821414519</v>
      </c>
      <c r="AP277" s="4">
        <v>0.18369871583841269</v>
      </c>
      <c r="AQ277" s="4">
        <v>9.585357732733657E-2</v>
      </c>
      <c r="AR277" s="4">
        <v>0.33969466852841212</v>
      </c>
      <c r="AS277" s="4">
        <v>0.74202034029758279</v>
      </c>
      <c r="AT277" s="4">
        <v>0.61792763212438417</v>
      </c>
      <c r="AU277" s="4">
        <v>0.93525375260664378</v>
      </c>
      <c r="AV277" s="4">
        <v>0.10469216333603626</v>
      </c>
      <c r="AW277" s="4">
        <v>0.8388545109961103</v>
      </c>
      <c r="AX277" s="4">
        <v>0.62597562604262247</v>
      </c>
      <c r="AY277" s="4">
        <v>0.85469004653067804</v>
      </c>
      <c r="AZ277" s="4">
        <v>0.76641145416787071</v>
      </c>
      <c r="BA277" s="4">
        <v>0.6035397150213212</v>
      </c>
      <c r="BB277" s="4">
        <v>0.73655184334859303</v>
      </c>
      <c r="BC277" s="4">
        <v>0.66014008992308471</v>
      </c>
      <c r="BD277" s="4">
        <v>0.65977343274591593</v>
      </c>
      <c r="BE277" s="4">
        <v>0.80565299967837134</v>
      </c>
      <c r="BF277" s="4">
        <v>6.3322908079586626E-2</v>
      </c>
      <c r="BG277" s="4">
        <v>0.6380626524313544</v>
      </c>
      <c r="BH277" s="4">
        <v>0.77455120807054845</v>
      </c>
      <c r="BI277" s="4">
        <v>0.42230339076856094</v>
      </c>
      <c r="BJ277" s="4">
        <v>0.38621083712811466</v>
      </c>
      <c r="BK277" s="4">
        <v>9.6796456630326544E-2</v>
      </c>
      <c r="BL277" s="4">
        <v>0.69514372698366378</v>
      </c>
      <c r="BM277" s="4">
        <v>0.7848103594483069</v>
      </c>
      <c r="BN277" s="4">
        <v>0.32714480299770166</v>
      </c>
      <c r="BO277" s="4">
        <v>0.41132149422025421</v>
      </c>
      <c r="BP277" s="4">
        <v>0.61311708837861323</v>
      </c>
      <c r="BQ277" s="4">
        <v>0.85956477765845041</v>
      </c>
      <c r="BR277" s="4">
        <v>0.71599089328840559</v>
      </c>
      <c r="BS277" s="4">
        <v>0.77567534936158489</v>
      </c>
      <c r="BT277" s="4">
        <v>0.10975058813113903</v>
      </c>
      <c r="BU277" s="4">
        <v>0.75414898006098763</v>
      </c>
      <c r="BV277" s="4">
        <v>0.1561454153812849</v>
      </c>
      <c r="BW277" s="4">
        <v>0.38191321531482247</v>
      </c>
      <c r="BX277" s="4">
        <v>0.44760670483254816</v>
      </c>
      <c r="BY277" s="4">
        <v>0.85235381071633431</v>
      </c>
      <c r="BZ277" s="4">
        <v>1.6711466195775349E-2</v>
      </c>
      <c r="CA277" s="4">
        <v>0.1294517315368352</v>
      </c>
      <c r="CB277" s="4">
        <v>0.82107169792060286</v>
      </c>
      <c r="CC277" s="4">
        <v>0.9427545237115279</v>
      </c>
      <c r="CD277" s="4">
        <v>0.52436201266351257</v>
      </c>
      <c r="CE277" s="4">
        <v>1.1142983665891282E-2</v>
      </c>
      <c r="CF277" s="4">
        <v>0.51874530473472369</v>
      </c>
      <c r="CG277" s="4">
        <v>0.58591178308966274</v>
      </c>
      <c r="CH277" s="4">
        <v>0.38833913951810572</v>
      </c>
      <c r="CI277" s="4">
        <v>0.2866683240517951</v>
      </c>
      <c r="CJ277" s="4">
        <v>0.86089402492508449</v>
      </c>
      <c r="CK277" s="4">
        <v>0.90744231705224709</v>
      </c>
      <c r="CL277" s="4">
        <v>0.44531152346557745</v>
      </c>
      <c r="CM277" s="4">
        <v>0.67554283435475526</v>
      </c>
      <c r="CN277" s="4">
        <v>0.35776738585077938</v>
      </c>
      <c r="CO277" s="4">
        <v>0.51426435074661936</v>
      </c>
      <c r="CP277" s="4">
        <v>0.56334930310477072</v>
      </c>
      <c r="CQ277" s="4">
        <v>0.27330960437641783</v>
      </c>
      <c r="CR277" s="4">
        <v>0.31111994489023431</v>
      </c>
      <c r="CS277" s="4">
        <v>0.54570797414626726</v>
      </c>
      <c r="CT277" s="4">
        <v>0.23310017061535104</v>
      </c>
      <c r="CU277" s="4">
        <v>0.17446657907823993</v>
      </c>
      <c r="CV277" s="4">
        <v>0.35138467314706423</v>
      </c>
      <c r="CW277" s="4">
        <v>4.5650389407926317E-2</v>
      </c>
      <c r="CX277" s="4">
        <v>0.58528846455140171</v>
      </c>
      <c r="CY277" s="4">
        <v>0.80717950954205597</v>
      </c>
      <c r="CZ277" s="4">
        <v>0.23795317336410049</v>
      </c>
      <c r="DA277" s="4">
        <v>0.31308252136631454</v>
      </c>
      <c r="DB277" s="4">
        <v>0.76565605055672303</v>
      </c>
      <c r="DC277" s="4">
        <v>0.88530755117633386</v>
      </c>
      <c r="DD277" s="4">
        <v>0.66903562759670854</v>
      </c>
      <c r="DE277" s="4">
        <v>0.22753084255424372</v>
      </c>
      <c r="DF277" s="4">
        <v>0.36122238204882329</v>
      </c>
      <c r="DG277" s="4">
        <v>0.33191136407084643</v>
      </c>
      <c r="DH277" s="4">
        <v>0.23831843110415463</v>
      </c>
      <c r="DI277" s="4">
        <v>0.38904215903081063</v>
      </c>
      <c r="DJ277" s="4">
        <v>0.54592050713018425</v>
      </c>
      <c r="DK277" s="4">
        <v>0.54493632170155981</v>
      </c>
      <c r="DL277" s="4">
        <v>0.55485998076845011</v>
      </c>
      <c r="DM277" s="4">
        <v>0.57509790975537511</v>
      </c>
      <c r="DN277" s="4">
        <v>0.52478572298242887</v>
      </c>
      <c r="DO277" s="4">
        <v>0.54055401186035457</v>
      </c>
      <c r="DP277" s="4">
        <v>66</v>
      </c>
      <c r="DQ277" s="4">
        <v>98</v>
      </c>
      <c r="DR277" s="4">
        <v>75</v>
      </c>
      <c r="DS277" s="4">
        <v>33</v>
      </c>
      <c r="DT277" s="4">
        <v>53</v>
      </c>
      <c r="DU277" s="4">
        <v>91</v>
      </c>
      <c r="DV277" s="4">
        <v>80</v>
      </c>
      <c r="DW277" s="4">
        <v>83</v>
      </c>
      <c r="DX277" s="4">
        <v>10</v>
      </c>
      <c r="DY277" s="4">
        <v>14</v>
      </c>
      <c r="DZ277" s="4">
        <v>22</v>
      </c>
      <c r="EA277" s="4">
        <v>89</v>
      </c>
      <c r="EB277" s="4">
        <v>26</v>
      </c>
      <c r="EC277" s="4">
        <v>87</v>
      </c>
      <c r="ED277" s="4">
        <v>76</v>
      </c>
      <c r="EE277" s="4">
        <v>86</v>
      </c>
      <c r="EF277" s="4">
        <v>59</v>
      </c>
      <c r="EG277" s="4">
        <v>57</v>
      </c>
      <c r="EH277" s="4">
        <v>95</v>
      </c>
      <c r="EI277" s="4">
        <v>9</v>
      </c>
      <c r="EJ277" s="4">
        <v>17</v>
      </c>
      <c r="EK277" s="4">
        <v>50</v>
      </c>
      <c r="EL277" s="4">
        <v>82</v>
      </c>
      <c r="EM277" s="4">
        <v>94</v>
      </c>
      <c r="EN277" s="4">
        <v>68</v>
      </c>
      <c r="EO277" s="4">
        <v>24</v>
      </c>
      <c r="EP277" s="4">
        <v>36</v>
      </c>
      <c r="EQ277" s="4">
        <v>2</v>
      </c>
      <c r="ER277" s="4">
        <v>92</v>
      </c>
      <c r="ES277" s="4">
        <v>11</v>
      </c>
      <c r="ET277" s="4">
        <v>35</v>
      </c>
      <c r="EU277" s="4">
        <v>7</v>
      </c>
      <c r="EV277" s="4">
        <v>20</v>
      </c>
      <c r="EW277" s="4">
        <v>38</v>
      </c>
      <c r="EX277" s="4">
        <v>25</v>
      </c>
      <c r="EY277" s="4">
        <v>31</v>
      </c>
      <c r="EZ277" s="4">
        <v>32</v>
      </c>
      <c r="FA277" s="4">
        <v>15</v>
      </c>
      <c r="FB277" s="4">
        <v>96</v>
      </c>
      <c r="FC277" s="4">
        <v>34</v>
      </c>
      <c r="FD277" s="4">
        <v>19</v>
      </c>
      <c r="FE277" s="4">
        <v>56</v>
      </c>
      <c r="FF277" s="4">
        <v>62</v>
      </c>
      <c r="FG277" s="4">
        <v>93</v>
      </c>
      <c r="FH277" s="4">
        <v>28</v>
      </c>
      <c r="FI277" s="4">
        <v>16</v>
      </c>
      <c r="FJ277" s="4">
        <v>70</v>
      </c>
      <c r="FK277" s="4">
        <v>58</v>
      </c>
      <c r="FL277" s="4">
        <v>37</v>
      </c>
      <c r="FM277" s="4">
        <v>6</v>
      </c>
      <c r="FN277" s="4">
        <v>27</v>
      </c>
      <c r="FO277" s="4">
        <v>18</v>
      </c>
      <c r="FP277" s="4">
        <v>90</v>
      </c>
      <c r="FQ277" s="4">
        <v>23</v>
      </c>
      <c r="FR277" s="4">
        <v>85</v>
      </c>
      <c r="FS277" s="4">
        <v>63</v>
      </c>
      <c r="FT277" s="4">
        <v>54</v>
      </c>
      <c r="FU277" s="4">
        <v>8</v>
      </c>
      <c r="FV277" s="4">
        <v>99</v>
      </c>
      <c r="FW277" s="4">
        <v>88</v>
      </c>
      <c r="FX277" s="4">
        <v>12</v>
      </c>
      <c r="FY277" s="4">
        <v>1</v>
      </c>
      <c r="FZ277" s="4">
        <v>49</v>
      </c>
      <c r="GA277" s="4">
        <v>100</v>
      </c>
      <c r="GB277" s="4">
        <v>51</v>
      </c>
      <c r="GC277" s="4">
        <v>39</v>
      </c>
      <c r="GD277" s="4">
        <v>61</v>
      </c>
      <c r="GE277" s="4">
        <v>73</v>
      </c>
      <c r="GF277" s="4">
        <v>5</v>
      </c>
      <c r="GG277" s="4">
        <v>3</v>
      </c>
      <c r="GH277" s="4">
        <v>55</v>
      </c>
      <c r="GI277" s="4">
        <v>29</v>
      </c>
      <c r="GJ277" s="4">
        <v>65</v>
      </c>
      <c r="GK277" s="4">
        <v>52</v>
      </c>
      <c r="GL277" s="4">
        <v>42</v>
      </c>
      <c r="GM277" s="4">
        <v>74</v>
      </c>
      <c r="GN277" s="4">
        <v>72</v>
      </c>
      <c r="GO277" s="4">
        <v>45</v>
      </c>
      <c r="GP277" s="4">
        <v>79</v>
      </c>
      <c r="GQ277" s="4">
        <v>84</v>
      </c>
      <c r="GR277" s="4">
        <v>67</v>
      </c>
      <c r="GS277" s="4">
        <v>97</v>
      </c>
      <c r="GT277" s="4">
        <v>40</v>
      </c>
      <c r="GU277" s="4">
        <v>13</v>
      </c>
      <c r="GV277" s="4">
        <v>78</v>
      </c>
      <c r="GW277" s="4">
        <v>71</v>
      </c>
      <c r="GX277" s="4">
        <v>21</v>
      </c>
      <c r="GY277" s="4">
        <v>4</v>
      </c>
      <c r="GZ277" s="4">
        <v>30</v>
      </c>
      <c r="HA277" s="4">
        <v>81</v>
      </c>
      <c r="HB277" s="4">
        <v>64</v>
      </c>
      <c r="HC277" s="4">
        <v>69</v>
      </c>
      <c r="HD277" s="4">
        <v>77</v>
      </c>
      <c r="HE277" s="4">
        <v>60</v>
      </c>
      <c r="HF277" s="4">
        <v>44</v>
      </c>
      <c r="HG277" s="4">
        <v>46</v>
      </c>
      <c r="HH277" s="4">
        <v>43</v>
      </c>
      <c r="HI277" s="4">
        <v>41</v>
      </c>
      <c r="HJ277" s="4">
        <v>48</v>
      </c>
      <c r="HK277" s="4">
        <v>47</v>
      </c>
      <c r="HL277" s="4" t="str">
        <f t="shared" si="403"/>
        <v>white male</v>
      </c>
      <c r="HM277" s="4" t="str">
        <f t="shared" si="405"/>
        <v>yellow male</v>
      </c>
      <c r="HN277" s="4" t="str">
        <f t="shared" si="406"/>
        <v>white male</v>
      </c>
      <c r="HO277" s="4" t="str">
        <f t="shared" si="407"/>
        <v>white female</v>
      </c>
      <c r="HP277" s="4" t="str">
        <f t="shared" si="408"/>
        <v>white male</v>
      </c>
      <c r="HQ277" s="4" t="str">
        <f t="shared" si="409"/>
        <v>white male</v>
      </c>
      <c r="HR277" s="4" t="str">
        <f t="shared" si="410"/>
        <v>white male</v>
      </c>
      <c r="HS277" s="4" t="str">
        <f t="shared" si="411"/>
        <v>white male</v>
      </c>
      <c r="HT277" s="4" t="str">
        <f t="shared" si="412"/>
        <v>white female</v>
      </c>
      <c r="HU277" s="4" t="str">
        <f t="shared" si="413"/>
        <v>white female</v>
      </c>
      <c r="HV277" s="4" t="str">
        <f t="shared" si="414"/>
        <v>white female</v>
      </c>
      <c r="HW277" s="4" t="str">
        <f t="shared" si="415"/>
        <v>white male</v>
      </c>
      <c r="HX277" s="4" t="str">
        <f t="shared" si="416"/>
        <v>white female</v>
      </c>
      <c r="HY277" s="4" t="str">
        <f t="shared" si="417"/>
        <v>white male</v>
      </c>
      <c r="HZ277" s="4" t="str">
        <f t="shared" si="418"/>
        <v>white male</v>
      </c>
      <c r="IA277" s="4" t="str">
        <f t="shared" si="419"/>
        <v>white male</v>
      </c>
      <c r="IB277" s="4" t="str">
        <f t="shared" si="420"/>
        <v>white male</v>
      </c>
      <c r="IC277" s="4" t="str">
        <f t="shared" si="421"/>
        <v>white male</v>
      </c>
      <c r="ID277" s="4" t="str">
        <f t="shared" si="422"/>
        <v>yellow male</v>
      </c>
      <c r="IE277" s="4" t="str">
        <f t="shared" si="423"/>
        <v>white female</v>
      </c>
      <c r="IF277" s="4" t="str">
        <f t="shared" si="424"/>
        <v>white female</v>
      </c>
      <c r="IG277" s="4" t="str">
        <f t="shared" si="425"/>
        <v>white male</v>
      </c>
      <c r="IH277" s="4" t="str">
        <f t="shared" si="426"/>
        <v>white male</v>
      </c>
      <c r="II277" s="4" t="str">
        <f t="shared" si="427"/>
        <v>yellow female</v>
      </c>
      <c r="IJ277" s="4" t="str">
        <f t="shared" si="428"/>
        <v>white male</v>
      </c>
      <c r="IK277" s="4" t="str">
        <f t="shared" si="429"/>
        <v>white female</v>
      </c>
      <c r="IL277" s="4" t="str">
        <f t="shared" si="430"/>
        <v>white female</v>
      </c>
      <c r="IM277" s="4" t="str">
        <f t="shared" si="431"/>
        <v>white female</v>
      </c>
      <c r="IN277" s="4" t="str">
        <f t="shared" si="432"/>
        <v>yellow female</v>
      </c>
      <c r="IO277" s="4" t="str">
        <f t="shared" si="433"/>
        <v>white female</v>
      </c>
      <c r="IP277" s="4" t="str">
        <f t="shared" si="434"/>
        <v>white female</v>
      </c>
      <c r="IQ277" s="4" t="str">
        <f t="shared" si="435"/>
        <v>white female</v>
      </c>
      <c r="IR277" s="4" t="str">
        <f t="shared" si="436"/>
        <v>white female</v>
      </c>
      <c r="IS277" s="4" t="str">
        <f t="shared" si="437"/>
        <v>white female</v>
      </c>
      <c r="IT277" s="4" t="str">
        <f t="shared" si="438"/>
        <v>white female</v>
      </c>
      <c r="IU277" s="4" t="str">
        <f t="shared" si="439"/>
        <v>white female</v>
      </c>
      <c r="IV277" s="4" t="str">
        <f t="shared" si="440"/>
        <v>white female</v>
      </c>
      <c r="IW277" s="4" t="str">
        <f t="shared" si="441"/>
        <v>white female</v>
      </c>
      <c r="IX277" s="4" t="str">
        <f t="shared" si="442"/>
        <v>yellow male</v>
      </c>
      <c r="IY277" s="4" t="str">
        <f t="shared" si="443"/>
        <v>white female</v>
      </c>
      <c r="IZ277" s="4" t="str">
        <f t="shared" si="444"/>
        <v>white female</v>
      </c>
      <c r="JA277" s="4" t="str">
        <f t="shared" si="445"/>
        <v>white male</v>
      </c>
      <c r="JB277" s="4" t="str">
        <f t="shared" si="446"/>
        <v>white male</v>
      </c>
      <c r="JC277" s="4" t="str">
        <f t="shared" si="447"/>
        <v>yellow female</v>
      </c>
      <c r="JD277" s="4" t="str">
        <f t="shared" si="448"/>
        <v>white female</v>
      </c>
      <c r="JE277" s="4" t="str">
        <f t="shared" si="449"/>
        <v>white female</v>
      </c>
      <c r="JF277" s="4" t="str">
        <f t="shared" si="450"/>
        <v>white male</v>
      </c>
      <c r="JG277" s="4" t="str">
        <f t="shared" si="451"/>
        <v>white male</v>
      </c>
      <c r="JH277" s="4" t="str">
        <f t="shared" si="452"/>
        <v>white female</v>
      </c>
      <c r="JI277" s="4" t="str">
        <f t="shared" si="453"/>
        <v>white female</v>
      </c>
      <c r="JJ277" s="4" t="str">
        <f t="shared" si="454"/>
        <v>white female</v>
      </c>
      <c r="JK277" s="4" t="str">
        <f t="shared" si="455"/>
        <v>white female</v>
      </c>
      <c r="JL277" s="4" t="str">
        <f t="shared" si="456"/>
        <v>white male</v>
      </c>
      <c r="JM277" s="4" t="str">
        <f t="shared" si="457"/>
        <v>white female</v>
      </c>
      <c r="JN277" s="4" t="str">
        <f t="shared" si="458"/>
        <v>white male</v>
      </c>
      <c r="JO277" s="4" t="str">
        <f t="shared" si="459"/>
        <v>white male</v>
      </c>
      <c r="JP277" s="4" t="str">
        <f t="shared" si="460"/>
        <v>white male</v>
      </c>
      <c r="JQ277" s="4" t="str">
        <f t="shared" si="461"/>
        <v>white female</v>
      </c>
      <c r="JR277" s="4" t="str">
        <f t="shared" si="462"/>
        <v>brown male</v>
      </c>
      <c r="JS277" s="4" t="str">
        <f t="shared" si="463"/>
        <v>white male</v>
      </c>
      <c r="JT277" s="4" t="str">
        <f t="shared" si="464"/>
        <v>white female</v>
      </c>
      <c r="JU277" s="4" t="str">
        <f t="shared" si="465"/>
        <v>white female</v>
      </c>
      <c r="JV277" s="4" t="str">
        <f t="shared" si="466"/>
        <v>white male</v>
      </c>
      <c r="JW277" s="4" t="str">
        <f t="shared" si="467"/>
        <v>black male</v>
      </c>
      <c r="JX277" s="4" t="str">
        <f t="shared" si="404"/>
        <v>white male</v>
      </c>
      <c r="JY277" s="4" t="str">
        <f t="shared" si="493"/>
        <v>white female</v>
      </c>
      <c r="JZ277" s="4" t="str">
        <f t="shared" si="494"/>
        <v>white male</v>
      </c>
      <c r="KA277" s="4" t="str">
        <f t="shared" si="495"/>
        <v>white male</v>
      </c>
      <c r="KB277" s="4" t="str">
        <f t="shared" si="496"/>
        <v>white female</v>
      </c>
      <c r="KC277" s="4" t="str">
        <f t="shared" si="497"/>
        <v>white female</v>
      </c>
      <c r="KD277" s="4" t="str">
        <f t="shared" si="498"/>
        <v>white male</v>
      </c>
      <c r="KE277" s="4" t="str">
        <f t="shared" si="499"/>
        <v>white female</v>
      </c>
      <c r="KF277" s="4" t="str">
        <f t="shared" si="500"/>
        <v>white male</v>
      </c>
      <c r="KG277" s="4" t="str">
        <f t="shared" si="501"/>
        <v>white male</v>
      </c>
      <c r="KH277" s="4" t="str">
        <f t="shared" si="502"/>
        <v>white female</v>
      </c>
      <c r="KI277" s="4" t="str">
        <f t="shared" si="468"/>
        <v>white male</v>
      </c>
      <c r="KJ277" s="4" t="str">
        <f t="shared" si="469"/>
        <v>white male</v>
      </c>
      <c r="KK277" s="4" t="str">
        <f t="shared" si="470"/>
        <v>white female</v>
      </c>
      <c r="KL277" s="4" t="str">
        <f t="shared" si="471"/>
        <v>white male</v>
      </c>
      <c r="KM277" s="4" t="str">
        <f t="shared" si="472"/>
        <v>white male</v>
      </c>
      <c r="KN277" s="4" t="str">
        <f t="shared" si="473"/>
        <v>white male</v>
      </c>
      <c r="KO277" s="4" t="str">
        <f t="shared" si="474"/>
        <v>yellow male</v>
      </c>
      <c r="KP277" s="4" t="str">
        <f t="shared" si="475"/>
        <v>white female</v>
      </c>
      <c r="KQ277" s="4" t="str">
        <f t="shared" si="476"/>
        <v>white female</v>
      </c>
      <c r="KR277" s="4" t="str">
        <f t="shared" si="477"/>
        <v>white male</v>
      </c>
      <c r="KS277" s="4" t="str">
        <f t="shared" si="478"/>
        <v>white male</v>
      </c>
      <c r="KT277" s="4" t="str">
        <f t="shared" si="479"/>
        <v>white female</v>
      </c>
      <c r="KU277" s="4" t="str">
        <f t="shared" si="480"/>
        <v>white female</v>
      </c>
      <c r="KV277" s="4" t="str">
        <f t="shared" si="481"/>
        <v>white female</v>
      </c>
      <c r="KW277" s="4" t="str">
        <f t="shared" si="482"/>
        <v>white male</v>
      </c>
      <c r="KX277" s="4" t="str">
        <f t="shared" si="483"/>
        <v>white male</v>
      </c>
      <c r="KY277" s="4" t="str">
        <f t="shared" si="484"/>
        <v>white male</v>
      </c>
      <c r="KZ277" s="4" t="str">
        <f t="shared" si="485"/>
        <v>white male</v>
      </c>
      <c r="LA277" s="4" t="str">
        <f t="shared" si="486"/>
        <v>white male</v>
      </c>
      <c r="LB277" s="4" t="str">
        <f t="shared" si="487"/>
        <v>white female</v>
      </c>
      <c r="LC277" s="4" t="str">
        <f t="shared" si="488"/>
        <v>white male</v>
      </c>
      <c r="LD277" s="4" t="str">
        <f t="shared" si="489"/>
        <v>white female</v>
      </c>
      <c r="LE277" s="4" t="str">
        <f t="shared" si="490"/>
        <v>white female</v>
      </c>
      <c r="LF277" s="4" t="str">
        <f t="shared" si="491"/>
        <v>white male</v>
      </c>
      <c r="LG277" s="4" t="str">
        <f t="shared" si="492"/>
        <v>white male</v>
      </c>
    </row>
    <row r="278" spans="2:319" x14ac:dyDescent="0.3">
      <c r="B278" s="4">
        <v>277</v>
      </c>
      <c r="C278" s="4">
        <v>5</v>
      </c>
      <c r="D278" s="51" t="s">
        <v>1473</v>
      </c>
      <c r="E278" s="4" t="s">
        <v>1476</v>
      </c>
      <c r="F278" s="81" t="s">
        <v>3569</v>
      </c>
      <c r="G278" s="4" t="s">
        <v>529</v>
      </c>
      <c r="H278" s="4">
        <f>COUNTIF(ethnicities!C:C,countries!G278)</f>
        <v>1</v>
      </c>
      <c r="I278" s="4">
        <f>VLOOKUP($G278,ethnicities!$C:$I,3,FALSE)</f>
        <v>91</v>
      </c>
      <c r="J278" s="4">
        <f>VLOOKUP($G278,ethnicities!$C:$I,4,FALSE)</f>
        <v>7</v>
      </c>
      <c r="K278" s="4">
        <f>VLOOKUP($G278,ethnicities!$C:$I,5,FALSE)</f>
        <v>1</v>
      </c>
      <c r="L278" s="4">
        <f>VLOOKUP($G278,ethnicities!$C:$I,6,FALSE)</f>
        <v>1</v>
      </c>
      <c r="M278" s="4">
        <f>VLOOKUP($G278,ethnicities!$C:$I,7,FALSE)</f>
        <v>100</v>
      </c>
      <c r="N278" s="4" t="s">
        <v>529</v>
      </c>
      <c r="O278" s="4">
        <f>COUNTIF(male_names!E:E,countries!N278)</f>
        <v>1</v>
      </c>
      <c r="P278" s="4" t="str">
        <f>VLOOKUP(N278,male_names!E:G,3,FALSE)</f>
        <v>Oliver</v>
      </c>
      <c r="Q278" s="4" t="s">
        <v>529</v>
      </c>
      <c r="R278" s="4">
        <f>COUNTIF(female_names!E:E,countries!Q278)</f>
        <v>1</v>
      </c>
      <c r="S278" s="4" t="str">
        <f>VLOOKUP(Q278,female_names!E:G,3,FALSE)</f>
        <v>Charlotte</v>
      </c>
      <c r="T278" s="4">
        <v>0.10130892972157701</v>
      </c>
      <c r="U278" s="4">
        <v>0.26834098790119043</v>
      </c>
      <c r="V278" s="4">
        <v>0.81237943441237059</v>
      </c>
      <c r="W278" s="4">
        <v>0.88498657679095938</v>
      </c>
      <c r="X278" s="4">
        <v>0.63690926846411855</v>
      </c>
      <c r="Y278" s="4">
        <v>0.78096947614635681</v>
      </c>
      <c r="Z278" s="4">
        <v>0.58618101119494503</v>
      </c>
      <c r="AA278" s="4">
        <v>0.22134833173615831</v>
      </c>
      <c r="AB278" s="4">
        <v>0.20678851535083342</v>
      </c>
      <c r="AC278" s="4">
        <v>0.46855388482275284</v>
      </c>
      <c r="AD278" s="4">
        <v>0.50024611014124942</v>
      </c>
      <c r="AE278" s="4">
        <v>0.99914872815327727</v>
      </c>
      <c r="AF278" s="4">
        <v>2.7588346109833739E-2</v>
      </c>
      <c r="AG278" s="4">
        <v>0.48373796558849791</v>
      </c>
      <c r="AH278" s="4">
        <v>0.81781867335795999</v>
      </c>
      <c r="AI278" s="4">
        <v>0.76944228144356486</v>
      </c>
      <c r="AJ278" s="4">
        <v>0.60370640996305902</v>
      </c>
      <c r="AK278" s="4">
        <v>0.91888437377565646</v>
      </c>
      <c r="AL278" s="4">
        <v>0.61095527838549091</v>
      </c>
      <c r="AM278" s="4">
        <v>0.83219383092466548</v>
      </c>
      <c r="AN278" s="4">
        <v>0.88747921811663855</v>
      </c>
      <c r="AO278" s="4">
        <v>0.28822748240919671</v>
      </c>
      <c r="AP278" s="4">
        <v>0.43529297722755445</v>
      </c>
      <c r="AQ278" s="4">
        <v>0.41632061403853282</v>
      </c>
      <c r="AR278" s="4">
        <v>0.22446986499850063</v>
      </c>
      <c r="AS278" s="4">
        <v>0.83391581417700811</v>
      </c>
      <c r="AT278" s="4">
        <v>0.42825186640451751</v>
      </c>
      <c r="AU278" s="4">
        <v>6.0700205401796437E-2</v>
      </c>
      <c r="AV278" s="4">
        <v>0.86250003497007566</v>
      </c>
      <c r="AW278" s="4">
        <v>0.5767749907381986</v>
      </c>
      <c r="AX278" s="4">
        <v>0.67628585901265836</v>
      </c>
      <c r="AY278" s="4">
        <v>0.63252749515772666</v>
      </c>
      <c r="AZ278" s="4">
        <v>0.97954606400386746</v>
      </c>
      <c r="BA278" s="4">
        <v>0.89779203248477635</v>
      </c>
      <c r="BB278" s="4">
        <v>0.59697131143164395</v>
      </c>
      <c r="BC278" s="4">
        <v>0.64333753397833759</v>
      </c>
      <c r="BD278" s="4">
        <v>0.33828675950313136</v>
      </c>
      <c r="BE278" s="4">
        <v>0.79106404854066914</v>
      </c>
      <c r="BF278" s="4">
        <v>0.10931081936852072</v>
      </c>
      <c r="BG278" s="4">
        <v>0.65863863004828493</v>
      </c>
      <c r="BH278" s="4">
        <v>3.1049962631662487E-2</v>
      </c>
      <c r="BI278" s="4">
        <v>0.25304382971097583</v>
      </c>
      <c r="BJ278" s="4">
        <v>0.33673256316780809</v>
      </c>
      <c r="BK278" s="4">
        <v>0.59278983204931568</v>
      </c>
      <c r="BL278" s="4">
        <v>0.80917946163737142</v>
      </c>
      <c r="BM278" s="4">
        <v>0.89474066183740575</v>
      </c>
      <c r="BN278" s="4">
        <v>0.41548733992147313</v>
      </c>
      <c r="BO278" s="4">
        <v>0.95080880711191462</v>
      </c>
      <c r="BP278" s="4">
        <v>0.71090078241050825</v>
      </c>
      <c r="BQ278" s="4">
        <v>4.9453709777242283E-2</v>
      </c>
      <c r="BR278" s="4">
        <v>0.57272587968702704</v>
      </c>
      <c r="BS278" s="4">
        <v>0.22321091084306144</v>
      </c>
      <c r="BT278" s="4">
        <v>0.2574265505214498</v>
      </c>
      <c r="BU278" s="4">
        <v>0.40646456923642438</v>
      </c>
      <c r="BV278" s="4">
        <v>0.75055536052002803</v>
      </c>
      <c r="BW278" s="4">
        <v>0.63158946517841374</v>
      </c>
      <c r="BX278" s="4">
        <v>0.39817729971608107</v>
      </c>
      <c r="BY278" s="4">
        <v>0.21668145355243873</v>
      </c>
      <c r="BZ278" s="4">
        <v>1.2204364018018055E-2</v>
      </c>
      <c r="CA278" s="4">
        <v>0.72306847588286294</v>
      </c>
      <c r="CB278" s="4">
        <v>0.11819424370399234</v>
      </c>
      <c r="CC278" s="4">
        <v>0.54457848274953335</v>
      </c>
      <c r="CD278" s="4">
        <v>0.42506671315863298</v>
      </c>
      <c r="CE278" s="4">
        <v>0.41996245834518142</v>
      </c>
      <c r="CF278" s="4">
        <v>0.14132980891583102</v>
      </c>
      <c r="CG278" s="4">
        <v>0.15950604376688748</v>
      </c>
      <c r="CH278" s="4">
        <v>0.888811604794431</v>
      </c>
      <c r="CI278" s="4">
        <v>0.34830019226721254</v>
      </c>
      <c r="CJ278" s="4">
        <v>0.40749427106155089</v>
      </c>
      <c r="CK278" s="4">
        <v>0.35243148251547751</v>
      </c>
      <c r="CL278" s="4">
        <v>0.89752498553918225</v>
      </c>
      <c r="CM278" s="4">
        <v>0.68785257372001984</v>
      </c>
      <c r="CN278" s="4">
        <v>0.2868175416932196</v>
      </c>
      <c r="CO278" s="4">
        <v>0.3031781024560517</v>
      </c>
      <c r="CP278" s="4">
        <v>0.16429010486244444</v>
      </c>
      <c r="CQ278" s="4">
        <v>0.93039692258317641</v>
      </c>
      <c r="CR278" s="4">
        <v>0.80118058489256039</v>
      </c>
      <c r="CS278" s="4">
        <v>0.85903092758897737</v>
      </c>
      <c r="CT278" s="4">
        <v>0.9399509861139469</v>
      </c>
      <c r="CU278" s="4">
        <v>9.342132696180161E-2</v>
      </c>
      <c r="CV278" s="4">
        <v>0.1626937514662814</v>
      </c>
      <c r="CW278" s="4">
        <v>0.32186582403182351</v>
      </c>
      <c r="CX278" s="4">
        <v>0.71421587005171461</v>
      </c>
      <c r="CY278" s="4">
        <v>0.96863111575127148</v>
      </c>
      <c r="CZ278" s="4">
        <v>0.86560123812667655</v>
      </c>
      <c r="DA278" s="4">
        <v>0.69246622822342208</v>
      </c>
      <c r="DB278" s="4">
        <v>0.42383368852129755</v>
      </c>
      <c r="DC278" s="4">
        <v>0.84677593835693821</v>
      </c>
      <c r="DD278" s="4">
        <v>0.79718918253585691</v>
      </c>
      <c r="DE278" s="4">
        <v>0.51434249594417425</v>
      </c>
      <c r="DF278" s="4">
        <v>0.81167036352565158</v>
      </c>
      <c r="DG278" s="4">
        <v>0.82053175920605581</v>
      </c>
      <c r="DH278" s="4">
        <v>0.22522466285315335</v>
      </c>
      <c r="DI278" s="4">
        <v>0.52259879748367188</v>
      </c>
      <c r="DJ278" s="4">
        <v>0.47189763981109079</v>
      </c>
      <c r="DK278" s="4">
        <v>0.54671924547137485</v>
      </c>
      <c r="DL278" s="4">
        <v>0.88582237039690781</v>
      </c>
      <c r="DM278" s="4">
        <v>0.84281447830612422</v>
      </c>
      <c r="DN278" s="4">
        <v>0.56402559352261383</v>
      </c>
      <c r="DO278" s="4">
        <v>4.6360391103417165E-4</v>
      </c>
      <c r="DP278" s="4">
        <v>93</v>
      </c>
      <c r="DQ278" s="4">
        <v>78</v>
      </c>
      <c r="DR278" s="4">
        <v>24</v>
      </c>
      <c r="DS278" s="4">
        <v>14</v>
      </c>
      <c r="DT278" s="4">
        <v>41</v>
      </c>
      <c r="DU278" s="4">
        <v>30</v>
      </c>
      <c r="DV278" s="4">
        <v>48</v>
      </c>
      <c r="DW278" s="4">
        <v>84</v>
      </c>
      <c r="DX278" s="4">
        <v>86</v>
      </c>
      <c r="DY278" s="4">
        <v>59</v>
      </c>
      <c r="DZ278" s="4">
        <v>56</v>
      </c>
      <c r="EA278" s="4">
        <v>1</v>
      </c>
      <c r="EB278" s="4">
        <v>98</v>
      </c>
      <c r="EC278" s="4">
        <v>57</v>
      </c>
      <c r="ED278" s="4">
        <v>23</v>
      </c>
      <c r="EE278" s="4">
        <v>31</v>
      </c>
      <c r="EF278" s="4">
        <v>45</v>
      </c>
      <c r="EG278" s="4">
        <v>7</v>
      </c>
      <c r="EH278" s="4">
        <v>44</v>
      </c>
      <c r="EI278" s="4">
        <v>21</v>
      </c>
      <c r="EJ278" s="4">
        <v>12</v>
      </c>
      <c r="EK278" s="4">
        <v>76</v>
      </c>
      <c r="EL278" s="4">
        <v>60</v>
      </c>
      <c r="EM278" s="4">
        <v>65</v>
      </c>
      <c r="EN278" s="4">
        <v>82</v>
      </c>
      <c r="EO278" s="4">
        <v>20</v>
      </c>
      <c r="EP278" s="4">
        <v>61</v>
      </c>
      <c r="EQ278" s="4">
        <v>95</v>
      </c>
      <c r="ER278" s="4">
        <v>16</v>
      </c>
      <c r="ES278" s="4">
        <v>49</v>
      </c>
      <c r="ET278" s="4">
        <v>38</v>
      </c>
      <c r="EU278" s="4">
        <v>42</v>
      </c>
      <c r="EV278" s="4">
        <v>2</v>
      </c>
      <c r="EW278" s="4">
        <v>8</v>
      </c>
      <c r="EX278" s="4">
        <v>46</v>
      </c>
      <c r="EY278" s="4">
        <v>40</v>
      </c>
      <c r="EZ278" s="4">
        <v>72</v>
      </c>
      <c r="FA278" s="4">
        <v>29</v>
      </c>
      <c r="FB278" s="4">
        <v>92</v>
      </c>
      <c r="FC278" s="4">
        <v>39</v>
      </c>
      <c r="FD278" s="4">
        <v>97</v>
      </c>
      <c r="FE278" s="4">
        <v>80</v>
      </c>
      <c r="FF278" s="4">
        <v>73</v>
      </c>
      <c r="FG278" s="4">
        <v>47</v>
      </c>
      <c r="FH278" s="4">
        <v>26</v>
      </c>
      <c r="FI278" s="4">
        <v>10</v>
      </c>
      <c r="FJ278" s="4">
        <v>66</v>
      </c>
      <c r="FK278" s="4">
        <v>4</v>
      </c>
      <c r="FL278" s="4">
        <v>35</v>
      </c>
      <c r="FM278" s="4">
        <v>96</v>
      </c>
      <c r="FN278" s="4">
        <v>50</v>
      </c>
      <c r="FO278" s="4">
        <v>83</v>
      </c>
      <c r="FP278" s="4">
        <v>79</v>
      </c>
      <c r="FQ278" s="4">
        <v>68</v>
      </c>
      <c r="FR278" s="4">
        <v>32</v>
      </c>
      <c r="FS278" s="4">
        <v>43</v>
      </c>
      <c r="FT278" s="4">
        <v>69</v>
      </c>
      <c r="FU278" s="4">
        <v>85</v>
      </c>
      <c r="FV278" s="4">
        <v>99</v>
      </c>
      <c r="FW278" s="4">
        <v>33</v>
      </c>
      <c r="FX278" s="4">
        <v>91</v>
      </c>
      <c r="FY278" s="4">
        <v>53</v>
      </c>
      <c r="FZ278" s="4">
        <v>62</v>
      </c>
      <c r="GA278" s="4">
        <v>64</v>
      </c>
      <c r="GB278" s="4">
        <v>90</v>
      </c>
      <c r="GC278" s="4">
        <v>89</v>
      </c>
      <c r="GD278" s="4">
        <v>11</v>
      </c>
      <c r="GE278" s="4">
        <v>71</v>
      </c>
      <c r="GF278" s="4">
        <v>67</v>
      </c>
      <c r="GG278" s="4">
        <v>70</v>
      </c>
      <c r="GH278" s="4">
        <v>9</v>
      </c>
      <c r="GI278" s="4">
        <v>37</v>
      </c>
      <c r="GJ278" s="4">
        <v>77</v>
      </c>
      <c r="GK278" s="4">
        <v>75</v>
      </c>
      <c r="GL278" s="4">
        <v>87</v>
      </c>
      <c r="GM278" s="4">
        <v>6</v>
      </c>
      <c r="GN278" s="4">
        <v>27</v>
      </c>
      <c r="GO278" s="4">
        <v>17</v>
      </c>
      <c r="GP278" s="4">
        <v>5</v>
      </c>
      <c r="GQ278" s="4">
        <v>94</v>
      </c>
      <c r="GR278" s="4">
        <v>88</v>
      </c>
      <c r="GS278" s="4">
        <v>74</v>
      </c>
      <c r="GT278" s="4">
        <v>34</v>
      </c>
      <c r="GU278" s="4">
        <v>3</v>
      </c>
      <c r="GV278" s="4">
        <v>15</v>
      </c>
      <c r="GW278" s="4">
        <v>36</v>
      </c>
      <c r="GX278" s="4">
        <v>63</v>
      </c>
      <c r="GY278" s="4">
        <v>18</v>
      </c>
      <c r="GZ278" s="4">
        <v>28</v>
      </c>
      <c r="HA278" s="4">
        <v>55</v>
      </c>
      <c r="HB278" s="4">
        <v>25</v>
      </c>
      <c r="HC278" s="4">
        <v>22</v>
      </c>
      <c r="HD278" s="4">
        <v>81</v>
      </c>
      <c r="HE278" s="4">
        <v>54</v>
      </c>
      <c r="HF278" s="4">
        <v>58</v>
      </c>
      <c r="HG278" s="4">
        <v>52</v>
      </c>
      <c r="HH278" s="4">
        <v>13</v>
      </c>
      <c r="HI278" s="4">
        <v>19</v>
      </c>
      <c r="HJ278" s="4">
        <v>51</v>
      </c>
      <c r="HK278" s="4">
        <v>100</v>
      </c>
      <c r="HL278" s="4" t="str">
        <f t="shared" si="403"/>
        <v>yellow female</v>
      </c>
      <c r="HM278" s="4" t="str">
        <f t="shared" si="405"/>
        <v>white male</v>
      </c>
      <c r="HN278" s="4" t="str">
        <f t="shared" si="406"/>
        <v>white female</v>
      </c>
      <c r="HO278" s="4" t="str">
        <f t="shared" si="407"/>
        <v>white female</v>
      </c>
      <c r="HP278" s="4" t="str">
        <f t="shared" si="408"/>
        <v>white female</v>
      </c>
      <c r="HQ278" s="4" t="str">
        <f t="shared" si="409"/>
        <v>white female</v>
      </c>
      <c r="HR278" s="4" t="str">
        <f t="shared" si="410"/>
        <v>white male</v>
      </c>
      <c r="HS278" s="4" t="str">
        <f t="shared" si="411"/>
        <v>white male</v>
      </c>
      <c r="HT278" s="4" t="str">
        <f t="shared" si="412"/>
        <v>white male</v>
      </c>
      <c r="HU278" s="4" t="str">
        <f t="shared" si="413"/>
        <v>white male</v>
      </c>
      <c r="HV278" s="4" t="str">
        <f t="shared" si="414"/>
        <v>white male</v>
      </c>
      <c r="HW278" s="4" t="str">
        <f t="shared" si="415"/>
        <v>white female</v>
      </c>
      <c r="HX278" s="4" t="str">
        <f t="shared" si="416"/>
        <v>yellow male</v>
      </c>
      <c r="HY278" s="4" t="str">
        <f t="shared" si="417"/>
        <v>white male</v>
      </c>
      <c r="HZ278" s="4" t="str">
        <f t="shared" si="418"/>
        <v>white female</v>
      </c>
      <c r="IA278" s="4" t="str">
        <f t="shared" si="419"/>
        <v>white female</v>
      </c>
      <c r="IB278" s="4" t="str">
        <f t="shared" si="420"/>
        <v>white female</v>
      </c>
      <c r="IC278" s="4" t="str">
        <f t="shared" si="421"/>
        <v>white female</v>
      </c>
      <c r="ID278" s="4" t="str">
        <f t="shared" si="422"/>
        <v>white female</v>
      </c>
      <c r="IE278" s="4" t="str">
        <f t="shared" si="423"/>
        <v>white female</v>
      </c>
      <c r="IF278" s="4" t="str">
        <f t="shared" si="424"/>
        <v>white female</v>
      </c>
      <c r="IG278" s="4" t="str">
        <f t="shared" si="425"/>
        <v>white male</v>
      </c>
      <c r="IH278" s="4" t="str">
        <f t="shared" si="426"/>
        <v>white male</v>
      </c>
      <c r="II278" s="4" t="str">
        <f t="shared" si="427"/>
        <v>white male</v>
      </c>
      <c r="IJ278" s="4" t="str">
        <f t="shared" si="428"/>
        <v>white male</v>
      </c>
      <c r="IK278" s="4" t="str">
        <f t="shared" si="429"/>
        <v>white female</v>
      </c>
      <c r="IL278" s="4" t="str">
        <f t="shared" si="430"/>
        <v>white male</v>
      </c>
      <c r="IM278" s="4" t="str">
        <f t="shared" si="431"/>
        <v>yellow male</v>
      </c>
      <c r="IN278" s="4" t="str">
        <f t="shared" si="432"/>
        <v>white female</v>
      </c>
      <c r="IO278" s="4" t="str">
        <f t="shared" si="433"/>
        <v>white male</v>
      </c>
      <c r="IP278" s="4" t="str">
        <f t="shared" si="434"/>
        <v>white female</v>
      </c>
      <c r="IQ278" s="4" t="str">
        <f t="shared" si="435"/>
        <v>white female</v>
      </c>
      <c r="IR278" s="4" t="str">
        <f t="shared" si="436"/>
        <v>white female</v>
      </c>
      <c r="IS278" s="4" t="str">
        <f t="shared" si="437"/>
        <v>white female</v>
      </c>
      <c r="IT278" s="4" t="str">
        <f t="shared" si="438"/>
        <v>white male</v>
      </c>
      <c r="IU278" s="4" t="str">
        <f t="shared" si="439"/>
        <v>white female</v>
      </c>
      <c r="IV278" s="4" t="str">
        <f t="shared" si="440"/>
        <v>white male</v>
      </c>
      <c r="IW278" s="4" t="str">
        <f t="shared" si="441"/>
        <v>white female</v>
      </c>
      <c r="IX278" s="4" t="str">
        <f t="shared" si="442"/>
        <v>yellow female</v>
      </c>
      <c r="IY278" s="4" t="str">
        <f t="shared" si="443"/>
        <v>white female</v>
      </c>
      <c r="IZ278" s="4" t="str">
        <f t="shared" si="444"/>
        <v>yellow male</v>
      </c>
      <c r="JA278" s="4" t="str">
        <f t="shared" si="445"/>
        <v>white male</v>
      </c>
      <c r="JB278" s="4" t="str">
        <f t="shared" si="446"/>
        <v>white male</v>
      </c>
      <c r="JC278" s="4" t="str">
        <f t="shared" si="447"/>
        <v>white male</v>
      </c>
      <c r="JD278" s="4" t="str">
        <f t="shared" si="448"/>
        <v>white female</v>
      </c>
      <c r="JE278" s="4" t="str">
        <f t="shared" si="449"/>
        <v>white female</v>
      </c>
      <c r="JF278" s="4" t="str">
        <f t="shared" si="450"/>
        <v>white male</v>
      </c>
      <c r="JG278" s="4" t="str">
        <f t="shared" si="451"/>
        <v>white female</v>
      </c>
      <c r="JH278" s="4" t="str">
        <f t="shared" si="452"/>
        <v>white female</v>
      </c>
      <c r="JI278" s="4" t="str">
        <f t="shared" si="453"/>
        <v>yellow male</v>
      </c>
      <c r="JJ278" s="4" t="str">
        <f t="shared" si="454"/>
        <v>white male</v>
      </c>
      <c r="JK278" s="4" t="str">
        <f t="shared" si="455"/>
        <v>white male</v>
      </c>
      <c r="JL278" s="4" t="str">
        <f t="shared" si="456"/>
        <v>white male</v>
      </c>
      <c r="JM278" s="4" t="str">
        <f t="shared" si="457"/>
        <v>white male</v>
      </c>
      <c r="JN278" s="4" t="str">
        <f t="shared" si="458"/>
        <v>white female</v>
      </c>
      <c r="JO278" s="4" t="str">
        <f t="shared" si="459"/>
        <v>white female</v>
      </c>
      <c r="JP278" s="4" t="str">
        <f t="shared" si="460"/>
        <v>white male</v>
      </c>
      <c r="JQ278" s="4" t="str">
        <f t="shared" si="461"/>
        <v>white male</v>
      </c>
      <c r="JR278" s="4" t="str">
        <f t="shared" si="462"/>
        <v>brown male</v>
      </c>
      <c r="JS278" s="4" t="str">
        <f t="shared" si="463"/>
        <v>white female</v>
      </c>
      <c r="JT278" s="4" t="str">
        <f t="shared" si="464"/>
        <v>white male</v>
      </c>
      <c r="JU278" s="4" t="str">
        <f t="shared" si="465"/>
        <v>white male</v>
      </c>
      <c r="JV278" s="4" t="str">
        <f t="shared" si="466"/>
        <v>white male</v>
      </c>
      <c r="JW278" s="4" t="str">
        <f t="shared" si="467"/>
        <v>white male</v>
      </c>
      <c r="JX278" s="4" t="str">
        <f t="shared" si="404"/>
        <v>white male</v>
      </c>
      <c r="JY278" s="4" t="str">
        <f t="shared" si="493"/>
        <v>white male</v>
      </c>
      <c r="JZ278" s="4" t="str">
        <f t="shared" si="494"/>
        <v>white female</v>
      </c>
      <c r="KA278" s="4" t="str">
        <f t="shared" si="495"/>
        <v>white male</v>
      </c>
      <c r="KB278" s="4" t="str">
        <f t="shared" si="496"/>
        <v>white male</v>
      </c>
      <c r="KC278" s="4" t="str">
        <f t="shared" si="497"/>
        <v>white male</v>
      </c>
      <c r="KD278" s="4" t="str">
        <f t="shared" si="498"/>
        <v>white female</v>
      </c>
      <c r="KE278" s="4" t="str">
        <f t="shared" si="499"/>
        <v>white female</v>
      </c>
      <c r="KF278" s="4" t="str">
        <f t="shared" si="500"/>
        <v>white male</v>
      </c>
      <c r="KG278" s="4" t="str">
        <f t="shared" si="501"/>
        <v>white male</v>
      </c>
      <c r="KH278" s="4" t="str">
        <f t="shared" si="502"/>
        <v>white male</v>
      </c>
      <c r="KI278" s="4" t="str">
        <f t="shared" si="468"/>
        <v>white female</v>
      </c>
      <c r="KJ278" s="4" t="str">
        <f t="shared" si="469"/>
        <v>white female</v>
      </c>
      <c r="KK278" s="4" t="str">
        <f t="shared" si="470"/>
        <v>white female</v>
      </c>
      <c r="KL278" s="4" t="str">
        <f t="shared" si="471"/>
        <v>white female</v>
      </c>
      <c r="KM278" s="4" t="str">
        <f t="shared" si="472"/>
        <v>yellow female</v>
      </c>
      <c r="KN278" s="4" t="str">
        <f t="shared" si="473"/>
        <v>white male</v>
      </c>
      <c r="KO278" s="4" t="str">
        <f t="shared" si="474"/>
        <v>white male</v>
      </c>
      <c r="KP278" s="4" t="str">
        <f t="shared" si="475"/>
        <v>white female</v>
      </c>
      <c r="KQ278" s="4" t="str">
        <f t="shared" si="476"/>
        <v>white female</v>
      </c>
      <c r="KR278" s="4" t="str">
        <f t="shared" si="477"/>
        <v>white female</v>
      </c>
      <c r="KS278" s="4" t="str">
        <f t="shared" si="478"/>
        <v>white female</v>
      </c>
      <c r="KT278" s="4" t="str">
        <f t="shared" si="479"/>
        <v>white male</v>
      </c>
      <c r="KU278" s="4" t="str">
        <f t="shared" si="480"/>
        <v>white female</v>
      </c>
      <c r="KV278" s="4" t="str">
        <f t="shared" si="481"/>
        <v>white female</v>
      </c>
      <c r="KW278" s="4" t="str">
        <f t="shared" si="482"/>
        <v>white male</v>
      </c>
      <c r="KX278" s="4" t="str">
        <f t="shared" si="483"/>
        <v>white female</v>
      </c>
      <c r="KY278" s="4" t="str">
        <f t="shared" si="484"/>
        <v>white female</v>
      </c>
      <c r="KZ278" s="4" t="str">
        <f t="shared" si="485"/>
        <v>white male</v>
      </c>
      <c r="LA278" s="4" t="str">
        <f t="shared" si="486"/>
        <v>white male</v>
      </c>
      <c r="LB278" s="4" t="str">
        <f t="shared" si="487"/>
        <v>white male</v>
      </c>
      <c r="LC278" s="4" t="str">
        <f t="shared" si="488"/>
        <v>white male</v>
      </c>
      <c r="LD278" s="4" t="str">
        <f t="shared" si="489"/>
        <v>white female</v>
      </c>
      <c r="LE278" s="4" t="str">
        <f t="shared" si="490"/>
        <v>white female</v>
      </c>
      <c r="LF278" s="4" t="str">
        <f t="shared" si="491"/>
        <v>white male</v>
      </c>
      <c r="LG278" s="4" t="str">
        <f t="shared" si="492"/>
        <v>black male</v>
      </c>
    </row>
    <row r="279" spans="2:319" x14ac:dyDescent="0.3">
      <c r="B279" s="4">
        <v>278</v>
      </c>
      <c r="C279" s="4">
        <v>5</v>
      </c>
      <c r="D279" s="51" t="s">
        <v>1473</v>
      </c>
      <c r="E279" s="4" t="s">
        <v>1359</v>
      </c>
      <c r="F279" s="4" t="str">
        <f>VLOOKUP(E279,populations!C:E,3,FALSE)</f>
        <v>4 million</v>
      </c>
      <c r="G279" s="4" t="s">
        <v>1359</v>
      </c>
      <c r="H279" s="4">
        <f>COUNTIF(ethnicities!C:C,countries!G279)</f>
        <v>1</v>
      </c>
      <c r="I279" s="4">
        <f>VLOOKUP($G279,ethnicities!$C:$I,3,FALSE)</f>
        <v>71</v>
      </c>
      <c r="J279" s="4">
        <f>VLOOKUP($G279,ethnicities!$C:$I,4,FALSE)</f>
        <v>6</v>
      </c>
      <c r="K279" s="4">
        <f>VLOOKUP($G279,ethnicities!$C:$I,5,FALSE)</f>
        <v>22</v>
      </c>
      <c r="L279" s="4">
        <f>VLOOKUP($G279,ethnicities!$C:$I,6,FALSE)</f>
        <v>1</v>
      </c>
      <c r="M279" s="4">
        <f>VLOOKUP($G279,ethnicities!$C:$I,7,FALSE)</f>
        <v>100</v>
      </c>
      <c r="N279" s="4" t="s">
        <v>1359</v>
      </c>
      <c r="O279" s="4">
        <f>COUNTIF(male_names!E:E,countries!N279)</f>
        <v>1</v>
      </c>
      <c r="P279" s="4" t="str">
        <f>VLOOKUP(N279,male_names!E:G,3,FALSE)</f>
        <v>Nikau</v>
      </c>
      <c r="Q279" s="4" t="s">
        <v>1359</v>
      </c>
      <c r="R279" s="4">
        <f>COUNTIF(female_names!E:E,countries!Q279)</f>
        <v>1</v>
      </c>
      <c r="S279" s="4" t="str">
        <f>VLOOKUP(Q279,female_names!E:G,3,FALSE)</f>
        <v>Maia</v>
      </c>
      <c r="T279" s="4">
        <v>0.6928388944670858</v>
      </c>
      <c r="U279" s="4">
        <v>0.75809965678040314</v>
      </c>
      <c r="V279" s="4">
        <v>0.97306311056864747</v>
      </c>
      <c r="W279" s="4">
        <v>7.5045343780620777E-2</v>
      </c>
      <c r="X279" s="4">
        <v>0.25803715633353819</v>
      </c>
      <c r="Y279" s="4">
        <v>0.70161777966273142</v>
      </c>
      <c r="Z279" s="4">
        <v>0.92053423185442362</v>
      </c>
      <c r="AA279" s="4">
        <v>0.75237247629078152</v>
      </c>
      <c r="AB279" s="4">
        <v>0.42370374849523662</v>
      </c>
      <c r="AC279" s="4">
        <v>0.83404892887724646</v>
      </c>
      <c r="AD279" s="4">
        <v>0.84783267814236174</v>
      </c>
      <c r="AE279" s="4">
        <v>0.11692177895684031</v>
      </c>
      <c r="AF279" s="4">
        <v>8.9053130445055251E-2</v>
      </c>
      <c r="AG279" s="4">
        <v>0.61919446153274316</v>
      </c>
      <c r="AH279" s="4">
        <v>0.3914234803595783</v>
      </c>
      <c r="AI279" s="4">
        <v>0.47107443767139567</v>
      </c>
      <c r="AJ279" s="4">
        <v>1.7641093835160659E-2</v>
      </c>
      <c r="AK279" s="4">
        <v>0.59595510980346067</v>
      </c>
      <c r="AL279" s="4">
        <v>0.73310267355887637</v>
      </c>
      <c r="AM279" s="4">
        <v>0.60959068071664302</v>
      </c>
      <c r="AN279" s="4">
        <v>0.41958226259824072</v>
      </c>
      <c r="AO279" s="4">
        <v>0.15142243235308672</v>
      </c>
      <c r="AP279" s="4">
        <v>0.80380033429998332</v>
      </c>
      <c r="AQ279" s="4">
        <v>0.24427642329276189</v>
      </c>
      <c r="AR279" s="4">
        <v>0.7411103044338353</v>
      </c>
      <c r="AS279" s="4">
        <v>0.54042297993952015</v>
      </c>
      <c r="AT279" s="4">
        <v>0.76932216726716462</v>
      </c>
      <c r="AU279" s="4">
        <v>0.68355606453130935</v>
      </c>
      <c r="AV279" s="4">
        <v>0.1144885192957259</v>
      </c>
      <c r="AW279" s="4">
        <v>0.58876750141096468</v>
      </c>
      <c r="AX279" s="4">
        <v>0.28694698700472698</v>
      </c>
      <c r="AY279" s="4">
        <v>2.2429628969630855E-2</v>
      </c>
      <c r="AZ279" s="4">
        <v>0.5740489268438832</v>
      </c>
      <c r="BA279" s="4">
        <v>0.83642389122551253</v>
      </c>
      <c r="BB279" s="4">
        <v>0.91365409162803946</v>
      </c>
      <c r="BC279" s="4">
        <v>0.94885375273498374</v>
      </c>
      <c r="BD279" s="4">
        <v>0.46378774874703321</v>
      </c>
      <c r="BE279" s="4">
        <v>0.19814665162482636</v>
      </c>
      <c r="BF279" s="4">
        <v>0.33710329451123677</v>
      </c>
      <c r="BG279" s="4">
        <v>0.94951076713455063</v>
      </c>
      <c r="BH279" s="4">
        <v>0.23364985702297414</v>
      </c>
      <c r="BI279" s="4">
        <v>0.85558792761589408</v>
      </c>
      <c r="BJ279" s="4">
        <v>5.4185805310806745E-2</v>
      </c>
      <c r="BK279" s="4">
        <v>0.435037194214283</v>
      </c>
      <c r="BL279" s="4">
        <v>0.91212103952173618</v>
      </c>
      <c r="BM279" s="4">
        <v>0.33831475840796932</v>
      </c>
      <c r="BN279" s="4">
        <v>0.13773043739245538</v>
      </c>
      <c r="BO279" s="4">
        <v>0.24825633706747252</v>
      </c>
      <c r="BP279" s="4">
        <v>0.54215124661383263</v>
      </c>
      <c r="BQ279" s="4">
        <v>0.80126609710505226</v>
      </c>
      <c r="BR279" s="4">
        <v>0.30252611891754477</v>
      </c>
      <c r="BS279" s="4">
        <v>0.26386220993795828</v>
      </c>
      <c r="BT279" s="4">
        <v>0.9582870127728752</v>
      </c>
      <c r="BU279" s="4">
        <v>0.5954787208657516</v>
      </c>
      <c r="BV279" s="4">
        <v>0.57071948544735862</v>
      </c>
      <c r="BW279" s="4">
        <v>0.48159218395180381</v>
      </c>
      <c r="BX279" s="4">
        <v>0.6775994039813259</v>
      </c>
      <c r="BY279" s="4">
        <v>0.91138160550538116</v>
      </c>
      <c r="BZ279" s="4">
        <v>4.3998841984031145E-2</v>
      </c>
      <c r="CA279" s="4">
        <v>0.82742630130986039</v>
      </c>
      <c r="CB279" s="4">
        <v>0.92199840331142424</v>
      </c>
      <c r="CC279" s="4">
        <v>0.40122526605616393</v>
      </c>
      <c r="CD279" s="4">
        <v>0.67306309668023001</v>
      </c>
      <c r="CE279" s="4">
        <v>0.6454297845588739</v>
      </c>
      <c r="CF279" s="4">
        <v>7.5742809012866119E-2</v>
      </c>
      <c r="CG279" s="4">
        <v>0.85717225615084836</v>
      </c>
      <c r="CH279" s="4">
        <v>4.108658902226725E-2</v>
      </c>
      <c r="CI279" s="4">
        <v>0.25006747643685701</v>
      </c>
      <c r="CJ279" s="4">
        <v>0.95032862127796114</v>
      </c>
      <c r="CK279" s="4">
        <v>0.7251735083341001</v>
      </c>
      <c r="CL279" s="4">
        <v>0.29713703236025768</v>
      </c>
      <c r="CM279" s="4">
        <v>0.57610829973625521</v>
      </c>
      <c r="CN279" s="4">
        <v>0.13380546892559753</v>
      </c>
      <c r="CO279" s="4">
        <v>0.78352316763937369</v>
      </c>
      <c r="CP279" s="4">
        <v>0.88079412631614551</v>
      </c>
      <c r="CQ279" s="4">
        <v>0.74073637398974757</v>
      </c>
      <c r="CR279" s="4">
        <v>0.81555126375885645</v>
      </c>
      <c r="CS279" s="4">
        <v>0.72167366283439116</v>
      </c>
      <c r="CT279" s="4">
        <v>0.57992162369467459</v>
      </c>
      <c r="CU279" s="4">
        <v>5.3573008447267423E-3</v>
      </c>
      <c r="CV279" s="4">
        <v>0.65927521465974503</v>
      </c>
      <c r="CW279" s="4">
        <v>0.29489648806001856</v>
      </c>
      <c r="CX279" s="4">
        <v>0.64535317269134396</v>
      </c>
      <c r="CY279" s="4">
        <v>0.49418726664168044</v>
      </c>
      <c r="CZ279" s="4">
        <v>1.1705446868120362E-2</v>
      </c>
      <c r="DA279" s="4">
        <v>0.35507318333515181</v>
      </c>
      <c r="DB279" s="4">
        <v>6.0756749242141361E-2</v>
      </c>
      <c r="DC279" s="4">
        <v>0.25835039191955678</v>
      </c>
      <c r="DD279" s="4">
        <v>0.21524778790110033</v>
      </c>
      <c r="DE279" s="4">
        <v>2.5376274570789503E-2</v>
      </c>
      <c r="DF279" s="4">
        <v>0.8091843676342062</v>
      </c>
      <c r="DG279" s="4">
        <v>0.96301405780476235</v>
      </c>
      <c r="DH279" s="4">
        <v>2.7510740238727571E-2</v>
      </c>
      <c r="DI279" s="4">
        <v>0.67151661751368819</v>
      </c>
      <c r="DJ279" s="4">
        <v>0.51225470069626389</v>
      </c>
      <c r="DK279" s="4">
        <v>0.34815283491601456</v>
      </c>
      <c r="DL279" s="4">
        <v>0.12107697475126178</v>
      </c>
      <c r="DM279" s="4">
        <v>0.80125760680884017</v>
      </c>
      <c r="DN279" s="4">
        <v>0.54355431246212438</v>
      </c>
      <c r="DO279" s="4">
        <v>0.79937176231079854</v>
      </c>
      <c r="DP279" s="4">
        <v>35</v>
      </c>
      <c r="DQ279" s="4">
        <v>27</v>
      </c>
      <c r="DR279" s="4">
        <v>1</v>
      </c>
      <c r="DS279" s="4">
        <v>90</v>
      </c>
      <c r="DT279" s="4">
        <v>75</v>
      </c>
      <c r="DU279" s="4">
        <v>34</v>
      </c>
      <c r="DV279" s="4">
        <v>8</v>
      </c>
      <c r="DW279" s="4">
        <v>28</v>
      </c>
      <c r="DX279" s="4">
        <v>61</v>
      </c>
      <c r="DY279" s="4">
        <v>17</v>
      </c>
      <c r="DZ279" s="4">
        <v>15</v>
      </c>
      <c r="EA279" s="4">
        <v>86</v>
      </c>
      <c r="EB279" s="4">
        <v>88</v>
      </c>
      <c r="EC279" s="4">
        <v>43</v>
      </c>
      <c r="ED279" s="4">
        <v>64</v>
      </c>
      <c r="EE279" s="4">
        <v>58</v>
      </c>
      <c r="EF279" s="4">
        <v>98</v>
      </c>
      <c r="EG279" s="4">
        <v>45</v>
      </c>
      <c r="EH279" s="4">
        <v>31</v>
      </c>
      <c r="EI279" s="4">
        <v>44</v>
      </c>
      <c r="EJ279" s="4">
        <v>62</v>
      </c>
      <c r="EK279" s="4">
        <v>82</v>
      </c>
      <c r="EL279" s="4">
        <v>21</v>
      </c>
      <c r="EM279" s="4">
        <v>78</v>
      </c>
      <c r="EN279" s="4">
        <v>29</v>
      </c>
      <c r="EO279" s="4">
        <v>54</v>
      </c>
      <c r="EP279" s="4">
        <v>26</v>
      </c>
      <c r="EQ279" s="4">
        <v>36</v>
      </c>
      <c r="ER279" s="4">
        <v>87</v>
      </c>
      <c r="ES279" s="4">
        <v>47</v>
      </c>
      <c r="ET279" s="4">
        <v>72</v>
      </c>
      <c r="EU279" s="4">
        <v>97</v>
      </c>
      <c r="EV279" s="4">
        <v>50</v>
      </c>
      <c r="EW279" s="4">
        <v>16</v>
      </c>
      <c r="EX279" s="4">
        <v>9</v>
      </c>
      <c r="EY279" s="4">
        <v>6</v>
      </c>
      <c r="EZ279" s="4">
        <v>59</v>
      </c>
      <c r="FA279" s="4">
        <v>81</v>
      </c>
      <c r="FB279" s="4">
        <v>68</v>
      </c>
      <c r="FC279" s="4">
        <v>5</v>
      </c>
      <c r="FD279" s="4">
        <v>79</v>
      </c>
      <c r="FE279" s="4">
        <v>14</v>
      </c>
      <c r="FF279" s="4">
        <v>92</v>
      </c>
      <c r="FG279" s="4">
        <v>60</v>
      </c>
      <c r="FH279" s="4">
        <v>10</v>
      </c>
      <c r="FI279" s="4">
        <v>67</v>
      </c>
      <c r="FJ279" s="4">
        <v>83</v>
      </c>
      <c r="FK279" s="4">
        <v>77</v>
      </c>
      <c r="FL279" s="4">
        <v>53</v>
      </c>
      <c r="FM279" s="4">
        <v>22</v>
      </c>
      <c r="FN279" s="4">
        <v>69</v>
      </c>
      <c r="FO279" s="4">
        <v>73</v>
      </c>
      <c r="FP279" s="4">
        <v>3</v>
      </c>
      <c r="FQ279" s="4">
        <v>46</v>
      </c>
      <c r="FR279" s="4">
        <v>51</v>
      </c>
      <c r="FS279" s="4">
        <v>57</v>
      </c>
      <c r="FT279" s="4">
        <v>37</v>
      </c>
      <c r="FU279" s="4">
        <v>11</v>
      </c>
      <c r="FV279" s="4">
        <v>93</v>
      </c>
      <c r="FW279" s="4">
        <v>18</v>
      </c>
      <c r="FX279" s="4">
        <v>7</v>
      </c>
      <c r="FY279" s="4">
        <v>63</v>
      </c>
      <c r="FZ279" s="4">
        <v>38</v>
      </c>
      <c r="GA279" s="4">
        <v>41</v>
      </c>
      <c r="GB279" s="4">
        <v>89</v>
      </c>
      <c r="GC279" s="4">
        <v>13</v>
      </c>
      <c r="GD279" s="4">
        <v>94</v>
      </c>
      <c r="GE279" s="4">
        <v>76</v>
      </c>
      <c r="GF279" s="4">
        <v>4</v>
      </c>
      <c r="GG279" s="4">
        <v>32</v>
      </c>
      <c r="GH279" s="4">
        <v>70</v>
      </c>
      <c r="GI279" s="4">
        <v>49</v>
      </c>
      <c r="GJ279" s="4">
        <v>84</v>
      </c>
      <c r="GK279" s="4">
        <v>25</v>
      </c>
      <c r="GL279" s="4">
        <v>12</v>
      </c>
      <c r="GM279" s="4">
        <v>30</v>
      </c>
      <c r="GN279" s="4">
        <v>19</v>
      </c>
      <c r="GO279" s="4">
        <v>33</v>
      </c>
      <c r="GP279" s="4">
        <v>48</v>
      </c>
      <c r="GQ279" s="4">
        <v>100</v>
      </c>
      <c r="GR279" s="4">
        <v>40</v>
      </c>
      <c r="GS279" s="4">
        <v>71</v>
      </c>
      <c r="GT279" s="4">
        <v>42</v>
      </c>
      <c r="GU279" s="4">
        <v>56</v>
      </c>
      <c r="GV279" s="4">
        <v>99</v>
      </c>
      <c r="GW279" s="4">
        <v>65</v>
      </c>
      <c r="GX279" s="4">
        <v>91</v>
      </c>
      <c r="GY279" s="4">
        <v>74</v>
      </c>
      <c r="GZ279" s="4">
        <v>80</v>
      </c>
      <c r="HA279" s="4">
        <v>96</v>
      </c>
      <c r="HB279" s="4">
        <v>20</v>
      </c>
      <c r="HC279" s="4">
        <v>2</v>
      </c>
      <c r="HD279" s="4">
        <v>95</v>
      </c>
      <c r="HE279" s="4">
        <v>39</v>
      </c>
      <c r="HF279" s="4">
        <v>55</v>
      </c>
      <c r="HG279" s="4">
        <v>66</v>
      </c>
      <c r="HH279" s="4">
        <v>85</v>
      </c>
      <c r="HI279" s="4">
        <v>23</v>
      </c>
      <c r="HJ279" s="4">
        <v>52</v>
      </c>
      <c r="HK279" s="4">
        <v>24</v>
      </c>
      <c r="HL279" s="4" t="str">
        <f t="shared" si="403"/>
        <v>white female</v>
      </c>
      <c r="HM279" s="4" t="str">
        <f t="shared" si="405"/>
        <v>white female</v>
      </c>
      <c r="HN279" s="4" t="str">
        <f t="shared" si="406"/>
        <v>white female</v>
      </c>
      <c r="HO279" s="4" t="str">
        <f t="shared" si="407"/>
        <v>brown male</v>
      </c>
      <c r="HP279" s="4" t="str">
        <f t="shared" si="408"/>
        <v>yellow male</v>
      </c>
      <c r="HQ279" s="4" t="str">
        <f t="shared" si="409"/>
        <v>white female</v>
      </c>
      <c r="HR279" s="4" t="str">
        <f t="shared" si="410"/>
        <v>white female</v>
      </c>
      <c r="HS279" s="4" t="str">
        <f t="shared" si="411"/>
        <v>white female</v>
      </c>
      <c r="HT279" s="4" t="str">
        <f t="shared" si="412"/>
        <v>white male</v>
      </c>
      <c r="HU279" s="4" t="str">
        <f t="shared" si="413"/>
        <v>white female</v>
      </c>
      <c r="HV279" s="4" t="str">
        <f t="shared" si="414"/>
        <v>white female</v>
      </c>
      <c r="HW279" s="4" t="str">
        <f t="shared" si="415"/>
        <v>brown female</v>
      </c>
      <c r="HX279" s="4" t="str">
        <f t="shared" si="416"/>
        <v>brown female</v>
      </c>
      <c r="HY279" s="4" t="str">
        <f t="shared" si="417"/>
        <v>white male</v>
      </c>
      <c r="HZ279" s="4" t="str">
        <f t="shared" si="418"/>
        <v>white male</v>
      </c>
      <c r="IA279" s="4" t="str">
        <f t="shared" si="419"/>
        <v>white male</v>
      </c>
      <c r="IB279" s="4" t="str">
        <f t="shared" si="420"/>
        <v>brown male</v>
      </c>
      <c r="IC279" s="4" t="str">
        <f t="shared" si="421"/>
        <v>white male</v>
      </c>
      <c r="ID279" s="4" t="str">
        <f t="shared" si="422"/>
        <v>white female</v>
      </c>
      <c r="IE279" s="4" t="str">
        <f t="shared" si="423"/>
        <v>white male</v>
      </c>
      <c r="IF279" s="4" t="str">
        <f t="shared" si="424"/>
        <v>white male</v>
      </c>
      <c r="IG279" s="4" t="str">
        <f t="shared" si="425"/>
        <v>brown female</v>
      </c>
      <c r="IH279" s="4" t="str">
        <f t="shared" si="426"/>
        <v>white female</v>
      </c>
      <c r="II279" s="4" t="str">
        <f t="shared" si="427"/>
        <v>brown female</v>
      </c>
      <c r="IJ279" s="4" t="str">
        <f t="shared" si="428"/>
        <v>white female</v>
      </c>
      <c r="IK279" s="4" t="str">
        <f t="shared" si="429"/>
        <v>white male</v>
      </c>
      <c r="IL279" s="4" t="str">
        <f t="shared" si="430"/>
        <v>white female</v>
      </c>
      <c r="IM279" s="4" t="str">
        <f t="shared" si="431"/>
        <v>white male</v>
      </c>
      <c r="IN279" s="4" t="str">
        <f t="shared" si="432"/>
        <v>brown female</v>
      </c>
      <c r="IO279" s="4" t="str">
        <f t="shared" si="433"/>
        <v>white male</v>
      </c>
      <c r="IP279" s="4" t="str">
        <f t="shared" si="434"/>
        <v>yellow female</v>
      </c>
      <c r="IQ279" s="4" t="str">
        <f t="shared" si="435"/>
        <v>brown male</v>
      </c>
      <c r="IR279" s="4" t="str">
        <f t="shared" si="436"/>
        <v>white male</v>
      </c>
      <c r="IS279" s="4" t="str">
        <f t="shared" si="437"/>
        <v>white female</v>
      </c>
      <c r="IT279" s="4" t="str">
        <f t="shared" si="438"/>
        <v>white female</v>
      </c>
      <c r="IU279" s="4" t="str">
        <f t="shared" si="439"/>
        <v>white female</v>
      </c>
      <c r="IV279" s="4" t="str">
        <f t="shared" si="440"/>
        <v>white male</v>
      </c>
      <c r="IW279" s="4" t="str">
        <f t="shared" si="441"/>
        <v>brown female</v>
      </c>
      <c r="IX279" s="4" t="str">
        <f t="shared" si="442"/>
        <v>white male</v>
      </c>
      <c r="IY279" s="4" t="str">
        <f t="shared" si="443"/>
        <v>white female</v>
      </c>
      <c r="IZ279" s="4" t="str">
        <f t="shared" si="444"/>
        <v>brown female</v>
      </c>
      <c r="JA279" s="4" t="str">
        <f t="shared" si="445"/>
        <v>white female</v>
      </c>
      <c r="JB279" s="4" t="str">
        <f t="shared" si="446"/>
        <v>brown male</v>
      </c>
      <c r="JC279" s="4" t="str">
        <f t="shared" si="447"/>
        <v>white male</v>
      </c>
      <c r="JD279" s="4" t="str">
        <f t="shared" si="448"/>
        <v>white female</v>
      </c>
      <c r="JE279" s="4" t="str">
        <f t="shared" si="449"/>
        <v>white male</v>
      </c>
      <c r="JF279" s="4" t="str">
        <f t="shared" si="450"/>
        <v>brown female</v>
      </c>
      <c r="JG279" s="4" t="str">
        <f t="shared" si="451"/>
        <v>yellow male</v>
      </c>
      <c r="JH279" s="4" t="str">
        <f t="shared" si="452"/>
        <v>white male</v>
      </c>
      <c r="JI279" s="4" t="str">
        <f t="shared" si="453"/>
        <v>white female</v>
      </c>
      <c r="JJ279" s="4" t="str">
        <f t="shared" si="454"/>
        <v>white male</v>
      </c>
      <c r="JK279" s="4" t="str">
        <f t="shared" si="455"/>
        <v>yellow female</v>
      </c>
      <c r="JL279" s="4" t="str">
        <f t="shared" si="456"/>
        <v>white female</v>
      </c>
      <c r="JM279" s="4" t="str">
        <f t="shared" si="457"/>
        <v>white male</v>
      </c>
      <c r="JN279" s="4" t="str">
        <f t="shared" si="458"/>
        <v>white male</v>
      </c>
      <c r="JO279" s="4" t="str">
        <f t="shared" si="459"/>
        <v>white male</v>
      </c>
      <c r="JP279" s="4" t="str">
        <f t="shared" si="460"/>
        <v>white male</v>
      </c>
      <c r="JQ279" s="4" t="str">
        <f t="shared" si="461"/>
        <v>white female</v>
      </c>
      <c r="JR279" s="4" t="str">
        <f t="shared" si="462"/>
        <v>brown male</v>
      </c>
      <c r="JS279" s="4" t="str">
        <f t="shared" si="463"/>
        <v>white female</v>
      </c>
      <c r="JT279" s="4" t="str">
        <f t="shared" si="464"/>
        <v>white female</v>
      </c>
      <c r="JU279" s="4" t="str">
        <f t="shared" si="465"/>
        <v>white male</v>
      </c>
      <c r="JV279" s="4" t="str">
        <f t="shared" si="466"/>
        <v>white male</v>
      </c>
      <c r="JW279" s="4" t="str">
        <f t="shared" si="467"/>
        <v>white male</v>
      </c>
      <c r="JX279" s="4" t="str">
        <f t="shared" si="404"/>
        <v>brown male</v>
      </c>
      <c r="JY279" s="4" t="str">
        <f t="shared" si="493"/>
        <v>white female</v>
      </c>
      <c r="JZ279" s="4" t="str">
        <f t="shared" si="494"/>
        <v>brown male</v>
      </c>
      <c r="KA279" s="4" t="str">
        <f t="shared" si="495"/>
        <v>yellow male</v>
      </c>
      <c r="KB279" s="4" t="str">
        <f t="shared" si="496"/>
        <v>white female</v>
      </c>
      <c r="KC279" s="4" t="str">
        <f t="shared" si="497"/>
        <v>white female</v>
      </c>
      <c r="KD279" s="4" t="str">
        <f t="shared" si="498"/>
        <v>white male</v>
      </c>
      <c r="KE279" s="4" t="str">
        <f t="shared" si="499"/>
        <v>white male</v>
      </c>
      <c r="KF279" s="4" t="str">
        <f t="shared" si="500"/>
        <v>brown female</v>
      </c>
      <c r="KG279" s="4" t="str">
        <f t="shared" si="501"/>
        <v>white female</v>
      </c>
      <c r="KH279" s="4" t="str">
        <f t="shared" si="502"/>
        <v>white female</v>
      </c>
      <c r="KI279" s="4" t="str">
        <f t="shared" si="468"/>
        <v>white female</v>
      </c>
      <c r="KJ279" s="4" t="str">
        <f t="shared" si="469"/>
        <v>white female</v>
      </c>
      <c r="KK279" s="4" t="str">
        <f t="shared" si="470"/>
        <v>white female</v>
      </c>
      <c r="KL279" s="4" t="str">
        <f t="shared" si="471"/>
        <v>white male</v>
      </c>
      <c r="KM279" s="4" t="str">
        <f t="shared" si="472"/>
        <v>black male</v>
      </c>
      <c r="KN279" s="4" t="str">
        <f t="shared" si="473"/>
        <v>white male</v>
      </c>
      <c r="KO279" s="4" t="str">
        <f t="shared" si="474"/>
        <v>white male</v>
      </c>
      <c r="KP279" s="4" t="str">
        <f t="shared" si="475"/>
        <v>white male</v>
      </c>
      <c r="KQ279" s="4" t="str">
        <f t="shared" si="476"/>
        <v>white male</v>
      </c>
      <c r="KR279" s="4" t="str">
        <f t="shared" si="477"/>
        <v>brown male</v>
      </c>
      <c r="KS279" s="4" t="str">
        <f t="shared" si="478"/>
        <v>white male</v>
      </c>
      <c r="KT279" s="4" t="str">
        <f t="shared" si="479"/>
        <v>brown male</v>
      </c>
      <c r="KU279" s="4" t="str">
        <f t="shared" si="480"/>
        <v>yellow female</v>
      </c>
      <c r="KV279" s="4" t="str">
        <f t="shared" si="481"/>
        <v>brown female</v>
      </c>
      <c r="KW279" s="4" t="str">
        <f t="shared" si="482"/>
        <v>brown male</v>
      </c>
      <c r="KX279" s="4" t="str">
        <f t="shared" si="483"/>
        <v>white female</v>
      </c>
      <c r="KY279" s="4" t="str">
        <f t="shared" si="484"/>
        <v>white female</v>
      </c>
      <c r="KZ279" s="4" t="str">
        <f t="shared" si="485"/>
        <v>brown male</v>
      </c>
      <c r="LA279" s="4" t="str">
        <f t="shared" si="486"/>
        <v>white male</v>
      </c>
      <c r="LB279" s="4" t="str">
        <f t="shared" si="487"/>
        <v>white male</v>
      </c>
      <c r="LC279" s="4" t="str">
        <f t="shared" si="488"/>
        <v>white male</v>
      </c>
      <c r="LD279" s="4" t="str">
        <f t="shared" si="489"/>
        <v>brown female</v>
      </c>
      <c r="LE279" s="4" t="str">
        <f t="shared" si="490"/>
        <v>white female</v>
      </c>
      <c r="LF279" s="4" t="str">
        <f t="shared" si="491"/>
        <v>white male</v>
      </c>
      <c r="LG279" s="4" t="str">
        <f t="shared" si="492"/>
        <v>white female</v>
      </c>
    </row>
    <row r="280" spans="2:319" x14ac:dyDescent="0.3">
      <c r="B280" s="4">
        <v>279</v>
      </c>
      <c r="C280" s="4">
        <v>5</v>
      </c>
      <c r="D280" s="51" t="s">
        <v>1473</v>
      </c>
      <c r="E280" s="4" t="s">
        <v>1477</v>
      </c>
      <c r="F280" s="81" t="s">
        <v>3569</v>
      </c>
      <c r="G280" s="4" t="s">
        <v>529</v>
      </c>
      <c r="H280" s="4">
        <f>COUNTIF(ethnicities!C:C,countries!G280)</f>
        <v>1</v>
      </c>
      <c r="I280" s="4">
        <f>VLOOKUP($G280,ethnicities!$C:$I,3,FALSE)</f>
        <v>91</v>
      </c>
      <c r="J280" s="4">
        <f>VLOOKUP($G280,ethnicities!$C:$I,4,FALSE)</f>
        <v>7</v>
      </c>
      <c r="K280" s="4">
        <f>VLOOKUP($G280,ethnicities!$C:$I,5,FALSE)</f>
        <v>1</v>
      </c>
      <c r="L280" s="4">
        <f>VLOOKUP($G280,ethnicities!$C:$I,6,FALSE)</f>
        <v>1</v>
      </c>
      <c r="M280" s="4">
        <f>VLOOKUP($G280,ethnicities!$C:$I,7,FALSE)</f>
        <v>100</v>
      </c>
      <c r="N280" s="4" t="s">
        <v>529</v>
      </c>
      <c r="O280" s="4">
        <f>COUNTIF(male_names!E:E,countries!N280)</f>
        <v>1</v>
      </c>
      <c r="P280" s="4" t="str">
        <f>VLOOKUP(N280,male_names!E:G,3,FALSE)</f>
        <v>Oliver</v>
      </c>
      <c r="Q280" s="4" t="s">
        <v>529</v>
      </c>
      <c r="R280" s="4">
        <f>COUNTIF(female_names!E:E,countries!Q280)</f>
        <v>1</v>
      </c>
      <c r="S280" s="4" t="str">
        <f>VLOOKUP(Q280,female_names!E:G,3,FALSE)</f>
        <v>Charlotte</v>
      </c>
      <c r="T280" s="4">
        <v>0.97484640089682328</v>
      </c>
      <c r="U280" s="4">
        <v>0.18143156544172168</v>
      </c>
      <c r="V280" s="4">
        <v>0.8962431318648969</v>
      </c>
      <c r="W280" s="4">
        <v>0.59854619553004107</v>
      </c>
      <c r="X280" s="4">
        <v>0.33836544919413536</v>
      </c>
      <c r="Y280" s="4">
        <v>0.62413509301775538</v>
      </c>
      <c r="Z280" s="4">
        <v>5.3327103337747039E-2</v>
      </c>
      <c r="AA280" s="4">
        <v>0.79416574684629238</v>
      </c>
      <c r="AB280" s="4">
        <v>9.6760344435756873E-2</v>
      </c>
      <c r="AC280" s="4">
        <v>0.77805107982486954</v>
      </c>
      <c r="AD280" s="4">
        <v>0.65246614048221008</v>
      </c>
      <c r="AE280" s="4">
        <v>5.4763354875515424E-2</v>
      </c>
      <c r="AF280" s="4">
        <v>0.75308331439118192</v>
      </c>
      <c r="AG280" s="4">
        <v>0.81070785028606251</v>
      </c>
      <c r="AH280" s="4">
        <v>0.12685058993367393</v>
      </c>
      <c r="AI280" s="4">
        <v>0.3765928277500814</v>
      </c>
      <c r="AJ280" s="4">
        <v>0.63339508682288759</v>
      </c>
      <c r="AK280" s="4">
        <v>0.3765908609679145</v>
      </c>
      <c r="AL280" s="4">
        <v>4.2627522120214034E-2</v>
      </c>
      <c r="AM280" s="4">
        <v>0.75136361254404826</v>
      </c>
      <c r="AN280" s="4">
        <v>0.42874387265403968</v>
      </c>
      <c r="AO280" s="4">
        <v>0.54893842793941239</v>
      </c>
      <c r="AP280" s="4">
        <v>0.21522156697595918</v>
      </c>
      <c r="AQ280" s="4">
        <v>0.25261470148892529</v>
      </c>
      <c r="AR280" s="4">
        <v>0.88047750673069092</v>
      </c>
      <c r="AS280" s="4">
        <v>4.7682628773936253E-2</v>
      </c>
      <c r="AT280" s="4">
        <v>0.71308730815086319</v>
      </c>
      <c r="AU280" s="4">
        <v>0.6476231442377931</v>
      </c>
      <c r="AV280" s="4">
        <v>0.68485887391516065</v>
      </c>
      <c r="AW280" s="4">
        <v>0.58310931544904987</v>
      </c>
      <c r="AX280" s="4">
        <v>0.29668388243760535</v>
      </c>
      <c r="AY280" s="4">
        <v>0.41180770222529639</v>
      </c>
      <c r="AZ280" s="4">
        <v>6.7303189160405452E-2</v>
      </c>
      <c r="BA280" s="4">
        <v>0.77400128224294862</v>
      </c>
      <c r="BB280" s="4">
        <v>0.60753026589636749</v>
      </c>
      <c r="BC280" s="4">
        <v>0.91321628583682868</v>
      </c>
      <c r="BD280" s="4">
        <v>0.98498617436942237</v>
      </c>
      <c r="BE280" s="4">
        <v>0.23254335303420803</v>
      </c>
      <c r="BF280" s="4">
        <v>0.90275269379916101</v>
      </c>
      <c r="BG280" s="4">
        <v>0.1110561103781802</v>
      </c>
      <c r="BH280" s="4">
        <v>3.6589586340624036E-3</v>
      </c>
      <c r="BI280" s="4">
        <v>8.9494505934126334E-2</v>
      </c>
      <c r="BJ280" s="4">
        <v>0.39660483186712747</v>
      </c>
      <c r="BK280" s="4">
        <v>0.92590361395034604</v>
      </c>
      <c r="BL280" s="4">
        <v>8.2290913752940398E-2</v>
      </c>
      <c r="BM280" s="4">
        <v>0.99361115406664502</v>
      </c>
      <c r="BN280" s="4">
        <v>0.63030871169031399</v>
      </c>
      <c r="BO280" s="4">
        <v>0.3392542541871989</v>
      </c>
      <c r="BP280" s="4">
        <v>0.97233879477765894</v>
      </c>
      <c r="BQ280" s="4">
        <v>0.94649001178661452</v>
      </c>
      <c r="BR280" s="4">
        <v>0.32610592485580159</v>
      </c>
      <c r="BS280" s="4">
        <v>0.95309574299775268</v>
      </c>
      <c r="BT280" s="4">
        <v>0.29474812682040241</v>
      </c>
      <c r="BU280" s="4">
        <v>0.56709858756750675</v>
      </c>
      <c r="BV280" s="4">
        <v>0.31051590606857316</v>
      </c>
      <c r="BW280" s="4">
        <v>0.1022053461288237</v>
      </c>
      <c r="BX280" s="4">
        <v>0.33230520480986492</v>
      </c>
      <c r="BY280" s="4">
        <v>0.55706115100509823</v>
      </c>
      <c r="BZ280" s="4">
        <v>0.31959939395657366</v>
      </c>
      <c r="CA280" s="4">
        <v>0.29970555376821939</v>
      </c>
      <c r="CB280" s="4">
        <v>0.69250487266366145</v>
      </c>
      <c r="CC280" s="4">
        <v>0.39962029071870175</v>
      </c>
      <c r="CD280" s="4">
        <v>0.98400826815315146</v>
      </c>
      <c r="CE280" s="4">
        <v>0.45441062273470501</v>
      </c>
      <c r="CF280" s="4">
        <v>0.47504658414721324</v>
      </c>
      <c r="CG280" s="4">
        <v>0.56072050034015697</v>
      </c>
      <c r="CH280" s="4">
        <v>0.46264060883942093</v>
      </c>
      <c r="CI280" s="4">
        <v>0.56584433406021328</v>
      </c>
      <c r="CJ280" s="4">
        <v>0.16535923150112564</v>
      </c>
      <c r="CK280" s="4">
        <v>0.9602569742260213</v>
      </c>
      <c r="CL280" s="4">
        <v>0.65239864788848034</v>
      </c>
      <c r="CM280" s="4">
        <v>0.64595230317559749</v>
      </c>
      <c r="CN280" s="4">
        <v>0.5674863736179474</v>
      </c>
      <c r="CO280" s="4">
        <v>0.86215972457875945</v>
      </c>
      <c r="CP280" s="4">
        <v>2.8963238015755621E-3</v>
      </c>
      <c r="CQ280" s="4">
        <v>0.71131929265862426</v>
      </c>
      <c r="CR280" s="4">
        <v>0.81531620289731244</v>
      </c>
      <c r="CS280" s="4">
        <v>0.67169493463949737</v>
      </c>
      <c r="CT280" s="4">
        <v>0.60413316946483664</v>
      </c>
      <c r="CU280" s="4">
        <v>0.4204662635630757</v>
      </c>
      <c r="CV280" s="4">
        <v>0.62596396663096232</v>
      </c>
      <c r="CW280" s="4">
        <v>0.10667209435211478</v>
      </c>
      <c r="CX280" s="4">
        <v>0.93118113699472349</v>
      </c>
      <c r="CY280" s="4">
        <v>0.68305882650547389</v>
      </c>
      <c r="CZ280" s="4">
        <v>0.69340994217739238</v>
      </c>
      <c r="DA280" s="4">
        <v>5.9293241977499522E-2</v>
      </c>
      <c r="DB280" s="4">
        <v>0.52712472053568171</v>
      </c>
      <c r="DC280" s="4">
        <v>0.47348902857782826</v>
      </c>
      <c r="DD280" s="4">
        <v>0.98382763459423828</v>
      </c>
      <c r="DE280" s="4">
        <v>0.40282153231941142</v>
      </c>
      <c r="DF280" s="4">
        <v>0.8685169810225164</v>
      </c>
      <c r="DG280" s="4">
        <v>0.36820469382784959</v>
      </c>
      <c r="DH280" s="4">
        <v>0.41991956482006532</v>
      </c>
      <c r="DI280" s="4">
        <v>0.67271500049555755</v>
      </c>
      <c r="DJ280" s="4">
        <v>0.27995355639892683</v>
      </c>
      <c r="DK280" s="4">
        <v>0.31090095744877078</v>
      </c>
      <c r="DL280" s="4">
        <v>0.47437266915785703</v>
      </c>
      <c r="DM280" s="4">
        <v>0.39030467839706584</v>
      </c>
      <c r="DN280" s="4">
        <v>0.55299346017944195</v>
      </c>
      <c r="DO280" s="4">
        <v>0.65603839133809039</v>
      </c>
      <c r="DP280" s="4">
        <v>5</v>
      </c>
      <c r="DQ280" s="4">
        <v>84</v>
      </c>
      <c r="DR280" s="4">
        <v>14</v>
      </c>
      <c r="DS280" s="4">
        <v>44</v>
      </c>
      <c r="DT280" s="4">
        <v>71</v>
      </c>
      <c r="DU280" s="4">
        <v>41</v>
      </c>
      <c r="DV280" s="4">
        <v>96</v>
      </c>
      <c r="DW280" s="4">
        <v>20</v>
      </c>
      <c r="DX280" s="4">
        <v>90</v>
      </c>
      <c r="DY280" s="4">
        <v>21</v>
      </c>
      <c r="DZ280" s="4">
        <v>34</v>
      </c>
      <c r="EA280" s="4">
        <v>95</v>
      </c>
      <c r="EB280" s="4">
        <v>23</v>
      </c>
      <c r="EC280" s="4">
        <v>19</v>
      </c>
      <c r="ED280" s="4">
        <v>86</v>
      </c>
      <c r="EE280" s="4">
        <v>67</v>
      </c>
      <c r="EF280" s="4">
        <v>38</v>
      </c>
      <c r="EG280" s="4">
        <v>68</v>
      </c>
      <c r="EH280" s="4">
        <v>98</v>
      </c>
      <c r="EI280" s="4">
        <v>24</v>
      </c>
      <c r="EJ280" s="4">
        <v>59</v>
      </c>
      <c r="EK280" s="4">
        <v>52</v>
      </c>
      <c r="EL280" s="4">
        <v>83</v>
      </c>
      <c r="EM280" s="4">
        <v>81</v>
      </c>
      <c r="EN280" s="4">
        <v>15</v>
      </c>
      <c r="EO280" s="4">
        <v>97</v>
      </c>
      <c r="EP280" s="4">
        <v>25</v>
      </c>
      <c r="EQ280" s="4">
        <v>36</v>
      </c>
      <c r="ER280" s="4">
        <v>29</v>
      </c>
      <c r="ES280" s="4">
        <v>45</v>
      </c>
      <c r="ET280" s="4">
        <v>78</v>
      </c>
      <c r="EU280" s="4">
        <v>62</v>
      </c>
      <c r="EV280" s="4">
        <v>93</v>
      </c>
      <c r="EW280" s="4">
        <v>22</v>
      </c>
      <c r="EX280" s="4">
        <v>42</v>
      </c>
      <c r="EY280" s="4">
        <v>12</v>
      </c>
      <c r="EZ280" s="4">
        <v>2</v>
      </c>
      <c r="FA280" s="4">
        <v>82</v>
      </c>
      <c r="FB280" s="4">
        <v>13</v>
      </c>
      <c r="FC280" s="4">
        <v>87</v>
      </c>
      <c r="FD280" s="4">
        <v>99</v>
      </c>
      <c r="FE280" s="4">
        <v>91</v>
      </c>
      <c r="FF280" s="4">
        <v>65</v>
      </c>
      <c r="FG280" s="4">
        <v>11</v>
      </c>
      <c r="FH280" s="4">
        <v>92</v>
      </c>
      <c r="FI280" s="4">
        <v>1</v>
      </c>
      <c r="FJ280" s="4">
        <v>39</v>
      </c>
      <c r="FK280" s="4">
        <v>70</v>
      </c>
      <c r="FL280" s="4">
        <v>6</v>
      </c>
      <c r="FM280" s="4">
        <v>9</v>
      </c>
      <c r="FN280" s="4">
        <v>73</v>
      </c>
      <c r="FO280" s="4">
        <v>8</v>
      </c>
      <c r="FP280" s="4">
        <v>79</v>
      </c>
      <c r="FQ280" s="4">
        <v>47</v>
      </c>
      <c r="FR280" s="4">
        <v>76</v>
      </c>
      <c r="FS280" s="4">
        <v>89</v>
      </c>
      <c r="FT280" s="4">
        <v>72</v>
      </c>
      <c r="FU280" s="4">
        <v>50</v>
      </c>
      <c r="FV280" s="4">
        <v>74</v>
      </c>
      <c r="FW280" s="4">
        <v>77</v>
      </c>
      <c r="FX280" s="4">
        <v>28</v>
      </c>
      <c r="FY280" s="4">
        <v>64</v>
      </c>
      <c r="FZ280" s="4">
        <v>3</v>
      </c>
      <c r="GA280" s="4">
        <v>58</v>
      </c>
      <c r="GB280" s="4">
        <v>54</v>
      </c>
      <c r="GC280" s="4">
        <v>49</v>
      </c>
      <c r="GD280" s="4">
        <v>57</v>
      </c>
      <c r="GE280" s="4">
        <v>48</v>
      </c>
      <c r="GF280" s="4">
        <v>85</v>
      </c>
      <c r="GG280" s="4">
        <v>7</v>
      </c>
      <c r="GH280" s="4">
        <v>35</v>
      </c>
      <c r="GI280" s="4">
        <v>37</v>
      </c>
      <c r="GJ280" s="4">
        <v>46</v>
      </c>
      <c r="GK280" s="4">
        <v>17</v>
      </c>
      <c r="GL280" s="4">
        <v>100</v>
      </c>
      <c r="GM280" s="4">
        <v>26</v>
      </c>
      <c r="GN280" s="4">
        <v>18</v>
      </c>
      <c r="GO280" s="4">
        <v>32</v>
      </c>
      <c r="GP280" s="4">
        <v>43</v>
      </c>
      <c r="GQ280" s="4">
        <v>60</v>
      </c>
      <c r="GR280" s="4">
        <v>40</v>
      </c>
      <c r="GS280" s="4">
        <v>88</v>
      </c>
      <c r="GT280" s="4">
        <v>10</v>
      </c>
      <c r="GU280" s="4">
        <v>30</v>
      </c>
      <c r="GV280" s="4">
        <v>27</v>
      </c>
      <c r="GW280" s="4">
        <v>94</v>
      </c>
      <c r="GX280" s="4">
        <v>53</v>
      </c>
      <c r="GY280" s="4">
        <v>56</v>
      </c>
      <c r="GZ280" s="4">
        <v>4</v>
      </c>
      <c r="HA280" s="4">
        <v>63</v>
      </c>
      <c r="HB280" s="4">
        <v>16</v>
      </c>
      <c r="HC280" s="4">
        <v>69</v>
      </c>
      <c r="HD280" s="4">
        <v>61</v>
      </c>
      <c r="HE280" s="4">
        <v>31</v>
      </c>
      <c r="HF280" s="4">
        <v>80</v>
      </c>
      <c r="HG280" s="4">
        <v>75</v>
      </c>
      <c r="HH280" s="4">
        <v>55</v>
      </c>
      <c r="HI280" s="4">
        <v>66</v>
      </c>
      <c r="HJ280" s="4">
        <v>51</v>
      </c>
      <c r="HK280" s="4">
        <v>33</v>
      </c>
      <c r="HL280" s="4" t="str">
        <f t="shared" si="403"/>
        <v>white female</v>
      </c>
      <c r="HM280" s="4" t="str">
        <f t="shared" si="405"/>
        <v>white male</v>
      </c>
      <c r="HN280" s="4" t="str">
        <f t="shared" si="406"/>
        <v>white female</v>
      </c>
      <c r="HO280" s="4" t="str">
        <f t="shared" si="407"/>
        <v>white female</v>
      </c>
      <c r="HP280" s="4" t="str">
        <f t="shared" si="408"/>
        <v>white male</v>
      </c>
      <c r="HQ280" s="4" t="str">
        <f t="shared" si="409"/>
        <v>white female</v>
      </c>
      <c r="HR280" s="4" t="str">
        <f t="shared" si="410"/>
        <v>yellow male</v>
      </c>
      <c r="HS280" s="4" t="str">
        <f t="shared" si="411"/>
        <v>white female</v>
      </c>
      <c r="HT280" s="4" t="str">
        <f t="shared" si="412"/>
        <v>white male</v>
      </c>
      <c r="HU280" s="4" t="str">
        <f t="shared" si="413"/>
        <v>white female</v>
      </c>
      <c r="HV280" s="4" t="str">
        <f t="shared" si="414"/>
        <v>white female</v>
      </c>
      <c r="HW280" s="4" t="str">
        <f t="shared" si="415"/>
        <v>yellow male</v>
      </c>
      <c r="HX280" s="4" t="str">
        <f t="shared" si="416"/>
        <v>white female</v>
      </c>
      <c r="HY280" s="4" t="str">
        <f t="shared" si="417"/>
        <v>white female</v>
      </c>
      <c r="HZ280" s="4" t="str">
        <f t="shared" si="418"/>
        <v>white male</v>
      </c>
      <c r="IA280" s="4" t="str">
        <f t="shared" si="419"/>
        <v>white male</v>
      </c>
      <c r="IB280" s="4" t="str">
        <f t="shared" si="420"/>
        <v>white female</v>
      </c>
      <c r="IC280" s="4" t="str">
        <f t="shared" si="421"/>
        <v>white male</v>
      </c>
      <c r="ID280" s="4" t="str">
        <f t="shared" si="422"/>
        <v>yellow male</v>
      </c>
      <c r="IE280" s="4" t="str">
        <f t="shared" si="423"/>
        <v>white female</v>
      </c>
      <c r="IF280" s="4" t="str">
        <f t="shared" si="424"/>
        <v>white male</v>
      </c>
      <c r="IG280" s="4" t="str">
        <f t="shared" si="425"/>
        <v>white male</v>
      </c>
      <c r="IH280" s="4" t="str">
        <f t="shared" si="426"/>
        <v>white male</v>
      </c>
      <c r="II280" s="4" t="str">
        <f t="shared" si="427"/>
        <v>white male</v>
      </c>
      <c r="IJ280" s="4" t="str">
        <f t="shared" si="428"/>
        <v>white female</v>
      </c>
      <c r="IK280" s="4" t="str">
        <f t="shared" si="429"/>
        <v>yellow male</v>
      </c>
      <c r="IL280" s="4" t="str">
        <f t="shared" si="430"/>
        <v>white female</v>
      </c>
      <c r="IM280" s="4" t="str">
        <f t="shared" si="431"/>
        <v>white female</v>
      </c>
      <c r="IN280" s="4" t="str">
        <f t="shared" si="432"/>
        <v>white female</v>
      </c>
      <c r="IO280" s="4" t="str">
        <f t="shared" si="433"/>
        <v>white female</v>
      </c>
      <c r="IP280" s="4" t="str">
        <f t="shared" si="434"/>
        <v>white male</v>
      </c>
      <c r="IQ280" s="4" t="str">
        <f t="shared" si="435"/>
        <v>white male</v>
      </c>
      <c r="IR280" s="4" t="str">
        <f t="shared" si="436"/>
        <v>yellow female</v>
      </c>
      <c r="IS280" s="4" t="str">
        <f t="shared" si="437"/>
        <v>white female</v>
      </c>
      <c r="IT280" s="4" t="str">
        <f t="shared" si="438"/>
        <v>white female</v>
      </c>
      <c r="IU280" s="4" t="str">
        <f t="shared" si="439"/>
        <v>white female</v>
      </c>
      <c r="IV280" s="4" t="str">
        <f t="shared" si="440"/>
        <v>white female</v>
      </c>
      <c r="IW280" s="4" t="str">
        <f t="shared" si="441"/>
        <v>white male</v>
      </c>
      <c r="IX280" s="4" t="str">
        <f t="shared" si="442"/>
        <v>white female</v>
      </c>
      <c r="IY280" s="4" t="str">
        <f t="shared" si="443"/>
        <v>white male</v>
      </c>
      <c r="IZ280" s="4" t="str">
        <f t="shared" si="444"/>
        <v>brown male</v>
      </c>
      <c r="JA280" s="4" t="str">
        <f t="shared" si="445"/>
        <v>white male</v>
      </c>
      <c r="JB280" s="4" t="str">
        <f t="shared" si="446"/>
        <v>white male</v>
      </c>
      <c r="JC280" s="4" t="str">
        <f t="shared" si="447"/>
        <v>white female</v>
      </c>
      <c r="JD280" s="4" t="str">
        <f t="shared" si="448"/>
        <v>yellow female</v>
      </c>
      <c r="JE280" s="4" t="str">
        <f t="shared" si="449"/>
        <v>white female</v>
      </c>
      <c r="JF280" s="4" t="str">
        <f t="shared" si="450"/>
        <v>white female</v>
      </c>
      <c r="JG280" s="4" t="str">
        <f t="shared" si="451"/>
        <v>white male</v>
      </c>
      <c r="JH280" s="4" t="str">
        <f t="shared" si="452"/>
        <v>white female</v>
      </c>
      <c r="JI280" s="4" t="str">
        <f t="shared" si="453"/>
        <v>white female</v>
      </c>
      <c r="JJ280" s="4" t="str">
        <f t="shared" si="454"/>
        <v>white male</v>
      </c>
      <c r="JK280" s="4" t="str">
        <f t="shared" si="455"/>
        <v>white female</v>
      </c>
      <c r="JL280" s="4" t="str">
        <f t="shared" si="456"/>
        <v>white male</v>
      </c>
      <c r="JM280" s="4" t="str">
        <f t="shared" si="457"/>
        <v>white male</v>
      </c>
      <c r="JN280" s="4" t="str">
        <f t="shared" si="458"/>
        <v>white male</v>
      </c>
      <c r="JO280" s="4" t="str">
        <f t="shared" si="459"/>
        <v>white male</v>
      </c>
      <c r="JP280" s="4" t="str">
        <f t="shared" si="460"/>
        <v>white male</v>
      </c>
      <c r="JQ280" s="4" t="str">
        <f t="shared" si="461"/>
        <v>white male</v>
      </c>
      <c r="JR280" s="4" t="str">
        <f t="shared" si="462"/>
        <v>white male</v>
      </c>
      <c r="JS280" s="4" t="str">
        <f t="shared" si="463"/>
        <v>white male</v>
      </c>
      <c r="JT280" s="4" t="str">
        <f t="shared" si="464"/>
        <v>white female</v>
      </c>
      <c r="JU280" s="4" t="str">
        <f t="shared" si="465"/>
        <v>white male</v>
      </c>
      <c r="JV280" s="4" t="str">
        <f t="shared" si="466"/>
        <v>white female</v>
      </c>
      <c r="JW280" s="4" t="str">
        <f t="shared" si="467"/>
        <v>white male</v>
      </c>
      <c r="JX280" s="4" t="str">
        <f t="shared" si="404"/>
        <v>white male</v>
      </c>
      <c r="JY280" s="4" t="str">
        <f t="shared" si="493"/>
        <v>white male</v>
      </c>
      <c r="JZ280" s="4" t="str">
        <f t="shared" si="494"/>
        <v>white male</v>
      </c>
      <c r="KA280" s="4" t="str">
        <f t="shared" si="495"/>
        <v>white male</v>
      </c>
      <c r="KB280" s="4" t="str">
        <f t="shared" si="496"/>
        <v>white male</v>
      </c>
      <c r="KC280" s="4" t="str">
        <f t="shared" si="497"/>
        <v>white female</v>
      </c>
      <c r="KD280" s="4" t="str">
        <f t="shared" si="498"/>
        <v>white female</v>
      </c>
      <c r="KE280" s="4" t="str">
        <f t="shared" si="499"/>
        <v>white female</v>
      </c>
      <c r="KF280" s="4" t="str">
        <f t="shared" si="500"/>
        <v>white male</v>
      </c>
      <c r="KG280" s="4" t="str">
        <f t="shared" si="501"/>
        <v>white female</v>
      </c>
      <c r="KH280" s="4" t="str">
        <f t="shared" si="502"/>
        <v>black male</v>
      </c>
      <c r="KI280" s="4" t="str">
        <f t="shared" si="468"/>
        <v>white female</v>
      </c>
      <c r="KJ280" s="4" t="str">
        <f t="shared" si="469"/>
        <v>white female</v>
      </c>
      <c r="KK280" s="4" t="str">
        <f t="shared" si="470"/>
        <v>white female</v>
      </c>
      <c r="KL280" s="4" t="str">
        <f t="shared" si="471"/>
        <v>white female</v>
      </c>
      <c r="KM280" s="4" t="str">
        <f t="shared" si="472"/>
        <v>white male</v>
      </c>
      <c r="KN280" s="4" t="str">
        <f t="shared" si="473"/>
        <v>white female</v>
      </c>
      <c r="KO280" s="4" t="str">
        <f t="shared" si="474"/>
        <v>white male</v>
      </c>
      <c r="KP280" s="4" t="str">
        <f t="shared" si="475"/>
        <v>white female</v>
      </c>
      <c r="KQ280" s="4" t="str">
        <f t="shared" si="476"/>
        <v>white female</v>
      </c>
      <c r="KR280" s="4" t="str">
        <f t="shared" si="477"/>
        <v>white female</v>
      </c>
      <c r="KS280" s="4" t="str">
        <f t="shared" si="478"/>
        <v>yellow female</v>
      </c>
      <c r="KT280" s="4" t="str">
        <f t="shared" si="479"/>
        <v>white male</v>
      </c>
      <c r="KU280" s="4" t="str">
        <f t="shared" si="480"/>
        <v>white male</v>
      </c>
      <c r="KV280" s="4" t="str">
        <f t="shared" si="481"/>
        <v>white female</v>
      </c>
      <c r="KW280" s="4" t="str">
        <f t="shared" si="482"/>
        <v>white male</v>
      </c>
      <c r="KX280" s="4" t="str">
        <f t="shared" si="483"/>
        <v>white female</v>
      </c>
      <c r="KY280" s="4" t="str">
        <f t="shared" si="484"/>
        <v>white male</v>
      </c>
      <c r="KZ280" s="4" t="str">
        <f t="shared" si="485"/>
        <v>white male</v>
      </c>
      <c r="LA280" s="4" t="str">
        <f t="shared" si="486"/>
        <v>white female</v>
      </c>
      <c r="LB280" s="4" t="str">
        <f t="shared" si="487"/>
        <v>white male</v>
      </c>
      <c r="LC280" s="4" t="str">
        <f t="shared" si="488"/>
        <v>white male</v>
      </c>
      <c r="LD280" s="4" t="str">
        <f t="shared" si="489"/>
        <v>white male</v>
      </c>
      <c r="LE280" s="4" t="str">
        <f t="shared" si="490"/>
        <v>white male</v>
      </c>
      <c r="LF280" s="4" t="str">
        <f t="shared" si="491"/>
        <v>white male</v>
      </c>
      <c r="LG280" s="4" t="str">
        <f t="shared" si="492"/>
        <v>white female</v>
      </c>
    </row>
    <row r="281" spans="2:319" x14ac:dyDescent="0.3">
      <c r="B281" s="4">
        <v>280</v>
      </c>
      <c r="C281" s="4">
        <v>2</v>
      </c>
      <c r="D281" s="4" t="s">
        <v>1380</v>
      </c>
      <c r="E281" s="4" t="s">
        <v>1478</v>
      </c>
      <c r="F281" s="4" t="s">
        <v>1499</v>
      </c>
      <c r="G281" s="4" t="s">
        <v>1499</v>
      </c>
      <c r="H281" s="4">
        <f>COUNTIF(ethnicities!C:C,countries!G281)</f>
        <v>1</v>
      </c>
      <c r="I281" s="4" t="str">
        <f>VLOOKUP($G281,ethnicities!$C:$I,3,FALSE)</f>
        <v>NULL</v>
      </c>
      <c r="J281" s="4" t="str">
        <f>VLOOKUP($G281,ethnicities!$C:$I,4,FALSE)</f>
        <v>NULL</v>
      </c>
      <c r="K281" s="4" t="str">
        <f>VLOOKUP($G281,ethnicities!$C:$I,5,FALSE)</f>
        <v>NULL</v>
      </c>
      <c r="L281" s="4" t="str">
        <f>VLOOKUP($G281,ethnicities!$C:$I,6,FALSE)</f>
        <v>NULL</v>
      </c>
      <c r="M281" s="4" t="str">
        <f>VLOOKUP($G281,ethnicities!$C:$I,7,FALSE)</f>
        <v>NULL</v>
      </c>
      <c r="N281" s="4" t="s">
        <v>1499</v>
      </c>
      <c r="O281" s="4">
        <f>COUNTIF(male_names!E:E,countries!N281)</f>
        <v>1</v>
      </c>
      <c r="P281" s="4" t="str">
        <f>VLOOKUP(N281,male_names!E:G,3,FALSE)</f>
        <v>NULL</v>
      </c>
      <c r="Q281" s="4" t="s">
        <v>1499</v>
      </c>
      <c r="R281" s="4">
        <f>COUNTIF(female_names!E:E,countries!Q281)</f>
        <v>1</v>
      </c>
      <c r="S281" s="4" t="str">
        <f>VLOOKUP(Q281,female_names!E:G,3,FALSE)</f>
        <v>NULL</v>
      </c>
      <c r="T281" s="4">
        <v>1.9885999502311624E-2</v>
      </c>
      <c r="U281" s="4">
        <v>0.48067649286555247</v>
      </c>
      <c r="V281" s="4">
        <v>3.2288893884052983E-2</v>
      </c>
      <c r="W281" s="4">
        <v>0.52300043483003389</v>
      </c>
      <c r="X281" s="4">
        <v>6.9680357394260928E-2</v>
      </c>
      <c r="Y281" s="4">
        <v>0.395775217996305</v>
      </c>
      <c r="Z281" s="4">
        <v>8.6975238970363411E-2</v>
      </c>
      <c r="AA281" s="4">
        <v>0.27236320493652411</v>
      </c>
      <c r="AB281" s="4">
        <v>0.9671623637000214</v>
      </c>
      <c r="AC281" s="4">
        <v>0.36246632725540218</v>
      </c>
      <c r="AD281" s="4">
        <v>0.39480505467078586</v>
      </c>
      <c r="AE281" s="4">
        <v>0.31130946074596633</v>
      </c>
      <c r="AF281" s="4">
        <v>0.53919731611991306</v>
      </c>
      <c r="AG281" s="4">
        <v>0.2267763463307183</v>
      </c>
      <c r="AH281" s="4">
        <v>0.45918130708732996</v>
      </c>
      <c r="AI281" s="4">
        <v>0.57214794021630377</v>
      </c>
      <c r="AJ281" s="4">
        <v>0.93778131385101859</v>
      </c>
      <c r="AK281" s="4">
        <v>8.1429752908612874E-2</v>
      </c>
      <c r="AL281" s="4">
        <v>6.7510952617322206E-2</v>
      </c>
      <c r="AM281" s="4">
        <v>0.55382738901277617</v>
      </c>
      <c r="AN281" s="4">
        <v>0.89119231150209932</v>
      </c>
      <c r="AO281" s="4">
        <v>9.6296166983847464E-2</v>
      </c>
      <c r="AP281" s="4">
        <v>0.36654139589824453</v>
      </c>
      <c r="AQ281" s="4">
        <v>0.79937707106059352</v>
      </c>
      <c r="AR281" s="4">
        <v>0.89877516771169919</v>
      </c>
      <c r="AS281" s="4">
        <v>0.51870644170709479</v>
      </c>
      <c r="AT281" s="4">
        <v>0.99251399565027698</v>
      </c>
      <c r="AU281" s="4">
        <v>0.69823472604549752</v>
      </c>
      <c r="AV281" s="4">
        <v>0.7878977213580769</v>
      </c>
      <c r="AW281" s="4">
        <v>0.44890314503438544</v>
      </c>
      <c r="AX281" s="4">
        <v>0.81526072467368615</v>
      </c>
      <c r="AY281" s="4">
        <v>0.17898534135166622</v>
      </c>
      <c r="AZ281" s="4">
        <v>9.9017775050124213E-3</v>
      </c>
      <c r="BA281" s="4">
        <v>0.96825144708735134</v>
      </c>
      <c r="BB281" s="4">
        <v>0.25646124745510512</v>
      </c>
      <c r="BC281" s="4">
        <v>0.62441348343546033</v>
      </c>
      <c r="BD281" s="4">
        <v>4.4216269951789178E-2</v>
      </c>
      <c r="BE281" s="4">
        <v>0.76225882452891858</v>
      </c>
      <c r="BF281" s="4">
        <v>0.92271899065316276</v>
      </c>
      <c r="BG281" s="4">
        <v>3.1828066340214511E-2</v>
      </c>
      <c r="BH281" s="4">
        <v>0.29069711788191399</v>
      </c>
      <c r="BI281" s="4">
        <v>0.85167662240808717</v>
      </c>
      <c r="BJ281" s="4">
        <v>0.74950421731177685</v>
      </c>
      <c r="BK281" s="4">
        <v>0.95750651194448422</v>
      </c>
      <c r="BL281" s="4">
        <v>0.32989858264791205</v>
      </c>
      <c r="BM281" s="4">
        <v>0.16556883469113759</v>
      </c>
      <c r="BN281" s="4">
        <v>0.17480067303905966</v>
      </c>
      <c r="BO281" s="4">
        <v>0.25302328161058851</v>
      </c>
      <c r="BP281" s="4">
        <v>0.50947202708691397</v>
      </c>
      <c r="BQ281" s="4">
        <v>0.80404961588688495</v>
      </c>
      <c r="BR281" s="4">
        <v>0.89905873922946344</v>
      </c>
      <c r="BS281" s="4">
        <v>0.88205165868900604</v>
      </c>
      <c r="BT281" s="4">
        <v>0.78988307788071843</v>
      </c>
      <c r="BU281" s="4">
        <v>0.90458310839927281</v>
      </c>
      <c r="BV281" s="4">
        <v>0.85381515371280492</v>
      </c>
      <c r="BW281" s="4">
        <v>0.53228810990451148</v>
      </c>
      <c r="BX281" s="4">
        <v>0.34977978278057875</v>
      </c>
      <c r="BY281" s="4">
        <v>0.13811387550093968</v>
      </c>
      <c r="BZ281" s="4">
        <v>0.41643145064913134</v>
      </c>
      <c r="CA281" s="4">
        <v>0.83767447827885089</v>
      </c>
      <c r="CB281" s="4">
        <v>0.92702953006362376</v>
      </c>
      <c r="CC281" s="4">
        <v>0.98200397699250308</v>
      </c>
      <c r="CD281" s="4">
        <v>0.97145696317042507</v>
      </c>
      <c r="CE281" s="4">
        <v>0.73521622917808838</v>
      </c>
      <c r="CF281" s="4">
        <v>0.64606163115078896</v>
      </c>
      <c r="CG281" s="4">
        <v>0.87674512781067071</v>
      </c>
      <c r="CH281" s="4">
        <v>0.45222956440286832</v>
      </c>
      <c r="CI281" s="4">
        <v>0.92419396879179116</v>
      </c>
      <c r="CJ281" s="4">
        <v>0.7801973038665011</v>
      </c>
      <c r="CK281" s="4">
        <v>0.87304212280621651</v>
      </c>
      <c r="CL281" s="4">
        <v>3.473067856760903E-2</v>
      </c>
      <c r="CM281" s="4">
        <v>0.23659127531145063</v>
      </c>
      <c r="CN281" s="4">
        <v>0.42616699242844636</v>
      </c>
      <c r="CO281" s="4">
        <v>1.0822336603418692E-2</v>
      </c>
      <c r="CP281" s="4">
        <v>0.8709678358385009</v>
      </c>
      <c r="CQ281" s="4">
        <v>0.94468998229936374</v>
      </c>
      <c r="CR281" s="4">
        <v>0.10542052307755345</v>
      </c>
      <c r="CS281" s="4">
        <v>0.50585187730270231</v>
      </c>
      <c r="CT281" s="4">
        <v>6.0321874055428659E-2</v>
      </c>
      <c r="CU281" s="4">
        <v>0.7375512811804934</v>
      </c>
      <c r="CV281" s="4">
        <v>0.11306949239811381</v>
      </c>
      <c r="CW281" s="4">
        <v>0.51642649074411495</v>
      </c>
      <c r="CX281" s="4">
        <v>0.18987282581478526</v>
      </c>
      <c r="CY281" s="4">
        <v>0.72746089382896117</v>
      </c>
      <c r="CZ281" s="4">
        <v>0.97664702204795106</v>
      </c>
      <c r="DA281" s="4">
        <v>0.20563998595948296</v>
      </c>
      <c r="DB281" s="4">
        <v>0.19658908559837296</v>
      </c>
      <c r="DC281" s="4">
        <v>0.26205937833229476</v>
      </c>
      <c r="DD281" s="4">
        <v>0.79336764960129524</v>
      </c>
      <c r="DE281" s="4">
        <v>0.91231215424038969</v>
      </c>
      <c r="DF281" s="4">
        <v>0.27031463603817807</v>
      </c>
      <c r="DG281" s="4">
        <v>0.84458984238075774</v>
      </c>
      <c r="DH281" s="4">
        <v>4.20558459507413E-2</v>
      </c>
      <c r="DI281" s="4">
        <v>0.91628167088654333</v>
      </c>
      <c r="DJ281" s="4">
        <v>0.30116194008149855</v>
      </c>
      <c r="DK281" s="4">
        <v>0.3203829932258454</v>
      </c>
      <c r="DL281" s="4">
        <v>0.90380815601979847</v>
      </c>
      <c r="DM281" s="4">
        <v>0.5903666155428402</v>
      </c>
      <c r="DN281" s="4">
        <v>0.33970298827955925</v>
      </c>
      <c r="DO281" s="4">
        <v>0.66797242988791328</v>
      </c>
      <c r="DP281" s="4">
        <v>98</v>
      </c>
      <c r="DQ281" s="4">
        <v>54</v>
      </c>
      <c r="DR281" s="4">
        <v>96</v>
      </c>
      <c r="DS281" s="4">
        <v>49</v>
      </c>
      <c r="DT281" s="4">
        <v>90</v>
      </c>
      <c r="DU281" s="4">
        <v>60</v>
      </c>
      <c r="DV281" s="4">
        <v>88</v>
      </c>
      <c r="DW281" s="4">
        <v>71</v>
      </c>
      <c r="DX281" s="4">
        <v>6</v>
      </c>
      <c r="DY281" s="4">
        <v>63</v>
      </c>
      <c r="DZ281" s="4">
        <v>61</v>
      </c>
      <c r="EA281" s="4">
        <v>68</v>
      </c>
      <c r="EB281" s="4">
        <v>47</v>
      </c>
      <c r="EC281" s="4">
        <v>77</v>
      </c>
      <c r="ED281" s="4">
        <v>55</v>
      </c>
      <c r="EE281" s="4">
        <v>45</v>
      </c>
      <c r="EF281" s="4">
        <v>9</v>
      </c>
      <c r="EG281" s="4">
        <v>89</v>
      </c>
      <c r="EH281" s="4">
        <v>91</v>
      </c>
      <c r="EI281" s="4">
        <v>46</v>
      </c>
      <c r="EJ281" s="4">
        <v>19</v>
      </c>
      <c r="EK281" s="4">
        <v>87</v>
      </c>
      <c r="EL281" s="4">
        <v>62</v>
      </c>
      <c r="EM281" s="4">
        <v>30</v>
      </c>
      <c r="EN281" s="4">
        <v>18</v>
      </c>
      <c r="EO281" s="4">
        <v>50</v>
      </c>
      <c r="EP281" s="4">
        <v>1</v>
      </c>
      <c r="EQ281" s="4">
        <v>40</v>
      </c>
      <c r="ER281" s="4">
        <v>33</v>
      </c>
      <c r="ES281" s="4">
        <v>57</v>
      </c>
      <c r="ET281" s="4">
        <v>28</v>
      </c>
      <c r="EU281" s="4">
        <v>81</v>
      </c>
      <c r="EV281" s="4">
        <v>100</v>
      </c>
      <c r="EW281" s="4">
        <v>5</v>
      </c>
      <c r="EX281" s="4">
        <v>74</v>
      </c>
      <c r="EY281" s="4">
        <v>43</v>
      </c>
      <c r="EZ281" s="4">
        <v>93</v>
      </c>
      <c r="FA281" s="4">
        <v>35</v>
      </c>
      <c r="FB281" s="4">
        <v>12</v>
      </c>
      <c r="FC281" s="4">
        <v>97</v>
      </c>
      <c r="FD281" s="4">
        <v>70</v>
      </c>
      <c r="FE281" s="4">
        <v>25</v>
      </c>
      <c r="FF281" s="4">
        <v>36</v>
      </c>
      <c r="FG281" s="4">
        <v>7</v>
      </c>
      <c r="FH281" s="4">
        <v>66</v>
      </c>
      <c r="FI281" s="4">
        <v>83</v>
      </c>
      <c r="FJ281" s="4">
        <v>82</v>
      </c>
      <c r="FK281" s="4">
        <v>75</v>
      </c>
      <c r="FL281" s="4">
        <v>52</v>
      </c>
      <c r="FM281" s="4">
        <v>29</v>
      </c>
      <c r="FN281" s="4">
        <v>17</v>
      </c>
      <c r="FO281" s="4">
        <v>20</v>
      </c>
      <c r="FP281" s="4">
        <v>32</v>
      </c>
      <c r="FQ281" s="4">
        <v>15</v>
      </c>
      <c r="FR281" s="4">
        <v>24</v>
      </c>
      <c r="FS281" s="4">
        <v>48</v>
      </c>
      <c r="FT281" s="4">
        <v>64</v>
      </c>
      <c r="FU281" s="4">
        <v>84</v>
      </c>
      <c r="FV281" s="4">
        <v>59</v>
      </c>
      <c r="FW281" s="4">
        <v>27</v>
      </c>
      <c r="FX281" s="4">
        <v>10</v>
      </c>
      <c r="FY281" s="4">
        <v>2</v>
      </c>
      <c r="FZ281" s="4">
        <v>4</v>
      </c>
      <c r="GA281" s="4">
        <v>38</v>
      </c>
      <c r="GB281" s="4">
        <v>42</v>
      </c>
      <c r="GC281" s="4">
        <v>21</v>
      </c>
      <c r="GD281" s="4">
        <v>56</v>
      </c>
      <c r="GE281" s="4">
        <v>11</v>
      </c>
      <c r="GF281" s="4">
        <v>34</v>
      </c>
      <c r="GG281" s="4">
        <v>22</v>
      </c>
      <c r="GH281" s="4">
        <v>95</v>
      </c>
      <c r="GI281" s="4">
        <v>76</v>
      </c>
      <c r="GJ281" s="4">
        <v>58</v>
      </c>
      <c r="GK281" s="4">
        <v>99</v>
      </c>
      <c r="GL281" s="4">
        <v>23</v>
      </c>
      <c r="GM281" s="4">
        <v>8</v>
      </c>
      <c r="GN281" s="4">
        <v>86</v>
      </c>
      <c r="GO281" s="4">
        <v>53</v>
      </c>
      <c r="GP281" s="4">
        <v>92</v>
      </c>
      <c r="GQ281" s="4">
        <v>37</v>
      </c>
      <c r="GR281" s="4">
        <v>85</v>
      </c>
      <c r="GS281" s="4">
        <v>51</v>
      </c>
      <c r="GT281" s="4">
        <v>80</v>
      </c>
      <c r="GU281" s="4">
        <v>39</v>
      </c>
      <c r="GV281" s="4">
        <v>3</v>
      </c>
      <c r="GW281" s="4">
        <v>78</v>
      </c>
      <c r="GX281" s="4">
        <v>79</v>
      </c>
      <c r="GY281" s="4">
        <v>73</v>
      </c>
      <c r="GZ281" s="4">
        <v>31</v>
      </c>
      <c r="HA281" s="4">
        <v>14</v>
      </c>
      <c r="HB281" s="4">
        <v>72</v>
      </c>
      <c r="HC281" s="4">
        <v>26</v>
      </c>
      <c r="HD281" s="4">
        <v>94</v>
      </c>
      <c r="HE281" s="4">
        <v>13</v>
      </c>
      <c r="HF281" s="4">
        <v>69</v>
      </c>
      <c r="HG281" s="4">
        <v>67</v>
      </c>
      <c r="HH281" s="4">
        <v>16</v>
      </c>
      <c r="HI281" s="4">
        <v>44</v>
      </c>
      <c r="HJ281" s="4">
        <v>65</v>
      </c>
      <c r="HK281" s="4">
        <v>41</v>
      </c>
      <c r="HL281" s="4" t="str">
        <f t="shared" si="403"/>
        <v>NULL</v>
      </c>
      <c r="HM281" s="4" t="str">
        <f t="shared" si="405"/>
        <v>NULL</v>
      </c>
      <c r="HN281" s="4" t="str">
        <f t="shared" si="406"/>
        <v>NULL</v>
      </c>
      <c r="HO281" s="4" t="str">
        <f t="shared" si="407"/>
        <v>NULL</v>
      </c>
      <c r="HP281" s="4" t="str">
        <f t="shared" si="408"/>
        <v>NULL</v>
      </c>
      <c r="HQ281" s="4" t="str">
        <f t="shared" si="409"/>
        <v>NULL</v>
      </c>
      <c r="HR281" s="4" t="str">
        <f t="shared" si="410"/>
        <v>NULL</v>
      </c>
      <c r="HS281" s="4" t="str">
        <f t="shared" si="411"/>
        <v>NULL</v>
      </c>
      <c r="HT281" s="4" t="str">
        <f t="shared" si="412"/>
        <v>NULL</v>
      </c>
      <c r="HU281" s="4" t="str">
        <f t="shared" si="413"/>
        <v>NULL</v>
      </c>
      <c r="HV281" s="4" t="str">
        <f t="shared" si="414"/>
        <v>NULL</v>
      </c>
      <c r="HW281" s="4" t="str">
        <f t="shared" si="415"/>
        <v>NULL</v>
      </c>
      <c r="HX281" s="4" t="str">
        <f t="shared" si="416"/>
        <v>NULL</v>
      </c>
      <c r="HY281" s="4" t="str">
        <f t="shared" si="417"/>
        <v>NULL</v>
      </c>
      <c r="HZ281" s="4" t="str">
        <f t="shared" si="418"/>
        <v>NULL</v>
      </c>
      <c r="IA281" s="4" t="str">
        <f t="shared" si="419"/>
        <v>NULL</v>
      </c>
      <c r="IB281" s="4" t="str">
        <f t="shared" si="420"/>
        <v>NULL</v>
      </c>
      <c r="IC281" s="4" t="str">
        <f t="shared" si="421"/>
        <v>NULL</v>
      </c>
      <c r="ID281" s="4" t="str">
        <f t="shared" si="422"/>
        <v>NULL</v>
      </c>
      <c r="IE281" s="4" t="str">
        <f t="shared" si="423"/>
        <v>NULL</v>
      </c>
      <c r="IF281" s="4" t="str">
        <f t="shared" si="424"/>
        <v>NULL</v>
      </c>
      <c r="IG281" s="4" t="str">
        <f t="shared" si="425"/>
        <v>NULL</v>
      </c>
      <c r="IH281" s="4" t="str">
        <f t="shared" si="426"/>
        <v>NULL</v>
      </c>
      <c r="II281" s="4" t="str">
        <f t="shared" si="427"/>
        <v>NULL</v>
      </c>
      <c r="IJ281" s="4" t="str">
        <f t="shared" si="428"/>
        <v>NULL</v>
      </c>
      <c r="IK281" s="4" t="str">
        <f t="shared" si="429"/>
        <v>NULL</v>
      </c>
      <c r="IL281" s="4" t="str">
        <f t="shared" si="430"/>
        <v>NULL</v>
      </c>
      <c r="IM281" s="4" t="str">
        <f t="shared" si="431"/>
        <v>NULL</v>
      </c>
      <c r="IN281" s="4" t="str">
        <f t="shared" si="432"/>
        <v>NULL</v>
      </c>
      <c r="IO281" s="4" t="str">
        <f t="shared" si="433"/>
        <v>NULL</v>
      </c>
      <c r="IP281" s="4" t="str">
        <f t="shared" si="434"/>
        <v>NULL</v>
      </c>
      <c r="IQ281" s="4" t="str">
        <f t="shared" si="435"/>
        <v>NULL</v>
      </c>
      <c r="IR281" s="4" t="str">
        <f t="shared" si="436"/>
        <v>NULL</v>
      </c>
      <c r="IS281" s="4" t="str">
        <f t="shared" si="437"/>
        <v>NULL</v>
      </c>
      <c r="IT281" s="4" t="str">
        <f t="shared" si="438"/>
        <v>NULL</v>
      </c>
      <c r="IU281" s="4" t="str">
        <f t="shared" si="439"/>
        <v>NULL</v>
      </c>
      <c r="IV281" s="4" t="str">
        <f t="shared" si="440"/>
        <v>NULL</v>
      </c>
      <c r="IW281" s="4" t="str">
        <f t="shared" si="441"/>
        <v>NULL</v>
      </c>
      <c r="IX281" s="4" t="str">
        <f t="shared" si="442"/>
        <v>NULL</v>
      </c>
      <c r="IY281" s="4" t="str">
        <f t="shared" si="443"/>
        <v>NULL</v>
      </c>
      <c r="IZ281" s="4" t="str">
        <f t="shared" si="444"/>
        <v>NULL</v>
      </c>
      <c r="JA281" s="4" t="str">
        <f t="shared" si="445"/>
        <v>NULL</v>
      </c>
      <c r="JB281" s="4" t="str">
        <f t="shared" si="446"/>
        <v>NULL</v>
      </c>
      <c r="JC281" s="4" t="str">
        <f t="shared" si="447"/>
        <v>NULL</v>
      </c>
      <c r="JD281" s="4" t="str">
        <f t="shared" si="448"/>
        <v>NULL</v>
      </c>
      <c r="JE281" s="4" t="str">
        <f t="shared" si="449"/>
        <v>NULL</v>
      </c>
      <c r="JF281" s="4" t="str">
        <f t="shared" si="450"/>
        <v>NULL</v>
      </c>
      <c r="JG281" s="4" t="str">
        <f t="shared" si="451"/>
        <v>NULL</v>
      </c>
      <c r="JH281" s="4" t="str">
        <f t="shared" si="452"/>
        <v>NULL</v>
      </c>
      <c r="JI281" s="4" t="str">
        <f t="shared" si="453"/>
        <v>NULL</v>
      </c>
      <c r="JJ281" s="4" t="str">
        <f t="shared" si="454"/>
        <v>NULL</v>
      </c>
      <c r="JK281" s="4" t="str">
        <f t="shared" si="455"/>
        <v>NULL</v>
      </c>
      <c r="JL281" s="4" t="str">
        <f t="shared" si="456"/>
        <v>NULL</v>
      </c>
      <c r="JM281" s="4" t="str">
        <f t="shared" si="457"/>
        <v>NULL</v>
      </c>
      <c r="JN281" s="4" t="str">
        <f t="shared" si="458"/>
        <v>NULL</v>
      </c>
      <c r="JO281" s="4" t="str">
        <f t="shared" si="459"/>
        <v>NULL</v>
      </c>
      <c r="JP281" s="4" t="str">
        <f t="shared" si="460"/>
        <v>NULL</v>
      </c>
      <c r="JQ281" s="4" t="str">
        <f t="shared" si="461"/>
        <v>NULL</v>
      </c>
      <c r="JR281" s="4" t="str">
        <f t="shared" si="462"/>
        <v>NULL</v>
      </c>
      <c r="JS281" s="4" t="str">
        <f t="shared" si="463"/>
        <v>NULL</v>
      </c>
      <c r="JT281" s="4" t="str">
        <f t="shared" si="464"/>
        <v>NULL</v>
      </c>
      <c r="JU281" s="4" t="str">
        <f t="shared" si="465"/>
        <v>NULL</v>
      </c>
      <c r="JV281" s="4" t="str">
        <f t="shared" si="466"/>
        <v>NULL</v>
      </c>
      <c r="JW281" s="4" t="str">
        <f t="shared" si="467"/>
        <v>NULL</v>
      </c>
      <c r="JX281" s="4" t="str">
        <f t="shared" si="404"/>
        <v>NULL</v>
      </c>
      <c r="JY281" s="4" t="str">
        <f t="shared" si="493"/>
        <v>NULL</v>
      </c>
      <c r="JZ281" s="4" t="str">
        <f t="shared" si="494"/>
        <v>NULL</v>
      </c>
      <c r="KA281" s="4" t="str">
        <f t="shared" si="495"/>
        <v>NULL</v>
      </c>
      <c r="KB281" s="4" t="str">
        <f t="shared" si="496"/>
        <v>NULL</v>
      </c>
      <c r="KC281" s="4" t="str">
        <f t="shared" si="497"/>
        <v>NULL</v>
      </c>
      <c r="KD281" s="4" t="str">
        <f t="shared" si="498"/>
        <v>NULL</v>
      </c>
      <c r="KE281" s="4" t="str">
        <f t="shared" si="499"/>
        <v>NULL</v>
      </c>
      <c r="KF281" s="4" t="str">
        <f t="shared" si="500"/>
        <v>NULL</v>
      </c>
      <c r="KG281" s="4" t="str">
        <f t="shared" si="501"/>
        <v>NULL</v>
      </c>
      <c r="KH281" s="4" t="str">
        <f t="shared" si="502"/>
        <v>NULL</v>
      </c>
      <c r="KI281" s="4" t="str">
        <f t="shared" si="468"/>
        <v>NULL</v>
      </c>
      <c r="KJ281" s="4" t="str">
        <f t="shared" si="469"/>
        <v>NULL</v>
      </c>
      <c r="KK281" s="4" t="str">
        <f t="shared" si="470"/>
        <v>NULL</v>
      </c>
      <c r="KL281" s="4" t="str">
        <f t="shared" si="471"/>
        <v>NULL</v>
      </c>
      <c r="KM281" s="4" t="str">
        <f t="shared" si="472"/>
        <v>NULL</v>
      </c>
      <c r="KN281" s="4" t="str">
        <f t="shared" si="473"/>
        <v>NULL</v>
      </c>
      <c r="KO281" s="4" t="str">
        <f t="shared" si="474"/>
        <v>NULL</v>
      </c>
      <c r="KP281" s="4" t="str">
        <f t="shared" si="475"/>
        <v>NULL</v>
      </c>
      <c r="KQ281" s="4" t="str">
        <f t="shared" si="476"/>
        <v>NULL</v>
      </c>
      <c r="KR281" s="4" t="str">
        <f t="shared" si="477"/>
        <v>NULL</v>
      </c>
      <c r="KS281" s="4" t="str">
        <f t="shared" si="478"/>
        <v>NULL</v>
      </c>
      <c r="KT281" s="4" t="str">
        <f t="shared" si="479"/>
        <v>NULL</v>
      </c>
      <c r="KU281" s="4" t="str">
        <f t="shared" si="480"/>
        <v>NULL</v>
      </c>
      <c r="KV281" s="4" t="str">
        <f t="shared" si="481"/>
        <v>NULL</v>
      </c>
      <c r="KW281" s="4" t="str">
        <f t="shared" si="482"/>
        <v>NULL</v>
      </c>
      <c r="KX281" s="4" t="str">
        <f t="shared" si="483"/>
        <v>NULL</v>
      </c>
      <c r="KY281" s="4" t="str">
        <f t="shared" si="484"/>
        <v>NULL</v>
      </c>
      <c r="KZ281" s="4" t="str">
        <f t="shared" si="485"/>
        <v>NULL</v>
      </c>
      <c r="LA281" s="4" t="str">
        <f t="shared" si="486"/>
        <v>NULL</v>
      </c>
      <c r="LB281" s="4" t="str">
        <f t="shared" si="487"/>
        <v>NULL</v>
      </c>
      <c r="LC281" s="4" t="str">
        <f t="shared" si="488"/>
        <v>NULL</v>
      </c>
      <c r="LD281" s="4" t="str">
        <f t="shared" si="489"/>
        <v>NULL</v>
      </c>
      <c r="LE281" s="4" t="str">
        <f t="shared" si="490"/>
        <v>NULL</v>
      </c>
      <c r="LF281" s="4" t="str">
        <f t="shared" si="491"/>
        <v>NULL</v>
      </c>
      <c r="LG281" s="4" t="str">
        <f t="shared" si="492"/>
        <v>NULL</v>
      </c>
    </row>
    <row r="282" spans="2:319" x14ac:dyDescent="0.3">
      <c r="B282" s="4">
        <v>281</v>
      </c>
      <c r="C282" s="4">
        <v>1</v>
      </c>
      <c r="D282" s="4" t="e">
        <v>#N/A</v>
      </c>
      <c r="E282" s="4" t="s">
        <v>1479</v>
      </c>
      <c r="F282" s="4" t="s">
        <v>1499</v>
      </c>
      <c r="G282" s="4" t="s">
        <v>1499</v>
      </c>
      <c r="H282" s="4">
        <f>COUNTIF(ethnicities!C:C,countries!G282)</f>
        <v>1</v>
      </c>
      <c r="I282" s="4" t="str">
        <f>VLOOKUP($G282,ethnicities!$C:$I,3,FALSE)</f>
        <v>NULL</v>
      </c>
      <c r="J282" s="4" t="str">
        <f>VLOOKUP($G282,ethnicities!$C:$I,4,FALSE)</f>
        <v>NULL</v>
      </c>
      <c r="K282" s="4" t="str">
        <f>VLOOKUP($G282,ethnicities!$C:$I,5,FALSE)</f>
        <v>NULL</v>
      </c>
      <c r="L282" s="4" t="str">
        <f>VLOOKUP($G282,ethnicities!$C:$I,6,FALSE)</f>
        <v>NULL</v>
      </c>
      <c r="M282" s="4" t="str">
        <f>VLOOKUP($G282,ethnicities!$C:$I,7,FALSE)</f>
        <v>NULL</v>
      </c>
      <c r="N282" s="4" t="s">
        <v>1499</v>
      </c>
      <c r="O282" s="4">
        <f>COUNTIF(male_names!E:E,countries!N282)</f>
        <v>1</v>
      </c>
      <c r="P282" s="4" t="str">
        <f>VLOOKUP(N282,male_names!E:G,3,FALSE)</f>
        <v>NULL</v>
      </c>
      <c r="Q282" s="4" t="s">
        <v>1499</v>
      </c>
      <c r="R282" s="4">
        <f>COUNTIF(female_names!E:E,countries!Q282)</f>
        <v>1</v>
      </c>
      <c r="S282" s="4" t="str">
        <f>VLOOKUP(Q282,female_names!E:G,3,FALSE)</f>
        <v>NULL</v>
      </c>
      <c r="T282" s="4">
        <v>0.46695507688943549</v>
      </c>
      <c r="U282" s="4">
        <v>0.70460206468132869</v>
      </c>
      <c r="V282" s="4">
        <v>0.29209396400385612</v>
      </c>
      <c r="W282" s="4">
        <v>0.8968580941643074</v>
      </c>
      <c r="X282" s="4">
        <v>5.0998521478684666E-2</v>
      </c>
      <c r="Y282" s="4">
        <v>0.55687941061454849</v>
      </c>
      <c r="Z282" s="4">
        <v>0.59788120063971273</v>
      </c>
      <c r="AA282" s="4">
        <v>8.2960526909500176E-3</v>
      </c>
      <c r="AB282" s="4">
        <v>0.5005574127791701</v>
      </c>
      <c r="AC282" s="4">
        <v>5.1779320753675417E-4</v>
      </c>
      <c r="AD282" s="4">
        <v>0.94540003430865838</v>
      </c>
      <c r="AE282" s="4">
        <v>0.89937500085836808</v>
      </c>
      <c r="AF282" s="4">
        <v>1.3732046081329274E-2</v>
      </c>
      <c r="AG282" s="4">
        <v>0.2336912572008164</v>
      </c>
      <c r="AH282" s="4">
        <v>0.62395856694282925</v>
      </c>
      <c r="AI282" s="4">
        <v>0.53100613323053658</v>
      </c>
      <c r="AJ282" s="4">
        <v>0.8849264017627827</v>
      </c>
      <c r="AK282" s="4">
        <v>0.36083757369515734</v>
      </c>
      <c r="AL282" s="4">
        <v>0.15206200989627272</v>
      </c>
      <c r="AM282" s="4">
        <v>0.38347539171095091</v>
      </c>
      <c r="AN282" s="4">
        <v>0.89766320676584554</v>
      </c>
      <c r="AO282" s="4">
        <v>0.71853420782963229</v>
      </c>
      <c r="AP282" s="4">
        <v>0.51364428564741826</v>
      </c>
      <c r="AQ282" s="4">
        <v>0.60128969397154164</v>
      </c>
      <c r="AR282" s="4">
        <v>0.20919737503553859</v>
      </c>
      <c r="AS282" s="4">
        <v>0.54643097627080139</v>
      </c>
      <c r="AT282" s="4">
        <v>0.16834053663053994</v>
      </c>
      <c r="AU282" s="4">
        <v>0.89776613599613198</v>
      </c>
      <c r="AV282" s="4">
        <v>0.59634649554591557</v>
      </c>
      <c r="AW282" s="4">
        <v>0.3466577025354568</v>
      </c>
      <c r="AX282" s="4">
        <v>8.4954675953763159E-2</v>
      </c>
      <c r="AY282" s="4">
        <v>0.70989502400454207</v>
      </c>
      <c r="AZ282" s="4">
        <v>0.21074826580845452</v>
      </c>
      <c r="BA282" s="4">
        <v>0.6494728815959514</v>
      </c>
      <c r="BB282" s="4">
        <v>0.14260949687336011</v>
      </c>
      <c r="BC282" s="4">
        <v>0.83355365828694317</v>
      </c>
      <c r="BD282" s="4">
        <v>0.6381195691707221</v>
      </c>
      <c r="BE282" s="4">
        <v>0.87271279168472871</v>
      </c>
      <c r="BF282" s="4">
        <v>0.50263273175673906</v>
      </c>
      <c r="BG282" s="4">
        <v>0.50111461592241213</v>
      </c>
      <c r="BH282" s="4">
        <v>0.83440367525589443</v>
      </c>
      <c r="BI282" s="4">
        <v>0.30058660086802469</v>
      </c>
      <c r="BJ282" s="4">
        <v>0.98828994685412341</v>
      </c>
      <c r="BK282" s="4">
        <v>0.6946749558141273</v>
      </c>
      <c r="BL282" s="4">
        <v>0.94334135030872102</v>
      </c>
      <c r="BM282" s="4">
        <v>0.62831314999243559</v>
      </c>
      <c r="BN282" s="4">
        <v>0.80273108853699515</v>
      </c>
      <c r="BO282" s="4">
        <v>0.67321687918735351</v>
      </c>
      <c r="BP282" s="4">
        <v>0.24499669065679264</v>
      </c>
      <c r="BQ282" s="4">
        <v>0.27815019434594701</v>
      </c>
      <c r="BR282" s="4">
        <v>0.27299216241943314</v>
      </c>
      <c r="BS282" s="4">
        <v>0.90279347709424218</v>
      </c>
      <c r="BT282" s="4">
        <v>0.1390498319154635</v>
      </c>
      <c r="BU282" s="4">
        <v>0.61441009138368163</v>
      </c>
      <c r="BV282" s="4">
        <v>0.51330019625945678</v>
      </c>
      <c r="BW282" s="4">
        <v>0.6117332856226595</v>
      </c>
      <c r="BX282" s="4">
        <v>0.65500662905224061</v>
      </c>
      <c r="BY282" s="4">
        <v>0.23142116111328803</v>
      </c>
      <c r="BZ282" s="4">
        <v>0.54913908934113331</v>
      </c>
      <c r="CA282" s="4">
        <v>0.49534768883639724</v>
      </c>
      <c r="CB282" s="4">
        <v>0.82741318042572998</v>
      </c>
      <c r="CC282" s="4">
        <v>0.79402806094333322</v>
      </c>
      <c r="CD282" s="4">
        <v>0.55506897285310985</v>
      </c>
      <c r="CE282" s="4">
        <v>0.80702077567956521</v>
      </c>
      <c r="CF282" s="4">
        <v>0.16781945570475798</v>
      </c>
      <c r="CG282" s="4">
        <v>0.68825501336526229</v>
      </c>
      <c r="CH282" s="4">
        <v>0.91840768791562521</v>
      </c>
      <c r="CI282" s="4">
        <v>0.57210496737577921</v>
      </c>
      <c r="CJ282" s="4">
        <v>0.99057394458808701</v>
      </c>
      <c r="CK282" s="4">
        <v>0.69087817347843661</v>
      </c>
      <c r="CL282" s="4">
        <v>0.98781195671141941</v>
      </c>
      <c r="CM282" s="4">
        <v>0.33391756702841013</v>
      </c>
      <c r="CN282" s="4">
        <v>0.5537568944615785</v>
      </c>
      <c r="CO282" s="4">
        <v>0.44568449939441779</v>
      </c>
      <c r="CP282" s="4">
        <v>0.59443371714068804</v>
      </c>
      <c r="CQ282" s="4">
        <v>0.35247593299972202</v>
      </c>
      <c r="CR282" s="4">
        <v>0.64245187592989283</v>
      </c>
      <c r="CS282" s="4">
        <v>0.57003438812232032</v>
      </c>
      <c r="CT282" s="4">
        <v>0.19763157441864332</v>
      </c>
      <c r="CU282" s="4">
        <v>0.64848800834991982</v>
      </c>
      <c r="CV282" s="4">
        <v>0.90559101831874178</v>
      </c>
      <c r="CW282" s="4">
        <v>0.20145181751962593</v>
      </c>
      <c r="CX282" s="4">
        <v>9.8198563057285138E-2</v>
      </c>
      <c r="CY282" s="4">
        <v>0.52122228550070882</v>
      </c>
      <c r="CZ282" s="4">
        <v>0.46282353841134882</v>
      </c>
      <c r="DA282" s="4">
        <v>0.49451128991347737</v>
      </c>
      <c r="DB282" s="4">
        <v>0.13155390945449585</v>
      </c>
      <c r="DC282" s="4">
        <v>0.28647302469980884</v>
      </c>
      <c r="DD282" s="4">
        <v>0.54637339279874997</v>
      </c>
      <c r="DE282" s="4">
        <v>0.73419474153992148</v>
      </c>
      <c r="DF282" s="4">
        <v>7.2645569305523572E-2</v>
      </c>
      <c r="DG282" s="4">
        <v>0.87616912190098906</v>
      </c>
      <c r="DH282" s="4">
        <v>0.8445178089774924</v>
      </c>
      <c r="DI282" s="4">
        <v>0.90154657552370576</v>
      </c>
      <c r="DJ282" s="4">
        <v>0.17493813907072053</v>
      </c>
      <c r="DK282" s="4">
        <v>0.1806162443392989</v>
      </c>
      <c r="DL282" s="4">
        <v>0.554331802944518</v>
      </c>
      <c r="DM282" s="4">
        <v>0.11889820777300719</v>
      </c>
      <c r="DN282" s="4">
        <v>9.7357061953140978E-2</v>
      </c>
      <c r="DO282" s="4">
        <v>0.94906679402414973</v>
      </c>
      <c r="DP282" s="4">
        <v>64</v>
      </c>
      <c r="DQ282" s="4">
        <v>28</v>
      </c>
      <c r="DR282" s="4">
        <v>73</v>
      </c>
      <c r="DS282" s="4">
        <v>14</v>
      </c>
      <c r="DT282" s="4">
        <v>97</v>
      </c>
      <c r="DU282" s="4">
        <v>48</v>
      </c>
      <c r="DV282" s="4">
        <v>43</v>
      </c>
      <c r="DW282" s="4">
        <v>99</v>
      </c>
      <c r="DX282" s="4">
        <v>61</v>
      </c>
      <c r="DY282" s="4">
        <v>100</v>
      </c>
      <c r="DZ282" s="4">
        <v>5</v>
      </c>
      <c r="EA282" s="4">
        <v>11</v>
      </c>
      <c r="EB282" s="4">
        <v>98</v>
      </c>
      <c r="EC282" s="4">
        <v>78</v>
      </c>
      <c r="ED282" s="4">
        <v>39</v>
      </c>
      <c r="EE282" s="4">
        <v>55</v>
      </c>
      <c r="EF282" s="4">
        <v>15</v>
      </c>
      <c r="EG282" s="4">
        <v>68</v>
      </c>
      <c r="EH282" s="4">
        <v>88</v>
      </c>
      <c r="EI282" s="4">
        <v>67</v>
      </c>
      <c r="EJ282" s="4">
        <v>13</v>
      </c>
      <c r="EK282" s="4">
        <v>26</v>
      </c>
      <c r="EL282" s="4">
        <v>57</v>
      </c>
      <c r="EM282" s="4">
        <v>42</v>
      </c>
      <c r="EN282" s="4">
        <v>81</v>
      </c>
      <c r="EO282" s="4">
        <v>53</v>
      </c>
      <c r="EP282" s="4">
        <v>86</v>
      </c>
      <c r="EQ282" s="4">
        <v>12</v>
      </c>
      <c r="ER282" s="4">
        <v>44</v>
      </c>
      <c r="ES282" s="4">
        <v>70</v>
      </c>
      <c r="ET282" s="4">
        <v>95</v>
      </c>
      <c r="EU282" s="4">
        <v>27</v>
      </c>
      <c r="EV282" s="4">
        <v>80</v>
      </c>
      <c r="EW282" s="4">
        <v>34</v>
      </c>
      <c r="EX282" s="4">
        <v>89</v>
      </c>
      <c r="EY282" s="4">
        <v>20</v>
      </c>
      <c r="EZ282" s="4">
        <v>37</v>
      </c>
      <c r="FA282" s="4">
        <v>17</v>
      </c>
      <c r="FB282" s="4">
        <v>59</v>
      </c>
      <c r="FC282" s="4">
        <v>60</v>
      </c>
      <c r="FD282" s="4">
        <v>19</v>
      </c>
      <c r="FE282" s="4">
        <v>72</v>
      </c>
      <c r="FF282" s="4">
        <v>2</v>
      </c>
      <c r="FG282" s="4">
        <v>29</v>
      </c>
      <c r="FH282" s="4">
        <v>6</v>
      </c>
      <c r="FI282" s="4">
        <v>38</v>
      </c>
      <c r="FJ282" s="4">
        <v>23</v>
      </c>
      <c r="FK282" s="4">
        <v>32</v>
      </c>
      <c r="FL282" s="4">
        <v>77</v>
      </c>
      <c r="FM282" s="4">
        <v>75</v>
      </c>
      <c r="FN282" s="4">
        <v>76</v>
      </c>
      <c r="FO282" s="4">
        <v>9</v>
      </c>
      <c r="FP282" s="4">
        <v>90</v>
      </c>
      <c r="FQ282" s="4">
        <v>40</v>
      </c>
      <c r="FR282" s="4">
        <v>58</v>
      </c>
      <c r="FS282" s="4">
        <v>41</v>
      </c>
      <c r="FT282" s="4">
        <v>33</v>
      </c>
      <c r="FU282" s="4">
        <v>79</v>
      </c>
      <c r="FV282" s="4">
        <v>52</v>
      </c>
      <c r="FW282" s="4">
        <v>62</v>
      </c>
      <c r="FX282" s="4">
        <v>21</v>
      </c>
      <c r="FY282" s="4">
        <v>24</v>
      </c>
      <c r="FZ282" s="4">
        <v>49</v>
      </c>
      <c r="GA282" s="4">
        <v>22</v>
      </c>
      <c r="GB282" s="4">
        <v>87</v>
      </c>
      <c r="GC282" s="4">
        <v>31</v>
      </c>
      <c r="GD282" s="4">
        <v>7</v>
      </c>
      <c r="GE282" s="4">
        <v>46</v>
      </c>
      <c r="GF282" s="4">
        <v>1</v>
      </c>
      <c r="GG282" s="4">
        <v>30</v>
      </c>
      <c r="GH282" s="4">
        <v>3</v>
      </c>
      <c r="GI282" s="4">
        <v>71</v>
      </c>
      <c r="GJ282" s="4">
        <v>51</v>
      </c>
      <c r="GK282" s="4">
        <v>66</v>
      </c>
      <c r="GL282" s="4">
        <v>45</v>
      </c>
      <c r="GM282" s="4">
        <v>69</v>
      </c>
      <c r="GN282" s="4">
        <v>36</v>
      </c>
      <c r="GO282" s="4">
        <v>47</v>
      </c>
      <c r="GP282" s="4">
        <v>83</v>
      </c>
      <c r="GQ282" s="4">
        <v>35</v>
      </c>
      <c r="GR282" s="4">
        <v>8</v>
      </c>
      <c r="GS282" s="4">
        <v>82</v>
      </c>
      <c r="GT282" s="4">
        <v>93</v>
      </c>
      <c r="GU282" s="4">
        <v>56</v>
      </c>
      <c r="GV282" s="4">
        <v>65</v>
      </c>
      <c r="GW282" s="4">
        <v>63</v>
      </c>
      <c r="GX282" s="4">
        <v>91</v>
      </c>
      <c r="GY282" s="4">
        <v>74</v>
      </c>
      <c r="GZ282" s="4">
        <v>54</v>
      </c>
      <c r="HA282" s="4">
        <v>25</v>
      </c>
      <c r="HB282" s="4">
        <v>96</v>
      </c>
      <c r="HC282" s="4">
        <v>16</v>
      </c>
      <c r="HD282" s="4">
        <v>18</v>
      </c>
      <c r="HE282" s="4">
        <v>10</v>
      </c>
      <c r="HF282" s="4">
        <v>85</v>
      </c>
      <c r="HG282" s="4">
        <v>84</v>
      </c>
      <c r="HH282" s="4">
        <v>50</v>
      </c>
      <c r="HI282" s="4">
        <v>92</v>
      </c>
      <c r="HJ282" s="4">
        <v>94</v>
      </c>
      <c r="HK282" s="4">
        <v>4</v>
      </c>
      <c r="HL282" s="4" t="str">
        <f t="shared" si="403"/>
        <v>NULL</v>
      </c>
      <c r="HM282" s="4" t="str">
        <f t="shared" si="405"/>
        <v>NULL</v>
      </c>
      <c r="HN282" s="4" t="str">
        <f t="shared" si="406"/>
        <v>NULL</v>
      </c>
      <c r="HO282" s="4" t="str">
        <f t="shared" si="407"/>
        <v>NULL</v>
      </c>
      <c r="HP282" s="4" t="str">
        <f t="shared" si="408"/>
        <v>NULL</v>
      </c>
      <c r="HQ282" s="4" t="str">
        <f t="shared" si="409"/>
        <v>NULL</v>
      </c>
      <c r="HR282" s="4" t="str">
        <f t="shared" si="410"/>
        <v>NULL</v>
      </c>
      <c r="HS282" s="4" t="str">
        <f t="shared" si="411"/>
        <v>NULL</v>
      </c>
      <c r="HT282" s="4" t="str">
        <f t="shared" si="412"/>
        <v>NULL</v>
      </c>
      <c r="HU282" s="4" t="str">
        <f t="shared" si="413"/>
        <v>NULL</v>
      </c>
      <c r="HV282" s="4" t="str">
        <f t="shared" si="414"/>
        <v>NULL</v>
      </c>
      <c r="HW282" s="4" t="str">
        <f t="shared" si="415"/>
        <v>NULL</v>
      </c>
      <c r="HX282" s="4" t="str">
        <f t="shared" si="416"/>
        <v>NULL</v>
      </c>
      <c r="HY282" s="4" t="str">
        <f t="shared" si="417"/>
        <v>NULL</v>
      </c>
      <c r="HZ282" s="4" t="str">
        <f t="shared" si="418"/>
        <v>NULL</v>
      </c>
      <c r="IA282" s="4" t="str">
        <f t="shared" si="419"/>
        <v>NULL</v>
      </c>
      <c r="IB282" s="4" t="str">
        <f t="shared" si="420"/>
        <v>NULL</v>
      </c>
      <c r="IC282" s="4" t="str">
        <f t="shared" si="421"/>
        <v>NULL</v>
      </c>
      <c r="ID282" s="4" t="str">
        <f t="shared" si="422"/>
        <v>NULL</v>
      </c>
      <c r="IE282" s="4" t="str">
        <f t="shared" si="423"/>
        <v>NULL</v>
      </c>
      <c r="IF282" s="4" t="str">
        <f t="shared" si="424"/>
        <v>NULL</v>
      </c>
      <c r="IG282" s="4" t="str">
        <f t="shared" si="425"/>
        <v>NULL</v>
      </c>
      <c r="IH282" s="4" t="str">
        <f t="shared" si="426"/>
        <v>NULL</v>
      </c>
      <c r="II282" s="4" t="str">
        <f t="shared" si="427"/>
        <v>NULL</v>
      </c>
      <c r="IJ282" s="4" t="str">
        <f t="shared" si="428"/>
        <v>NULL</v>
      </c>
      <c r="IK282" s="4" t="str">
        <f t="shared" si="429"/>
        <v>NULL</v>
      </c>
      <c r="IL282" s="4" t="str">
        <f t="shared" si="430"/>
        <v>NULL</v>
      </c>
      <c r="IM282" s="4" t="str">
        <f t="shared" si="431"/>
        <v>NULL</v>
      </c>
      <c r="IN282" s="4" t="str">
        <f t="shared" si="432"/>
        <v>NULL</v>
      </c>
      <c r="IO282" s="4" t="str">
        <f t="shared" si="433"/>
        <v>NULL</v>
      </c>
      <c r="IP282" s="4" t="str">
        <f t="shared" si="434"/>
        <v>NULL</v>
      </c>
      <c r="IQ282" s="4" t="str">
        <f t="shared" si="435"/>
        <v>NULL</v>
      </c>
      <c r="IR282" s="4" t="str">
        <f t="shared" si="436"/>
        <v>NULL</v>
      </c>
      <c r="IS282" s="4" t="str">
        <f t="shared" si="437"/>
        <v>NULL</v>
      </c>
      <c r="IT282" s="4" t="str">
        <f t="shared" si="438"/>
        <v>NULL</v>
      </c>
      <c r="IU282" s="4" t="str">
        <f t="shared" si="439"/>
        <v>NULL</v>
      </c>
      <c r="IV282" s="4" t="str">
        <f t="shared" si="440"/>
        <v>NULL</v>
      </c>
      <c r="IW282" s="4" t="str">
        <f t="shared" si="441"/>
        <v>NULL</v>
      </c>
      <c r="IX282" s="4" t="str">
        <f t="shared" si="442"/>
        <v>NULL</v>
      </c>
      <c r="IY282" s="4" t="str">
        <f t="shared" si="443"/>
        <v>NULL</v>
      </c>
      <c r="IZ282" s="4" t="str">
        <f t="shared" si="444"/>
        <v>NULL</v>
      </c>
      <c r="JA282" s="4" t="str">
        <f t="shared" si="445"/>
        <v>NULL</v>
      </c>
      <c r="JB282" s="4" t="str">
        <f t="shared" si="446"/>
        <v>NULL</v>
      </c>
      <c r="JC282" s="4" t="str">
        <f t="shared" si="447"/>
        <v>NULL</v>
      </c>
      <c r="JD282" s="4" t="str">
        <f t="shared" si="448"/>
        <v>NULL</v>
      </c>
      <c r="JE282" s="4" t="str">
        <f t="shared" si="449"/>
        <v>NULL</v>
      </c>
      <c r="JF282" s="4" t="str">
        <f t="shared" si="450"/>
        <v>NULL</v>
      </c>
      <c r="JG282" s="4" t="str">
        <f t="shared" si="451"/>
        <v>NULL</v>
      </c>
      <c r="JH282" s="4" t="str">
        <f t="shared" si="452"/>
        <v>NULL</v>
      </c>
      <c r="JI282" s="4" t="str">
        <f t="shared" si="453"/>
        <v>NULL</v>
      </c>
      <c r="JJ282" s="4" t="str">
        <f t="shared" si="454"/>
        <v>NULL</v>
      </c>
      <c r="JK282" s="4" t="str">
        <f t="shared" si="455"/>
        <v>NULL</v>
      </c>
      <c r="JL282" s="4" t="str">
        <f t="shared" si="456"/>
        <v>NULL</v>
      </c>
      <c r="JM282" s="4" t="str">
        <f t="shared" si="457"/>
        <v>NULL</v>
      </c>
      <c r="JN282" s="4" t="str">
        <f t="shared" si="458"/>
        <v>NULL</v>
      </c>
      <c r="JO282" s="4" t="str">
        <f t="shared" si="459"/>
        <v>NULL</v>
      </c>
      <c r="JP282" s="4" t="str">
        <f t="shared" si="460"/>
        <v>NULL</v>
      </c>
      <c r="JQ282" s="4" t="str">
        <f t="shared" si="461"/>
        <v>NULL</v>
      </c>
      <c r="JR282" s="4" t="str">
        <f t="shared" si="462"/>
        <v>NULL</v>
      </c>
      <c r="JS282" s="4" t="str">
        <f t="shared" si="463"/>
        <v>NULL</v>
      </c>
      <c r="JT282" s="4" t="str">
        <f t="shared" si="464"/>
        <v>NULL</v>
      </c>
      <c r="JU282" s="4" t="str">
        <f t="shared" si="465"/>
        <v>NULL</v>
      </c>
      <c r="JV282" s="4" t="str">
        <f t="shared" si="466"/>
        <v>NULL</v>
      </c>
      <c r="JW282" s="4" t="str">
        <f t="shared" si="467"/>
        <v>NULL</v>
      </c>
      <c r="JX282" s="4" t="str">
        <f t="shared" si="404"/>
        <v>NULL</v>
      </c>
      <c r="JY282" s="4" t="str">
        <f t="shared" si="493"/>
        <v>NULL</v>
      </c>
      <c r="JZ282" s="4" t="str">
        <f t="shared" si="494"/>
        <v>NULL</v>
      </c>
      <c r="KA282" s="4" t="str">
        <f t="shared" si="495"/>
        <v>NULL</v>
      </c>
      <c r="KB282" s="4" t="str">
        <f t="shared" si="496"/>
        <v>NULL</v>
      </c>
      <c r="KC282" s="4" t="str">
        <f t="shared" si="497"/>
        <v>NULL</v>
      </c>
      <c r="KD282" s="4" t="str">
        <f t="shared" si="498"/>
        <v>NULL</v>
      </c>
      <c r="KE282" s="4" t="str">
        <f t="shared" si="499"/>
        <v>NULL</v>
      </c>
      <c r="KF282" s="4" t="str">
        <f t="shared" si="500"/>
        <v>NULL</v>
      </c>
      <c r="KG282" s="4" t="str">
        <f t="shared" si="501"/>
        <v>NULL</v>
      </c>
      <c r="KH282" s="4" t="str">
        <f t="shared" si="502"/>
        <v>NULL</v>
      </c>
      <c r="KI282" s="4" t="str">
        <f t="shared" si="468"/>
        <v>NULL</v>
      </c>
      <c r="KJ282" s="4" t="str">
        <f t="shared" si="469"/>
        <v>NULL</v>
      </c>
      <c r="KK282" s="4" t="str">
        <f t="shared" si="470"/>
        <v>NULL</v>
      </c>
      <c r="KL282" s="4" t="str">
        <f t="shared" si="471"/>
        <v>NULL</v>
      </c>
      <c r="KM282" s="4" t="str">
        <f t="shared" si="472"/>
        <v>NULL</v>
      </c>
      <c r="KN282" s="4" t="str">
        <f t="shared" si="473"/>
        <v>NULL</v>
      </c>
      <c r="KO282" s="4" t="str">
        <f t="shared" si="474"/>
        <v>NULL</v>
      </c>
      <c r="KP282" s="4" t="str">
        <f t="shared" si="475"/>
        <v>NULL</v>
      </c>
      <c r="KQ282" s="4" t="str">
        <f t="shared" si="476"/>
        <v>NULL</v>
      </c>
      <c r="KR282" s="4" t="str">
        <f t="shared" si="477"/>
        <v>NULL</v>
      </c>
      <c r="KS282" s="4" t="str">
        <f t="shared" si="478"/>
        <v>NULL</v>
      </c>
      <c r="KT282" s="4" t="str">
        <f t="shared" si="479"/>
        <v>NULL</v>
      </c>
      <c r="KU282" s="4" t="str">
        <f t="shared" si="480"/>
        <v>NULL</v>
      </c>
      <c r="KV282" s="4" t="str">
        <f t="shared" si="481"/>
        <v>NULL</v>
      </c>
      <c r="KW282" s="4" t="str">
        <f t="shared" si="482"/>
        <v>NULL</v>
      </c>
      <c r="KX282" s="4" t="str">
        <f t="shared" si="483"/>
        <v>NULL</v>
      </c>
      <c r="KY282" s="4" t="str">
        <f t="shared" si="484"/>
        <v>NULL</v>
      </c>
      <c r="KZ282" s="4" t="str">
        <f t="shared" si="485"/>
        <v>NULL</v>
      </c>
      <c r="LA282" s="4" t="str">
        <f t="shared" si="486"/>
        <v>NULL</v>
      </c>
      <c r="LB282" s="4" t="str">
        <f t="shared" si="487"/>
        <v>NULL</v>
      </c>
      <c r="LC282" s="4" t="str">
        <f t="shared" si="488"/>
        <v>NULL</v>
      </c>
      <c r="LD282" s="4" t="str">
        <f t="shared" si="489"/>
        <v>NULL</v>
      </c>
      <c r="LE282" s="4" t="str">
        <f t="shared" si="490"/>
        <v>NULL</v>
      </c>
      <c r="LF282" s="4" t="str">
        <f t="shared" si="491"/>
        <v>NULL</v>
      </c>
      <c r="LG282" s="4" t="str">
        <f t="shared" si="492"/>
        <v>NULL</v>
      </c>
    </row>
    <row r="283" spans="2:319" x14ac:dyDescent="0.3">
      <c r="B283" s="4">
        <v>282</v>
      </c>
      <c r="C283" s="4">
        <v>1</v>
      </c>
      <c r="D283" s="4" t="e">
        <v>#N/A</v>
      </c>
      <c r="E283" s="4" t="s">
        <v>1480</v>
      </c>
      <c r="F283" s="4" t="s">
        <v>1499</v>
      </c>
      <c r="G283" s="4" t="s">
        <v>1499</v>
      </c>
      <c r="H283" s="4">
        <f>COUNTIF(ethnicities!C:C,countries!G283)</f>
        <v>1</v>
      </c>
      <c r="I283" s="4" t="str">
        <f>VLOOKUP($G283,ethnicities!$C:$I,3,FALSE)</f>
        <v>NULL</v>
      </c>
      <c r="J283" s="4" t="str">
        <f>VLOOKUP($G283,ethnicities!$C:$I,4,FALSE)</f>
        <v>NULL</v>
      </c>
      <c r="K283" s="4" t="str">
        <f>VLOOKUP($G283,ethnicities!$C:$I,5,FALSE)</f>
        <v>NULL</v>
      </c>
      <c r="L283" s="4" t="str">
        <f>VLOOKUP($G283,ethnicities!$C:$I,6,FALSE)</f>
        <v>NULL</v>
      </c>
      <c r="M283" s="4" t="str">
        <f>VLOOKUP($G283,ethnicities!$C:$I,7,FALSE)</f>
        <v>NULL</v>
      </c>
      <c r="N283" s="4" t="s">
        <v>1499</v>
      </c>
      <c r="O283" s="4">
        <f>COUNTIF(male_names!E:E,countries!N283)</f>
        <v>1</v>
      </c>
      <c r="P283" s="4" t="str">
        <f>VLOOKUP(N283,male_names!E:G,3,FALSE)</f>
        <v>NULL</v>
      </c>
      <c r="Q283" s="4" t="s">
        <v>1499</v>
      </c>
      <c r="R283" s="4">
        <f>COUNTIF(female_names!E:E,countries!Q283)</f>
        <v>1</v>
      </c>
      <c r="S283" s="4" t="str">
        <f>VLOOKUP(Q283,female_names!E:G,3,FALSE)</f>
        <v>NULL</v>
      </c>
      <c r="T283" s="4">
        <v>0.10765732369826819</v>
      </c>
      <c r="U283" s="4">
        <v>0.30244393694529725</v>
      </c>
      <c r="V283" s="4">
        <v>0.16239216350974339</v>
      </c>
      <c r="W283" s="4">
        <v>0.68974595941610284</v>
      </c>
      <c r="X283" s="4">
        <v>0.56115120526473727</v>
      </c>
      <c r="Y283" s="4">
        <v>8.8717283903500976E-2</v>
      </c>
      <c r="Z283" s="4">
        <v>0.55553576065681987</v>
      </c>
      <c r="AA283" s="4">
        <v>0.82791442568146001</v>
      </c>
      <c r="AB283" s="4">
        <v>0.74167517134023808</v>
      </c>
      <c r="AC283" s="4">
        <v>0.39628993182185346</v>
      </c>
      <c r="AD283" s="4">
        <v>0.31210380620689659</v>
      </c>
      <c r="AE283" s="4">
        <v>0.39137721079023258</v>
      </c>
      <c r="AF283" s="4">
        <v>0.57906598367618145</v>
      </c>
      <c r="AG283" s="4">
        <v>0.53176856704851827</v>
      </c>
      <c r="AH283" s="4">
        <v>0.95957852640139696</v>
      </c>
      <c r="AI283" s="4">
        <v>0.44668058017894197</v>
      </c>
      <c r="AJ283" s="4">
        <v>0.82211296466693451</v>
      </c>
      <c r="AK283" s="4">
        <v>0.30146053924595373</v>
      </c>
      <c r="AL283" s="4">
        <v>0.65358941766287071</v>
      </c>
      <c r="AM283" s="4">
        <v>0.95677796310551932</v>
      </c>
      <c r="AN283" s="4">
        <v>0.25394137161208263</v>
      </c>
      <c r="AO283" s="4">
        <v>0.88728480571971569</v>
      </c>
      <c r="AP283" s="4">
        <v>0.91909630030112144</v>
      </c>
      <c r="AQ283" s="4">
        <v>0.36585785255045133</v>
      </c>
      <c r="AR283" s="4">
        <v>0.81924730789982425</v>
      </c>
      <c r="AS283" s="4">
        <v>0.44428815065221272</v>
      </c>
      <c r="AT283" s="4">
        <v>0.97321328998989232</v>
      </c>
      <c r="AU283" s="4">
        <v>0.1066178510992839</v>
      </c>
      <c r="AV283" s="4">
        <v>0.64634610868284881</v>
      </c>
      <c r="AW283" s="4">
        <v>0.36637967057722631</v>
      </c>
      <c r="AX283" s="4">
        <v>0.96763626295451377</v>
      </c>
      <c r="AY283" s="4">
        <v>0.68014481064340471</v>
      </c>
      <c r="AZ283" s="4">
        <v>0.71265696852203309</v>
      </c>
      <c r="BA283" s="4">
        <v>0.63182287497204803</v>
      </c>
      <c r="BB283" s="4">
        <v>0.90192187864286222</v>
      </c>
      <c r="BC283" s="4">
        <v>0.58033219474544295</v>
      </c>
      <c r="BD283" s="4">
        <v>0.52354030067628465</v>
      </c>
      <c r="BE283" s="4">
        <v>0.2512303656109125</v>
      </c>
      <c r="BF283" s="4">
        <v>0.66173765873116719</v>
      </c>
      <c r="BG283" s="4">
        <v>0.73470962923954231</v>
      </c>
      <c r="BH283" s="4">
        <v>0.45415200727762517</v>
      </c>
      <c r="BI283" s="4">
        <v>0.85720969204721087</v>
      </c>
      <c r="BJ283" s="4">
        <v>0.67680638641756585</v>
      </c>
      <c r="BK283" s="4">
        <v>0.32562902743127808</v>
      </c>
      <c r="BL283" s="4">
        <v>0.55728152756736349</v>
      </c>
      <c r="BM283" s="4">
        <v>0.62478583028964851</v>
      </c>
      <c r="BN283" s="4">
        <v>0.19982498891588663</v>
      </c>
      <c r="BO283" s="4">
        <v>0.45141453263040932</v>
      </c>
      <c r="BP283" s="4">
        <v>0.86073595367262046</v>
      </c>
      <c r="BQ283" s="4">
        <v>0.23990807667822756</v>
      </c>
      <c r="BR283" s="4">
        <v>0.7035820956349762</v>
      </c>
      <c r="BS283" s="4">
        <v>2.9842370982076316E-2</v>
      </c>
      <c r="BT283" s="4">
        <v>0.59947281493757709</v>
      </c>
      <c r="BU283" s="4">
        <v>0.96489684893833361</v>
      </c>
      <c r="BV283" s="4">
        <v>8.977527121615414E-2</v>
      </c>
      <c r="BW283" s="4">
        <v>0.59486244754513484</v>
      </c>
      <c r="BX283" s="4">
        <v>0.36237698648281513</v>
      </c>
      <c r="BY283" s="4">
        <v>0.61735027100205342</v>
      </c>
      <c r="BZ283" s="4">
        <v>0.34394818802983407</v>
      </c>
      <c r="CA283" s="4">
        <v>0.2982721391077795</v>
      </c>
      <c r="CB283" s="4">
        <v>0.7397995972106256</v>
      </c>
      <c r="CC283" s="4">
        <v>0.25389656455794507</v>
      </c>
      <c r="CD283" s="4">
        <v>1.5366982701568888E-2</v>
      </c>
      <c r="CE283" s="4">
        <v>0.41839821198887661</v>
      </c>
      <c r="CF283" s="4">
        <v>0.41200246961959019</v>
      </c>
      <c r="CG283" s="4">
        <v>0.32613265692302273</v>
      </c>
      <c r="CH283" s="4">
        <v>0.70081085003359311</v>
      </c>
      <c r="CI283" s="4">
        <v>0.89227548566856429</v>
      </c>
      <c r="CJ283" s="4">
        <v>0.23533630720172594</v>
      </c>
      <c r="CK283" s="4">
        <v>0.8526143224130005</v>
      </c>
      <c r="CL283" s="4">
        <v>0.79501808919587702</v>
      </c>
      <c r="CM283" s="4">
        <v>0.17327009552177441</v>
      </c>
      <c r="CN283" s="4">
        <v>4.1679469121023827E-2</v>
      </c>
      <c r="CO283" s="4">
        <v>0.24529507041306842</v>
      </c>
      <c r="CP283" s="4">
        <v>0.15336077208810761</v>
      </c>
      <c r="CQ283" s="4">
        <v>0.52420652335035511</v>
      </c>
      <c r="CR283" s="4">
        <v>0.88478834943749107</v>
      </c>
      <c r="CS283" s="4">
        <v>0.24593007669924272</v>
      </c>
      <c r="CT283" s="4">
        <v>0.5068052237965287</v>
      </c>
      <c r="CU283" s="4">
        <v>0.28768183812427073</v>
      </c>
      <c r="CV283" s="4">
        <v>0.91663356374063176</v>
      </c>
      <c r="CW283" s="4">
        <v>0.44973233885316743</v>
      </c>
      <c r="CX283" s="4">
        <v>0.71774698410471183</v>
      </c>
      <c r="CY283" s="4">
        <v>0.28106151851508443</v>
      </c>
      <c r="CZ283" s="4">
        <v>0.92176618985162817</v>
      </c>
      <c r="DA283" s="4">
        <v>0.80934450452374018</v>
      </c>
      <c r="DB283" s="4">
        <v>0.17965996253282213</v>
      </c>
      <c r="DC283" s="4">
        <v>0.49512520462440024</v>
      </c>
      <c r="DD283" s="4">
        <v>0.53883965718313365</v>
      </c>
      <c r="DE283" s="4">
        <v>0.29203844529640655</v>
      </c>
      <c r="DF283" s="4">
        <v>0.78669965947327947</v>
      </c>
      <c r="DG283" s="4">
        <v>0.13629903660178311</v>
      </c>
      <c r="DH283" s="4">
        <v>0.1588293701476432</v>
      </c>
      <c r="DI283" s="4">
        <v>0.18879310852686326</v>
      </c>
      <c r="DJ283" s="4">
        <v>0.19701404236126052</v>
      </c>
      <c r="DK283" s="4">
        <v>0.81872668382683678</v>
      </c>
      <c r="DL283" s="4">
        <v>0.83013702103667542</v>
      </c>
      <c r="DM283" s="4">
        <v>0.66849990047965757</v>
      </c>
      <c r="DN283" s="4">
        <v>0.55907582696128222</v>
      </c>
      <c r="DO283" s="4">
        <v>0.96562081106558451</v>
      </c>
      <c r="DP283" s="4">
        <v>94</v>
      </c>
      <c r="DQ283" s="4">
        <v>72</v>
      </c>
      <c r="DR283" s="4">
        <v>90</v>
      </c>
      <c r="DS283" s="4">
        <v>32</v>
      </c>
      <c r="DT283" s="4">
        <v>46</v>
      </c>
      <c r="DU283" s="4">
        <v>97</v>
      </c>
      <c r="DV283" s="4">
        <v>49</v>
      </c>
      <c r="DW283" s="4">
        <v>18</v>
      </c>
      <c r="DX283" s="4">
        <v>25</v>
      </c>
      <c r="DY283" s="4">
        <v>63</v>
      </c>
      <c r="DZ283" s="4">
        <v>71</v>
      </c>
      <c r="EA283" s="4">
        <v>64</v>
      </c>
      <c r="EB283" s="4">
        <v>45</v>
      </c>
      <c r="EC283" s="4">
        <v>51</v>
      </c>
      <c r="ED283" s="4">
        <v>5</v>
      </c>
      <c r="EE283" s="4">
        <v>59</v>
      </c>
      <c r="EF283" s="4">
        <v>19</v>
      </c>
      <c r="EG283" s="4">
        <v>73</v>
      </c>
      <c r="EH283" s="4">
        <v>37</v>
      </c>
      <c r="EI283" s="4">
        <v>6</v>
      </c>
      <c r="EJ283" s="4">
        <v>78</v>
      </c>
      <c r="EK283" s="4">
        <v>12</v>
      </c>
      <c r="EL283" s="4">
        <v>8</v>
      </c>
      <c r="EM283" s="4">
        <v>66</v>
      </c>
      <c r="EN283" s="4">
        <v>20</v>
      </c>
      <c r="EO283" s="4">
        <v>60</v>
      </c>
      <c r="EP283" s="4">
        <v>1</v>
      </c>
      <c r="EQ283" s="4">
        <v>95</v>
      </c>
      <c r="ER283" s="4">
        <v>38</v>
      </c>
      <c r="ES283" s="4">
        <v>65</v>
      </c>
      <c r="ET283" s="4">
        <v>2</v>
      </c>
      <c r="EU283" s="4">
        <v>33</v>
      </c>
      <c r="EV283" s="4">
        <v>29</v>
      </c>
      <c r="EW283" s="4">
        <v>39</v>
      </c>
      <c r="EX283" s="4">
        <v>10</v>
      </c>
      <c r="EY283" s="4">
        <v>44</v>
      </c>
      <c r="EZ283" s="4">
        <v>53</v>
      </c>
      <c r="FA283" s="4">
        <v>80</v>
      </c>
      <c r="FB283" s="4">
        <v>36</v>
      </c>
      <c r="FC283" s="4">
        <v>27</v>
      </c>
      <c r="FD283" s="4">
        <v>56</v>
      </c>
      <c r="FE283" s="4">
        <v>15</v>
      </c>
      <c r="FF283" s="4">
        <v>34</v>
      </c>
      <c r="FG283" s="4">
        <v>70</v>
      </c>
      <c r="FH283" s="4">
        <v>48</v>
      </c>
      <c r="FI283" s="4">
        <v>40</v>
      </c>
      <c r="FJ283" s="4">
        <v>85</v>
      </c>
      <c r="FK283" s="4">
        <v>57</v>
      </c>
      <c r="FL283" s="4">
        <v>14</v>
      </c>
      <c r="FM283" s="4">
        <v>83</v>
      </c>
      <c r="FN283" s="4">
        <v>30</v>
      </c>
      <c r="FO283" s="4">
        <v>99</v>
      </c>
      <c r="FP283" s="4">
        <v>42</v>
      </c>
      <c r="FQ283" s="4">
        <v>4</v>
      </c>
      <c r="FR283" s="4">
        <v>96</v>
      </c>
      <c r="FS283" s="4">
        <v>43</v>
      </c>
      <c r="FT283" s="4">
        <v>67</v>
      </c>
      <c r="FU283" s="4">
        <v>41</v>
      </c>
      <c r="FV283" s="4">
        <v>68</v>
      </c>
      <c r="FW283" s="4">
        <v>74</v>
      </c>
      <c r="FX283" s="4">
        <v>26</v>
      </c>
      <c r="FY283" s="4">
        <v>79</v>
      </c>
      <c r="FZ283" s="4">
        <v>100</v>
      </c>
      <c r="GA283" s="4">
        <v>61</v>
      </c>
      <c r="GB283" s="4">
        <v>62</v>
      </c>
      <c r="GC283" s="4">
        <v>69</v>
      </c>
      <c r="GD283" s="4">
        <v>31</v>
      </c>
      <c r="GE283" s="4">
        <v>11</v>
      </c>
      <c r="GF283" s="4">
        <v>84</v>
      </c>
      <c r="GG283" s="4">
        <v>16</v>
      </c>
      <c r="GH283" s="4">
        <v>23</v>
      </c>
      <c r="GI283" s="4">
        <v>89</v>
      </c>
      <c r="GJ283" s="4">
        <v>98</v>
      </c>
      <c r="GK283" s="4">
        <v>82</v>
      </c>
      <c r="GL283" s="4">
        <v>92</v>
      </c>
      <c r="GM283" s="4">
        <v>52</v>
      </c>
      <c r="GN283" s="4">
        <v>13</v>
      </c>
      <c r="GO283" s="4">
        <v>81</v>
      </c>
      <c r="GP283" s="4">
        <v>54</v>
      </c>
      <c r="GQ283" s="4">
        <v>76</v>
      </c>
      <c r="GR283" s="4">
        <v>9</v>
      </c>
      <c r="GS283" s="4">
        <v>58</v>
      </c>
      <c r="GT283" s="4">
        <v>28</v>
      </c>
      <c r="GU283" s="4">
        <v>77</v>
      </c>
      <c r="GV283" s="4">
        <v>7</v>
      </c>
      <c r="GW283" s="4">
        <v>22</v>
      </c>
      <c r="GX283" s="4">
        <v>88</v>
      </c>
      <c r="GY283" s="4">
        <v>55</v>
      </c>
      <c r="GZ283" s="4">
        <v>50</v>
      </c>
      <c r="HA283" s="4">
        <v>75</v>
      </c>
      <c r="HB283" s="4">
        <v>24</v>
      </c>
      <c r="HC283" s="4">
        <v>93</v>
      </c>
      <c r="HD283" s="4">
        <v>91</v>
      </c>
      <c r="HE283" s="4">
        <v>87</v>
      </c>
      <c r="HF283" s="4">
        <v>86</v>
      </c>
      <c r="HG283" s="4">
        <v>21</v>
      </c>
      <c r="HH283" s="4">
        <v>17</v>
      </c>
      <c r="HI283" s="4">
        <v>35</v>
      </c>
      <c r="HJ283" s="4">
        <v>47</v>
      </c>
      <c r="HK283" s="4">
        <v>3</v>
      </c>
      <c r="HL283" s="4" t="str">
        <f t="shared" si="403"/>
        <v>NULL</v>
      </c>
      <c r="HM283" s="4" t="str">
        <f t="shared" si="405"/>
        <v>NULL</v>
      </c>
      <c r="HN283" s="4" t="str">
        <f t="shared" si="406"/>
        <v>NULL</v>
      </c>
      <c r="HO283" s="4" t="str">
        <f t="shared" si="407"/>
        <v>NULL</v>
      </c>
      <c r="HP283" s="4" t="str">
        <f t="shared" si="408"/>
        <v>NULL</v>
      </c>
      <c r="HQ283" s="4" t="str">
        <f t="shared" si="409"/>
        <v>NULL</v>
      </c>
      <c r="HR283" s="4" t="str">
        <f t="shared" si="410"/>
        <v>NULL</v>
      </c>
      <c r="HS283" s="4" t="str">
        <f t="shared" si="411"/>
        <v>NULL</v>
      </c>
      <c r="HT283" s="4" t="str">
        <f t="shared" si="412"/>
        <v>NULL</v>
      </c>
      <c r="HU283" s="4" t="str">
        <f t="shared" si="413"/>
        <v>NULL</v>
      </c>
      <c r="HV283" s="4" t="str">
        <f t="shared" si="414"/>
        <v>NULL</v>
      </c>
      <c r="HW283" s="4" t="str">
        <f t="shared" si="415"/>
        <v>NULL</v>
      </c>
      <c r="HX283" s="4" t="str">
        <f t="shared" si="416"/>
        <v>NULL</v>
      </c>
      <c r="HY283" s="4" t="str">
        <f t="shared" si="417"/>
        <v>NULL</v>
      </c>
      <c r="HZ283" s="4" t="str">
        <f t="shared" si="418"/>
        <v>NULL</v>
      </c>
      <c r="IA283" s="4" t="str">
        <f t="shared" si="419"/>
        <v>NULL</v>
      </c>
      <c r="IB283" s="4" t="str">
        <f t="shared" si="420"/>
        <v>NULL</v>
      </c>
      <c r="IC283" s="4" t="str">
        <f t="shared" si="421"/>
        <v>NULL</v>
      </c>
      <c r="ID283" s="4" t="str">
        <f t="shared" si="422"/>
        <v>NULL</v>
      </c>
      <c r="IE283" s="4" t="str">
        <f t="shared" si="423"/>
        <v>NULL</v>
      </c>
      <c r="IF283" s="4" t="str">
        <f t="shared" si="424"/>
        <v>NULL</v>
      </c>
      <c r="IG283" s="4" t="str">
        <f t="shared" si="425"/>
        <v>NULL</v>
      </c>
      <c r="IH283" s="4" t="str">
        <f t="shared" si="426"/>
        <v>NULL</v>
      </c>
      <c r="II283" s="4" t="str">
        <f t="shared" si="427"/>
        <v>NULL</v>
      </c>
      <c r="IJ283" s="4" t="str">
        <f t="shared" si="428"/>
        <v>NULL</v>
      </c>
      <c r="IK283" s="4" t="str">
        <f t="shared" si="429"/>
        <v>NULL</v>
      </c>
      <c r="IL283" s="4" t="str">
        <f t="shared" si="430"/>
        <v>NULL</v>
      </c>
      <c r="IM283" s="4" t="str">
        <f t="shared" si="431"/>
        <v>NULL</v>
      </c>
      <c r="IN283" s="4" t="str">
        <f t="shared" si="432"/>
        <v>NULL</v>
      </c>
      <c r="IO283" s="4" t="str">
        <f t="shared" si="433"/>
        <v>NULL</v>
      </c>
      <c r="IP283" s="4" t="str">
        <f t="shared" si="434"/>
        <v>NULL</v>
      </c>
      <c r="IQ283" s="4" t="str">
        <f t="shared" si="435"/>
        <v>NULL</v>
      </c>
      <c r="IR283" s="4" t="str">
        <f t="shared" si="436"/>
        <v>NULL</v>
      </c>
      <c r="IS283" s="4" t="str">
        <f t="shared" si="437"/>
        <v>NULL</v>
      </c>
      <c r="IT283" s="4" t="str">
        <f t="shared" si="438"/>
        <v>NULL</v>
      </c>
      <c r="IU283" s="4" t="str">
        <f t="shared" si="439"/>
        <v>NULL</v>
      </c>
      <c r="IV283" s="4" t="str">
        <f t="shared" si="440"/>
        <v>NULL</v>
      </c>
      <c r="IW283" s="4" t="str">
        <f t="shared" si="441"/>
        <v>NULL</v>
      </c>
      <c r="IX283" s="4" t="str">
        <f t="shared" si="442"/>
        <v>NULL</v>
      </c>
      <c r="IY283" s="4" t="str">
        <f t="shared" si="443"/>
        <v>NULL</v>
      </c>
      <c r="IZ283" s="4" t="str">
        <f t="shared" si="444"/>
        <v>NULL</v>
      </c>
      <c r="JA283" s="4" t="str">
        <f t="shared" si="445"/>
        <v>NULL</v>
      </c>
      <c r="JB283" s="4" t="str">
        <f t="shared" si="446"/>
        <v>NULL</v>
      </c>
      <c r="JC283" s="4" t="str">
        <f t="shared" si="447"/>
        <v>NULL</v>
      </c>
      <c r="JD283" s="4" t="str">
        <f t="shared" si="448"/>
        <v>NULL</v>
      </c>
      <c r="JE283" s="4" t="str">
        <f t="shared" si="449"/>
        <v>NULL</v>
      </c>
      <c r="JF283" s="4" t="str">
        <f t="shared" si="450"/>
        <v>NULL</v>
      </c>
      <c r="JG283" s="4" t="str">
        <f t="shared" si="451"/>
        <v>NULL</v>
      </c>
      <c r="JH283" s="4" t="str">
        <f t="shared" si="452"/>
        <v>NULL</v>
      </c>
      <c r="JI283" s="4" t="str">
        <f t="shared" si="453"/>
        <v>NULL</v>
      </c>
      <c r="JJ283" s="4" t="str">
        <f t="shared" si="454"/>
        <v>NULL</v>
      </c>
      <c r="JK283" s="4" t="str">
        <f t="shared" si="455"/>
        <v>NULL</v>
      </c>
      <c r="JL283" s="4" t="str">
        <f t="shared" si="456"/>
        <v>NULL</v>
      </c>
      <c r="JM283" s="4" t="str">
        <f t="shared" si="457"/>
        <v>NULL</v>
      </c>
      <c r="JN283" s="4" t="str">
        <f t="shared" si="458"/>
        <v>NULL</v>
      </c>
      <c r="JO283" s="4" t="str">
        <f t="shared" si="459"/>
        <v>NULL</v>
      </c>
      <c r="JP283" s="4" t="str">
        <f t="shared" si="460"/>
        <v>NULL</v>
      </c>
      <c r="JQ283" s="4" t="str">
        <f t="shared" si="461"/>
        <v>NULL</v>
      </c>
      <c r="JR283" s="4" t="str">
        <f t="shared" si="462"/>
        <v>NULL</v>
      </c>
      <c r="JS283" s="4" t="str">
        <f t="shared" si="463"/>
        <v>NULL</v>
      </c>
      <c r="JT283" s="4" t="str">
        <f t="shared" si="464"/>
        <v>NULL</v>
      </c>
      <c r="JU283" s="4" t="str">
        <f t="shared" si="465"/>
        <v>NULL</v>
      </c>
      <c r="JV283" s="4" t="str">
        <f t="shared" si="466"/>
        <v>NULL</v>
      </c>
      <c r="JW283" s="4" t="str">
        <f t="shared" si="467"/>
        <v>NULL</v>
      </c>
      <c r="JX283" s="4" t="str">
        <f t="shared" si="404"/>
        <v>NULL</v>
      </c>
      <c r="JY283" s="4" t="str">
        <f t="shared" si="493"/>
        <v>NULL</v>
      </c>
      <c r="JZ283" s="4" t="str">
        <f t="shared" si="494"/>
        <v>NULL</v>
      </c>
      <c r="KA283" s="4" t="str">
        <f t="shared" si="495"/>
        <v>NULL</v>
      </c>
      <c r="KB283" s="4" t="str">
        <f t="shared" si="496"/>
        <v>NULL</v>
      </c>
      <c r="KC283" s="4" t="str">
        <f t="shared" si="497"/>
        <v>NULL</v>
      </c>
      <c r="KD283" s="4" t="str">
        <f t="shared" si="498"/>
        <v>NULL</v>
      </c>
      <c r="KE283" s="4" t="str">
        <f t="shared" si="499"/>
        <v>NULL</v>
      </c>
      <c r="KF283" s="4" t="str">
        <f t="shared" si="500"/>
        <v>NULL</v>
      </c>
      <c r="KG283" s="4" t="str">
        <f t="shared" si="501"/>
        <v>NULL</v>
      </c>
      <c r="KH283" s="4" t="str">
        <f t="shared" si="502"/>
        <v>NULL</v>
      </c>
      <c r="KI283" s="4" t="str">
        <f t="shared" si="468"/>
        <v>NULL</v>
      </c>
      <c r="KJ283" s="4" t="str">
        <f t="shared" si="469"/>
        <v>NULL</v>
      </c>
      <c r="KK283" s="4" t="str">
        <f t="shared" si="470"/>
        <v>NULL</v>
      </c>
      <c r="KL283" s="4" t="str">
        <f t="shared" si="471"/>
        <v>NULL</v>
      </c>
      <c r="KM283" s="4" t="str">
        <f t="shared" si="472"/>
        <v>NULL</v>
      </c>
      <c r="KN283" s="4" t="str">
        <f t="shared" si="473"/>
        <v>NULL</v>
      </c>
      <c r="KO283" s="4" t="str">
        <f t="shared" si="474"/>
        <v>NULL</v>
      </c>
      <c r="KP283" s="4" t="str">
        <f t="shared" si="475"/>
        <v>NULL</v>
      </c>
      <c r="KQ283" s="4" t="str">
        <f t="shared" si="476"/>
        <v>NULL</v>
      </c>
      <c r="KR283" s="4" t="str">
        <f t="shared" si="477"/>
        <v>NULL</v>
      </c>
      <c r="KS283" s="4" t="str">
        <f t="shared" si="478"/>
        <v>NULL</v>
      </c>
      <c r="KT283" s="4" t="str">
        <f t="shared" si="479"/>
        <v>NULL</v>
      </c>
      <c r="KU283" s="4" t="str">
        <f t="shared" si="480"/>
        <v>NULL</v>
      </c>
      <c r="KV283" s="4" t="str">
        <f t="shared" si="481"/>
        <v>NULL</v>
      </c>
      <c r="KW283" s="4" t="str">
        <f t="shared" si="482"/>
        <v>NULL</v>
      </c>
      <c r="KX283" s="4" t="str">
        <f t="shared" si="483"/>
        <v>NULL</v>
      </c>
      <c r="KY283" s="4" t="str">
        <f t="shared" si="484"/>
        <v>NULL</v>
      </c>
      <c r="KZ283" s="4" t="str">
        <f t="shared" si="485"/>
        <v>NULL</v>
      </c>
      <c r="LA283" s="4" t="str">
        <f t="shared" si="486"/>
        <v>NULL</v>
      </c>
      <c r="LB283" s="4" t="str">
        <f t="shared" si="487"/>
        <v>NULL</v>
      </c>
      <c r="LC283" s="4" t="str">
        <f t="shared" si="488"/>
        <v>NULL</v>
      </c>
      <c r="LD283" s="4" t="str">
        <f t="shared" si="489"/>
        <v>NULL</v>
      </c>
      <c r="LE283" s="4" t="str">
        <f t="shared" si="490"/>
        <v>NULL</v>
      </c>
      <c r="LF283" s="4" t="str">
        <f t="shared" si="491"/>
        <v>NULL</v>
      </c>
      <c r="LG283" s="4" t="str">
        <f t="shared" si="492"/>
        <v>NULL</v>
      </c>
    </row>
    <row r="284" spans="2:319" x14ac:dyDescent="0.3">
      <c r="B284" s="4">
        <v>283</v>
      </c>
      <c r="C284" s="4">
        <v>1</v>
      </c>
      <c r="D284" s="4" t="e">
        <v>#N/A</v>
      </c>
      <c r="E284" s="4" t="s">
        <v>1481</v>
      </c>
      <c r="F284" s="4" t="s">
        <v>1499</v>
      </c>
      <c r="G284" s="4" t="s">
        <v>1499</v>
      </c>
      <c r="H284" s="4">
        <f>COUNTIF(ethnicities!C:C,countries!G284)</f>
        <v>1</v>
      </c>
      <c r="I284" s="4" t="str">
        <f>VLOOKUP($G284,ethnicities!$C:$I,3,FALSE)</f>
        <v>NULL</v>
      </c>
      <c r="J284" s="4" t="str">
        <f>VLOOKUP($G284,ethnicities!$C:$I,4,FALSE)</f>
        <v>NULL</v>
      </c>
      <c r="K284" s="4" t="str">
        <f>VLOOKUP($G284,ethnicities!$C:$I,5,FALSE)</f>
        <v>NULL</v>
      </c>
      <c r="L284" s="4" t="str">
        <f>VLOOKUP($G284,ethnicities!$C:$I,6,FALSE)</f>
        <v>NULL</v>
      </c>
      <c r="M284" s="4" t="str">
        <f>VLOOKUP($G284,ethnicities!$C:$I,7,FALSE)</f>
        <v>NULL</v>
      </c>
      <c r="N284" s="4" t="s">
        <v>1499</v>
      </c>
      <c r="O284" s="4">
        <f>COUNTIF(male_names!E:E,countries!N284)</f>
        <v>1</v>
      </c>
      <c r="P284" s="4" t="str">
        <f>VLOOKUP(N284,male_names!E:G,3,FALSE)</f>
        <v>NULL</v>
      </c>
      <c r="Q284" s="4" t="s">
        <v>1499</v>
      </c>
      <c r="R284" s="4">
        <f>COUNTIF(female_names!E:E,countries!Q284)</f>
        <v>1</v>
      </c>
      <c r="S284" s="4" t="str">
        <f>VLOOKUP(Q284,female_names!E:G,3,FALSE)</f>
        <v>NULL</v>
      </c>
      <c r="T284" s="4">
        <v>0.42632601922412139</v>
      </c>
      <c r="U284" s="4">
        <v>0.74137853684646726</v>
      </c>
      <c r="V284" s="4">
        <v>0.65296457536952268</v>
      </c>
      <c r="W284" s="4">
        <v>0.96308598726801897</v>
      </c>
      <c r="X284" s="4">
        <v>0.78029543191153783</v>
      </c>
      <c r="Y284" s="4">
        <v>0.32470678692954025</v>
      </c>
      <c r="Z284" s="4">
        <v>0.37462993159837299</v>
      </c>
      <c r="AA284" s="4">
        <v>0.14484308201722196</v>
      </c>
      <c r="AB284" s="4">
        <v>0.87697067395072437</v>
      </c>
      <c r="AC284" s="4">
        <v>0.70485250718686243</v>
      </c>
      <c r="AD284" s="4">
        <v>0.51817626105361081</v>
      </c>
      <c r="AE284" s="4">
        <v>0.1786255850533911</v>
      </c>
      <c r="AF284" s="4">
        <v>0.73944786537433149</v>
      </c>
      <c r="AG284" s="4">
        <v>0.66380866170939168</v>
      </c>
      <c r="AH284" s="4">
        <v>0.13807831558789763</v>
      </c>
      <c r="AI284" s="4">
        <v>0.74411058919147055</v>
      </c>
      <c r="AJ284" s="4">
        <v>0.39669519082980709</v>
      </c>
      <c r="AK284" s="4">
        <v>0.5624256187090112</v>
      </c>
      <c r="AL284" s="4">
        <v>0.93637002624413601</v>
      </c>
      <c r="AM284" s="4">
        <v>0.51061219803181468</v>
      </c>
      <c r="AN284" s="4">
        <v>0.39138881510616286</v>
      </c>
      <c r="AO284" s="4">
        <v>0.88263944541824546</v>
      </c>
      <c r="AP284" s="4">
        <v>0.80508869345542999</v>
      </c>
      <c r="AQ284" s="4">
        <v>0.1510206295385963</v>
      </c>
      <c r="AR284" s="4">
        <v>0.95142346145249168</v>
      </c>
      <c r="AS284" s="4">
        <v>0.25361555957842974</v>
      </c>
      <c r="AT284" s="4">
        <v>0.32183368239459997</v>
      </c>
      <c r="AU284" s="4">
        <v>0.38213151728996986</v>
      </c>
      <c r="AV284" s="4">
        <v>0.21347454341248873</v>
      </c>
      <c r="AW284" s="4">
        <v>0.33148244419705541</v>
      </c>
      <c r="AX284" s="4">
        <v>0.46483576719614572</v>
      </c>
      <c r="AY284" s="4">
        <v>0.36541116449757938</v>
      </c>
      <c r="AZ284" s="4">
        <v>0.68973054989668126</v>
      </c>
      <c r="BA284" s="4">
        <v>0.56654535140513884</v>
      </c>
      <c r="BB284" s="4">
        <v>0.15403289268209341</v>
      </c>
      <c r="BC284" s="4">
        <v>0.69612984218601381</v>
      </c>
      <c r="BD284" s="4">
        <v>0.40341867297735434</v>
      </c>
      <c r="BE284" s="4">
        <v>0.78111233159044058</v>
      </c>
      <c r="BF284" s="4">
        <v>0.32109424427355104</v>
      </c>
      <c r="BG284" s="4">
        <v>0.63995887174764388</v>
      </c>
      <c r="BH284" s="4">
        <v>0.80524816625064288</v>
      </c>
      <c r="BI284" s="4">
        <v>0.39183426734577687</v>
      </c>
      <c r="BJ284" s="4">
        <v>0.85082178909965078</v>
      </c>
      <c r="BK284" s="4">
        <v>0.9118669427960886</v>
      </c>
      <c r="BL284" s="4">
        <v>0.49468233858326427</v>
      </c>
      <c r="BM284" s="4">
        <v>0.30048712241180919</v>
      </c>
      <c r="BN284" s="4">
        <v>0.21826274094920972</v>
      </c>
      <c r="BO284" s="4">
        <v>0.85053415800213716</v>
      </c>
      <c r="BP284" s="4">
        <v>0.86522888771653417</v>
      </c>
      <c r="BQ284" s="4">
        <v>0.2204434063923516</v>
      </c>
      <c r="BR284" s="4">
        <v>0.24833882285019149</v>
      </c>
      <c r="BS284" s="4">
        <v>3.872721532759682E-2</v>
      </c>
      <c r="BT284" s="4">
        <v>0.65623388377689595</v>
      </c>
      <c r="BU284" s="4">
        <v>0.12723182241700293</v>
      </c>
      <c r="BV284" s="4">
        <v>6.3727805453730468E-2</v>
      </c>
      <c r="BW284" s="4">
        <v>0.3954399309559562</v>
      </c>
      <c r="BX284" s="4">
        <v>0.89883803215902736</v>
      </c>
      <c r="BY284" s="4">
        <v>0.53117243533273573</v>
      </c>
      <c r="BZ284" s="4">
        <v>0.28179026262528495</v>
      </c>
      <c r="CA284" s="4">
        <v>0.27702338940527904</v>
      </c>
      <c r="CB284" s="4">
        <v>0.40499923259113946</v>
      </c>
      <c r="CC284" s="4">
        <v>0.47177213503726145</v>
      </c>
      <c r="CD284" s="4">
        <v>0.69694016227879119</v>
      </c>
      <c r="CE284" s="4">
        <v>0.76655405921698383</v>
      </c>
      <c r="CF284" s="4">
        <v>0.36257746622002018</v>
      </c>
      <c r="CG284" s="4">
        <v>0.61427902691319103</v>
      </c>
      <c r="CH284" s="4">
        <v>0.14390746206829508</v>
      </c>
      <c r="CI284" s="4">
        <v>0.71189928700248706</v>
      </c>
      <c r="CJ284" s="4">
        <v>0.53407892458117401</v>
      </c>
      <c r="CK284" s="4">
        <v>0.96134487341433916</v>
      </c>
      <c r="CL284" s="4">
        <v>0.33528900758448388</v>
      </c>
      <c r="CM284" s="4">
        <v>0.60527467614785624</v>
      </c>
      <c r="CN284" s="4">
        <v>0.53249534465528636</v>
      </c>
      <c r="CO284" s="4">
        <v>0.89412818162635865</v>
      </c>
      <c r="CP284" s="4">
        <v>0.99148960670437114</v>
      </c>
      <c r="CQ284" s="4">
        <v>0.3694954120589492</v>
      </c>
      <c r="CR284" s="4">
        <v>0.55595602732964366</v>
      </c>
      <c r="CS284" s="4">
        <v>0.78697949432707603</v>
      </c>
      <c r="CT284" s="4">
        <v>0.40472783209698615</v>
      </c>
      <c r="CU284" s="4">
        <v>0.65938355316269071</v>
      </c>
      <c r="CV284" s="4">
        <v>0.59889823807036469</v>
      </c>
      <c r="CW284" s="4">
        <v>0.78722426461816597</v>
      </c>
      <c r="CX284" s="4">
        <v>0.31190152121350545</v>
      </c>
      <c r="CY284" s="4">
        <v>7.0040825826442443E-2</v>
      </c>
      <c r="CZ284" s="4">
        <v>0.22026975306251917</v>
      </c>
      <c r="DA284" s="4">
        <v>0.1555285244418898</v>
      </c>
      <c r="DB284" s="4">
        <v>0.99387963818851077</v>
      </c>
      <c r="DC284" s="4">
        <v>0.11646701273402815</v>
      </c>
      <c r="DD284" s="4">
        <v>0.92634536972802184</v>
      </c>
      <c r="DE284" s="4">
        <v>0.64546585133883072</v>
      </c>
      <c r="DF284" s="4">
        <v>3.2257140349287283E-2</v>
      </c>
      <c r="DG284" s="4">
        <v>0.35806656145505311</v>
      </c>
      <c r="DH284" s="4">
        <v>0.68420465872598513</v>
      </c>
      <c r="DI284" s="4">
        <v>0.91753654474080792</v>
      </c>
      <c r="DJ284" s="4">
        <v>0.91040881883024904</v>
      </c>
      <c r="DK284" s="4">
        <v>0.96904546066827091</v>
      </c>
      <c r="DL284" s="4">
        <v>0.7432759151709899</v>
      </c>
      <c r="DM284" s="4">
        <v>0.96288799757456833</v>
      </c>
      <c r="DN284" s="4">
        <v>0.91837449547044858</v>
      </c>
      <c r="DO284" s="4">
        <v>0.62121457023821325</v>
      </c>
      <c r="DP284" s="4">
        <v>59</v>
      </c>
      <c r="DQ284" s="4">
        <v>30</v>
      </c>
      <c r="DR284" s="4">
        <v>41</v>
      </c>
      <c r="DS284" s="4">
        <v>4</v>
      </c>
      <c r="DT284" s="4">
        <v>26</v>
      </c>
      <c r="DU284" s="4">
        <v>75</v>
      </c>
      <c r="DV284" s="4">
        <v>68</v>
      </c>
      <c r="DW284" s="4">
        <v>92</v>
      </c>
      <c r="DX284" s="4">
        <v>17</v>
      </c>
      <c r="DY284" s="4">
        <v>33</v>
      </c>
      <c r="DZ284" s="4">
        <v>54</v>
      </c>
      <c r="EA284" s="4">
        <v>88</v>
      </c>
      <c r="EB284" s="4">
        <v>31</v>
      </c>
      <c r="EC284" s="4">
        <v>38</v>
      </c>
      <c r="ED284" s="4">
        <v>94</v>
      </c>
      <c r="EE284" s="4">
        <v>28</v>
      </c>
      <c r="EF284" s="4">
        <v>63</v>
      </c>
      <c r="EG284" s="4">
        <v>49</v>
      </c>
      <c r="EH284" s="4">
        <v>8</v>
      </c>
      <c r="EI284" s="4">
        <v>55</v>
      </c>
      <c r="EJ284" s="4">
        <v>66</v>
      </c>
      <c r="EK284" s="4">
        <v>16</v>
      </c>
      <c r="EL284" s="4">
        <v>22</v>
      </c>
      <c r="EM284" s="4">
        <v>91</v>
      </c>
      <c r="EN284" s="4">
        <v>7</v>
      </c>
      <c r="EO284" s="4">
        <v>82</v>
      </c>
      <c r="EP284" s="4">
        <v>76</v>
      </c>
      <c r="EQ284" s="4">
        <v>67</v>
      </c>
      <c r="ER284" s="4">
        <v>87</v>
      </c>
      <c r="ES284" s="4">
        <v>74</v>
      </c>
      <c r="ET284" s="4">
        <v>58</v>
      </c>
      <c r="EU284" s="4">
        <v>70</v>
      </c>
      <c r="EV284" s="4">
        <v>36</v>
      </c>
      <c r="EW284" s="4">
        <v>48</v>
      </c>
      <c r="EX284" s="4">
        <v>90</v>
      </c>
      <c r="EY284" s="4">
        <v>35</v>
      </c>
      <c r="EZ284" s="4">
        <v>62</v>
      </c>
      <c r="FA284" s="4">
        <v>25</v>
      </c>
      <c r="FB284" s="4">
        <v>77</v>
      </c>
      <c r="FC284" s="4">
        <v>43</v>
      </c>
      <c r="FD284" s="4">
        <v>21</v>
      </c>
      <c r="FE284" s="4">
        <v>65</v>
      </c>
      <c r="FF284" s="4">
        <v>19</v>
      </c>
      <c r="FG284" s="4">
        <v>12</v>
      </c>
      <c r="FH284" s="4">
        <v>56</v>
      </c>
      <c r="FI284" s="4">
        <v>79</v>
      </c>
      <c r="FJ284" s="4">
        <v>86</v>
      </c>
      <c r="FK284" s="4">
        <v>20</v>
      </c>
      <c r="FL284" s="4">
        <v>18</v>
      </c>
      <c r="FM284" s="4">
        <v>84</v>
      </c>
      <c r="FN284" s="4">
        <v>83</v>
      </c>
      <c r="FO284" s="4">
        <v>99</v>
      </c>
      <c r="FP284" s="4">
        <v>40</v>
      </c>
      <c r="FQ284" s="4">
        <v>95</v>
      </c>
      <c r="FR284" s="4">
        <v>98</v>
      </c>
      <c r="FS284" s="4">
        <v>64</v>
      </c>
      <c r="FT284" s="4">
        <v>14</v>
      </c>
      <c r="FU284" s="4">
        <v>53</v>
      </c>
      <c r="FV284" s="4">
        <v>80</v>
      </c>
      <c r="FW284" s="4">
        <v>81</v>
      </c>
      <c r="FX284" s="4">
        <v>60</v>
      </c>
      <c r="FY284" s="4">
        <v>57</v>
      </c>
      <c r="FZ284" s="4">
        <v>34</v>
      </c>
      <c r="GA284" s="4">
        <v>27</v>
      </c>
      <c r="GB284" s="4">
        <v>71</v>
      </c>
      <c r="GC284" s="4">
        <v>45</v>
      </c>
      <c r="GD284" s="4">
        <v>93</v>
      </c>
      <c r="GE284" s="4">
        <v>32</v>
      </c>
      <c r="GF284" s="4">
        <v>51</v>
      </c>
      <c r="GG284" s="4">
        <v>6</v>
      </c>
      <c r="GH284" s="4">
        <v>73</v>
      </c>
      <c r="GI284" s="4">
        <v>46</v>
      </c>
      <c r="GJ284" s="4">
        <v>52</v>
      </c>
      <c r="GK284" s="4">
        <v>15</v>
      </c>
      <c r="GL284" s="4">
        <v>2</v>
      </c>
      <c r="GM284" s="4">
        <v>69</v>
      </c>
      <c r="GN284" s="4">
        <v>50</v>
      </c>
      <c r="GO284" s="4">
        <v>24</v>
      </c>
      <c r="GP284" s="4">
        <v>61</v>
      </c>
      <c r="GQ284" s="4">
        <v>39</v>
      </c>
      <c r="GR284" s="4">
        <v>47</v>
      </c>
      <c r="GS284" s="4">
        <v>23</v>
      </c>
      <c r="GT284" s="4">
        <v>78</v>
      </c>
      <c r="GU284" s="4">
        <v>97</v>
      </c>
      <c r="GV284" s="4">
        <v>85</v>
      </c>
      <c r="GW284" s="4">
        <v>89</v>
      </c>
      <c r="GX284" s="4">
        <v>1</v>
      </c>
      <c r="GY284" s="4">
        <v>96</v>
      </c>
      <c r="GZ284" s="4">
        <v>9</v>
      </c>
      <c r="HA284" s="4">
        <v>42</v>
      </c>
      <c r="HB284" s="4">
        <v>100</v>
      </c>
      <c r="HC284" s="4">
        <v>72</v>
      </c>
      <c r="HD284" s="4">
        <v>37</v>
      </c>
      <c r="HE284" s="4">
        <v>11</v>
      </c>
      <c r="HF284" s="4">
        <v>13</v>
      </c>
      <c r="HG284" s="4">
        <v>3</v>
      </c>
      <c r="HH284" s="4">
        <v>29</v>
      </c>
      <c r="HI284" s="4">
        <v>5</v>
      </c>
      <c r="HJ284" s="4">
        <v>10</v>
      </c>
      <c r="HK284" s="4">
        <v>44</v>
      </c>
      <c r="HL284" s="4" t="str">
        <f t="shared" si="403"/>
        <v>NULL</v>
      </c>
      <c r="HM284" s="4" t="str">
        <f t="shared" si="405"/>
        <v>NULL</v>
      </c>
      <c r="HN284" s="4" t="str">
        <f t="shared" si="406"/>
        <v>NULL</v>
      </c>
      <c r="HO284" s="4" t="str">
        <f t="shared" si="407"/>
        <v>NULL</v>
      </c>
      <c r="HP284" s="4" t="str">
        <f t="shared" si="408"/>
        <v>NULL</v>
      </c>
      <c r="HQ284" s="4" t="str">
        <f t="shared" si="409"/>
        <v>NULL</v>
      </c>
      <c r="HR284" s="4" t="str">
        <f t="shared" si="410"/>
        <v>NULL</v>
      </c>
      <c r="HS284" s="4" t="str">
        <f t="shared" si="411"/>
        <v>NULL</v>
      </c>
      <c r="HT284" s="4" t="str">
        <f t="shared" si="412"/>
        <v>NULL</v>
      </c>
      <c r="HU284" s="4" t="str">
        <f t="shared" si="413"/>
        <v>NULL</v>
      </c>
      <c r="HV284" s="4" t="str">
        <f t="shared" si="414"/>
        <v>NULL</v>
      </c>
      <c r="HW284" s="4" t="str">
        <f t="shared" si="415"/>
        <v>NULL</v>
      </c>
      <c r="HX284" s="4" t="str">
        <f t="shared" si="416"/>
        <v>NULL</v>
      </c>
      <c r="HY284" s="4" t="str">
        <f t="shared" si="417"/>
        <v>NULL</v>
      </c>
      <c r="HZ284" s="4" t="str">
        <f t="shared" si="418"/>
        <v>NULL</v>
      </c>
      <c r="IA284" s="4" t="str">
        <f t="shared" si="419"/>
        <v>NULL</v>
      </c>
      <c r="IB284" s="4" t="str">
        <f t="shared" si="420"/>
        <v>NULL</v>
      </c>
      <c r="IC284" s="4" t="str">
        <f t="shared" si="421"/>
        <v>NULL</v>
      </c>
      <c r="ID284" s="4" t="str">
        <f t="shared" si="422"/>
        <v>NULL</v>
      </c>
      <c r="IE284" s="4" t="str">
        <f t="shared" si="423"/>
        <v>NULL</v>
      </c>
      <c r="IF284" s="4" t="str">
        <f t="shared" si="424"/>
        <v>NULL</v>
      </c>
      <c r="IG284" s="4" t="str">
        <f t="shared" si="425"/>
        <v>NULL</v>
      </c>
      <c r="IH284" s="4" t="str">
        <f t="shared" si="426"/>
        <v>NULL</v>
      </c>
      <c r="II284" s="4" t="str">
        <f t="shared" si="427"/>
        <v>NULL</v>
      </c>
      <c r="IJ284" s="4" t="str">
        <f t="shared" si="428"/>
        <v>NULL</v>
      </c>
      <c r="IK284" s="4" t="str">
        <f t="shared" si="429"/>
        <v>NULL</v>
      </c>
      <c r="IL284" s="4" t="str">
        <f t="shared" si="430"/>
        <v>NULL</v>
      </c>
      <c r="IM284" s="4" t="str">
        <f t="shared" si="431"/>
        <v>NULL</v>
      </c>
      <c r="IN284" s="4" t="str">
        <f t="shared" si="432"/>
        <v>NULL</v>
      </c>
      <c r="IO284" s="4" t="str">
        <f t="shared" si="433"/>
        <v>NULL</v>
      </c>
      <c r="IP284" s="4" t="str">
        <f t="shared" si="434"/>
        <v>NULL</v>
      </c>
      <c r="IQ284" s="4" t="str">
        <f t="shared" si="435"/>
        <v>NULL</v>
      </c>
      <c r="IR284" s="4" t="str">
        <f t="shared" si="436"/>
        <v>NULL</v>
      </c>
      <c r="IS284" s="4" t="str">
        <f t="shared" si="437"/>
        <v>NULL</v>
      </c>
      <c r="IT284" s="4" t="str">
        <f t="shared" si="438"/>
        <v>NULL</v>
      </c>
      <c r="IU284" s="4" t="str">
        <f t="shared" si="439"/>
        <v>NULL</v>
      </c>
      <c r="IV284" s="4" t="str">
        <f t="shared" si="440"/>
        <v>NULL</v>
      </c>
      <c r="IW284" s="4" t="str">
        <f t="shared" si="441"/>
        <v>NULL</v>
      </c>
      <c r="IX284" s="4" t="str">
        <f t="shared" si="442"/>
        <v>NULL</v>
      </c>
      <c r="IY284" s="4" t="str">
        <f t="shared" si="443"/>
        <v>NULL</v>
      </c>
      <c r="IZ284" s="4" t="str">
        <f t="shared" si="444"/>
        <v>NULL</v>
      </c>
      <c r="JA284" s="4" t="str">
        <f t="shared" si="445"/>
        <v>NULL</v>
      </c>
      <c r="JB284" s="4" t="str">
        <f t="shared" si="446"/>
        <v>NULL</v>
      </c>
      <c r="JC284" s="4" t="str">
        <f t="shared" si="447"/>
        <v>NULL</v>
      </c>
      <c r="JD284" s="4" t="str">
        <f t="shared" si="448"/>
        <v>NULL</v>
      </c>
      <c r="JE284" s="4" t="str">
        <f t="shared" si="449"/>
        <v>NULL</v>
      </c>
      <c r="JF284" s="4" t="str">
        <f t="shared" si="450"/>
        <v>NULL</v>
      </c>
      <c r="JG284" s="4" t="str">
        <f t="shared" si="451"/>
        <v>NULL</v>
      </c>
      <c r="JH284" s="4" t="str">
        <f t="shared" si="452"/>
        <v>NULL</v>
      </c>
      <c r="JI284" s="4" t="str">
        <f t="shared" si="453"/>
        <v>NULL</v>
      </c>
      <c r="JJ284" s="4" t="str">
        <f t="shared" si="454"/>
        <v>NULL</v>
      </c>
      <c r="JK284" s="4" t="str">
        <f t="shared" si="455"/>
        <v>NULL</v>
      </c>
      <c r="JL284" s="4" t="str">
        <f t="shared" si="456"/>
        <v>NULL</v>
      </c>
      <c r="JM284" s="4" t="str">
        <f t="shared" si="457"/>
        <v>NULL</v>
      </c>
      <c r="JN284" s="4" t="str">
        <f t="shared" si="458"/>
        <v>NULL</v>
      </c>
      <c r="JO284" s="4" t="str">
        <f t="shared" si="459"/>
        <v>NULL</v>
      </c>
      <c r="JP284" s="4" t="str">
        <f t="shared" si="460"/>
        <v>NULL</v>
      </c>
      <c r="JQ284" s="4" t="str">
        <f t="shared" si="461"/>
        <v>NULL</v>
      </c>
      <c r="JR284" s="4" t="str">
        <f t="shared" si="462"/>
        <v>NULL</v>
      </c>
      <c r="JS284" s="4" t="str">
        <f t="shared" si="463"/>
        <v>NULL</v>
      </c>
      <c r="JT284" s="4" t="str">
        <f t="shared" si="464"/>
        <v>NULL</v>
      </c>
      <c r="JU284" s="4" t="str">
        <f t="shared" si="465"/>
        <v>NULL</v>
      </c>
      <c r="JV284" s="4" t="str">
        <f t="shared" si="466"/>
        <v>NULL</v>
      </c>
      <c r="JW284" s="4" t="str">
        <f t="shared" si="467"/>
        <v>NULL</v>
      </c>
      <c r="JX284" s="4" t="str">
        <f t="shared" si="404"/>
        <v>NULL</v>
      </c>
      <c r="JY284" s="4" t="str">
        <f t="shared" si="493"/>
        <v>NULL</v>
      </c>
      <c r="JZ284" s="4" t="str">
        <f t="shared" si="494"/>
        <v>NULL</v>
      </c>
      <c r="KA284" s="4" t="str">
        <f t="shared" si="495"/>
        <v>NULL</v>
      </c>
      <c r="KB284" s="4" t="str">
        <f t="shared" si="496"/>
        <v>NULL</v>
      </c>
      <c r="KC284" s="4" t="str">
        <f t="shared" si="497"/>
        <v>NULL</v>
      </c>
      <c r="KD284" s="4" t="str">
        <f t="shared" si="498"/>
        <v>NULL</v>
      </c>
      <c r="KE284" s="4" t="str">
        <f t="shared" si="499"/>
        <v>NULL</v>
      </c>
      <c r="KF284" s="4" t="str">
        <f t="shared" si="500"/>
        <v>NULL</v>
      </c>
      <c r="KG284" s="4" t="str">
        <f t="shared" si="501"/>
        <v>NULL</v>
      </c>
      <c r="KH284" s="4" t="str">
        <f t="shared" si="502"/>
        <v>NULL</v>
      </c>
      <c r="KI284" s="4" t="str">
        <f t="shared" si="468"/>
        <v>NULL</v>
      </c>
      <c r="KJ284" s="4" t="str">
        <f t="shared" si="469"/>
        <v>NULL</v>
      </c>
      <c r="KK284" s="4" t="str">
        <f t="shared" si="470"/>
        <v>NULL</v>
      </c>
      <c r="KL284" s="4" t="str">
        <f t="shared" si="471"/>
        <v>NULL</v>
      </c>
      <c r="KM284" s="4" t="str">
        <f t="shared" si="472"/>
        <v>NULL</v>
      </c>
      <c r="KN284" s="4" t="str">
        <f t="shared" si="473"/>
        <v>NULL</v>
      </c>
      <c r="KO284" s="4" t="str">
        <f t="shared" si="474"/>
        <v>NULL</v>
      </c>
      <c r="KP284" s="4" t="str">
        <f t="shared" si="475"/>
        <v>NULL</v>
      </c>
      <c r="KQ284" s="4" t="str">
        <f t="shared" si="476"/>
        <v>NULL</v>
      </c>
      <c r="KR284" s="4" t="str">
        <f t="shared" si="477"/>
        <v>NULL</v>
      </c>
      <c r="KS284" s="4" t="str">
        <f t="shared" si="478"/>
        <v>NULL</v>
      </c>
      <c r="KT284" s="4" t="str">
        <f t="shared" si="479"/>
        <v>NULL</v>
      </c>
      <c r="KU284" s="4" t="str">
        <f t="shared" si="480"/>
        <v>NULL</v>
      </c>
      <c r="KV284" s="4" t="str">
        <f t="shared" si="481"/>
        <v>NULL</v>
      </c>
      <c r="KW284" s="4" t="str">
        <f t="shared" si="482"/>
        <v>NULL</v>
      </c>
      <c r="KX284" s="4" t="str">
        <f t="shared" si="483"/>
        <v>NULL</v>
      </c>
      <c r="KY284" s="4" t="str">
        <f t="shared" si="484"/>
        <v>NULL</v>
      </c>
      <c r="KZ284" s="4" t="str">
        <f t="shared" si="485"/>
        <v>NULL</v>
      </c>
      <c r="LA284" s="4" t="str">
        <f t="shared" si="486"/>
        <v>NULL</v>
      </c>
      <c r="LB284" s="4" t="str">
        <f t="shared" si="487"/>
        <v>NULL</v>
      </c>
      <c r="LC284" s="4" t="str">
        <f t="shared" si="488"/>
        <v>NULL</v>
      </c>
      <c r="LD284" s="4" t="str">
        <f t="shared" si="489"/>
        <v>NULL</v>
      </c>
      <c r="LE284" s="4" t="str">
        <f t="shared" si="490"/>
        <v>NULL</v>
      </c>
      <c r="LF284" s="4" t="str">
        <f t="shared" si="491"/>
        <v>NULL</v>
      </c>
      <c r="LG284" s="4" t="str">
        <f t="shared" si="492"/>
        <v>NULL</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7"/>
  <sheetViews>
    <sheetView workbookViewId="0">
      <pane ySplit="1" topLeftCell="A65" activePane="bottomLeft" state="frozen"/>
      <selection activeCell="A2" sqref="A2"/>
      <selection pane="bottomLeft" activeCell="F13" sqref="F13"/>
    </sheetView>
  </sheetViews>
  <sheetFormatPr defaultRowHeight="10.15" x14ac:dyDescent="0.3"/>
  <cols>
    <col min="1" max="1" width="4.86328125" style="4" customWidth="1"/>
    <col min="2" max="2" width="6.46484375" style="4" bestFit="1" customWidth="1"/>
    <col min="3" max="3" width="33.59765625" style="4" bestFit="1" customWidth="1"/>
    <col min="4" max="4" width="15.86328125" style="4" bestFit="1" customWidth="1"/>
    <col min="5" max="5" width="6.265625" style="4" bestFit="1" customWidth="1"/>
    <col min="6" max="6" width="6.86328125" style="4" bestFit="1" customWidth="1"/>
    <col min="7" max="7" width="6.9296875" style="4" bestFit="1" customWidth="1"/>
    <col min="8" max="8" width="6.3984375" style="4" bestFit="1" customWidth="1"/>
    <col min="9" max="9" width="5.73046875" style="4" bestFit="1" customWidth="1"/>
    <col min="10" max="10" width="17.3984375" style="4" bestFit="1" customWidth="1"/>
    <col min="11" max="16384" width="9.06640625" style="4"/>
  </cols>
  <sheetData>
    <row r="1" spans="1:10" s="36" customFormat="1" x14ac:dyDescent="0.3">
      <c r="A1" s="36" t="s">
        <v>347</v>
      </c>
      <c r="B1" s="36" t="s">
        <v>42</v>
      </c>
      <c r="C1" s="36" t="s">
        <v>1501</v>
      </c>
      <c r="D1" s="36" t="s">
        <v>1502</v>
      </c>
      <c r="E1" s="36" t="s">
        <v>14</v>
      </c>
      <c r="F1" s="36" t="s">
        <v>15</v>
      </c>
      <c r="G1" s="36" t="s">
        <v>17</v>
      </c>
      <c r="H1" s="36" t="s">
        <v>16</v>
      </c>
      <c r="I1" s="36" t="s">
        <v>3369</v>
      </c>
      <c r="J1" s="36" t="s">
        <v>1503</v>
      </c>
    </row>
    <row r="2" spans="1:10" x14ac:dyDescent="0.3">
      <c r="A2" s="4" t="s">
        <v>3570</v>
      </c>
      <c r="B2" s="4">
        <v>1</v>
      </c>
      <c r="C2" s="4" t="s">
        <v>522</v>
      </c>
      <c r="D2" s="4">
        <f>COUNTIF(countries!E:E,ethnicities!C2)</f>
        <v>1</v>
      </c>
      <c r="E2" s="4">
        <v>1</v>
      </c>
      <c r="F2" s="4">
        <v>1</v>
      </c>
      <c r="G2" s="4">
        <v>97</v>
      </c>
      <c r="H2" s="4">
        <v>1</v>
      </c>
      <c r="I2" s="4">
        <f>SUM(E2,F2,G2,H2)</f>
        <v>100</v>
      </c>
      <c r="J2" s="4" t="s">
        <v>155</v>
      </c>
    </row>
    <row r="3" spans="1:10" x14ac:dyDescent="0.3">
      <c r="B3" s="4">
        <v>2</v>
      </c>
      <c r="C3" s="4" t="s">
        <v>523</v>
      </c>
      <c r="D3" s="4">
        <f>COUNTIF(countries!E:E,ethnicities!C3)</f>
        <v>1</v>
      </c>
      <c r="E3" s="4">
        <v>97</v>
      </c>
      <c r="F3" s="4">
        <v>1</v>
      </c>
      <c r="G3" s="4">
        <v>1</v>
      </c>
      <c r="H3" s="4">
        <v>1</v>
      </c>
      <c r="I3" s="4">
        <f t="shared" ref="I3:I66" si="0">SUM(E3,F3,G3,H3)</f>
        <v>100</v>
      </c>
      <c r="J3" s="4" t="s">
        <v>156</v>
      </c>
    </row>
    <row r="4" spans="1:10" x14ac:dyDescent="0.3">
      <c r="B4" s="4">
        <v>3</v>
      </c>
      <c r="C4" s="4" t="s">
        <v>524</v>
      </c>
      <c r="D4" s="4">
        <f>COUNTIF(countries!E:E,ethnicities!C4)</f>
        <v>1</v>
      </c>
      <c r="E4" s="4">
        <v>1</v>
      </c>
      <c r="F4" s="4">
        <v>1</v>
      </c>
      <c r="G4" s="4">
        <v>97</v>
      </c>
      <c r="H4" s="4">
        <v>1</v>
      </c>
      <c r="I4" s="4">
        <f t="shared" si="0"/>
        <v>100</v>
      </c>
      <c r="J4" s="4" t="s">
        <v>157</v>
      </c>
    </row>
    <row r="5" spans="1:10" x14ac:dyDescent="0.3">
      <c r="B5" s="4">
        <v>4</v>
      </c>
      <c r="C5" s="4" t="s">
        <v>525</v>
      </c>
      <c r="D5" s="4">
        <f>COUNTIF(countries!E:E,ethnicities!C5)</f>
        <v>1</v>
      </c>
      <c r="E5" s="4">
        <v>94</v>
      </c>
      <c r="F5" s="4">
        <v>1</v>
      </c>
      <c r="G5" s="4">
        <v>4</v>
      </c>
      <c r="H5" s="4">
        <v>1</v>
      </c>
      <c r="I5" s="4">
        <f t="shared" si="0"/>
        <v>100</v>
      </c>
      <c r="J5" s="4" t="s">
        <v>158</v>
      </c>
    </row>
    <row r="6" spans="1:10" x14ac:dyDescent="0.3">
      <c r="B6" s="4">
        <v>5</v>
      </c>
      <c r="C6" s="4" t="s">
        <v>526</v>
      </c>
      <c r="D6" s="4">
        <f>COUNTIF(countries!E:E,ethnicities!C6)</f>
        <v>1</v>
      </c>
      <c r="E6" s="4">
        <v>3</v>
      </c>
      <c r="F6" s="4">
        <v>2</v>
      </c>
      <c r="G6" s="4">
        <v>6</v>
      </c>
      <c r="H6" s="4">
        <v>89</v>
      </c>
      <c r="I6" s="4">
        <f t="shared" si="0"/>
        <v>100</v>
      </c>
      <c r="J6" s="4" t="s">
        <v>159</v>
      </c>
    </row>
    <row r="7" spans="1:10" x14ac:dyDescent="0.3">
      <c r="B7" s="4">
        <v>6</v>
      </c>
      <c r="C7" s="4" t="s">
        <v>1349</v>
      </c>
      <c r="D7" s="4">
        <f>COUNTIF(countries!E:E,ethnicities!C7)</f>
        <v>1</v>
      </c>
      <c r="E7" s="4">
        <v>46</v>
      </c>
      <c r="F7" s="4">
        <v>1</v>
      </c>
      <c r="G7" s="4">
        <v>20</v>
      </c>
      <c r="H7" s="4">
        <v>33</v>
      </c>
      <c r="I7" s="4">
        <f t="shared" si="0"/>
        <v>100</v>
      </c>
      <c r="J7" s="4" t="s">
        <v>160</v>
      </c>
    </row>
    <row r="8" spans="1:10" x14ac:dyDescent="0.3">
      <c r="B8" s="4">
        <v>7</v>
      </c>
      <c r="C8" s="4" t="s">
        <v>527</v>
      </c>
      <c r="D8" s="4">
        <f>COUNTIF(countries!E:E,ethnicities!C8)</f>
        <v>1</v>
      </c>
      <c r="E8" s="4">
        <v>97</v>
      </c>
      <c r="F8" s="4">
        <v>1</v>
      </c>
      <c r="G8" s="4">
        <v>1</v>
      </c>
      <c r="H8" s="4">
        <v>1</v>
      </c>
      <c r="I8" s="4">
        <f t="shared" si="0"/>
        <v>100</v>
      </c>
      <c r="J8" s="4" t="s">
        <v>161</v>
      </c>
    </row>
    <row r="9" spans="1:10" x14ac:dyDescent="0.3">
      <c r="B9" s="4">
        <v>8</v>
      </c>
      <c r="C9" s="4" t="s">
        <v>528</v>
      </c>
      <c r="D9" s="4">
        <f>COUNTIF(countries!E:E,ethnicities!C9)</f>
        <v>1</v>
      </c>
      <c r="E9" s="4">
        <v>1</v>
      </c>
      <c r="F9" s="4">
        <v>1</v>
      </c>
      <c r="G9" s="4">
        <v>97</v>
      </c>
      <c r="H9" s="4">
        <v>1</v>
      </c>
      <c r="I9" s="4">
        <f t="shared" si="0"/>
        <v>100</v>
      </c>
      <c r="J9" s="4" t="s">
        <v>162</v>
      </c>
    </row>
    <row r="10" spans="1:10" x14ac:dyDescent="0.3">
      <c r="B10" s="4">
        <v>9</v>
      </c>
      <c r="C10" s="4" t="s">
        <v>529</v>
      </c>
      <c r="D10" s="4">
        <f>COUNTIF(countries!E:E,ethnicities!C10)</f>
        <v>1</v>
      </c>
      <c r="E10" s="4">
        <v>91</v>
      </c>
      <c r="F10" s="4">
        <v>7</v>
      </c>
      <c r="G10" s="4">
        <v>1</v>
      </c>
      <c r="H10" s="4">
        <v>1</v>
      </c>
      <c r="I10" s="4">
        <f t="shared" si="0"/>
        <v>100</v>
      </c>
      <c r="J10" s="4" t="s">
        <v>163</v>
      </c>
    </row>
    <row r="11" spans="1:10" x14ac:dyDescent="0.3">
      <c r="B11" s="4">
        <v>10</v>
      </c>
      <c r="C11" s="4" t="s">
        <v>530</v>
      </c>
      <c r="D11" s="4">
        <f>COUNTIF(countries!E:E,ethnicities!C11)</f>
        <v>1</v>
      </c>
      <c r="E11" s="4">
        <v>96</v>
      </c>
      <c r="F11" s="4">
        <v>1</v>
      </c>
      <c r="G11" s="4">
        <v>2</v>
      </c>
      <c r="H11" s="4">
        <v>1</v>
      </c>
      <c r="I11" s="4">
        <f t="shared" si="0"/>
        <v>100</v>
      </c>
      <c r="J11" s="4" t="s">
        <v>164</v>
      </c>
    </row>
    <row r="12" spans="1:10" x14ac:dyDescent="0.3">
      <c r="B12" s="4">
        <v>11</v>
      </c>
      <c r="C12" s="4" t="s">
        <v>531</v>
      </c>
      <c r="D12" s="4">
        <f>COUNTIF(countries!E:E,ethnicities!C12)</f>
        <v>1</v>
      </c>
      <c r="E12" s="4">
        <v>3</v>
      </c>
      <c r="F12" s="4">
        <v>1</v>
      </c>
      <c r="G12" s="4">
        <v>95</v>
      </c>
      <c r="H12" s="4">
        <v>1</v>
      </c>
      <c r="I12" s="4">
        <f t="shared" si="0"/>
        <v>100</v>
      </c>
      <c r="J12" s="4" t="s">
        <v>165</v>
      </c>
    </row>
    <row r="13" spans="1:10" x14ac:dyDescent="0.3">
      <c r="B13" s="4">
        <v>12</v>
      </c>
      <c r="C13" s="4" t="s">
        <v>533</v>
      </c>
      <c r="D13" s="4">
        <f>COUNTIF(countries!E:E,ethnicities!C13)</f>
        <v>1</v>
      </c>
      <c r="E13" s="4">
        <v>12</v>
      </c>
      <c r="F13" s="4">
        <v>1</v>
      </c>
      <c r="G13" s="4">
        <v>2</v>
      </c>
      <c r="H13" s="4">
        <v>85</v>
      </c>
      <c r="I13" s="4">
        <f t="shared" si="0"/>
        <v>100</v>
      </c>
      <c r="J13" s="4" t="s">
        <v>166</v>
      </c>
    </row>
    <row r="14" spans="1:10" x14ac:dyDescent="0.3">
      <c r="B14" s="4">
        <v>13</v>
      </c>
      <c r="C14" s="4" t="s">
        <v>534</v>
      </c>
      <c r="D14" s="4">
        <f>COUNTIF(countries!E:E,ethnicities!C14)</f>
        <v>1</v>
      </c>
      <c r="E14" s="4">
        <v>9</v>
      </c>
      <c r="F14" s="4">
        <v>9</v>
      </c>
      <c r="G14" s="4">
        <v>72</v>
      </c>
      <c r="H14" s="4">
        <v>10</v>
      </c>
      <c r="I14" s="4">
        <f t="shared" si="0"/>
        <v>100</v>
      </c>
      <c r="J14" s="4" t="s">
        <v>167</v>
      </c>
    </row>
    <row r="15" spans="1:10" x14ac:dyDescent="0.3">
      <c r="B15" s="4">
        <v>14</v>
      </c>
      <c r="C15" s="4" t="s">
        <v>535</v>
      </c>
      <c r="D15" s="4">
        <f>COUNTIF(countries!E:E,ethnicities!C15)</f>
        <v>1</v>
      </c>
      <c r="E15" s="4">
        <v>1</v>
      </c>
      <c r="F15" s="4">
        <v>1</v>
      </c>
      <c r="G15" s="4">
        <v>97</v>
      </c>
      <c r="H15" s="4">
        <v>1</v>
      </c>
      <c r="I15" s="4">
        <f t="shared" si="0"/>
        <v>100</v>
      </c>
      <c r="J15" s="4" t="s">
        <v>168</v>
      </c>
    </row>
    <row r="16" spans="1:10" x14ac:dyDescent="0.3">
      <c r="B16" s="4">
        <v>15</v>
      </c>
      <c r="C16" s="4" t="s">
        <v>536</v>
      </c>
      <c r="D16" s="4">
        <f>COUNTIF(countries!E:E,ethnicities!C16)</f>
        <v>1</v>
      </c>
      <c r="E16" s="4">
        <v>4</v>
      </c>
      <c r="F16" s="4">
        <v>3</v>
      </c>
      <c r="G16" s="4">
        <v>3</v>
      </c>
      <c r="H16" s="4">
        <v>90</v>
      </c>
      <c r="I16" s="4">
        <f t="shared" si="0"/>
        <v>100</v>
      </c>
      <c r="J16" s="4" t="s">
        <v>169</v>
      </c>
    </row>
    <row r="17" spans="2:10" x14ac:dyDescent="0.3">
      <c r="B17" s="4">
        <v>16</v>
      </c>
      <c r="C17" s="4" t="s">
        <v>537</v>
      </c>
      <c r="D17" s="4">
        <f>COUNTIF(countries!E:E,ethnicities!C17)</f>
        <v>1</v>
      </c>
      <c r="E17" s="4">
        <v>97</v>
      </c>
      <c r="F17" s="4">
        <v>1</v>
      </c>
      <c r="G17" s="4">
        <v>1</v>
      </c>
      <c r="H17" s="4">
        <v>1</v>
      </c>
      <c r="I17" s="4">
        <f t="shared" si="0"/>
        <v>100</v>
      </c>
      <c r="J17" s="4" t="s">
        <v>170</v>
      </c>
    </row>
    <row r="18" spans="2:10" x14ac:dyDescent="0.3">
      <c r="B18" s="4">
        <v>17</v>
      </c>
      <c r="C18" s="4" t="s">
        <v>538</v>
      </c>
      <c r="D18" s="4">
        <f>COUNTIF(countries!E:E,ethnicities!C18)</f>
        <v>1</v>
      </c>
      <c r="E18" s="4">
        <v>91</v>
      </c>
      <c r="F18" s="4">
        <v>1</v>
      </c>
      <c r="G18" s="4">
        <v>7</v>
      </c>
      <c r="H18" s="4">
        <v>1</v>
      </c>
      <c r="I18" s="4">
        <f t="shared" si="0"/>
        <v>100</v>
      </c>
      <c r="J18" s="4" t="s">
        <v>171</v>
      </c>
    </row>
    <row r="19" spans="2:10" x14ac:dyDescent="0.3">
      <c r="B19" s="4">
        <v>18</v>
      </c>
      <c r="C19" s="4" t="s">
        <v>539</v>
      </c>
      <c r="D19" s="4">
        <f>COUNTIF(countries!E:E,ethnicities!C19)</f>
        <v>1</v>
      </c>
      <c r="E19" s="4">
        <v>3</v>
      </c>
      <c r="F19" s="4">
        <v>3</v>
      </c>
      <c r="G19" s="4">
        <v>91</v>
      </c>
      <c r="H19" s="4">
        <v>3</v>
      </c>
      <c r="I19" s="4">
        <f t="shared" si="0"/>
        <v>100</v>
      </c>
      <c r="J19" s="4" t="s">
        <v>172</v>
      </c>
    </row>
    <row r="20" spans="2:10" x14ac:dyDescent="0.3">
      <c r="B20" s="4">
        <v>19</v>
      </c>
      <c r="C20" s="4" t="s">
        <v>540</v>
      </c>
      <c r="D20" s="4">
        <f>COUNTIF(countries!E:E,ethnicities!C20)</f>
        <v>1</v>
      </c>
      <c r="E20" s="4">
        <v>1</v>
      </c>
      <c r="F20" s="4">
        <v>1</v>
      </c>
      <c r="G20" s="4">
        <v>1</v>
      </c>
      <c r="H20" s="4">
        <v>97</v>
      </c>
      <c r="I20" s="4">
        <f t="shared" si="0"/>
        <v>100</v>
      </c>
      <c r="J20" s="4" t="s">
        <v>173</v>
      </c>
    </row>
    <row r="21" spans="2:10" x14ac:dyDescent="0.3">
      <c r="B21" s="4">
        <v>20</v>
      </c>
      <c r="C21" s="4" t="s">
        <v>541</v>
      </c>
      <c r="D21" s="4">
        <f>COUNTIF(countries!E:E,ethnicities!C21)</f>
        <v>1</v>
      </c>
      <c r="E21" s="4">
        <v>1</v>
      </c>
      <c r="F21" s="4">
        <v>1</v>
      </c>
      <c r="G21" s="4">
        <v>97</v>
      </c>
      <c r="H21" s="4">
        <v>1</v>
      </c>
      <c r="I21" s="4">
        <f t="shared" si="0"/>
        <v>100</v>
      </c>
      <c r="J21" s="4" t="s">
        <v>174</v>
      </c>
    </row>
    <row r="22" spans="2:10" x14ac:dyDescent="0.3">
      <c r="B22" s="4">
        <v>21</v>
      </c>
      <c r="C22" s="4" t="s">
        <v>1418</v>
      </c>
      <c r="D22" s="4">
        <f>COUNTIF(countries!E:E,ethnicities!C22)</f>
        <v>1</v>
      </c>
      <c r="E22" s="4">
        <v>15</v>
      </c>
      <c r="F22" s="4">
        <v>1</v>
      </c>
      <c r="G22" s="4">
        <v>83</v>
      </c>
      <c r="H22" s="4">
        <v>1</v>
      </c>
      <c r="I22" s="4">
        <f t="shared" si="0"/>
        <v>100</v>
      </c>
      <c r="J22" s="4" t="s">
        <v>175</v>
      </c>
    </row>
    <row r="23" spans="2:10" x14ac:dyDescent="0.3">
      <c r="B23" s="4">
        <v>22</v>
      </c>
      <c r="C23" s="4" t="s">
        <v>1350</v>
      </c>
      <c r="D23" s="4">
        <f>COUNTIF(countries!E:E,ethnicities!C23)</f>
        <v>1</v>
      </c>
      <c r="E23" s="4">
        <v>97</v>
      </c>
      <c r="F23" s="4">
        <v>1</v>
      </c>
      <c r="G23" s="4">
        <v>1</v>
      </c>
      <c r="H23" s="4">
        <v>1</v>
      </c>
      <c r="I23" s="4">
        <f t="shared" si="0"/>
        <v>100</v>
      </c>
      <c r="J23" s="4" t="s">
        <v>176</v>
      </c>
    </row>
    <row r="24" spans="2:10" x14ac:dyDescent="0.3">
      <c r="B24" s="4">
        <v>23</v>
      </c>
      <c r="C24" s="4" t="s">
        <v>542</v>
      </c>
      <c r="D24" s="4">
        <f>COUNTIF(countries!E:E,ethnicities!C24)</f>
        <v>1</v>
      </c>
      <c r="E24" s="4">
        <v>3</v>
      </c>
      <c r="F24" s="4">
        <v>1</v>
      </c>
      <c r="G24" s="4">
        <v>3</v>
      </c>
      <c r="H24" s="4">
        <v>93</v>
      </c>
      <c r="I24" s="4">
        <f t="shared" si="0"/>
        <v>100</v>
      </c>
      <c r="J24" s="4" t="s">
        <v>177</v>
      </c>
    </row>
    <row r="25" spans="2:10" x14ac:dyDescent="0.3">
      <c r="B25" s="4">
        <v>24</v>
      </c>
      <c r="C25" s="4" t="s">
        <v>543</v>
      </c>
      <c r="D25" s="4">
        <f>COUNTIF(countries!E:E,ethnicities!C25)</f>
        <v>1</v>
      </c>
      <c r="E25" s="4">
        <v>54</v>
      </c>
      <c r="F25" s="4">
        <v>1</v>
      </c>
      <c r="G25" s="4">
        <v>39</v>
      </c>
      <c r="H25" s="4">
        <v>6</v>
      </c>
      <c r="I25" s="4">
        <f t="shared" si="0"/>
        <v>100</v>
      </c>
      <c r="J25" s="4" t="s">
        <v>178</v>
      </c>
    </row>
    <row r="26" spans="2:10" x14ac:dyDescent="0.3">
      <c r="B26" s="4">
        <v>25</v>
      </c>
      <c r="C26" s="4" t="s">
        <v>1434</v>
      </c>
      <c r="D26" s="4">
        <f>COUNTIF(countries!E:E,ethnicities!C26)</f>
        <v>1</v>
      </c>
      <c r="E26" s="4">
        <v>3</v>
      </c>
      <c r="F26" s="4">
        <v>18</v>
      </c>
      <c r="G26" s="4">
        <v>76</v>
      </c>
      <c r="H26" s="4">
        <v>3</v>
      </c>
      <c r="I26" s="4">
        <f t="shared" si="0"/>
        <v>100</v>
      </c>
      <c r="J26" s="4" t="s">
        <v>179</v>
      </c>
    </row>
    <row r="27" spans="2:10" x14ac:dyDescent="0.3">
      <c r="B27" s="4">
        <v>26</v>
      </c>
      <c r="C27" s="4" t="s">
        <v>544</v>
      </c>
      <c r="D27" s="4">
        <f>COUNTIF(countries!E:E,ethnicities!C27)</f>
        <v>1</v>
      </c>
      <c r="E27" s="4">
        <v>84</v>
      </c>
      <c r="F27" s="4">
        <v>1</v>
      </c>
      <c r="G27" s="4">
        <v>14</v>
      </c>
      <c r="H27" s="4">
        <v>1</v>
      </c>
      <c r="I27" s="4">
        <f t="shared" si="0"/>
        <v>100</v>
      </c>
      <c r="J27" s="4" t="s">
        <v>180</v>
      </c>
    </row>
    <row r="28" spans="2:10" x14ac:dyDescent="0.3">
      <c r="B28" s="4">
        <v>27</v>
      </c>
      <c r="C28" s="4" t="s">
        <v>1454</v>
      </c>
      <c r="D28" s="4">
        <f>COUNTIF(countries!E:E,ethnicities!C28)</f>
        <v>1</v>
      </c>
      <c r="E28" s="4">
        <v>1</v>
      </c>
      <c r="F28" s="4">
        <v>1</v>
      </c>
      <c r="G28" s="4">
        <v>1</v>
      </c>
      <c r="H28" s="4">
        <v>97</v>
      </c>
      <c r="I28" s="4">
        <f t="shared" si="0"/>
        <v>100</v>
      </c>
      <c r="J28" s="4" t="s">
        <v>181</v>
      </c>
    </row>
    <row r="29" spans="2:10" x14ac:dyDescent="0.3">
      <c r="B29" s="4">
        <v>28</v>
      </c>
      <c r="C29" s="4" t="s">
        <v>545</v>
      </c>
      <c r="D29" s="4">
        <f>COUNTIF(countries!E:E,ethnicities!C29)</f>
        <v>1</v>
      </c>
      <c r="E29" s="4">
        <v>1</v>
      </c>
      <c r="F29" s="4">
        <v>1</v>
      </c>
      <c r="G29" s="4">
        <v>1</v>
      </c>
      <c r="H29" s="4">
        <v>97</v>
      </c>
      <c r="I29" s="4">
        <f t="shared" si="0"/>
        <v>100</v>
      </c>
      <c r="J29" s="4" t="s">
        <v>182</v>
      </c>
    </row>
    <row r="30" spans="2:10" x14ac:dyDescent="0.3">
      <c r="B30" s="4">
        <v>29</v>
      </c>
      <c r="C30" s="4" t="s">
        <v>546</v>
      </c>
      <c r="D30" s="4">
        <f>COUNTIF(countries!E:E,ethnicities!C30)</f>
        <v>1</v>
      </c>
      <c r="E30" s="4">
        <v>1</v>
      </c>
      <c r="F30" s="4">
        <v>97</v>
      </c>
      <c r="G30" s="4">
        <v>1</v>
      </c>
      <c r="H30" s="4">
        <v>1</v>
      </c>
      <c r="I30" s="4">
        <f t="shared" si="0"/>
        <v>100</v>
      </c>
      <c r="J30" s="4" t="s">
        <v>183</v>
      </c>
    </row>
    <row r="31" spans="2:10" x14ac:dyDescent="0.3">
      <c r="B31" s="4">
        <v>30</v>
      </c>
      <c r="C31" s="4" t="s">
        <v>547</v>
      </c>
      <c r="D31" s="4">
        <f>COUNTIF(countries!E:E,ethnicities!C31)</f>
        <v>1</v>
      </c>
      <c r="E31" s="4">
        <v>1</v>
      </c>
      <c r="F31" s="4">
        <v>1</v>
      </c>
      <c r="G31" s="4">
        <v>1</v>
      </c>
      <c r="H31" s="4">
        <v>97</v>
      </c>
      <c r="I31" s="4">
        <f t="shared" si="0"/>
        <v>100</v>
      </c>
      <c r="J31" s="4" t="s">
        <v>184</v>
      </c>
    </row>
    <row r="32" spans="2:10" x14ac:dyDescent="0.3">
      <c r="B32" s="4">
        <v>31</v>
      </c>
      <c r="C32" s="4" t="s">
        <v>548</v>
      </c>
      <c r="D32" s="4">
        <f>COUNTIF(countries!E:E,ethnicities!C32)</f>
        <v>1</v>
      </c>
      <c r="E32" s="4">
        <v>68</v>
      </c>
      <c r="F32" s="4">
        <v>2</v>
      </c>
      <c r="G32" s="4">
        <v>28</v>
      </c>
      <c r="H32" s="4">
        <v>2</v>
      </c>
      <c r="I32" s="4">
        <f t="shared" si="0"/>
        <v>100</v>
      </c>
      <c r="J32" s="4" t="s">
        <v>185</v>
      </c>
    </row>
    <row r="33" spans="2:10" x14ac:dyDescent="0.3">
      <c r="B33" s="4">
        <v>32</v>
      </c>
      <c r="C33" s="4" t="s">
        <v>1455</v>
      </c>
      <c r="D33" s="4">
        <f>COUNTIF(countries!E:E,ethnicities!C33)</f>
        <v>1</v>
      </c>
      <c r="E33" s="4">
        <v>1</v>
      </c>
      <c r="F33" s="4">
        <v>1</v>
      </c>
      <c r="G33" s="4">
        <v>70</v>
      </c>
      <c r="H33" s="4">
        <v>28</v>
      </c>
      <c r="I33" s="4">
        <f t="shared" si="0"/>
        <v>100</v>
      </c>
      <c r="J33" s="4" t="s">
        <v>186</v>
      </c>
    </row>
    <row r="34" spans="2:10" x14ac:dyDescent="0.3">
      <c r="B34" s="4">
        <v>33</v>
      </c>
      <c r="C34" s="4" t="s">
        <v>1351</v>
      </c>
      <c r="D34" s="4">
        <f>COUNTIF(countries!E:E,ethnicities!C34)</f>
        <v>1</v>
      </c>
      <c r="E34" s="4">
        <v>1</v>
      </c>
      <c r="F34" s="4">
        <v>1</v>
      </c>
      <c r="G34" s="4">
        <v>1</v>
      </c>
      <c r="H34" s="4">
        <v>97</v>
      </c>
      <c r="I34" s="4">
        <f t="shared" si="0"/>
        <v>100</v>
      </c>
      <c r="J34" s="4" t="s">
        <v>187</v>
      </c>
    </row>
    <row r="35" spans="2:10" x14ac:dyDescent="0.3">
      <c r="B35" s="4">
        <v>34</v>
      </c>
      <c r="C35" s="4" t="s">
        <v>549</v>
      </c>
      <c r="D35" s="4">
        <f>COUNTIF(countries!E:E,ethnicities!C35)</f>
        <v>1</v>
      </c>
      <c r="E35" s="4">
        <v>1</v>
      </c>
      <c r="F35" s="4">
        <v>1</v>
      </c>
      <c r="G35" s="4">
        <v>1</v>
      </c>
      <c r="H35" s="4">
        <v>97</v>
      </c>
      <c r="I35" s="4">
        <f t="shared" si="0"/>
        <v>100</v>
      </c>
      <c r="J35" s="4" t="s">
        <v>188</v>
      </c>
    </row>
    <row r="36" spans="2:10" x14ac:dyDescent="0.3">
      <c r="B36" s="4">
        <v>35</v>
      </c>
      <c r="C36" s="4" t="s">
        <v>550</v>
      </c>
      <c r="D36" s="4">
        <f>COUNTIF(countries!E:E,ethnicities!C36)</f>
        <v>1</v>
      </c>
      <c r="E36" s="4">
        <v>95</v>
      </c>
      <c r="F36" s="4">
        <v>1</v>
      </c>
      <c r="G36" s="4">
        <v>3</v>
      </c>
      <c r="H36" s="4">
        <v>1</v>
      </c>
      <c r="I36" s="4">
        <f t="shared" si="0"/>
        <v>100</v>
      </c>
      <c r="J36" s="4" t="s">
        <v>189</v>
      </c>
    </row>
    <row r="37" spans="2:10" x14ac:dyDescent="0.3">
      <c r="B37" s="4">
        <v>36</v>
      </c>
      <c r="C37" s="4" t="s">
        <v>551</v>
      </c>
      <c r="D37" s="4">
        <f>COUNTIF(countries!E:E,ethnicities!C37)</f>
        <v>1</v>
      </c>
      <c r="E37" s="4">
        <v>1</v>
      </c>
      <c r="F37" s="4">
        <v>97</v>
      </c>
      <c r="G37" s="4">
        <v>1</v>
      </c>
      <c r="H37" s="4">
        <v>1</v>
      </c>
      <c r="I37" s="4">
        <f t="shared" si="0"/>
        <v>100</v>
      </c>
      <c r="J37" s="4" t="s">
        <v>1498</v>
      </c>
    </row>
    <row r="38" spans="2:10" x14ac:dyDescent="0.3">
      <c r="B38" s="4">
        <v>37</v>
      </c>
      <c r="C38" s="4" t="s">
        <v>552</v>
      </c>
      <c r="D38" s="4">
        <f>COUNTIF(countries!E:E,ethnicities!C38)</f>
        <v>1</v>
      </c>
      <c r="E38" s="4">
        <v>20</v>
      </c>
      <c r="F38" s="4">
        <v>1</v>
      </c>
      <c r="G38" s="4">
        <v>75</v>
      </c>
      <c r="H38" s="4">
        <v>4</v>
      </c>
      <c r="I38" s="4">
        <f t="shared" si="0"/>
        <v>100</v>
      </c>
      <c r="J38" s="4" t="s">
        <v>190</v>
      </c>
    </row>
    <row r="39" spans="2:10" x14ac:dyDescent="0.3">
      <c r="B39" s="4">
        <v>38</v>
      </c>
      <c r="C39" s="4" t="s">
        <v>553</v>
      </c>
      <c r="D39" s="4">
        <f>COUNTIF(countries!E:E,ethnicities!C39)</f>
        <v>1</v>
      </c>
      <c r="E39" s="4">
        <v>1</v>
      </c>
      <c r="F39" s="4">
        <v>1</v>
      </c>
      <c r="G39" s="4">
        <v>1</v>
      </c>
      <c r="H39" s="4">
        <v>97</v>
      </c>
      <c r="I39" s="4">
        <f t="shared" si="0"/>
        <v>100</v>
      </c>
      <c r="J39" s="4" t="s">
        <v>191</v>
      </c>
    </row>
    <row r="40" spans="2:10" x14ac:dyDescent="0.3">
      <c r="B40" s="4">
        <v>39</v>
      </c>
      <c r="C40" s="4" t="s">
        <v>1352</v>
      </c>
      <c r="D40" s="4">
        <f>COUNTIF(countries!E:E,ethnicities!C40)</f>
        <v>1</v>
      </c>
      <c r="E40" s="4">
        <v>1</v>
      </c>
      <c r="F40" s="4">
        <v>1</v>
      </c>
      <c r="G40" s="4">
        <v>1</v>
      </c>
      <c r="H40" s="4">
        <v>97</v>
      </c>
      <c r="I40" s="4">
        <f t="shared" si="0"/>
        <v>100</v>
      </c>
      <c r="J40" s="4" t="s">
        <v>192</v>
      </c>
    </row>
    <row r="41" spans="2:10" x14ac:dyDescent="0.3">
      <c r="B41" s="4">
        <v>40</v>
      </c>
      <c r="C41" s="4" t="s">
        <v>554</v>
      </c>
      <c r="D41" s="4">
        <f>COUNTIF(countries!E:E,ethnicities!C41)</f>
        <v>1</v>
      </c>
      <c r="E41" s="4">
        <v>1</v>
      </c>
      <c r="F41" s="4">
        <v>1</v>
      </c>
      <c r="G41" s="4">
        <v>1</v>
      </c>
      <c r="H41" s="4">
        <v>97</v>
      </c>
      <c r="I41" s="4">
        <f t="shared" si="0"/>
        <v>100</v>
      </c>
      <c r="J41" s="4" t="s">
        <v>193</v>
      </c>
    </row>
    <row r="42" spans="2:10" x14ac:dyDescent="0.3">
      <c r="B42" s="4">
        <v>41</v>
      </c>
      <c r="C42" s="4" t="s">
        <v>1353</v>
      </c>
      <c r="D42" s="4">
        <f>COUNTIF(countries!E:E,ethnicities!C42)</f>
        <v>1</v>
      </c>
      <c r="E42" s="4">
        <v>48</v>
      </c>
      <c r="F42" s="4">
        <v>1</v>
      </c>
      <c r="G42" s="4">
        <v>48</v>
      </c>
      <c r="H42" s="4">
        <v>3</v>
      </c>
      <c r="I42" s="4">
        <f t="shared" si="0"/>
        <v>100</v>
      </c>
      <c r="J42" s="4" t="s">
        <v>194</v>
      </c>
    </row>
    <row r="43" spans="2:10" x14ac:dyDescent="0.3">
      <c r="B43" s="4">
        <v>42</v>
      </c>
      <c r="C43" s="4" t="s">
        <v>1456</v>
      </c>
      <c r="D43" s="4">
        <f>COUNTIF(countries!E:E,ethnicities!C43)</f>
        <v>1</v>
      </c>
      <c r="E43" s="4">
        <v>1</v>
      </c>
      <c r="F43" s="4">
        <v>1</v>
      </c>
      <c r="G43" s="4">
        <v>1</v>
      </c>
      <c r="H43" s="4">
        <v>97</v>
      </c>
      <c r="I43" s="4">
        <f t="shared" si="0"/>
        <v>100</v>
      </c>
      <c r="J43" s="4" t="s">
        <v>195</v>
      </c>
    </row>
    <row r="44" spans="2:10" x14ac:dyDescent="0.3">
      <c r="B44" s="4">
        <v>43</v>
      </c>
      <c r="C44" s="4" t="s">
        <v>555</v>
      </c>
      <c r="D44" s="4">
        <f>COUNTIF(countries!E:E,ethnicities!C44)</f>
        <v>1</v>
      </c>
      <c r="E44" s="4">
        <v>97</v>
      </c>
      <c r="F44" s="4">
        <v>1</v>
      </c>
      <c r="G44" s="4">
        <v>1</v>
      </c>
      <c r="H44" s="4">
        <v>1</v>
      </c>
      <c r="I44" s="4">
        <f t="shared" si="0"/>
        <v>100</v>
      </c>
      <c r="J44" s="4" t="s">
        <v>196</v>
      </c>
    </row>
    <row r="45" spans="2:10" x14ac:dyDescent="0.3">
      <c r="B45" s="4">
        <v>44</v>
      </c>
      <c r="C45" s="4" t="s">
        <v>556</v>
      </c>
      <c r="D45" s="4">
        <f>COUNTIF(countries!E:E,ethnicities!C45)</f>
        <v>1</v>
      </c>
      <c r="E45" s="4">
        <v>37</v>
      </c>
      <c r="F45" s="4">
        <v>1</v>
      </c>
      <c r="G45" s="4">
        <v>51</v>
      </c>
      <c r="H45" s="4">
        <v>11</v>
      </c>
      <c r="I45" s="4">
        <f t="shared" si="0"/>
        <v>100</v>
      </c>
      <c r="J45" s="4" t="s">
        <v>197</v>
      </c>
    </row>
    <row r="46" spans="2:10" x14ac:dyDescent="0.3">
      <c r="B46" s="4">
        <v>45</v>
      </c>
      <c r="C46" s="4" t="s">
        <v>557</v>
      </c>
      <c r="D46" s="4">
        <f>COUNTIF(countries!E:E,ethnicities!C46)</f>
        <v>1</v>
      </c>
      <c r="E46" s="4">
        <v>77</v>
      </c>
      <c r="F46" s="4">
        <v>1</v>
      </c>
      <c r="G46" s="4">
        <v>21</v>
      </c>
      <c r="H46" s="4">
        <v>1</v>
      </c>
      <c r="I46" s="4">
        <f t="shared" si="0"/>
        <v>100</v>
      </c>
      <c r="J46" s="4" t="s">
        <v>198</v>
      </c>
    </row>
    <row r="47" spans="2:10" x14ac:dyDescent="0.3">
      <c r="B47" s="4">
        <v>46</v>
      </c>
      <c r="C47" s="4" t="s">
        <v>1354</v>
      </c>
      <c r="D47" s="4">
        <f>COUNTIF(countries!E:E,ethnicities!C47)</f>
        <v>1</v>
      </c>
      <c r="E47" s="4">
        <v>97</v>
      </c>
      <c r="F47" s="4">
        <v>1</v>
      </c>
      <c r="G47" s="4">
        <v>1</v>
      </c>
      <c r="H47" s="4">
        <v>1</v>
      </c>
      <c r="I47" s="4">
        <f t="shared" si="0"/>
        <v>100</v>
      </c>
      <c r="J47" s="4" t="s">
        <v>199</v>
      </c>
    </row>
    <row r="48" spans="2:10" x14ac:dyDescent="0.3">
      <c r="B48" s="4">
        <v>47</v>
      </c>
      <c r="C48" s="4" t="s">
        <v>558</v>
      </c>
      <c r="D48" s="4">
        <f>COUNTIF(countries!E:E,ethnicities!C48)</f>
        <v>1</v>
      </c>
      <c r="E48" s="4">
        <v>97</v>
      </c>
      <c r="F48" s="4">
        <v>1</v>
      </c>
      <c r="G48" s="4">
        <v>1</v>
      </c>
      <c r="H48" s="4">
        <v>1</v>
      </c>
      <c r="I48" s="4">
        <f t="shared" si="0"/>
        <v>100</v>
      </c>
      <c r="J48" s="4" t="s">
        <v>200</v>
      </c>
    </row>
    <row r="49" spans="2:10" x14ac:dyDescent="0.3">
      <c r="B49" s="4">
        <v>48</v>
      </c>
      <c r="C49" s="4" t="s">
        <v>559</v>
      </c>
      <c r="D49" s="4">
        <f>COUNTIF(countries!E:E,ethnicities!C49)</f>
        <v>1</v>
      </c>
      <c r="E49" s="4">
        <v>2</v>
      </c>
      <c r="F49" s="4">
        <v>1</v>
      </c>
      <c r="G49" s="4">
        <v>1</v>
      </c>
      <c r="H49" s="4">
        <v>96</v>
      </c>
      <c r="I49" s="4">
        <f t="shared" si="0"/>
        <v>100</v>
      </c>
      <c r="J49" s="4" t="s">
        <v>201</v>
      </c>
    </row>
    <row r="50" spans="2:10" x14ac:dyDescent="0.3">
      <c r="B50" s="4">
        <v>49</v>
      </c>
      <c r="C50" s="4" t="s">
        <v>560</v>
      </c>
      <c r="D50" s="4">
        <f>COUNTIF(countries!E:E,ethnicities!C50)</f>
        <v>1</v>
      </c>
      <c r="E50" s="4">
        <v>33</v>
      </c>
      <c r="F50" s="4">
        <v>1</v>
      </c>
      <c r="G50" s="4">
        <v>33</v>
      </c>
      <c r="H50" s="4">
        <v>33</v>
      </c>
      <c r="I50" s="4">
        <f t="shared" si="0"/>
        <v>100</v>
      </c>
      <c r="J50" s="4" t="s">
        <v>202</v>
      </c>
    </row>
    <row r="51" spans="2:10" x14ac:dyDescent="0.3">
      <c r="B51" s="4">
        <v>50</v>
      </c>
      <c r="C51" s="4" t="s">
        <v>1355</v>
      </c>
      <c r="D51" s="4">
        <f>COUNTIF(countries!E:E,ethnicities!C51)</f>
        <v>1</v>
      </c>
      <c r="E51" s="4">
        <v>16</v>
      </c>
      <c r="F51" s="4">
        <v>1</v>
      </c>
      <c r="G51" s="4">
        <v>72</v>
      </c>
      <c r="H51" s="4">
        <v>11</v>
      </c>
      <c r="I51" s="4">
        <f t="shared" si="0"/>
        <v>100</v>
      </c>
      <c r="J51" s="4" t="s">
        <v>203</v>
      </c>
    </row>
    <row r="52" spans="2:10" x14ac:dyDescent="0.3">
      <c r="B52" s="4">
        <v>51</v>
      </c>
      <c r="C52" s="4" t="s">
        <v>1436</v>
      </c>
      <c r="D52" s="4">
        <f>COUNTIF(countries!E:E,ethnicities!C52)</f>
        <v>1</v>
      </c>
      <c r="E52" s="4">
        <v>1</v>
      </c>
      <c r="F52" s="4">
        <v>10</v>
      </c>
      <c r="G52" s="4">
        <v>88</v>
      </c>
      <c r="H52" s="4">
        <v>1</v>
      </c>
      <c r="I52" s="4">
        <f t="shared" si="0"/>
        <v>100</v>
      </c>
      <c r="J52" s="4" t="s">
        <v>204</v>
      </c>
    </row>
    <row r="53" spans="2:10" x14ac:dyDescent="0.3">
      <c r="B53" s="4">
        <v>52</v>
      </c>
      <c r="C53" s="4" t="s">
        <v>561</v>
      </c>
      <c r="D53" s="4">
        <f>COUNTIF(countries!E:E,ethnicities!C53)</f>
        <v>1</v>
      </c>
      <c r="E53" s="4">
        <v>1</v>
      </c>
      <c r="F53" s="4">
        <v>1</v>
      </c>
      <c r="G53" s="4">
        <v>95</v>
      </c>
      <c r="H53" s="4">
        <v>3</v>
      </c>
      <c r="I53" s="4">
        <f t="shared" si="0"/>
        <v>100</v>
      </c>
      <c r="J53" s="4" t="s">
        <v>205</v>
      </c>
    </row>
    <row r="54" spans="2:10" x14ac:dyDescent="0.3">
      <c r="B54" s="4">
        <v>53</v>
      </c>
      <c r="C54" s="4" t="s">
        <v>562</v>
      </c>
      <c r="D54" s="4">
        <f>COUNTIF(countries!E:E,ethnicities!C54)</f>
        <v>1</v>
      </c>
      <c r="E54" s="4">
        <v>1</v>
      </c>
      <c r="F54" s="4">
        <v>1</v>
      </c>
      <c r="G54" s="4">
        <v>97</v>
      </c>
      <c r="H54" s="4">
        <v>1</v>
      </c>
      <c r="I54" s="4">
        <f t="shared" si="0"/>
        <v>100</v>
      </c>
      <c r="J54" s="4" t="s">
        <v>206</v>
      </c>
    </row>
    <row r="55" spans="2:10" x14ac:dyDescent="0.3">
      <c r="B55" s="4">
        <v>54</v>
      </c>
      <c r="C55" s="4" t="s">
        <v>1356</v>
      </c>
      <c r="D55" s="4">
        <f>COUNTIF(countries!E:E,ethnicities!C55)</f>
        <v>1</v>
      </c>
      <c r="E55" s="4">
        <v>9</v>
      </c>
      <c r="F55" s="4">
        <v>1</v>
      </c>
      <c r="G55" s="4">
        <v>89</v>
      </c>
      <c r="H55" s="4">
        <v>1</v>
      </c>
      <c r="I55" s="4">
        <f t="shared" si="0"/>
        <v>100</v>
      </c>
      <c r="J55" s="4" t="s">
        <v>207</v>
      </c>
    </row>
    <row r="56" spans="2:10" x14ac:dyDescent="0.3">
      <c r="B56" s="4">
        <v>55</v>
      </c>
      <c r="C56" s="4" t="s">
        <v>1357</v>
      </c>
      <c r="D56" s="4">
        <f>COUNTIF(countries!E:E,ethnicities!C56)</f>
        <v>1</v>
      </c>
      <c r="E56" s="4">
        <v>1</v>
      </c>
      <c r="F56" s="4">
        <v>1</v>
      </c>
      <c r="G56" s="4">
        <v>1</v>
      </c>
      <c r="H56" s="4">
        <v>97</v>
      </c>
      <c r="I56" s="4">
        <f t="shared" si="0"/>
        <v>100</v>
      </c>
      <c r="J56" s="4" t="s">
        <v>208</v>
      </c>
    </row>
    <row r="57" spans="2:10" x14ac:dyDescent="0.3">
      <c r="B57" s="4">
        <v>56</v>
      </c>
      <c r="C57" s="4" t="s">
        <v>564</v>
      </c>
      <c r="D57" s="4">
        <f>COUNTIF(countries!E:E,ethnicities!C57)</f>
        <v>1</v>
      </c>
      <c r="E57" s="4">
        <v>2</v>
      </c>
      <c r="F57" s="4">
        <v>1</v>
      </c>
      <c r="G57" s="4">
        <v>3</v>
      </c>
      <c r="H57" s="4">
        <v>94</v>
      </c>
      <c r="I57" s="4">
        <f t="shared" si="0"/>
        <v>100</v>
      </c>
      <c r="J57" s="4" t="s">
        <v>209</v>
      </c>
    </row>
    <row r="58" spans="2:10" x14ac:dyDescent="0.3">
      <c r="B58" s="4">
        <v>57</v>
      </c>
      <c r="C58" s="4" t="s">
        <v>565</v>
      </c>
      <c r="D58" s="4">
        <f>COUNTIF(countries!E:E,ethnicities!C58)</f>
        <v>1</v>
      </c>
      <c r="E58" s="4">
        <v>97</v>
      </c>
      <c r="F58" s="4">
        <v>1</v>
      </c>
      <c r="G58" s="4">
        <v>1</v>
      </c>
      <c r="H58" s="4">
        <v>1</v>
      </c>
      <c r="I58" s="4">
        <f t="shared" si="0"/>
        <v>100</v>
      </c>
      <c r="J58" s="4" t="s">
        <v>210</v>
      </c>
    </row>
    <row r="59" spans="2:10" x14ac:dyDescent="0.3">
      <c r="B59" s="4">
        <v>58</v>
      </c>
      <c r="C59" s="4" t="s">
        <v>566</v>
      </c>
      <c r="D59" s="4">
        <f>COUNTIF(countries!E:E,ethnicities!C59)</f>
        <v>1</v>
      </c>
      <c r="E59" s="4">
        <v>1</v>
      </c>
      <c r="F59" s="4">
        <v>1</v>
      </c>
      <c r="G59" s="4">
        <v>1</v>
      </c>
      <c r="H59" s="4">
        <v>97</v>
      </c>
      <c r="I59" s="4">
        <f t="shared" si="0"/>
        <v>100</v>
      </c>
      <c r="J59" s="4" t="s">
        <v>211</v>
      </c>
    </row>
    <row r="60" spans="2:10" x14ac:dyDescent="0.3">
      <c r="B60" s="4">
        <v>59</v>
      </c>
      <c r="C60" s="4" t="s">
        <v>567</v>
      </c>
      <c r="D60" s="4">
        <f>COUNTIF(countries!E:E,ethnicities!C60)</f>
        <v>1</v>
      </c>
      <c r="E60" s="4">
        <v>1</v>
      </c>
      <c r="F60" s="4">
        <v>1</v>
      </c>
      <c r="G60" s="4">
        <v>97</v>
      </c>
      <c r="H60" s="4">
        <v>1</v>
      </c>
      <c r="I60" s="4">
        <f t="shared" si="0"/>
        <v>100</v>
      </c>
      <c r="J60" s="4" t="s">
        <v>212</v>
      </c>
    </row>
    <row r="61" spans="2:10" x14ac:dyDescent="0.3">
      <c r="B61" s="4">
        <v>60</v>
      </c>
      <c r="C61" s="4" t="s">
        <v>568</v>
      </c>
      <c r="D61" s="4">
        <f>COUNTIF(countries!E:E,ethnicities!C61)</f>
        <v>1</v>
      </c>
      <c r="E61" s="4">
        <v>97</v>
      </c>
      <c r="F61" s="4">
        <v>1</v>
      </c>
      <c r="G61" s="4">
        <v>1</v>
      </c>
      <c r="H61" s="4">
        <v>1</v>
      </c>
      <c r="I61" s="4">
        <f t="shared" si="0"/>
        <v>100</v>
      </c>
      <c r="J61" s="4" t="s">
        <v>213</v>
      </c>
    </row>
    <row r="62" spans="2:10" x14ac:dyDescent="0.3">
      <c r="B62" s="4">
        <v>61</v>
      </c>
      <c r="C62" s="4" t="s">
        <v>569</v>
      </c>
      <c r="D62" s="4">
        <f>COUNTIF(countries!E:E,ethnicities!C62)</f>
        <v>1</v>
      </c>
      <c r="E62" s="4">
        <v>97</v>
      </c>
      <c r="F62" s="4">
        <v>1</v>
      </c>
      <c r="G62" s="4">
        <v>1</v>
      </c>
      <c r="H62" s="4">
        <v>1</v>
      </c>
      <c r="I62" s="4">
        <f t="shared" si="0"/>
        <v>100</v>
      </c>
      <c r="J62" s="4" t="s">
        <v>214</v>
      </c>
    </row>
    <row r="63" spans="2:10" x14ac:dyDescent="0.3">
      <c r="B63" s="4">
        <v>62</v>
      </c>
      <c r="C63" s="4" t="s">
        <v>570</v>
      </c>
      <c r="D63" s="4">
        <f>COUNTIF(countries!E:E,ethnicities!C63)</f>
        <v>1</v>
      </c>
      <c r="E63" s="4">
        <v>1</v>
      </c>
      <c r="F63" s="4">
        <v>1</v>
      </c>
      <c r="G63" s="4">
        <v>1</v>
      </c>
      <c r="H63" s="4">
        <v>97</v>
      </c>
      <c r="I63" s="4">
        <f t="shared" si="0"/>
        <v>100</v>
      </c>
      <c r="J63" s="4" t="s">
        <v>215</v>
      </c>
    </row>
    <row r="64" spans="2:10" x14ac:dyDescent="0.3">
      <c r="B64" s="4">
        <v>63</v>
      </c>
      <c r="C64" s="4" t="s">
        <v>571</v>
      </c>
      <c r="D64" s="4">
        <f>COUNTIF(countries!E:E,ethnicities!C64)</f>
        <v>1</v>
      </c>
      <c r="E64" s="4">
        <v>1</v>
      </c>
      <c r="F64" s="4">
        <v>1</v>
      </c>
      <c r="G64" s="4">
        <v>1</v>
      </c>
      <c r="H64" s="4">
        <v>97</v>
      </c>
      <c r="I64" s="4">
        <f t="shared" si="0"/>
        <v>100</v>
      </c>
      <c r="J64" s="4" t="s">
        <v>216</v>
      </c>
    </row>
    <row r="65" spans="2:10" x14ac:dyDescent="0.3">
      <c r="B65" s="4">
        <v>64</v>
      </c>
      <c r="C65" s="4" t="s">
        <v>572</v>
      </c>
      <c r="D65" s="4">
        <f>COUNTIF(countries!E:E,ethnicities!C65)</f>
        <v>1</v>
      </c>
      <c r="E65" s="4">
        <v>91</v>
      </c>
      <c r="F65" s="4">
        <v>1</v>
      </c>
      <c r="G65" s="4">
        <v>7</v>
      </c>
      <c r="H65" s="4">
        <v>1</v>
      </c>
      <c r="I65" s="4">
        <f t="shared" si="0"/>
        <v>100</v>
      </c>
      <c r="J65" s="4" t="s">
        <v>217</v>
      </c>
    </row>
    <row r="66" spans="2:10" x14ac:dyDescent="0.3">
      <c r="B66" s="4">
        <v>65</v>
      </c>
      <c r="C66" s="4" t="s">
        <v>573</v>
      </c>
      <c r="D66" s="4">
        <f>COUNTIF(countries!E:E,ethnicities!C66)</f>
        <v>1</v>
      </c>
      <c r="E66" s="4">
        <v>94</v>
      </c>
      <c r="F66" s="4">
        <v>1</v>
      </c>
      <c r="G66" s="4">
        <v>4</v>
      </c>
      <c r="H66" s="4">
        <v>1</v>
      </c>
      <c r="I66" s="4">
        <f t="shared" si="0"/>
        <v>100</v>
      </c>
      <c r="J66" s="4" t="s">
        <v>218</v>
      </c>
    </row>
    <row r="67" spans="2:10" x14ac:dyDescent="0.3">
      <c r="B67" s="4">
        <v>66</v>
      </c>
      <c r="C67" s="4" t="s">
        <v>574</v>
      </c>
      <c r="D67" s="4">
        <f>COUNTIF(countries!E:E,ethnicities!C67)</f>
        <v>1</v>
      </c>
      <c r="E67" s="4">
        <v>1</v>
      </c>
      <c r="F67" s="4">
        <v>1</v>
      </c>
      <c r="G67" s="4">
        <v>1</v>
      </c>
      <c r="H67" s="4">
        <v>97</v>
      </c>
      <c r="I67" s="4">
        <f t="shared" ref="I67:I130" si="1">SUM(E67,F67,G67,H67)</f>
        <v>100</v>
      </c>
      <c r="J67" s="4" t="s">
        <v>219</v>
      </c>
    </row>
    <row r="68" spans="2:10" x14ac:dyDescent="0.3">
      <c r="B68" s="4">
        <v>67</v>
      </c>
      <c r="C68" s="4" t="s">
        <v>575</v>
      </c>
      <c r="D68" s="4">
        <f>COUNTIF(countries!E:E,ethnicities!C68)</f>
        <v>1</v>
      </c>
      <c r="E68" s="4">
        <v>97</v>
      </c>
      <c r="F68" s="4">
        <v>1</v>
      </c>
      <c r="G68" s="4">
        <v>1</v>
      </c>
      <c r="H68" s="4">
        <v>1</v>
      </c>
      <c r="I68" s="4">
        <f t="shared" si="1"/>
        <v>100</v>
      </c>
      <c r="J68" s="4" t="s">
        <v>220</v>
      </c>
    </row>
    <row r="69" spans="2:10" x14ac:dyDescent="0.3">
      <c r="B69" s="4">
        <v>68</v>
      </c>
      <c r="C69" s="4" t="s">
        <v>576</v>
      </c>
      <c r="D69" s="4">
        <f>COUNTIF(countries!E:E,ethnicities!C69)</f>
        <v>1</v>
      </c>
      <c r="E69" s="4">
        <v>1</v>
      </c>
      <c r="F69" s="4">
        <v>1</v>
      </c>
      <c r="G69" s="4">
        <v>17</v>
      </c>
      <c r="H69" s="4">
        <v>81</v>
      </c>
      <c r="I69" s="4">
        <f t="shared" si="1"/>
        <v>100</v>
      </c>
      <c r="J69" s="4" t="s">
        <v>221</v>
      </c>
    </row>
    <row r="70" spans="2:10" x14ac:dyDescent="0.3">
      <c r="B70" s="4">
        <v>69</v>
      </c>
      <c r="C70" s="4" t="s">
        <v>577</v>
      </c>
      <c r="D70" s="4">
        <f>COUNTIF(countries!E:E,ethnicities!C70)</f>
        <v>1</v>
      </c>
      <c r="E70" s="4">
        <v>1</v>
      </c>
      <c r="F70" s="4">
        <v>1</v>
      </c>
      <c r="G70" s="4">
        <v>97</v>
      </c>
      <c r="H70" s="4">
        <v>1</v>
      </c>
      <c r="I70" s="4">
        <f t="shared" si="1"/>
        <v>100</v>
      </c>
      <c r="J70" s="4" t="s">
        <v>222</v>
      </c>
    </row>
    <row r="71" spans="2:10" x14ac:dyDescent="0.3">
      <c r="B71" s="4">
        <v>70</v>
      </c>
      <c r="C71" s="4" t="s">
        <v>563</v>
      </c>
      <c r="D71" s="4">
        <f>COUNTIF(countries!E:E,ethnicities!C71)</f>
        <v>1</v>
      </c>
      <c r="E71" s="4">
        <v>1</v>
      </c>
      <c r="F71" s="4">
        <v>1</v>
      </c>
      <c r="G71" s="4">
        <v>1</v>
      </c>
      <c r="H71" s="4">
        <v>97</v>
      </c>
      <c r="I71" s="4">
        <f t="shared" si="1"/>
        <v>100</v>
      </c>
      <c r="J71" s="4" t="s">
        <v>223</v>
      </c>
    </row>
    <row r="72" spans="2:10" x14ac:dyDescent="0.3">
      <c r="B72" s="4">
        <v>71</v>
      </c>
      <c r="C72" s="4" t="s">
        <v>578</v>
      </c>
      <c r="D72" s="4">
        <f>COUNTIF(countries!E:E,ethnicities!C72)</f>
        <v>1</v>
      </c>
      <c r="E72" s="4">
        <v>1</v>
      </c>
      <c r="F72" s="4">
        <v>1</v>
      </c>
      <c r="G72" s="4">
        <v>1</v>
      </c>
      <c r="H72" s="4">
        <v>97</v>
      </c>
      <c r="I72" s="4">
        <f t="shared" si="1"/>
        <v>100</v>
      </c>
      <c r="J72" s="4" t="s">
        <v>224</v>
      </c>
    </row>
    <row r="73" spans="2:10" x14ac:dyDescent="0.3">
      <c r="B73" s="4">
        <v>72</v>
      </c>
      <c r="C73" s="4" t="s">
        <v>579</v>
      </c>
      <c r="D73" s="4">
        <f>COUNTIF(countries!E:E,ethnicities!C73)</f>
        <v>1</v>
      </c>
      <c r="E73" s="4">
        <v>2</v>
      </c>
      <c r="F73" s="4">
        <v>2</v>
      </c>
      <c r="G73" s="4">
        <v>60</v>
      </c>
      <c r="H73" s="4">
        <v>36</v>
      </c>
      <c r="I73" s="4">
        <f t="shared" si="1"/>
        <v>100</v>
      </c>
      <c r="J73" s="4" t="s">
        <v>225</v>
      </c>
    </row>
    <row r="74" spans="2:10" x14ac:dyDescent="0.3">
      <c r="B74" s="4">
        <v>73</v>
      </c>
      <c r="C74" s="4" t="s">
        <v>580</v>
      </c>
      <c r="D74" s="4">
        <f>COUNTIF(countries!E:E,ethnicities!C74)</f>
        <v>1</v>
      </c>
      <c r="E74" s="4">
        <v>2</v>
      </c>
      <c r="F74" s="4">
        <v>1</v>
      </c>
      <c r="G74" s="4">
        <v>2</v>
      </c>
      <c r="H74" s="4">
        <v>95</v>
      </c>
      <c r="I74" s="4">
        <f t="shared" si="1"/>
        <v>100</v>
      </c>
      <c r="J74" s="4" t="s">
        <v>226</v>
      </c>
    </row>
    <row r="75" spans="2:10" x14ac:dyDescent="0.3">
      <c r="B75" s="4">
        <v>74</v>
      </c>
      <c r="C75" s="4" t="s">
        <v>581</v>
      </c>
      <c r="D75" s="4">
        <f>COUNTIF(countries!E:E,ethnicities!C75)</f>
        <v>1</v>
      </c>
      <c r="E75" s="4">
        <v>1</v>
      </c>
      <c r="F75" s="4">
        <v>1</v>
      </c>
      <c r="G75" s="4">
        <v>96</v>
      </c>
      <c r="H75" s="4">
        <v>2</v>
      </c>
      <c r="I75" s="4">
        <f t="shared" si="1"/>
        <v>100</v>
      </c>
      <c r="J75" s="4" t="s">
        <v>227</v>
      </c>
    </row>
    <row r="76" spans="2:10" x14ac:dyDescent="0.3">
      <c r="B76" s="4">
        <v>75</v>
      </c>
      <c r="C76" s="4" t="s">
        <v>582</v>
      </c>
      <c r="D76" s="4">
        <f>COUNTIF(countries!E:E,ethnicities!C76)</f>
        <v>1</v>
      </c>
      <c r="E76" s="4">
        <v>92</v>
      </c>
      <c r="F76" s="4">
        <v>1</v>
      </c>
      <c r="G76" s="4">
        <v>6</v>
      </c>
      <c r="H76" s="4">
        <v>1</v>
      </c>
      <c r="I76" s="4">
        <f t="shared" si="1"/>
        <v>100</v>
      </c>
      <c r="J76" s="4" t="s">
        <v>228</v>
      </c>
    </row>
    <row r="77" spans="2:10" x14ac:dyDescent="0.3">
      <c r="B77" s="4">
        <v>76</v>
      </c>
      <c r="C77" s="4" t="s">
        <v>583</v>
      </c>
      <c r="D77" s="4">
        <f>COUNTIF(countries!E:E,ethnicities!C77)</f>
        <v>1</v>
      </c>
      <c r="E77" s="4">
        <v>94</v>
      </c>
      <c r="F77" s="4">
        <v>2</v>
      </c>
      <c r="G77" s="4">
        <v>2</v>
      </c>
      <c r="H77" s="4">
        <v>2</v>
      </c>
      <c r="I77" s="4">
        <f t="shared" si="1"/>
        <v>100</v>
      </c>
      <c r="J77" s="4" t="s">
        <v>229</v>
      </c>
    </row>
    <row r="78" spans="2:10" x14ac:dyDescent="0.3">
      <c r="B78" s="4">
        <v>77</v>
      </c>
      <c r="C78" s="4" t="s">
        <v>584</v>
      </c>
      <c r="D78" s="4">
        <f>COUNTIF(countries!E:E,ethnicities!C78)</f>
        <v>1</v>
      </c>
      <c r="E78" s="4">
        <v>1</v>
      </c>
      <c r="F78" s="4">
        <v>1</v>
      </c>
      <c r="G78" s="4">
        <v>97</v>
      </c>
      <c r="H78" s="4">
        <v>1</v>
      </c>
      <c r="I78" s="4">
        <f t="shared" si="1"/>
        <v>100</v>
      </c>
      <c r="J78" s="4" t="s">
        <v>230</v>
      </c>
    </row>
    <row r="79" spans="2:10" x14ac:dyDescent="0.3">
      <c r="B79" s="4">
        <v>78</v>
      </c>
      <c r="C79" s="4" t="s">
        <v>585</v>
      </c>
      <c r="D79" s="4">
        <f>COUNTIF(countries!E:E,ethnicities!C79)</f>
        <v>1</v>
      </c>
      <c r="E79" s="4">
        <v>6</v>
      </c>
      <c r="F79" s="4">
        <v>7</v>
      </c>
      <c r="G79" s="4">
        <v>81</v>
      </c>
      <c r="H79" s="4">
        <v>6</v>
      </c>
      <c r="I79" s="4">
        <f t="shared" si="1"/>
        <v>100</v>
      </c>
      <c r="J79" s="4" t="s">
        <v>231</v>
      </c>
    </row>
    <row r="80" spans="2:10" x14ac:dyDescent="0.3">
      <c r="B80" s="4">
        <v>79</v>
      </c>
      <c r="C80" s="4" t="s">
        <v>1426</v>
      </c>
      <c r="D80" s="4">
        <f>COUNTIF(countries!E:E,ethnicities!C80)</f>
        <v>1</v>
      </c>
      <c r="E80" s="4">
        <v>1</v>
      </c>
      <c r="F80" s="4">
        <v>1</v>
      </c>
      <c r="G80" s="4">
        <v>97</v>
      </c>
      <c r="H80" s="4">
        <v>1</v>
      </c>
      <c r="I80" s="4">
        <f t="shared" si="1"/>
        <v>100</v>
      </c>
      <c r="J80" s="4" t="s">
        <v>232</v>
      </c>
    </row>
    <row r="81" spans="2:10" x14ac:dyDescent="0.3">
      <c r="B81" s="4">
        <v>80</v>
      </c>
      <c r="C81" s="4" t="s">
        <v>586</v>
      </c>
      <c r="D81" s="4">
        <f>COUNTIF(countries!E:E,ethnicities!C81)</f>
        <v>1</v>
      </c>
      <c r="E81" s="4">
        <v>1</v>
      </c>
      <c r="F81" s="4">
        <v>1</v>
      </c>
      <c r="G81" s="4">
        <v>97</v>
      </c>
      <c r="H81" s="4">
        <v>1</v>
      </c>
      <c r="I81" s="4">
        <f t="shared" si="1"/>
        <v>100</v>
      </c>
      <c r="J81" s="4" t="s">
        <v>233</v>
      </c>
    </row>
    <row r="82" spans="2:10" x14ac:dyDescent="0.3">
      <c r="B82" s="4">
        <v>81</v>
      </c>
      <c r="C82" s="4" t="s">
        <v>587</v>
      </c>
      <c r="D82" s="4">
        <f>COUNTIF(countries!E:E,ethnicities!C82)</f>
        <v>1</v>
      </c>
      <c r="E82" s="4">
        <v>97</v>
      </c>
      <c r="F82" s="4">
        <v>1</v>
      </c>
      <c r="G82" s="4">
        <v>1</v>
      </c>
      <c r="H82" s="4">
        <v>1</v>
      </c>
      <c r="I82" s="4">
        <f t="shared" si="1"/>
        <v>100</v>
      </c>
      <c r="J82" s="4" t="s">
        <v>234</v>
      </c>
    </row>
    <row r="83" spans="2:10" x14ac:dyDescent="0.3">
      <c r="B83" s="4">
        <v>82</v>
      </c>
      <c r="C83" s="4" t="s">
        <v>588</v>
      </c>
      <c r="D83" s="4">
        <f>COUNTIF(countries!E:E,ethnicities!C83)</f>
        <v>1</v>
      </c>
      <c r="E83" s="4">
        <v>32</v>
      </c>
      <c r="F83" s="4">
        <v>13</v>
      </c>
      <c r="G83" s="4">
        <v>40</v>
      </c>
      <c r="H83" s="4">
        <v>15</v>
      </c>
      <c r="I83" s="4">
        <f t="shared" si="1"/>
        <v>100</v>
      </c>
      <c r="J83" s="4" t="s">
        <v>1511</v>
      </c>
    </row>
    <row r="84" spans="2:10" x14ac:dyDescent="0.3">
      <c r="B84" s="4">
        <v>83</v>
      </c>
      <c r="C84" s="4" t="s">
        <v>589</v>
      </c>
      <c r="D84" s="4">
        <f>COUNTIF(countries!E:E,ethnicities!C84)</f>
        <v>1</v>
      </c>
      <c r="E84" s="4">
        <v>97</v>
      </c>
      <c r="F84" s="4">
        <v>1</v>
      </c>
      <c r="G84" s="4">
        <v>1</v>
      </c>
      <c r="H84" s="4">
        <v>1</v>
      </c>
      <c r="I84" s="4">
        <f t="shared" si="1"/>
        <v>100</v>
      </c>
      <c r="J84" s="4" t="s">
        <v>235</v>
      </c>
    </row>
    <row r="85" spans="2:10" x14ac:dyDescent="0.3">
      <c r="B85" s="4">
        <v>84</v>
      </c>
      <c r="C85" s="4" t="s">
        <v>590</v>
      </c>
      <c r="D85" s="4">
        <f>COUNTIF(countries!E:E,ethnicities!C85)</f>
        <v>1</v>
      </c>
      <c r="E85" s="4">
        <v>1</v>
      </c>
      <c r="F85" s="4">
        <v>1</v>
      </c>
      <c r="G85" s="4">
        <v>1</v>
      </c>
      <c r="H85" s="4">
        <v>97</v>
      </c>
      <c r="I85" s="4">
        <f t="shared" si="1"/>
        <v>100</v>
      </c>
      <c r="J85" s="4" t="s">
        <v>236</v>
      </c>
    </row>
    <row r="86" spans="2:10" x14ac:dyDescent="0.3">
      <c r="B86" s="4">
        <v>85</v>
      </c>
      <c r="C86" s="4" t="s">
        <v>591</v>
      </c>
      <c r="D86" s="4">
        <f>COUNTIF(countries!E:E,ethnicities!C86)</f>
        <v>1</v>
      </c>
      <c r="E86" s="4">
        <v>1</v>
      </c>
      <c r="F86" s="4">
        <v>97</v>
      </c>
      <c r="G86" s="4">
        <v>1</v>
      </c>
      <c r="H86" s="4">
        <v>1</v>
      </c>
      <c r="I86" s="4">
        <f t="shared" si="1"/>
        <v>100</v>
      </c>
      <c r="J86" s="4" t="s">
        <v>237</v>
      </c>
    </row>
    <row r="87" spans="2:10" x14ac:dyDescent="0.3">
      <c r="B87" s="4">
        <v>86</v>
      </c>
      <c r="C87" s="4" t="s">
        <v>592</v>
      </c>
      <c r="D87" s="4">
        <f>COUNTIF(countries!E:E,ethnicities!C87)</f>
        <v>1</v>
      </c>
      <c r="E87" s="4">
        <v>1</v>
      </c>
      <c r="F87" s="4">
        <v>1</v>
      </c>
      <c r="G87" s="4">
        <v>97</v>
      </c>
      <c r="H87" s="4">
        <v>1</v>
      </c>
      <c r="I87" s="4">
        <f t="shared" si="1"/>
        <v>100</v>
      </c>
      <c r="J87" s="4" t="s">
        <v>238</v>
      </c>
    </row>
    <row r="88" spans="2:10" x14ac:dyDescent="0.3">
      <c r="B88" s="4">
        <v>87</v>
      </c>
      <c r="C88" s="4" t="s">
        <v>593</v>
      </c>
      <c r="D88" s="4">
        <f>COUNTIF(countries!E:E,ethnicities!C88)</f>
        <v>1</v>
      </c>
      <c r="E88" s="4">
        <v>39</v>
      </c>
      <c r="F88" s="4">
        <v>1</v>
      </c>
      <c r="G88" s="4">
        <v>59</v>
      </c>
      <c r="H88" s="4">
        <v>1</v>
      </c>
      <c r="I88" s="4">
        <f t="shared" si="1"/>
        <v>100</v>
      </c>
      <c r="J88" s="4" t="s">
        <v>239</v>
      </c>
    </row>
    <row r="89" spans="2:10" x14ac:dyDescent="0.3">
      <c r="B89" s="4">
        <v>88</v>
      </c>
      <c r="C89" s="4" t="s">
        <v>594</v>
      </c>
      <c r="D89" s="4">
        <f>COUNTIF(countries!E:E,ethnicities!C89)</f>
        <v>1</v>
      </c>
      <c r="E89" s="4">
        <v>1</v>
      </c>
      <c r="F89" s="4">
        <v>1</v>
      </c>
      <c r="G89" s="4">
        <v>1</v>
      </c>
      <c r="H89" s="4">
        <v>97</v>
      </c>
      <c r="I89" s="4">
        <f t="shared" si="1"/>
        <v>100</v>
      </c>
      <c r="J89" s="4" t="s">
        <v>240</v>
      </c>
    </row>
    <row r="90" spans="2:10" x14ac:dyDescent="0.3">
      <c r="B90" s="4">
        <v>89</v>
      </c>
      <c r="C90" s="4" t="s">
        <v>595</v>
      </c>
      <c r="D90" s="4">
        <f>COUNTIF(countries!E:E,ethnicities!C90)</f>
        <v>1</v>
      </c>
      <c r="E90" s="4">
        <v>1</v>
      </c>
      <c r="F90" s="4">
        <v>1</v>
      </c>
      <c r="G90" s="4">
        <v>97</v>
      </c>
      <c r="H90" s="4">
        <v>1</v>
      </c>
      <c r="I90" s="4">
        <f t="shared" si="1"/>
        <v>100</v>
      </c>
      <c r="J90" s="4" t="s">
        <v>241</v>
      </c>
    </row>
    <row r="91" spans="2:10" x14ac:dyDescent="0.3">
      <c r="B91" s="4">
        <v>90</v>
      </c>
      <c r="C91" s="4" t="s">
        <v>1431</v>
      </c>
      <c r="D91" s="4">
        <f>COUNTIF(countries!E:E,ethnicities!C91)</f>
        <v>1</v>
      </c>
      <c r="E91" s="4">
        <v>1</v>
      </c>
      <c r="F91" s="4">
        <v>97</v>
      </c>
      <c r="G91" s="4">
        <v>1</v>
      </c>
      <c r="H91" s="4">
        <v>1</v>
      </c>
      <c r="I91" s="4">
        <f t="shared" si="1"/>
        <v>100</v>
      </c>
      <c r="J91" s="4" t="s">
        <v>242</v>
      </c>
    </row>
    <row r="92" spans="2:10" x14ac:dyDescent="0.3">
      <c r="B92" s="4">
        <v>91</v>
      </c>
      <c r="C92" s="4" t="s">
        <v>1432</v>
      </c>
      <c r="D92" s="4">
        <f>COUNTIF(countries!E:E,ethnicities!C92)</f>
        <v>1</v>
      </c>
      <c r="E92" s="4">
        <v>1</v>
      </c>
      <c r="F92" s="4">
        <v>97</v>
      </c>
      <c r="G92" s="4">
        <v>1</v>
      </c>
      <c r="H92" s="4">
        <v>1</v>
      </c>
      <c r="I92" s="4">
        <f t="shared" si="1"/>
        <v>100</v>
      </c>
      <c r="J92" s="4" t="s">
        <v>243</v>
      </c>
    </row>
    <row r="93" spans="2:10" x14ac:dyDescent="0.3">
      <c r="B93" s="4">
        <v>92</v>
      </c>
      <c r="C93" s="4" t="s">
        <v>596</v>
      </c>
      <c r="D93" s="4">
        <f>COUNTIF(countries!E:E,ethnicities!C93)</f>
        <v>1</v>
      </c>
      <c r="E93" s="4">
        <v>2</v>
      </c>
      <c r="F93" s="4">
        <v>2</v>
      </c>
      <c r="G93" s="4">
        <v>94</v>
      </c>
      <c r="H93" s="4">
        <v>2</v>
      </c>
      <c r="I93" s="4">
        <f t="shared" si="1"/>
        <v>100</v>
      </c>
      <c r="J93" s="4" t="s">
        <v>244</v>
      </c>
    </row>
    <row r="94" spans="2:10" x14ac:dyDescent="0.3">
      <c r="B94" s="4">
        <v>93</v>
      </c>
      <c r="C94" s="4" t="s">
        <v>597</v>
      </c>
      <c r="D94" s="4">
        <f>COUNTIF(countries!E:E,ethnicities!C94)</f>
        <v>1</v>
      </c>
      <c r="E94" s="4">
        <v>15</v>
      </c>
      <c r="F94" s="4">
        <v>1</v>
      </c>
      <c r="G94" s="4">
        <v>83</v>
      </c>
      <c r="H94" s="4">
        <v>1</v>
      </c>
      <c r="I94" s="4">
        <f t="shared" si="1"/>
        <v>100</v>
      </c>
      <c r="J94" s="4" t="s">
        <v>245</v>
      </c>
    </row>
    <row r="95" spans="2:10" x14ac:dyDescent="0.3">
      <c r="B95" s="4">
        <v>94</v>
      </c>
      <c r="C95" s="4" t="s">
        <v>1435</v>
      </c>
      <c r="D95" s="4">
        <f>COUNTIF(countries!E:E,ethnicities!C95)</f>
        <v>1</v>
      </c>
      <c r="E95" s="4">
        <v>1</v>
      </c>
      <c r="F95" s="4">
        <v>97</v>
      </c>
      <c r="G95" s="4">
        <v>1</v>
      </c>
      <c r="H95" s="4">
        <v>1</v>
      </c>
      <c r="I95" s="4">
        <f t="shared" si="1"/>
        <v>100</v>
      </c>
      <c r="J95" s="4" t="s">
        <v>246</v>
      </c>
    </row>
    <row r="96" spans="2:10" x14ac:dyDescent="0.3">
      <c r="B96" s="4">
        <v>95</v>
      </c>
      <c r="C96" s="4" t="s">
        <v>598</v>
      </c>
      <c r="D96" s="4">
        <f>COUNTIF(countries!E:E,ethnicities!C96)</f>
        <v>1</v>
      </c>
      <c r="E96" s="4">
        <v>97</v>
      </c>
      <c r="F96" s="4">
        <v>1</v>
      </c>
      <c r="G96" s="4">
        <v>1</v>
      </c>
      <c r="H96" s="4">
        <v>1</v>
      </c>
      <c r="I96" s="4">
        <f t="shared" si="1"/>
        <v>100</v>
      </c>
      <c r="J96" s="4" t="s">
        <v>247</v>
      </c>
    </row>
    <row r="97" spans="2:10" x14ac:dyDescent="0.3">
      <c r="B97" s="4">
        <v>96</v>
      </c>
      <c r="C97" s="4" t="s">
        <v>599</v>
      </c>
      <c r="D97" s="4">
        <f>COUNTIF(countries!E:E,ethnicities!C97)</f>
        <v>1</v>
      </c>
      <c r="E97" s="4">
        <v>1</v>
      </c>
      <c r="F97" s="4">
        <v>1</v>
      </c>
      <c r="G97" s="4">
        <v>97</v>
      </c>
      <c r="H97" s="4">
        <v>1</v>
      </c>
      <c r="I97" s="4">
        <f t="shared" si="1"/>
        <v>100</v>
      </c>
      <c r="J97" s="4" t="s">
        <v>248</v>
      </c>
    </row>
    <row r="98" spans="2:10" x14ac:dyDescent="0.3">
      <c r="B98" s="4">
        <v>97</v>
      </c>
      <c r="C98" s="4" t="s">
        <v>600</v>
      </c>
      <c r="D98" s="4">
        <f>COUNTIF(countries!E:E,ethnicities!C98)</f>
        <v>1</v>
      </c>
      <c r="E98" s="4">
        <v>1</v>
      </c>
      <c r="F98" s="4">
        <v>1</v>
      </c>
      <c r="G98" s="4">
        <v>1</v>
      </c>
      <c r="H98" s="4">
        <v>97</v>
      </c>
      <c r="I98" s="4">
        <f t="shared" si="1"/>
        <v>100</v>
      </c>
      <c r="J98" s="4" t="s">
        <v>249</v>
      </c>
    </row>
    <row r="99" spans="2:10" x14ac:dyDescent="0.3">
      <c r="B99" s="4">
        <v>98</v>
      </c>
      <c r="C99" s="4" t="s">
        <v>601</v>
      </c>
      <c r="D99" s="4">
        <f>COUNTIF(countries!E:E,ethnicities!C99)</f>
        <v>1</v>
      </c>
      <c r="E99" s="4">
        <v>1</v>
      </c>
      <c r="F99" s="4">
        <v>1</v>
      </c>
      <c r="G99" s="4">
        <v>3</v>
      </c>
      <c r="H99" s="4">
        <v>95</v>
      </c>
      <c r="I99" s="4">
        <f t="shared" si="1"/>
        <v>100</v>
      </c>
      <c r="J99" s="4" t="s">
        <v>250</v>
      </c>
    </row>
    <row r="100" spans="2:10" x14ac:dyDescent="0.3">
      <c r="B100" s="4">
        <v>99</v>
      </c>
      <c r="C100" s="4" t="s">
        <v>603</v>
      </c>
      <c r="D100" s="4">
        <f>COUNTIF(countries!E:E,ethnicities!C100)</f>
        <v>1</v>
      </c>
      <c r="E100" s="4">
        <v>1</v>
      </c>
      <c r="F100" s="4">
        <v>1</v>
      </c>
      <c r="G100" s="4">
        <v>97</v>
      </c>
      <c r="H100" s="4">
        <v>1</v>
      </c>
      <c r="I100" s="4">
        <f t="shared" si="1"/>
        <v>100</v>
      </c>
      <c r="J100" s="4" t="s">
        <v>251</v>
      </c>
    </row>
    <row r="101" spans="2:10" x14ac:dyDescent="0.3">
      <c r="B101" s="4">
        <v>100</v>
      </c>
      <c r="C101" s="4" t="s">
        <v>604</v>
      </c>
      <c r="D101" s="4">
        <f>COUNTIF(countries!E:E,ethnicities!C101)</f>
        <v>1</v>
      </c>
      <c r="E101" s="4">
        <v>97</v>
      </c>
      <c r="F101" s="4">
        <v>1</v>
      </c>
      <c r="G101" s="4">
        <v>1</v>
      </c>
      <c r="H101" s="4">
        <v>1</v>
      </c>
      <c r="I101" s="4">
        <f t="shared" si="1"/>
        <v>100</v>
      </c>
      <c r="J101" s="4" t="s">
        <v>252</v>
      </c>
    </row>
    <row r="102" spans="2:10" x14ac:dyDescent="0.3">
      <c r="B102" s="4">
        <v>101</v>
      </c>
      <c r="C102" s="4" t="s">
        <v>605</v>
      </c>
      <c r="D102" s="4">
        <f>COUNTIF(countries!E:E,ethnicities!C102)</f>
        <v>1</v>
      </c>
      <c r="E102" s="4">
        <v>97</v>
      </c>
      <c r="F102" s="4">
        <v>1</v>
      </c>
      <c r="G102" s="4">
        <v>1</v>
      </c>
      <c r="H102" s="4">
        <v>1</v>
      </c>
      <c r="I102" s="4">
        <f t="shared" si="1"/>
        <v>100</v>
      </c>
      <c r="J102" s="4" t="s">
        <v>253</v>
      </c>
    </row>
    <row r="103" spans="2:10" x14ac:dyDescent="0.3">
      <c r="B103" s="4">
        <v>102</v>
      </c>
      <c r="C103" s="4" t="s">
        <v>606</v>
      </c>
      <c r="D103" s="4">
        <f>COUNTIF(countries!E:E,ethnicities!C103)</f>
        <v>1</v>
      </c>
      <c r="E103" s="4">
        <v>97</v>
      </c>
      <c r="F103" s="4">
        <v>1</v>
      </c>
      <c r="G103" s="4">
        <v>1</v>
      </c>
      <c r="H103" s="4">
        <v>1</v>
      </c>
      <c r="I103" s="4">
        <f t="shared" si="1"/>
        <v>100</v>
      </c>
      <c r="J103" s="4" t="s">
        <v>254</v>
      </c>
    </row>
    <row r="104" spans="2:10" x14ac:dyDescent="0.3">
      <c r="B104" s="4">
        <v>103</v>
      </c>
      <c r="C104" s="4" t="s">
        <v>1396</v>
      </c>
      <c r="D104" s="4">
        <f>COUNTIF(countries!E:E,ethnicities!C104)</f>
        <v>1</v>
      </c>
      <c r="E104" s="4">
        <v>91</v>
      </c>
      <c r="F104" s="4">
        <v>1</v>
      </c>
      <c r="G104" s="4">
        <v>7</v>
      </c>
      <c r="H104" s="4">
        <v>1</v>
      </c>
      <c r="I104" s="4">
        <f t="shared" si="1"/>
        <v>100</v>
      </c>
      <c r="J104" s="4" t="s">
        <v>255</v>
      </c>
    </row>
    <row r="105" spans="2:10" x14ac:dyDescent="0.3">
      <c r="B105" s="4">
        <v>104</v>
      </c>
      <c r="C105" s="4" t="s">
        <v>608</v>
      </c>
      <c r="D105" s="4">
        <f>COUNTIF(countries!E:E,ethnicities!C105)</f>
        <v>1</v>
      </c>
      <c r="E105" s="4">
        <v>1</v>
      </c>
      <c r="F105" s="4">
        <v>1</v>
      </c>
      <c r="G105" s="4">
        <v>49</v>
      </c>
      <c r="H105" s="4">
        <v>49</v>
      </c>
      <c r="I105" s="4">
        <f t="shared" si="1"/>
        <v>100</v>
      </c>
      <c r="J105" s="4" t="s">
        <v>256</v>
      </c>
    </row>
    <row r="106" spans="2:10" x14ac:dyDescent="0.3">
      <c r="B106" s="4">
        <v>105</v>
      </c>
      <c r="C106" s="4" t="s">
        <v>609</v>
      </c>
      <c r="D106" s="4">
        <f>COUNTIF(countries!E:E,ethnicities!C106)</f>
        <v>1</v>
      </c>
      <c r="E106" s="4">
        <v>1</v>
      </c>
      <c r="F106" s="4">
        <v>1</v>
      </c>
      <c r="G106" s="4">
        <v>1</v>
      </c>
      <c r="H106" s="4">
        <v>97</v>
      </c>
      <c r="I106" s="4">
        <f t="shared" si="1"/>
        <v>100</v>
      </c>
      <c r="J106" s="4" t="s">
        <v>257</v>
      </c>
    </row>
    <row r="107" spans="2:10" x14ac:dyDescent="0.3">
      <c r="B107" s="4">
        <v>106</v>
      </c>
      <c r="C107" s="4" t="s">
        <v>611</v>
      </c>
      <c r="D107" s="4">
        <f>COUNTIF(countries!E:E,ethnicities!C107)</f>
        <v>1</v>
      </c>
      <c r="E107" s="4">
        <v>2</v>
      </c>
      <c r="F107" s="4">
        <v>26</v>
      </c>
      <c r="G107" s="4">
        <v>70</v>
      </c>
      <c r="H107" s="4">
        <v>2</v>
      </c>
      <c r="I107" s="4">
        <f t="shared" si="1"/>
        <v>100</v>
      </c>
      <c r="J107" s="4" t="s">
        <v>258</v>
      </c>
    </row>
    <row r="108" spans="2:10" x14ac:dyDescent="0.3">
      <c r="B108" s="4">
        <v>107</v>
      </c>
      <c r="C108" s="4" t="s">
        <v>612</v>
      </c>
      <c r="D108" s="4">
        <f>COUNTIF(countries!E:E,ethnicities!C108)</f>
        <v>1</v>
      </c>
      <c r="E108" s="4">
        <v>1</v>
      </c>
      <c r="F108" s="4">
        <v>1</v>
      </c>
      <c r="G108" s="4">
        <v>97</v>
      </c>
      <c r="H108" s="4">
        <v>1</v>
      </c>
      <c r="I108" s="4">
        <f t="shared" si="1"/>
        <v>100</v>
      </c>
      <c r="J108" s="4" t="s">
        <v>259</v>
      </c>
    </row>
    <row r="109" spans="2:10" x14ac:dyDescent="0.3">
      <c r="B109" s="4">
        <v>108</v>
      </c>
      <c r="C109" s="4" t="s">
        <v>613</v>
      </c>
      <c r="D109" s="4">
        <f>COUNTIF(countries!E:E,ethnicities!C109)</f>
        <v>1</v>
      </c>
      <c r="E109" s="4">
        <v>2</v>
      </c>
      <c r="F109" s="4">
        <v>2</v>
      </c>
      <c r="G109" s="4">
        <v>10</v>
      </c>
      <c r="H109" s="4">
        <v>86</v>
      </c>
      <c r="I109" s="4">
        <f t="shared" si="1"/>
        <v>100</v>
      </c>
      <c r="J109" s="4" t="s">
        <v>260</v>
      </c>
    </row>
    <row r="110" spans="2:10" x14ac:dyDescent="0.3">
      <c r="B110" s="4">
        <v>109</v>
      </c>
      <c r="C110" s="4" t="s">
        <v>614</v>
      </c>
      <c r="D110" s="4">
        <f>COUNTIF(countries!E:E,ethnicities!C110)</f>
        <v>1</v>
      </c>
      <c r="E110" s="4">
        <v>49</v>
      </c>
      <c r="F110" s="4">
        <v>1</v>
      </c>
      <c r="G110" s="4">
        <v>49</v>
      </c>
      <c r="H110" s="4">
        <v>1</v>
      </c>
      <c r="I110" s="4">
        <f t="shared" si="1"/>
        <v>100</v>
      </c>
      <c r="J110" s="4" t="s">
        <v>261</v>
      </c>
    </row>
    <row r="111" spans="2:10" x14ac:dyDescent="0.3">
      <c r="B111" s="4">
        <v>110</v>
      </c>
      <c r="C111" s="4" t="s">
        <v>1358</v>
      </c>
      <c r="D111" s="4">
        <f>COUNTIF(countries!E:E,ethnicities!C111)</f>
        <v>1</v>
      </c>
      <c r="E111" s="4">
        <v>1</v>
      </c>
      <c r="F111" s="4">
        <v>1</v>
      </c>
      <c r="G111" s="4">
        <v>97</v>
      </c>
      <c r="H111" s="4">
        <v>1</v>
      </c>
      <c r="I111" s="4">
        <f t="shared" si="1"/>
        <v>100</v>
      </c>
      <c r="J111" s="4" t="s">
        <v>262</v>
      </c>
    </row>
    <row r="112" spans="2:10" x14ac:dyDescent="0.3">
      <c r="B112" s="4">
        <v>111</v>
      </c>
      <c r="C112" s="4" t="s">
        <v>615</v>
      </c>
      <c r="D112" s="4">
        <f>COUNTIF(countries!E:E,ethnicities!C112)</f>
        <v>1</v>
      </c>
      <c r="E112" s="4">
        <v>1</v>
      </c>
      <c r="F112" s="4">
        <v>1</v>
      </c>
      <c r="G112" s="4">
        <v>49</v>
      </c>
      <c r="H112" s="4">
        <v>49</v>
      </c>
      <c r="I112" s="4">
        <f t="shared" si="1"/>
        <v>100</v>
      </c>
      <c r="J112" s="4" t="s">
        <v>263</v>
      </c>
    </row>
    <row r="113" spans="2:10" x14ac:dyDescent="0.3">
      <c r="B113" s="4">
        <v>112</v>
      </c>
      <c r="C113" s="4" t="s">
        <v>616</v>
      </c>
      <c r="D113" s="4">
        <f>COUNTIF(countries!E:E,ethnicities!C113)</f>
        <v>1</v>
      </c>
      <c r="E113" s="4">
        <v>1</v>
      </c>
      <c r="F113" s="4">
        <v>1</v>
      </c>
      <c r="G113" s="4">
        <v>97</v>
      </c>
      <c r="H113" s="4">
        <v>1</v>
      </c>
      <c r="I113" s="4">
        <f t="shared" si="1"/>
        <v>100</v>
      </c>
      <c r="J113" s="4" t="s">
        <v>264</v>
      </c>
    </row>
    <row r="114" spans="2:10" x14ac:dyDescent="0.3">
      <c r="B114" s="4">
        <v>113</v>
      </c>
      <c r="C114" s="4" t="s">
        <v>617</v>
      </c>
      <c r="D114" s="4">
        <f>COUNTIF(countries!E:E,ethnicities!C114)</f>
        <v>1</v>
      </c>
      <c r="E114" s="4">
        <v>9</v>
      </c>
      <c r="F114" s="4">
        <v>1</v>
      </c>
      <c r="G114" s="4">
        <v>89</v>
      </c>
      <c r="H114" s="4">
        <v>1</v>
      </c>
      <c r="I114" s="4">
        <f t="shared" si="1"/>
        <v>100</v>
      </c>
      <c r="J114" s="4" t="s">
        <v>265</v>
      </c>
    </row>
    <row r="115" spans="2:10" x14ac:dyDescent="0.3">
      <c r="B115" s="4">
        <v>114</v>
      </c>
      <c r="C115" s="4" t="s">
        <v>618</v>
      </c>
      <c r="D115" s="4">
        <f>COUNTIF(countries!E:E,ethnicities!C115)</f>
        <v>1</v>
      </c>
      <c r="E115" s="4">
        <v>1</v>
      </c>
      <c r="F115" s="4">
        <v>1</v>
      </c>
      <c r="G115" s="4">
        <v>97</v>
      </c>
      <c r="H115" s="4">
        <v>1</v>
      </c>
      <c r="I115" s="4">
        <f t="shared" si="1"/>
        <v>100</v>
      </c>
      <c r="J115" s="4" t="s">
        <v>266</v>
      </c>
    </row>
    <row r="116" spans="2:10" x14ac:dyDescent="0.3">
      <c r="B116" s="4">
        <v>115</v>
      </c>
      <c r="C116" s="4" t="s">
        <v>1386</v>
      </c>
      <c r="D116" s="4">
        <f>COUNTIF(countries!E:E,ethnicities!C116)</f>
        <v>1</v>
      </c>
      <c r="E116" s="4">
        <v>97</v>
      </c>
      <c r="F116" s="4">
        <v>1</v>
      </c>
      <c r="G116" s="4">
        <v>1</v>
      </c>
      <c r="H116" s="4">
        <v>1</v>
      </c>
      <c r="I116" s="4">
        <f t="shared" si="1"/>
        <v>100</v>
      </c>
      <c r="J116" s="4" t="s">
        <v>267</v>
      </c>
    </row>
    <row r="117" spans="2:10" x14ac:dyDescent="0.3">
      <c r="B117" s="4">
        <v>116</v>
      </c>
      <c r="C117" s="4" t="s">
        <v>619</v>
      </c>
      <c r="D117" s="4">
        <f>COUNTIF(countries!E:E,ethnicities!C117)</f>
        <v>1</v>
      </c>
      <c r="E117" s="4">
        <v>97</v>
      </c>
      <c r="F117" s="4">
        <v>1</v>
      </c>
      <c r="G117" s="4">
        <v>1</v>
      </c>
      <c r="H117" s="4">
        <v>1</v>
      </c>
      <c r="I117" s="4">
        <f t="shared" si="1"/>
        <v>100</v>
      </c>
      <c r="J117" s="4" t="s">
        <v>268</v>
      </c>
    </row>
    <row r="118" spans="2:10" x14ac:dyDescent="0.3">
      <c r="B118" s="4">
        <v>117</v>
      </c>
      <c r="C118" s="4" t="s">
        <v>620</v>
      </c>
      <c r="D118" s="4">
        <f>COUNTIF(countries!E:E,ethnicities!C118)</f>
        <v>1</v>
      </c>
      <c r="E118" s="4">
        <v>1</v>
      </c>
      <c r="F118" s="4">
        <v>94</v>
      </c>
      <c r="G118" s="4">
        <v>4</v>
      </c>
      <c r="H118" s="4">
        <v>1</v>
      </c>
      <c r="I118" s="4">
        <f t="shared" si="1"/>
        <v>100</v>
      </c>
      <c r="J118" s="4" t="s">
        <v>269</v>
      </c>
    </row>
    <row r="119" spans="2:10" x14ac:dyDescent="0.3">
      <c r="B119" s="4">
        <v>118</v>
      </c>
      <c r="C119" s="4" t="s">
        <v>607</v>
      </c>
      <c r="D119" s="4">
        <f>COUNTIF(countries!E:E,ethnicities!C119)</f>
        <v>1</v>
      </c>
      <c r="E119" s="4">
        <v>86</v>
      </c>
      <c r="F119" s="4">
        <v>1</v>
      </c>
      <c r="G119" s="4">
        <v>12</v>
      </c>
      <c r="H119" s="4">
        <v>1</v>
      </c>
      <c r="I119" s="4">
        <f t="shared" si="1"/>
        <v>100</v>
      </c>
      <c r="J119" s="4" t="s">
        <v>270</v>
      </c>
    </row>
    <row r="120" spans="2:10" x14ac:dyDescent="0.3">
      <c r="B120" s="4">
        <v>119</v>
      </c>
      <c r="C120" s="4" t="s">
        <v>621</v>
      </c>
      <c r="D120" s="4">
        <f>COUNTIF(countries!E:E,ethnicities!C120)</f>
        <v>1</v>
      </c>
      <c r="E120" s="4">
        <v>1</v>
      </c>
      <c r="F120" s="4">
        <v>1</v>
      </c>
      <c r="G120" s="4">
        <v>97</v>
      </c>
      <c r="H120" s="4">
        <v>1</v>
      </c>
      <c r="I120" s="4">
        <f t="shared" si="1"/>
        <v>100</v>
      </c>
      <c r="J120" s="4" t="s">
        <v>271</v>
      </c>
    </row>
    <row r="121" spans="2:10" x14ac:dyDescent="0.3">
      <c r="B121" s="4">
        <v>120</v>
      </c>
      <c r="C121" s="4" t="s">
        <v>622</v>
      </c>
      <c r="D121" s="4">
        <f>COUNTIF(countries!E:E,ethnicities!C121)</f>
        <v>1</v>
      </c>
      <c r="E121" s="4">
        <v>1</v>
      </c>
      <c r="F121" s="4">
        <v>1</v>
      </c>
      <c r="G121" s="4">
        <v>1</v>
      </c>
      <c r="H121" s="4">
        <v>97</v>
      </c>
      <c r="I121" s="4">
        <f t="shared" si="1"/>
        <v>100</v>
      </c>
      <c r="J121" s="4" t="s">
        <v>272</v>
      </c>
    </row>
    <row r="122" spans="2:10" x14ac:dyDescent="0.3">
      <c r="B122" s="4">
        <v>121</v>
      </c>
      <c r="C122" s="4" t="s">
        <v>623</v>
      </c>
      <c r="D122" s="4">
        <f>COUNTIF(countries!E:E,ethnicities!C122)</f>
        <v>1</v>
      </c>
      <c r="E122" s="4">
        <v>1</v>
      </c>
      <c r="F122" s="4">
        <v>4</v>
      </c>
      <c r="G122" s="4">
        <v>94</v>
      </c>
      <c r="H122" s="4">
        <v>1</v>
      </c>
      <c r="I122" s="4">
        <f t="shared" si="1"/>
        <v>100</v>
      </c>
      <c r="J122" s="4" t="s">
        <v>273</v>
      </c>
    </row>
    <row r="123" spans="2:10" x14ac:dyDescent="0.3">
      <c r="B123" s="4">
        <v>122</v>
      </c>
      <c r="C123" s="4" t="s">
        <v>624</v>
      </c>
      <c r="D123" s="4">
        <f>COUNTIF(countries!E:E,ethnicities!C123)</f>
        <v>1</v>
      </c>
      <c r="E123" s="4">
        <v>6</v>
      </c>
      <c r="F123" s="4">
        <v>1</v>
      </c>
      <c r="G123" s="4">
        <v>7</v>
      </c>
      <c r="H123" s="4">
        <v>86</v>
      </c>
      <c r="I123" s="4">
        <f t="shared" si="1"/>
        <v>100</v>
      </c>
      <c r="J123" s="4" t="s">
        <v>274</v>
      </c>
    </row>
    <row r="124" spans="2:10" x14ac:dyDescent="0.3">
      <c r="B124" s="4">
        <v>123</v>
      </c>
      <c r="C124" s="4" t="s">
        <v>625</v>
      </c>
      <c r="D124" s="4">
        <f>COUNTIF(countries!E:E,ethnicities!C124)</f>
        <v>1</v>
      </c>
      <c r="E124" s="4">
        <v>8</v>
      </c>
      <c r="F124" s="4">
        <v>8</v>
      </c>
      <c r="G124" s="4">
        <v>83</v>
      </c>
      <c r="H124" s="4">
        <v>1</v>
      </c>
      <c r="I124" s="4">
        <f t="shared" si="1"/>
        <v>100</v>
      </c>
      <c r="J124" s="4" t="s">
        <v>275</v>
      </c>
    </row>
    <row r="125" spans="2:10" x14ac:dyDescent="0.3">
      <c r="B125" s="4">
        <v>124</v>
      </c>
      <c r="C125" s="4" t="s">
        <v>626</v>
      </c>
      <c r="D125" s="4">
        <f>COUNTIF(countries!E:E,ethnicities!C125)</f>
        <v>1</v>
      </c>
      <c r="E125" s="4">
        <v>1</v>
      </c>
      <c r="F125" s="4">
        <v>1</v>
      </c>
      <c r="G125" s="4">
        <v>97</v>
      </c>
      <c r="H125" s="4">
        <v>1</v>
      </c>
      <c r="I125" s="4">
        <f t="shared" si="1"/>
        <v>100</v>
      </c>
      <c r="J125" s="4" t="s">
        <v>276</v>
      </c>
    </row>
    <row r="126" spans="2:10" x14ac:dyDescent="0.3">
      <c r="B126" s="4">
        <v>125</v>
      </c>
      <c r="C126" s="4" t="s">
        <v>627</v>
      </c>
      <c r="D126" s="4">
        <f>COUNTIF(countries!E:E,ethnicities!C126)</f>
        <v>1</v>
      </c>
      <c r="E126" s="4">
        <v>91</v>
      </c>
      <c r="F126" s="4">
        <v>1</v>
      </c>
      <c r="G126" s="4">
        <v>7</v>
      </c>
      <c r="H126" s="4">
        <v>1</v>
      </c>
      <c r="I126" s="4">
        <f t="shared" si="1"/>
        <v>100</v>
      </c>
      <c r="J126" s="4" t="s">
        <v>277</v>
      </c>
    </row>
    <row r="127" spans="2:10" x14ac:dyDescent="0.3">
      <c r="B127" s="4">
        <v>126</v>
      </c>
      <c r="C127" s="4" t="s">
        <v>1359</v>
      </c>
      <c r="D127" s="4">
        <f>COUNTIF(countries!E:E,ethnicities!C127)</f>
        <v>1</v>
      </c>
      <c r="E127" s="4">
        <v>71</v>
      </c>
      <c r="F127" s="4">
        <v>6</v>
      </c>
      <c r="G127" s="4">
        <v>22</v>
      </c>
      <c r="H127" s="4">
        <v>1</v>
      </c>
      <c r="I127" s="4">
        <f t="shared" si="1"/>
        <v>100</v>
      </c>
      <c r="J127" s="4" t="s">
        <v>278</v>
      </c>
    </row>
    <row r="128" spans="2:10" x14ac:dyDescent="0.3">
      <c r="B128" s="4">
        <v>127</v>
      </c>
      <c r="C128" s="4" t="s">
        <v>628</v>
      </c>
      <c r="D128" s="4">
        <f>COUNTIF(countries!E:E,ethnicities!C128)</f>
        <v>1</v>
      </c>
      <c r="E128" s="4">
        <v>17</v>
      </c>
      <c r="F128" s="4">
        <v>1</v>
      </c>
      <c r="G128" s="4">
        <v>74</v>
      </c>
      <c r="H128" s="4">
        <v>8</v>
      </c>
      <c r="I128" s="4">
        <f t="shared" si="1"/>
        <v>100</v>
      </c>
      <c r="J128" s="4" t="s">
        <v>279</v>
      </c>
    </row>
    <row r="129" spans="2:10" x14ac:dyDescent="0.3">
      <c r="B129" s="4">
        <v>128</v>
      </c>
      <c r="C129" s="4" t="s">
        <v>629</v>
      </c>
      <c r="D129" s="4">
        <f>COUNTIF(countries!E:E,ethnicities!C129)</f>
        <v>1</v>
      </c>
      <c r="E129" s="4">
        <v>1</v>
      </c>
      <c r="F129" s="4">
        <v>1</v>
      </c>
      <c r="G129" s="4">
        <v>1</v>
      </c>
      <c r="H129" s="4">
        <v>97</v>
      </c>
      <c r="I129" s="4">
        <f t="shared" si="1"/>
        <v>100</v>
      </c>
      <c r="J129" s="4" t="s">
        <v>280</v>
      </c>
    </row>
    <row r="130" spans="2:10" x14ac:dyDescent="0.3">
      <c r="B130" s="4">
        <v>129</v>
      </c>
      <c r="C130" s="4" t="s">
        <v>630</v>
      </c>
      <c r="D130" s="4">
        <f>COUNTIF(countries!E:E,ethnicities!C130)</f>
        <v>1</v>
      </c>
      <c r="E130" s="4">
        <v>1</v>
      </c>
      <c r="F130" s="4">
        <v>1</v>
      </c>
      <c r="G130" s="4">
        <v>1</v>
      </c>
      <c r="H130" s="4">
        <v>97</v>
      </c>
      <c r="I130" s="4">
        <f t="shared" si="1"/>
        <v>100</v>
      </c>
      <c r="J130" s="4" t="s">
        <v>281</v>
      </c>
    </row>
    <row r="131" spans="2:10" x14ac:dyDescent="0.3">
      <c r="B131" s="4">
        <v>130</v>
      </c>
      <c r="C131" s="4" t="s">
        <v>631</v>
      </c>
      <c r="D131" s="4">
        <f>COUNTIF(countries!E:E,ethnicities!C131)</f>
        <v>1</v>
      </c>
      <c r="E131" s="4">
        <v>97</v>
      </c>
      <c r="F131" s="4">
        <v>1</v>
      </c>
      <c r="G131" s="4">
        <v>1</v>
      </c>
      <c r="H131" s="4">
        <v>1</v>
      </c>
      <c r="I131" s="4">
        <f t="shared" ref="I131:I194" si="2">SUM(E131,F131,G131,H131)</f>
        <v>100</v>
      </c>
      <c r="J131" s="4" t="s">
        <v>282</v>
      </c>
    </row>
    <row r="132" spans="2:10" x14ac:dyDescent="0.3">
      <c r="B132" s="4">
        <v>131</v>
      </c>
      <c r="C132" s="4" t="s">
        <v>632</v>
      </c>
      <c r="D132" s="4">
        <f>COUNTIF(countries!E:E,ethnicities!C132)</f>
        <v>1</v>
      </c>
      <c r="E132" s="4">
        <v>1</v>
      </c>
      <c r="F132" s="4">
        <v>1</v>
      </c>
      <c r="G132" s="4">
        <v>97</v>
      </c>
      <c r="H132" s="4">
        <v>1</v>
      </c>
      <c r="I132" s="4">
        <f t="shared" si="2"/>
        <v>100</v>
      </c>
      <c r="J132" s="4" t="s">
        <v>283</v>
      </c>
    </row>
    <row r="133" spans="2:10" x14ac:dyDescent="0.3">
      <c r="B133" s="4">
        <v>132</v>
      </c>
      <c r="C133" s="4" t="s">
        <v>633</v>
      </c>
      <c r="D133" s="4">
        <f>COUNTIF(countries!E:E,ethnicities!C133)</f>
        <v>1</v>
      </c>
      <c r="E133" s="4">
        <v>1</v>
      </c>
      <c r="F133" s="4">
        <v>1</v>
      </c>
      <c r="G133" s="4">
        <v>97</v>
      </c>
      <c r="H133" s="4">
        <v>1</v>
      </c>
      <c r="I133" s="4">
        <f t="shared" si="2"/>
        <v>100</v>
      </c>
      <c r="J133" s="4" t="s">
        <v>284</v>
      </c>
    </row>
    <row r="134" spans="2:10" x14ac:dyDescent="0.3">
      <c r="B134" s="4">
        <v>133</v>
      </c>
      <c r="C134" s="4" t="s">
        <v>634</v>
      </c>
      <c r="D134" s="4">
        <f>COUNTIF(countries!E:E,ethnicities!C134)</f>
        <v>1</v>
      </c>
      <c r="E134" s="4">
        <v>2</v>
      </c>
      <c r="F134" s="4">
        <v>7</v>
      </c>
      <c r="G134" s="4">
        <v>90</v>
      </c>
      <c r="H134" s="4">
        <v>1</v>
      </c>
      <c r="I134" s="4">
        <f t="shared" si="2"/>
        <v>100</v>
      </c>
      <c r="J134" s="4" t="s">
        <v>285</v>
      </c>
    </row>
    <row r="135" spans="2:10" x14ac:dyDescent="0.3">
      <c r="B135" s="4">
        <v>135</v>
      </c>
      <c r="C135" s="4" t="s">
        <v>635</v>
      </c>
      <c r="D135" s="4">
        <f>COUNTIF(countries!E:E,ethnicities!C135)</f>
        <v>1</v>
      </c>
      <c r="E135" s="4">
        <v>10</v>
      </c>
      <c r="F135" s="4">
        <v>1</v>
      </c>
      <c r="G135" s="4">
        <v>88</v>
      </c>
      <c r="H135" s="4">
        <v>1</v>
      </c>
      <c r="I135" s="4">
        <f t="shared" si="2"/>
        <v>100</v>
      </c>
      <c r="J135" s="4" t="s">
        <v>286</v>
      </c>
    </row>
    <row r="136" spans="2:10" x14ac:dyDescent="0.3">
      <c r="B136" s="4">
        <v>136</v>
      </c>
      <c r="C136" s="4" t="s">
        <v>1360</v>
      </c>
      <c r="D136" s="4">
        <f>COUNTIF(countries!E:E,ethnicities!C136)</f>
        <v>1</v>
      </c>
      <c r="E136" s="4">
        <v>1</v>
      </c>
      <c r="F136" s="4">
        <v>1</v>
      </c>
      <c r="G136" s="4">
        <v>97</v>
      </c>
      <c r="H136" s="4">
        <v>1</v>
      </c>
      <c r="I136" s="4">
        <f t="shared" si="2"/>
        <v>100</v>
      </c>
      <c r="J136" s="4" t="s">
        <v>287</v>
      </c>
    </row>
    <row r="137" spans="2:10" x14ac:dyDescent="0.3">
      <c r="B137" s="4">
        <v>137</v>
      </c>
      <c r="C137" s="4" t="s">
        <v>636</v>
      </c>
      <c r="D137" s="4">
        <f>COUNTIF(countries!E:E,ethnicities!C137)</f>
        <v>1</v>
      </c>
      <c r="E137" s="4">
        <v>2</v>
      </c>
      <c r="F137" s="4">
        <v>1</v>
      </c>
      <c r="G137" s="4">
        <v>96</v>
      </c>
      <c r="H137" s="4">
        <v>1</v>
      </c>
      <c r="I137" s="4">
        <f t="shared" si="2"/>
        <v>100</v>
      </c>
      <c r="J137" s="4" t="s">
        <v>288</v>
      </c>
    </row>
    <row r="138" spans="2:10" x14ac:dyDescent="0.3">
      <c r="B138" s="4">
        <v>138</v>
      </c>
      <c r="C138" s="4" t="s">
        <v>637</v>
      </c>
      <c r="D138" s="4">
        <f>COUNTIF(countries!E:E,ethnicities!C138)</f>
        <v>1</v>
      </c>
      <c r="E138" s="4">
        <v>15</v>
      </c>
      <c r="F138" s="4">
        <v>2</v>
      </c>
      <c r="G138" s="4">
        <v>82</v>
      </c>
      <c r="H138" s="4">
        <v>1</v>
      </c>
      <c r="I138" s="4">
        <f t="shared" si="2"/>
        <v>100</v>
      </c>
      <c r="J138" s="4" t="s">
        <v>289</v>
      </c>
    </row>
    <row r="139" spans="2:10" x14ac:dyDescent="0.3">
      <c r="B139" s="4">
        <v>139</v>
      </c>
      <c r="C139" s="4" t="s">
        <v>638</v>
      </c>
      <c r="D139" s="4">
        <f>COUNTIF(countries!E:E,ethnicities!C139)</f>
        <v>1</v>
      </c>
      <c r="E139" s="4">
        <v>6</v>
      </c>
      <c r="F139" s="4">
        <v>7</v>
      </c>
      <c r="G139" s="4">
        <v>81</v>
      </c>
      <c r="H139" s="4">
        <v>6</v>
      </c>
      <c r="I139" s="4">
        <f t="shared" si="2"/>
        <v>100</v>
      </c>
      <c r="J139" s="4" t="s">
        <v>290</v>
      </c>
    </row>
    <row r="140" spans="2:10" x14ac:dyDescent="0.3">
      <c r="B140" s="4">
        <v>140</v>
      </c>
      <c r="C140" s="4" t="s">
        <v>639</v>
      </c>
      <c r="D140" s="4">
        <f>COUNTIF(countries!E:E,ethnicities!C140)</f>
        <v>1</v>
      </c>
      <c r="E140" s="4">
        <v>97</v>
      </c>
      <c r="F140" s="4">
        <v>1</v>
      </c>
      <c r="G140" s="4">
        <v>1</v>
      </c>
      <c r="H140" s="4">
        <v>1</v>
      </c>
      <c r="I140" s="4">
        <f t="shared" si="2"/>
        <v>100</v>
      </c>
      <c r="J140" s="4" t="s">
        <v>291</v>
      </c>
    </row>
    <row r="141" spans="2:10" x14ac:dyDescent="0.3">
      <c r="B141" s="4">
        <v>141</v>
      </c>
      <c r="C141" s="4" t="s">
        <v>640</v>
      </c>
      <c r="D141" s="4">
        <f>COUNTIF(countries!E:E,ethnicities!C141)</f>
        <v>1</v>
      </c>
      <c r="E141" s="4">
        <v>97</v>
      </c>
      <c r="F141" s="4">
        <v>1</v>
      </c>
      <c r="G141" s="4">
        <v>1</v>
      </c>
      <c r="H141" s="4">
        <v>1</v>
      </c>
      <c r="I141" s="4">
        <f t="shared" si="2"/>
        <v>100</v>
      </c>
      <c r="J141" s="4" t="s">
        <v>292</v>
      </c>
    </row>
    <row r="142" spans="2:10" x14ac:dyDescent="0.3">
      <c r="B142" s="4">
        <v>142</v>
      </c>
      <c r="C142" s="4" t="s">
        <v>641</v>
      </c>
      <c r="D142" s="4">
        <f>COUNTIF(countries!E:E,ethnicities!C142)</f>
        <v>1</v>
      </c>
      <c r="E142" s="4">
        <v>3</v>
      </c>
      <c r="F142" s="4">
        <v>3</v>
      </c>
      <c r="G142" s="4">
        <v>91</v>
      </c>
      <c r="H142" s="4">
        <v>3</v>
      </c>
      <c r="I142" s="4">
        <f t="shared" si="2"/>
        <v>100</v>
      </c>
      <c r="J142" s="4" t="s">
        <v>293</v>
      </c>
    </row>
    <row r="143" spans="2:10" x14ac:dyDescent="0.3">
      <c r="B143" s="4">
        <v>143</v>
      </c>
      <c r="C143" s="4" t="s">
        <v>642</v>
      </c>
      <c r="D143" s="4">
        <f>COUNTIF(countries!E:E,ethnicities!C143)</f>
        <v>1</v>
      </c>
      <c r="E143" s="4">
        <v>95</v>
      </c>
      <c r="F143" s="4">
        <v>1</v>
      </c>
      <c r="G143" s="4">
        <v>3</v>
      </c>
      <c r="H143" s="4">
        <v>1</v>
      </c>
      <c r="I143" s="4">
        <f t="shared" si="2"/>
        <v>100</v>
      </c>
      <c r="J143" s="4" t="s">
        <v>294</v>
      </c>
    </row>
    <row r="144" spans="2:10" x14ac:dyDescent="0.3">
      <c r="B144" s="4">
        <v>144</v>
      </c>
      <c r="C144" s="4" t="s">
        <v>1387</v>
      </c>
      <c r="D144" s="4">
        <f>COUNTIF(countries!E:E,ethnicities!C144)</f>
        <v>1</v>
      </c>
      <c r="E144" s="4">
        <v>87</v>
      </c>
      <c r="F144" s="4">
        <v>1</v>
      </c>
      <c r="G144" s="4">
        <v>11</v>
      </c>
      <c r="H144" s="4">
        <v>1</v>
      </c>
      <c r="I144" s="4">
        <f t="shared" si="2"/>
        <v>100</v>
      </c>
      <c r="J144" s="4" t="s">
        <v>295</v>
      </c>
    </row>
    <row r="145" spans="2:10" x14ac:dyDescent="0.3">
      <c r="B145" s="4">
        <v>145</v>
      </c>
      <c r="C145" s="4" t="s">
        <v>643</v>
      </c>
      <c r="D145" s="4">
        <f>COUNTIF(countries!E:E,ethnicities!C145)</f>
        <v>1</v>
      </c>
      <c r="E145" s="4">
        <v>1</v>
      </c>
      <c r="F145" s="4">
        <v>1</v>
      </c>
      <c r="G145" s="4">
        <v>1</v>
      </c>
      <c r="H145" s="4">
        <v>97</v>
      </c>
      <c r="I145" s="4">
        <f t="shared" si="2"/>
        <v>100</v>
      </c>
      <c r="J145" s="4" t="s">
        <v>296</v>
      </c>
    </row>
    <row r="146" spans="2:10" x14ac:dyDescent="0.3">
      <c r="B146" s="4">
        <v>146</v>
      </c>
      <c r="C146" s="4" t="s">
        <v>1408</v>
      </c>
      <c r="D146" s="4">
        <f>COUNTIF(countries!E:E,ethnicities!C146)</f>
        <v>1</v>
      </c>
      <c r="E146" s="4">
        <v>1</v>
      </c>
      <c r="F146" s="4">
        <v>1</v>
      </c>
      <c r="G146" s="4">
        <v>1</v>
      </c>
      <c r="H146" s="4">
        <v>97</v>
      </c>
      <c r="I146" s="4">
        <f t="shared" si="2"/>
        <v>100</v>
      </c>
      <c r="J146" s="4" t="s">
        <v>297</v>
      </c>
    </row>
    <row r="147" spans="2:10" x14ac:dyDescent="0.3">
      <c r="B147" s="4">
        <v>147</v>
      </c>
      <c r="C147" s="4" t="s">
        <v>1409</v>
      </c>
      <c r="D147" s="4">
        <f>COUNTIF(countries!E:E,ethnicities!C147)</f>
        <v>1</v>
      </c>
      <c r="E147" s="4">
        <v>1</v>
      </c>
      <c r="F147" s="4">
        <v>1</v>
      </c>
      <c r="G147" s="4">
        <v>9</v>
      </c>
      <c r="H147" s="4">
        <v>89</v>
      </c>
      <c r="I147" s="4">
        <f t="shared" si="2"/>
        <v>100</v>
      </c>
      <c r="J147" s="4" t="s">
        <v>298</v>
      </c>
    </row>
    <row r="148" spans="2:10" x14ac:dyDescent="0.3">
      <c r="B148" s="4">
        <v>148</v>
      </c>
      <c r="C148" s="4" t="s">
        <v>1411</v>
      </c>
      <c r="D148" s="4">
        <f>COUNTIF(countries!E:E,ethnicities!C148)</f>
        <v>1</v>
      </c>
      <c r="E148" s="4">
        <v>2</v>
      </c>
      <c r="F148" s="4">
        <v>2</v>
      </c>
      <c r="G148" s="4">
        <v>30</v>
      </c>
      <c r="H148" s="4">
        <v>66</v>
      </c>
      <c r="I148" s="4">
        <f t="shared" si="2"/>
        <v>100</v>
      </c>
      <c r="J148" s="4" t="s">
        <v>299</v>
      </c>
    </row>
    <row r="149" spans="2:10" x14ac:dyDescent="0.3">
      <c r="B149" s="4">
        <v>149</v>
      </c>
      <c r="C149" s="4" t="s">
        <v>644</v>
      </c>
      <c r="D149" s="4">
        <f>COUNTIF(countries!E:E,ethnicities!C149)</f>
        <v>1</v>
      </c>
      <c r="E149" s="4">
        <v>1</v>
      </c>
      <c r="F149" s="4">
        <v>1</v>
      </c>
      <c r="G149" s="4">
        <v>97</v>
      </c>
      <c r="H149" s="4">
        <v>1</v>
      </c>
      <c r="I149" s="4">
        <f t="shared" si="2"/>
        <v>100</v>
      </c>
      <c r="J149" s="4" t="s">
        <v>300</v>
      </c>
    </row>
    <row r="150" spans="2:10" x14ac:dyDescent="0.3">
      <c r="B150" s="4">
        <v>150</v>
      </c>
      <c r="C150" s="4" t="s">
        <v>1361</v>
      </c>
      <c r="D150" s="4">
        <f>COUNTIF(countries!E:E,ethnicities!C150)</f>
        <v>1</v>
      </c>
      <c r="E150" s="4">
        <v>97</v>
      </c>
      <c r="F150" s="4">
        <v>1</v>
      </c>
      <c r="G150" s="4">
        <v>1</v>
      </c>
      <c r="H150" s="4">
        <v>1</v>
      </c>
      <c r="I150" s="4">
        <f t="shared" si="2"/>
        <v>100</v>
      </c>
      <c r="J150" s="4" t="s">
        <v>301</v>
      </c>
    </row>
    <row r="151" spans="2:10" x14ac:dyDescent="0.3">
      <c r="B151" s="4">
        <v>151</v>
      </c>
      <c r="C151" s="4" t="s">
        <v>1362</v>
      </c>
      <c r="D151" s="4">
        <f>COUNTIF(countries!E:E,ethnicities!C151)</f>
        <v>1</v>
      </c>
      <c r="E151" s="4">
        <v>5</v>
      </c>
      <c r="F151" s="4">
        <v>1</v>
      </c>
      <c r="G151" s="4">
        <v>28</v>
      </c>
      <c r="H151" s="4">
        <v>66</v>
      </c>
      <c r="I151" s="4">
        <f t="shared" si="2"/>
        <v>100</v>
      </c>
      <c r="J151" s="4" t="s">
        <v>302</v>
      </c>
    </row>
    <row r="152" spans="2:10" x14ac:dyDescent="0.3">
      <c r="B152" s="4">
        <v>152</v>
      </c>
      <c r="C152" s="4" t="s">
        <v>1363</v>
      </c>
      <c r="D152" s="4">
        <f>COUNTIF(countries!E:E,ethnicities!C152)</f>
        <v>1</v>
      </c>
      <c r="E152" s="4">
        <v>1</v>
      </c>
      <c r="F152" s="4">
        <v>3</v>
      </c>
      <c r="G152" s="4">
        <v>93</v>
      </c>
      <c r="H152" s="4">
        <v>3</v>
      </c>
      <c r="I152" s="4">
        <f t="shared" si="2"/>
        <v>100</v>
      </c>
      <c r="J152" s="4" t="s">
        <v>303</v>
      </c>
    </row>
    <row r="153" spans="2:10" x14ac:dyDescent="0.3">
      <c r="B153" s="4">
        <v>153</v>
      </c>
      <c r="C153" s="4" t="s">
        <v>645</v>
      </c>
      <c r="D153" s="4">
        <f>COUNTIF(countries!E:E,ethnicities!C153)</f>
        <v>1</v>
      </c>
      <c r="E153" s="4">
        <v>3</v>
      </c>
      <c r="F153" s="4">
        <v>3</v>
      </c>
      <c r="G153" s="4">
        <v>3</v>
      </c>
      <c r="H153" s="4">
        <v>91</v>
      </c>
      <c r="I153" s="4">
        <f t="shared" si="2"/>
        <v>100</v>
      </c>
      <c r="J153" s="4" t="s">
        <v>304</v>
      </c>
    </row>
    <row r="154" spans="2:10" x14ac:dyDescent="0.3">
      <c r="B154" s="4">
        <v>154</v>
      </c>
      <c r="C154" s="4" t="s">
        <v>646</v>
      </c>
      <c r="D154" s="4">
        <f>COUNTIF(countries!E:E,ethnicities!C154)</f>
        <v>1</v>
      </c>
      <c r="E154" s="4">
        <v>91</v>
      </c>
      <c r="F154" s="4">
        <v>1</v>
      </c>
      <c r="G154" s="4">
        <v>7</v>
      </c>
      <c r="H154" s="4">
        <v>1</v>
      </c>
      <c r="I154" s="4">
        <f t="shared" si="2"/>
        <v>100</v>
      </c>
      <c r="J154" s="4" t="s">
        <v>305</v>
      </c>
    </row>
    <row r="155" spans="2:10" x14ac:dyDescent="0.3">
      <c r="B155" s="4">
        <v>155</v>
      </c>
      <c r="C155" s="4" t="s">
        <v>647</v>
      </c>
      <c r="D155" s="4">
        <f>COUNTIF(countries!E:E,ethnicities!C155)</f>
        <v>1</v>
      </c>
      <c r="E155" s="4">
        <v>33</v>
      </c>
      <c r="F155" s="4">
        <v>13</v>
      </c>
      <c r="G155" s="4">
        <v>27</v>
      </c>
      <c r="H155" s="4">
        <v>27</v>
      </c>
      <c r="I155" s="4">
        <f t="shared" si="2"/>
        <v>100</v>
      </c>
      <c r="J155" s="4" t="s">
        <v>306</v>
      </c>
    </row>
    <row r="156" spans="2:10" x14ac:dyDescent="0.3">
      <c r="B156" s="4">
        <v>156</v>
      </c>
      <c r="C156" s="4" t="s">
        <v>1364</v>
      </c>
      <c r="D156" s="4">
        <f>COUNTIF(countries!E:E,ethnicities!C156)</f>
        <v>1</v>
      </c>
      <c r="E156" s="4">
        <v>1</v>
      </c>
      <c r="F156" s="4">
        <v>1</v>
      </c>
      <c r="G156" s="4">
        <v>1</v>
      </c>
      <c r="H156" s="4">
        <v>97</v>
      </c>
      <c r="I156" s="4">
        <f t="shared" si="2"/>
        <v>100</v>
      </c>
      <c r="J156" s="4" t="s">
        <v>307</v>
      </c>
    </row>
    <row r="157" spans="2:10" x14ac:dyDescent="0.3">
      <c r="B157" s="4">
        <v>157</v>
      </c>
      <c r="C157" s="4" t="s">
        <v>648</v>
      </c>
      <c r="D157" s="4">
        <f>COUNTIF(countries!E:E,ethnicities!C157)</f>
        <v>1</v>
      </c>
      <c r="E157" s="4">
        <v>1</v>
      </c>
      <c r="F157" s="4">
        <v>77</v>
      </c>
      <c r="G157" s="4">
        <v>21</v>
      </c>
      <c r="H157" s="4">
        <v>1</v>
      </c>
      <c r="I157" s="4">
        <f t="shared" si="2"/>
        <v>100</v>
      </c>
      <c r="J157" s="4" t="s">
        <v>308</v>
      </c>
    </row>
    <row r="158" spans="2:10" x14ac:dyDescent="0.3">
      <c r="B158" s="4">
        <v>158</v>
      </c>
      <c r="C158" s="4" t="s">
        <v>649</v>
      </c>
      <c r="D158" s="4">
        <f>COUNTIF(countries!E:E,ethnicities!C158)</f>
        <v>1</v>
      </c>
      <c r="E158" s="4">
        <v>96</v>
      </c>
      <c r="F158" s="4">
        <v>1</v>
      </c>
      <c r="G158" s="4">
        <v>2</v>
      </c>
      <c r="H158" s="4">
        <v>1</v>
      </c>
      <c r="I158" s="4">
        <f t="shared" si="2"/>
        <v>100</v>
      </c>
      <c r="J158" s="4" t="s">
        <v>309</v>
      </c>
    </row>
    <row r="159" spans="2:10" x14ac:dyDescent="0.3">
      <c r="B159" s="4">
        <v>159</v>
      </c>
      <c r="C159" s="4" t="s">
        <v>650</v>
      </c>
      <c r="D159" s="4">
        <f>COUNTIF(countries!E:E,ethnicities!C159)</f>
        <v>1</v>
      </c>
      <c r="E159" s="4">
        <v>97</v>
      </c>
      <c r="F159" s="4">
        <v>1</v>
      </c>
      <c r="G159" s="4">
        <v>1</v>
      </c>
      <c r="H159" s="4">
        <v>1</v>
      </c>
      <c r="I159" s="4">
        <f t="shared" si="2"/>
        <v>100</v>
      </c>
      <c r="J159" s="4" t="s">
        <v>310</v>
      </c>
    </row>
    <row r="160" spans="2:10" x14ac:dyDescent="0.3">
      <c r="B160" s="4">
        <v>160</v>
      </c>
      <c r="C160" s="4" t="s">
        <v>1365</v>
      </c>
      <c r="D160" s="4">
        <f>COUNTIF(countries!E:E,ethnicities!C160)</f>
        <v>1</v>
      </c>
      <c r="E160" s="4">
        <v>1</v>
      </c>
      <c r="F160" s="4">
        <v>1</v>
      </c>
      <c r="G160" s="4">
        <v>97</v>
      </c>
      <c r="H160" s="4">
        <v>1</v>
      </c>
      <c r="I160" s="4">
        <f t="shared" si="2"/>
        <v>100</v>
      </c>
      <c r="J160" s="4" t="s">
        <v>311</v>
      </c>
    </row>
    <row r="161" spans="2:10" x14ac:dyDescent="0.3">
      <c r="B161" s="4">
        <v>161</v>
      </c>
      <c r="C161" s="4" t="s">
        <v>651</v>
      </c>
      <c r="D161" s="4">
        <f>COUNTIF(countries!E:E,ethnicities!C161)</f>
        <v>1</v>
      </c>
      <c r="E161" s="4">
        <v>1</v>
      </c>
      <c r="F161" s="4">
        <v>1</v>
      </c>
      <c r="G161" s="4">
        <v>1</v>
      </c>
      <c r="H161" s="4">
        <v>97</v>
      </c>
      <c r="I161" s="4">
        <f t="shared" si="2"/>
        <v>100</v>
      </c>
      <c r="J161" s="4" t="s">
        <v>312</v>
      </c>
    </row>
    <row r="162" spans="2:10" x14ac:dyDescent="0.3">
      <c r="B162" s="4">
        <v>162</v>
      </c>
      <c r="C162" s="4" t="s">
        <v>1366</v>
      </c>
      <c r="D162" s="4">
        <f>COUNTIF(countries!E:E,ethnicities!C162)</f>
        <v>1</v>
      </c>
      <c r="E162" s="4">
        <v>10</v>
      </c>
      <c r="F162" s="4">
        <v>1</v>
      </c>
      <c r="G162" s="4">
        <v>10</v>
      </c>
      <c r="H162" s="4">
        <v>79</v>
      </c>
      <c r="I162" s="4">
        <f t="shared" si="2"/>
        <v>100</v>
      </c>
      <c r="J162" s="4" t="s">
        <v>313</v>
      </c>
    </row>
    <row r="163" spans="2:10" x14ac:dyDescent="0.3">
      <c r="B163" s="4">
        <v>163</v>
      </c>
      <c r="C163" s="4" t="s">
        <v>652</v>
      </c>
      <c r="D163" s="4">
        <f>COUNTIF(countries!E:E,ethnicities!C163)</f>
        <v>1</v>
      </c>
      <c r="E163" s="4">
        <v>97</v>
      </c>
      <c r="F163" s="4">
        <v>1</v>
      </c>
      <c r="G163" s="4">
        <v>1</v>
      </c>
      <c r="H163" s="4">
        <v>1</v>
      </c>
      <c r="I163" s="4">
        <f t="shared" si="2"/>
        <v>100</v>
      </c>
      <c r="J163" s="4" t="s">
        <v>314</v>
      </c>
    </row>
    <row r="164" spans="2:10" x14ac:dyDescent="0.3">
      <c r="B164" s="4">
        <v>164</v>
      </c>
      <c r="C164" s="4" t="s">
        <v>1367</v>
      </c>
      <c r="D164" s="4">
        <f>COUNTIF(countries!E:E,ethnicities!C164)</f>
        <v>1</v>
      </c>
      <c r="E164" s="4">
        <v>2</v>
      </c>
      <c r="F164" s="4">
        <v>2</v>
      </c>
      <c r="G164" s="4">
        <v>86</v>
      </c>
      <c r="H164" s="4">
        <v>10</v>
      </c>
      <c r="I164" s="4">
        <f t="shared" si="2"/>
        <v>100</v>
      </c>
      <c r="J164" s="4" t="s">
        <v>315</v>
      </c>
    </row>
    <row r="165" spans="2:10" x14ac:dyDescent="0.3">
      <c r="B165" s="4">
        <v>165</v>
      </c>
      <c r="C165" s="4" t="s">
        <v>653</v>
      </c>
      <c r="D165" s="4">
        <f>COUNTIF(countries!E:E,ethnicities!C165)</f>
        <v>1</v>
      </c>
      <c r="E165" s="4">
        <v>1</v>
      </c>
      <c r="F165" s="4">
        <v>1</v>
      </c>
      <c r="G165" s="4">
        <v>46</v>
      </c>
      <c r="H165" s="4">
        <v>52</v>
      </c>
      <c r="I165" s="4">
        <f t="shared" si="2"/>
        <v>100</v>
      </c>
      <c r="J165" s="4" t="s">
        <v>316</v>
      </c>
    </row>
    <row r="166" spans="2:10" x14ac:dyDescent="0.3">
      <c r="B166" s="4">
        <v>166</v>
      </c>
      <c r="C166" s="4" t="s">
        <v>654</v>
      </c>
      <c r="D166" s="4">
        <f>COUNTIF(countries!E:E,ethnicities!C166)</f>
        <v>1</v>
      </c>
      <c r="E166" s="4">
        <v>1</v>
      </c>
      <c r="F166" s="4">
        <v>2</v>
      </c>
      <c r="G166" s="4">
        <v>87</v>
      </c>
      <c r="H166" s="4">
        <v>10</v>
      </c>
      <c r="I166" s="4">
        <f t="shared" si="2"/>
        <v>100</v>
      </c>
      <c r="J166" s="4" t="s">
        <v>317</v>
      </c>
    </row>
    <row r="167" spans="2:10" x14ac:dyDescent="0.3">
      <c r="B167" s="4">
        <v>167</v>
      </c>
      <c r="C167" s="4" t="s">
        <v>655</v>
      </c>
      <c r="D167" s="4">
        <f>COUNTIF(countries!E:E,ethnicities!C167)</f>
        <v>1</v>
      </c>
      <c r="E167" s="4">
        <v>3</v>
      </c>
      <c r="F167" s="4">
        <v>1</v>
      </c>
      <c r="G167" s="4">
        <v>1</v>
      </c>
      <c r="H167" s="4">
        <v>95</v>
      </c>
      <c r="I167" s="4">
        <f t="shared" si="2"/>
        <v>100</v>
      </c>
      <c r="J167" s="4" t="s">
        <v>318</v>
      </c>
    </row>
    <row r="168" spans="2:10" x14ac:dyDescent="0.3">
      <c r="B168" s="4">
        <v>168</v>
      </c>
      <c r="C168" s="4" t="s">
        <v>656</v>
      </c>
      <c r="D168" s="4">
        <f>COUNTIF(countries!E:E,ethnicities!C168)</f>
        <v>1</v>
      </c>
      <c r="E168" s="4">
        <v>97</v>
      </c>
      <c r="F168" s="4">
        <v>1</v>
      </c>
      <c r="G168" s="4">
        <v>1</v>
      </c>
      <c r="H168" s="4">
        <v>1</v>
      </c>
      <c r="I168" s="4">
        <f t="shared" si="2"/>
        <v>100</v>
      </c>
      <c r="J168" s="4" t="s">
        <v>319</v>
      </c>
    </row>
    <row r="169" spans="2:10" x14ac:dyDescent="0.3">
      <c r="B169" s="4">
        <v>169</v>
      </c>
      <c r="C169" s="4" t="s">
        <v>657</v>
      </c>
      <c r="D169" s="4">
        <f>COUNTIF(countries!E:E,ethnicities!C169)</f>
        <v>1</v>
      </c>
      <c r="E169" s="4">
        <v>95</v>
      </c>
      <c r="F169" s="4">
        <v>1</v>
      </c>
      <c r="G169" s="4">
        <v>3</v>
      </c>
      <c r="H169" s="4">
        <v>1</v>
      </c>
      <c r="I169" s="4">
        <f t="shared" si="2"/>
        <v>100</v>
      </c>
      <c r="J169" s="4" t="s">
        <v>320</v>
      </c>
    </row>
    <row r="170" spans="2:10" x14ac:dyDescent="0.3">
      <c r="B170" s="4">
        <v>170</v>
      </c>
      <c r="C170" s="4" t="s">
        <v>1441</v>
      </c>
      <c r="D170" s="4">
        <f>COUNTIF(countries!E:E,ethnicities!C170)</f>
        <v>1</v>
      </c>
      <c r="E170" s="4">
        <v>2</v>
      </c>
      <c r="F170" s="4">
        <v>2</v>
      </c>
      <c r="G170" s="4">
        <v>94</v>
      </c>
      <c r="H170" s="4">
        <v>2</v>
      </c>
      <c r="I170" s="4">
        <f t="shared" si="2"/>
        <v>100</v>
      </c>
      <c r="J170" s="4" t="s">
        <v>321</v>
      </c>
    </row>
    <row r="171" spans="2:10" x14ac:dyDescent="0.3">
      <c r="B171" s="4">
        <v>172</v>
      </c>
      <c r="C171" s="4" t="s">
        <v>658</v>
      </c>
      <c r="D171" s="4">
        <f>COUNTIF(countries!E:E,ethnicities!C171)</f>
        <v>1</v>
      </c>
      <c r="E171" s="4">
        <v>1</v>
      </c>
      <c r="F171" s="4">
        <v>1</v>
      </c>
      <c r="G171" s="4">
        <v>97</v>
      </c>
      <c r="H171" s="4">
        <v>1</v>
      </c>
      <c r="I171" s="4">
        <f t="shared" si="2"/>
        <v>100</v>
      </c>
      <c r="J171" s="4" t="s">
        <v>322</v>
      </c>
    </row>
    <row r="172" spans="2:10" x14ac:dyDescent="0.3">
      <c r="B172" s="4">
        <v>173</v>
      </c>
      <c r="C172" s="4" t="s">
        <v>1450</v>
      </c>
      <c r="D172" s="4">
        <f>COUNTIF(countries!E:E,ethnicities!C172)</f>
        <v>1</v>
      </c>
      <c r="E172" s="4">
        <v>1</v>
      </c>
      <c r="F172" s="4">
        <v>1</v>
      </c>
      <c r="G172" s="4">
        <v>1</v>
      </c>
      <c r="H172" s="4">
        <v>97</v>
      </c>
      <c r="I172" s="4">
        <f t="shared" si="2"/>
        <v>100</v>
      </c>
      <c r="J172" s="4" t="s">
        <v>323</v>
      </c>
    </row>
    <row r="173" spans="2:10" x14ac:dyDescent="0.3">
      <c r="B173" s="4">
        <v>174</v>
      </c>
      <c r="C173" s="4" t="s">
        <v>659</v>
      </c>
      <c r="D173" s="4">
        <f>COUNTIF(countries!E:E,ethnicities!C173)</f>
        <v>1</v>
      </c>
      <c r="E173" s="4">
        <v>3</v>
      </c>
      <c r="F173" s="4">
        <v>91</v>
      </c>
      <c r="G173" s="4">
        <v>3</v>
      </c>
      <c r="H173" s="4">
        <v>3</v>
      </c>
      <c r="I173" s="4">
        <f t="shared" si="2"/>
        <v>100</v>
      </c>
      <c r="J173" s="4" t="s">
        <v>324</v>
      </c>
    </row>
    <row r="174" spans="2:10" x14ac:dyDescent="0.3">
      <c r="B174" s="4">
        <v>175</v>
      </c>
      <c r="C174" s="4" t="s">
        <v>660</v>
      </c>
      <c r="D174" s="4">
        <f>COUNTIF(countries!E:E,ethnicities!C174)</f>
        <v>1</v>
      </c>
      <c r="E174" s="4">
        <v>1</v>
      </c>
      <c r="F174" s="4">
        <v>1</v>
      </c>
      <c r="G174" s="4">
        <v>1</v>
      </c>
      <c r="H174" s="4">
        <v>97</v>
      </c>
      <c r="I174" s="4">
        <f t="shared" si="2"/>
        <v>100</v>
      </c>
      <c r="J174" s="4" t="s">
        <v>325</v>
      </c>
    </row>
    <row r="175" spans="2:10" x14ac:dyDescent="0.3">
      <c r="B175" s="4">
        <v>176</v>
      </c>
      <c r="C175" s="4" t="s">
        <v>610</v>
      </c>
      <c r="D175" s="4">
        <f>COUNTIF(countries!E:E,ethnicities!C175)</f>
        <v>1</v>
      </c>
      <c r="E175" s="4">
        <v>1</v>
      </c>
      <c r="F175" s="4">
        <v>1</v>
      </c>
      <c r="G175" s="4">
        <v>97</v>
      </c>
      <c r="H175" s="4">
        <v>1</v>
      </c>
      <c r="I175" s="4">
        <f t="shared" si="2"/>
        <v>100</v>
      </c>
      <c r="J175" s="4" t="s">
        <v>326</v>
      </c>
    </row>
    <row r="176" spans="2:10" x14ac:dyDescent="0.3">
      <c r="B176" s="4">
        <v>177</v>
      </c>
      <c r="C176" s="4" t="s">
        <v>1368</v>
      </c>
      <c r="D176" s="4">
        <f>COUNTIF(countries!E:E,ethnicities!C176)</f>
        <v>1</v>
      </c>
      <c r="E176" s="4">
        <v>1</v>
      </c>
      <c r="F176" s="4">
        <v>1</v>
      </c>
      <c r="G176" s="4">
        <v>60</v>
      </c>
      <c r="H176" s="4">
        <v>38</v>
      </c>
      <c r="I176" s="4">
        <f t="shared" si="2"/>
        <v>100</v>
      </c>
      <c r="J176" s="4" t="s">
        <v>327</v>
      </c>
    </row>
    <row r="177" spans="2:10" x14ac:dyDescent="0.3">
      <c r="B177" s="4">
        <v>178</v>
      </c>
      <c r="C177" s="4" t="s">
        <v>661</v>
      </c>
      <c r="D177" s="4">
        <f>COUNTIF(countries!E:E,ethnicities!C177)</f>
        <v>1</v>
      </c>
      <c r="E177" s="4">
        <v>1</v>
      </c>
      <c r="F177" s="4">
        <v>1</v>
      </c>
      <c r="G177" s="4">
        <v>97</v>
      </c>
      <c r="H177" s="4">
        <v>1</v>
      </c>
      <c r="I177" s="4">
        <f t="shared" si="2"/>
        <v>100</v>
      </c>
      <c r="J177" s="4" t="s">
        <v>328</v>
      </c>
    </row>
    <row r="178" spans="2:10" x14ac:dyDescent="0.3">
      <c r="B178" s="4">
        <v>179</v>
      </c>
      <c r="C178" s="4" t="s">
        <v>662</v>
      </c>
      <c r="D178" s="4">
        <f>COUNTIF(countries!E:E,ethnicities!C178)</f>
        <v>1</v>
      </c>
      <c r="E178" s="4">
        <v>1</v>
      </c>
      <c r="F178" s="4">
        <v>1</v>
      </c>
      <c r="G178" s="4">
        <v>97</v>
      </c>
      <c r="H178" s="4">
        <v>1</v>
      </c>
      <c r="I178" s="4">
        <f t="shared" si="2"/>
        <v>100</v>
      </c>
      <c r="J178" s="4" t="s">
        <v>329</v>
      </c>
    </row>
    <row r="179" spans="2:10" x14ac:dyDescent="0.3">
      <c r="B179" s="4">
        <v>180</v>
      </c>
      <c r="C179" s="4" t="s">
        <v>663</v>
      </c>
      <c r="D179" s="4">
        <f>COUNTIF(countries!E:E,ethnicities!C179)</f>
        <v>1</v>
      </c>
      <c r="E179" s="4">
        <v>6</v>
      </c>
      <c r="F179" s="4">
        <v>1</v>
      </c>
      <c r="G179" s="4">
        <v>92</v>
      </c>
      <c r="H179" s="4">
        <v>1</v>
      </c>
      <c r="I179" s="4">
        <f t="shared" si="2"/>
        <v>100</v>
      </c>
      <c r="J179" s="4" t="s">
        <v>330</v>
      </c>
    </row>
    <row r="180" spans="2:10" x14ac:dyDescent="0.3">
      <c r="B180" s="4">
        <v>181</v>
      </c>
      <c r="C180" s="4" t="s">
        <v>664</v>
      </c>
      <c r="D180" s="4">
        <f>COUNTIF(countries!E:E,ethnicities!C180)</f>
        <v>1</v>
      </c>
      <c r="E180" s="4">
        <v>1</v>
      </c>
      <c r="F180" s="4">
        <v>1</v>
      </c>
      <c r="G180" s="4">
        <v>97</v>
      </c>
      <c r="H180" s="4">
        <v>1</v>
      </c>
      <c r="I180" s="4">
        <f t="shared" si="2"/>
        <v>100</v>
      </c>
      <c r="J180" s="4" t="s">
        <v>331</v>
      </c>
    </row>
    <row r="181" spans="2:10" x14ac:dyDescent="0.3">
      <c r="B181" s="4">
        <v>182</v>
      </c>
      <c r="C181" s="4" t="s">
        <v>665</v>
      </c>
      <c r="D181" s="4">
        <f>COUNTIF(countries!E:E,ethnicities!C181)</f>
        <v>1</v>
      </c>
      <c r="E181" s="4">
        <v>1</v>
      </c>
      <c r="F181" s="4">
        <v>1</v>
      </c>
      <c r="G181" s="4">
        <v>1</v>
      </c>
      <c r="H181" s="4">
        <v>97</v>
      </c>
      <c r="I181" s="4">
        <f t="shared" si="2"/>
        <v>100</v>
      </c>
      <c r="J181" s="4" t="s">
        <v>332</v>
      </c>
    </row>
    <row r="182" spans="2:10" x14ac:dyDescent="0.3">
      <c r="B182" s="4">
        <v>183</v>
      </c>
      <c r="C182" s="4" t="s">
        <v>666</v>
      </c>
      <c r="D182" s="4">
        <f>COUNTIF(countries!E:E,ethnicities!C182)</f>
        <v>1</v>
      </c>
      <c r="E182" s="4">
        <v>97</v>
      </c>
      <c r="F182" s="4">
        <v>1</v>
      </c>
      <c r="G182" s="4">
        <v>1</v>
      </c>
      <c r="H182" s="4">
        <v>1</v>
      </c>
      <c r="I182" s="4">
        <f t="shared" si="2"/>
        <v>100</v>
      </c>
      <c r="J182" s="4" t="s">
        <v>333</v>
      </c>
    </row>
    <row r="183" spans="2:10" x14ac:dyDescent="0.3">
      <c r="B183" s="4">
        <v>184</v>
      </c>
      <c r="C183" s="4" t="s">
        <v>1369</v>
      </c>
      <c r="D183" s="4">
        <f>COUNTIF(countries!E:E,ethnicities!C183)</f>
        <v>1</v>
      </c>
      <c r="E183" s="4">
        <v>4</v>
      </c>
      <c r="F183" s="4">
        <v>4</v>
      </c>
      <c r="G183" s="4">
        <v>91</v>
      </c>
      <c r="H183" s="4">
        <v>1</v>
      </c>
      <c r="I183" s="4">
        <f t="shared" si="2"/>
        <v>100</v>
      </c>
      <c r="J183" s="4" t="s">
        <v>334</v>
      </c>
    </row>
    <row r="184" spans="2:10" x14ac:dyDescent="0.3">
      <c r="B184" s="4">
        <v>185</v>
      </c>
      <c r="C184" s="4" t="s">
        <v>1392</v>
      </c>
      <c r="D184" s="4">
        <f>COUNTIF(countries!E:E,ethnicities!C184)</f>
        <v>1</v>
      </c>
      <c r="E184" s="4">
        <v>92</v>
      </c>
      <c r="F184" s="4">
        <v>1</v>
      </c>
      <c r="G184" s="4">
        <v>5</v>
      </c>
      <c r="H184" s="4">
        <v>2</v>
      </c>
      <c r="I184" s="4">
        <f t="shared" si="2"/>
        <v>100</v>
      </c>
      <c r="J184" s="4" t="s">
        <v>335</v>
      </c>
    </row>
    <row r="185" spans="2:10" x14ac:dyDescent="0.3">
      <c r="B185" s="4">
        <v>186</v>
      </c>
      <c r="C185" s="4" t="s">
        <v>1370</v>
      </c>
      <c r="D185" s="4">
        <f>COUNTIF(countries!E:E,ethnicities!C185)</f>
        <v>1</v>
      </c>
      <c r="E185" s="4">
        <v>70</v>
      </c>
      <c r="F185" s="4">
        <v>4</v>
      </c>
      <c r="G185" s="4">
        <v>13</v>
      </c>
      <c r="H185" s="4">
        <v>13</v>
      </c>
      <c r="I185" s="4">
        <f t="shared" si="2"/>
        <v>100</v>
      </c>
      <c r="J185" s="4" t="s">
        <v>336</v>
      </c>
    </row>
    <row r="186" spans="2:10" x14ac:dyDescent="0.3">
      <c r="B186" s="4">
        <v>187</v>
      </c>
      <c r="C186" s="4" t="s">
        <v>667</v>
      </c>
      <c r="D186" s="4">
        <f>COUNTIF(countries!E:E,ethnicities!C186)</f>
        <v>1</v>
      </c>
      <c r="E186" s="4">
        <v>87</v>
      </c>
      <c r="F186" s="4">
        <v>1</v>
      </c>
      <c r="G186" s="4">
        <v>8</v>
      </c>
      <c r="H186" s="4">
        <v>4</v>
      </c>
      <c r="I186" s="4">
        <f t="shared" si="2"/>
        <v>100</v>
      </c>
      <c r="J186" s="4" t="s">
        <v>337</v>
      </c>
    </row>
    <row r="187" spans="2:10" x14ac:dyDescent="0.3">
      <c r="B187" s="4">
        <v>188</v>
      </c>
      <c r="C187" s="4" t="s">
        <v>668</v>
      </c>
      <c r="D187" s="4">
        <f>COUNTIF(countries!E:E,ethnicities!C187)</f>
        <v>1</v>
      </c>
      <c r="E187" s="4">
        <v>6</v>
      </c>
      <c r="F187" s="4">
        <v>1</v>
      </c>
      <c r="G187" s="4">
        <v>92</v>
      </c>
      <c r="H187" s="4">
        <v>1</v>
      </c>
      <c r="I187" s="4">
        <f t="shared" si="2"/>
        <v>100</v>
      </c>
      <c r="J187" s="4" t="s">
        <v>338</v>
      </c>
    </row>
    <row r="188" spans="2:10" x14ac:dyDescent="0.3">
      <c r="B188" s="4">
        <v>189</v>
      </c>
      <c r="C188" s="4" t="s">
        <v>669</v>
      </c>
      <c r="D188" s="4">
        <f>COUNTIF(countries!E:E,ethnicities!C188)</f>
        <v>1</v>
      </c>
      <c r="E188" s="4">
        <v>1</v>
      </c>
      <c r="F188" s="4">
        <v>1</v>
      </c>
      <c r="G188" s="4">
        <v>97</v>
      </c>
      <c r="H188" s="4">
        <v>1</v>
      </c>
      <c r="I188" s="4">
        <f t="shared" si="2"/>
        <v>100</v>
      </c>
      <c r="J188" s="4" t="s">
        <v>339</v>
      </c>
    </row>
    <row r="189" spans="2:10" x14ac:dyDescent="0.3">
      <c r="B189" s="4">
        <v>190</v>
      </c>
      <c r="C189" s="4" t="s">
        <v>1395</v>
      </c>
      <c r="D189" s="4">
        <f>COUNTIF(countries!E:E,ethnicities!C189)</f>
        <v>1</v>
      </c>
      <c r="E189" s="4">
        <v>97</v>
      </c>
      <c r="F189" s="4">
        <v>1</v>
      </c>
      <c r="G189" s="4">
        <v>1</v>
      </c>
      <c r="H189" s="4">
        <v>1</v>
      </c>
      <c r="I189" s="4">
        <f t="shared" si="2"/>
        <v>100</v>
      </c>
      <c r="J189" s="4" t="s">
        <v>340</v>
      </c>
    </row>
    <row r="190" spans="2:10" x14ac:dyDescent="0.3">
      <c r="B190" s="4">
        <v>191</v>
      </c>
      <c r="C190" s="4" t="s">
        <v>1422</v>
      </c>
      <c r="D190" s="4">
        <f>COUNTIF(countries!E:E,ethnicities!C190)</f>
        <v>1</v>
      </c>
      <c r="E190" s="4">
        <v>1</v>
      </c>
      <c r="F190" s="4">
        <v>1</v>
      </c>
      <c r="G190" s="4">
        <v>91</v>
      </c>
      <c r="H190" s="4">
        <v>7</v>
      </c>
      <c r="I190" s="4">
        <f t="shared" si="2"/>
        <v>100</v>
      </c>
      <c r="J190" s="4" t="s">
        <v>341</v>
      </c>
    </row>
    <row r="191" spans="2:10" x14ac:dyDescent="0.3">
      <c r="B191" s="4">
        <v>192</v>
      </c>
      <c r="C191" s="4" t="s">
        <v>1437</v>
      </c>
      <c r="D191" s="4">
        <f>COUNTIF(countries!E:E,ethnicities!C191)</f>
        <v>1</v>
      </c>
      <c r="E191" s="4">
        <v>1</v>
      </c>
      <c r="F191" s="4">
        <v>97</v>
      </c>
      <c r="G191" s="4">
        <v>1</v>
      </c>
      <c r="H191" s="4">
        <v>1</v>
      </c>
      <c r="I191" s="4">
        <f t="shared" si="2"/>
        <v>100</v>
      </c>
      <c r="J191" s="4" t="s">
        <v>342</v>
      </c>
    </row>
    <row r="192" spans="2:10" x14ac:dyDescent="0.3">
      <c r="B192" s="4">
        <v>193</v>
      </c>
      <c r="C192" s="4" t="s">
        <v>1371</v>
      </c>
      <c r="D192" s="4">
        <f>COUNTIF(countries!E:E,ethnicities!C192)</f>
        <v>1</v>
      </c>
      <c r="E192" s="4">
        <v>1</v>
      </c>
      <c r="F192" s="4">
        <v>1</v>
      </c>
      <c r="G192" s="4">
        <v>97</v>
      </c>
      <c r="H192" s="4">
        <v>1</v>
      </c>
      <c r="I192" s="4">
        <f t="shared" si="2"/>
        <v>100</v>
      </c>
      <c r="J192" s="4" t="s">
        <v>343</v>
      </c>
    </row>
    <row r="193" spans="2:10" x14ac:dyDescent="0.3">
      <c r="B193" s="4">
        <v>194</v>
      </c>
      <c r="C193" s="4" t="s">
        <v>670</v>
      </c>
      <c r="D193" s="4">
        <f>COUNTIF(countries!E:E,ethnicities!C193)</f>
        <v>1</v>
      </c>
      <c r="E193" s="4">
        <v>1</v>
      </c>
      <c r="F193" s="4">
        <v>1</v>
      </c>
      <c r="G193" s="4">
        <v>97</v>
      </c>
      <c r="H193" s="4">
        <v>1</v>
      </c>
      <c r="I193" s="4">
        <f t="shared" si="2"/>
        <v>100</v>
      </c>
      <c r="J193" s="4" t="s">
        <v>344</v>
      </c>
    </row>
    <row r="194" spans="2:10" x14ac:dyDescent="0.3">
      <c r="B194" s="4">
        <v>195</v>
      </c>
      <c r="C194" s="4" t="s">
        <v>671</v>
      </c>
      <c r="D194" s="4">
        <f>COUNTIF(countries!E:E,ethnicities!C194)</f>
        <v>1</v>
      </c>
      <c r="E194" s="4">
        <v>1</v>
      </c>
      <c r="F194" s="4">
        <v>1</v>
      </c>
      <c r="G194" s="4">
        <v>1</v>
      </c>
      <c r="H194" s="4">
        <v>97</v>
      </c>
      <c r="I194" s="4">
        <f t="shared" si="2"/>
        <v>100</v>
      </c>
      <c r="J194" s="4" t="s">
        <v>345</v>
      </c>
    </row>
    <row r="195" spans="2:10" x14ac:dyDescent="0.3">
      <c r="B195" s="4">
        <v>196</v>
      </c>
      <c r="C195" s="4" t="s">
        <v>672</v>
      </c>
      <c r="D195" s="4">
        <f>COUNTIF(countries!E:E,ethnicities!C195)</f>
        <v>1</v>
      </c>
      <c r="E195" s="4">
        <v>1</v>
      </c>
      <c r="F195" s="4">
        <v>1</v>
      </c>
      <c r="G195" s="4">
        <v>1</v>
      </c>
      <c r="H195" s="4">
        <v>97</v>
      </c>
      <c r="I195" s="4">
        <f t="shared" ref="I195:I196" si="3">SUM(E195,F195,G195,H195)</f>
        <v>100</v>
      </c>
      <c r="J195" s="4" t="s">
        <v>346</v>
      </c>
    </row>
    <row r="196" spans="2:10" s="81" customFormat="1" x14ac:dyDescent="0.3">
      <c r="B196" s="81" t="s">
        <v>1499</v>
      </c>
      <c r="C196" s="81" t="s">
        <v>1380</v>
      </c>
      <c r="D196" s="81" t="s">
        <v>1499</v>
      </c>
      <c r="E196" s="81">
        <v>16</v>
      </c>
      <c r="F196" s="81">
        <v>25</v>
      </c>
      <c r="G196" s="81">
        <v>44</v>
      </c>
      <c r="H196" s="81">
        <v>15</v>
      </c>
      <c r="I196" s="81">
        <f t="shared" si="3"/>
        <v>100</v>
      </c>
      <c r="J196" s="83" t="s">
        <v>3375</v>
      </c>
    </row>
    <row r="197" spans="2:10" s="81" customFormat="1" x14ac:dyDescent="0.3">
      <c r="B197" s="81" t="s">
        <v>1499</v>
      </c>
      <c r="C197" s="81" t="s">
        <v>1499</v>
      </c>
      <c r="D197" s="81" t="s">
        <v>1499</v>
      </c>
      <c r="E197" s="81" t="s">
        <v>1499</v>
      </c>
      <c r="F197" s="81" t="s">
        <v>1499</v>
      </c>
      <c r="G197" s="81" t="s">
        <v>1499</v>
      </c>
      <c r="H197" s="81" t="s">
        <v>1499</v>
      </c>
      <c r="I197" s="81" t="s">
        <v>1499</v>
      </c>
      <c r="J197" s="81" t="s">
        <v>1499</v>
      </c>
    </row>
  </sheetData>
  <autoFilter ref="B1:J196"/>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9"/>
  <sheetViews>
    <sheetView workbookViewId="0">
      <pane ySplit="1" topLeftCell="A2" activePane="bottomLeft" state="frozen"/>
      <selection pane="bottomLeft" activeCell="G97" sqref="G97"/>
    </sheetView>
  </sheetViews>
  <sheetFormatPr defaultRowHeight="10.15" x14ac:dyDescent="0.3"/>
  <cols>
    <col min="1" max="1" width="4.86328125" style="4" customWidth="1"/>
    <col min="2" max="2" width="4.265625" style="4" bestFit="1" customWidth="1"/>
    <col min="3" max="3" width="6.3984375" style="4" bestFit="1" customWidth="1"/>
    <col min="4" max="4" width="4.06640625" style="4" bestFit="1" customWidth="1"/>
    <col min="5" max="5" width="33.59765625" style="4" bestFit="1" customWidth="1"/>
    <col min="6" max="7" width="13.6640625" style="4" bestFit="1" customWidth="1"/>
    <col min="8" max="8" width="255.59765625" style="4" bestFit="1" customWidth="1"/>
    <col min="9" max="16384" width="9.06640625" style="4"/>
  </cols>
  <sheetData>
    <row r="1" spans="1:8" s="36" customFormat="1" x14ac:dyDescent="0.3">
      <c r="A1" s="36" t="s">
        <v>348</v>
      </c>
      <c r="B1" s="36" t="s">
        <v>42</v>
      </c>
      <c r="C1" s="36" t="s">
        <v>532</v>
      </c>
      <c r="D1" s="36" t="s">
        <v>53</v>
      </c>
      <c r="E1" s="36" t="s">
        <v>1501</v>
      </c>
      <c r="F1" s="36" t="s">
        <v>1502</v>
      </c>
      <c r="G1" s="36" t="s">
        <v>3368</v>
      </c>
      <c r="H1" s="36" t="s">
        <v>1503</v>
      </c>
    </row>
    <row r="2" spans="1:8" x14ac:dyDescent="0.3">
      <c r="A2" s="4" t="s">
        <v>3570</v>
      </c>
      <c r="B2" s="4">
        <v>1</v>
      </c>
      <c r="C2" s="4" t="s">
        <v>509</v>
      </c>
      <c r="D2" s="4" t="s">
        <v>1504</v>
      </c>
      <c r="E2" s="4" t="s">
        <v>524</v>
      </c>
      <c r="F2" s="4">
        <f>COUNTIF(countries!E:E,male_names!E2)</f>
        <v>1</v>
      </c>
      <c r="G2" s="4" t="s">
        <v>3295</v>
      </c>
      <c r="H2" s="4" t="s">
        <v>349</v>
      </c>
    </row>
    <row r="3" spans="1:8" x14ac:dyDescent="0.3">
      <c r="B3" s="4">
        <v>2</v>
      </c>
      <c r="C3" s="4" t="s">
        <v>509</v>
      </c>
      <c r="D3" s="4" t="s">
        <v>1504</v>
      </c>
      <c r="E3" s="4" t="s">
        <v>562</v>
      </c>
      <c r="F3" s="4">
        <f>COUNTIF(countries!E:E,male_names!E3)</f>
        <v>1</v>
      </c>
      <c r="G3" s="4" t="s">
        <v>3295</v>
      </c>
      <c r="H3" s="4" t="s">
        <v>1482</v>
      </c>
    </row>
    <row r="4" spans="1:8" x14ac:dyDescent="0.3">
      <c r="B4" s="4">
        <v>4</v>
      </c>
      <c r="C4" s="4" t="s">
        <v>509</v>
      </c>
      <c r="D4" s="4" t="s">
        <v>1504</v>
      </c>
      <c r="E4" s="4" t="s">
        <v>1357</v>
      </c>
      <c r="F4" s="4">
        <f>COUNTIF(countries!E:E,male_names!E4)</f>
        <v>1</v>
      </c>
      <c r="G4" s="4" t="s">
        <v>3296</v>
      </c>
      <c r="H4" s="4" t="s">
        <v>350</v>
      </c>
    </row>
    <row r="5" spans="1:8" x14ac:dyDescent="0.3">
      <c r="B5" s="4">
        <v>5</v>
      </c>
      <c r="C5" s="4" t="s">
        <v>509</v>
      </c>
      <c r="D5" s="4" t="s">
        <v>1504</v>
      </c>
      <c r="E5" s="4" t="s">
        <v>603</v>
      </c>
      <c r="F5" s="4">
        <f>COUNTIF(countries!E:E,male_names!E5)</f>
        <v>1</v>
      </c>
      <c r="G5" s="4" t="s">
        <v>3297</v>
      </c>
      <c r="H5" s="4" t="s">
        <v>351</v>
      </c>
    </row>
    <row r="6" spans="1:8" x14ac:dyDescent="0.3">
      <c r="B6" s="4">
        <v>6</v>
      </c>
      <c r="C6" s="4" t="s">
        <v>509</v>
      </c>
      <c r="D6" s="4" t="s">
        <v>1504</v>
      </c>
      <c r="E6" s="4" t="s">
        <v>613</v>
      </c>
      <c r="F6" s="4">
        <f>COUNTIF(countries!E:E,male_names!E6)</f>
        <v>1</v>
      </c>
      <c r="G6" s="4" t="s">
        <v>3298</v>
      </c>
      <c r="H6" s="4" t="s">
        <v>352</v>
      </c>
    </row>
    <row r="7" spans="1:8" x14ac:dyDescent="0.3">
      <c r="B7" s="4">
        <v>7</v>
      </c>
      <c r="C7" s="4" t="s">
        <v>509</v>
      </c>
      <c r="D7" s="4" t="s">
        <v>1504</v>
      </c>
      <c r="E7" s="4" t="s">
        <v>621</v>
      </c>
      <c r="F7" s="4">
        <f>COUNTIF(countries!E:E,male_names!E7)</f>
        <v>1</v>
      </c>
      <c r="G7" s="4" t="s">
        <v>3295</v>
      </c>
      <c r="H7" s="4" t="s">
        <v>353</v>
      </c>
    </row>
    <row r="8" spans="1:8" x14ac:dyDescent="0.3">
      <c r="B8" s="4">
        <v>8</v>
      </c>
      <c r="C8" s="4" t="s">
        <v>509</v>
      </c>
      <c r="D8" s="4" t="s">
        <v>1504</v>
      </c>
      <c r="E8" s="4" t="s">
        <v>1366</v>
      </c>
      <c r="F8" s="4">
        <f>COUNTIF(countries!E:E,male_names!E8)</f>
        <v>1</v>
      </c>
      <c r="G8" s="4" t="s">
        <v>3332</v>
      </c>
      <c r="H8" s="4" t="s">
        <v>354</v>
      </c>
    </row>
    <row r="9" spans="1:8" x14ac:dyDescent="0.3">
      <c r="B9" s="4">
        <v>9</v>
      </c>
      <c r="C9" s="4" t="s">
        <v>509</v>
      </c>
      <c r="D9" s="4" t="s">
        <v>1504</v>
      </c>
      <c r="E9" s="4" t="s">
        <v>661</v>
      </c>
      <c r="F9" s="4">
        <f>COUNTIF(countries!E:E,male_names!E9)</f>
        <v>1</v>
      </c>
      <c r="G9" s="4" t="s">
        <v>3306</v>
      </c>
      <c r="H9" s="4" t="s">
        <v>355</v>
      </c>
    </row>
    <row r="10" spans="1:8" x14ac:dyDescent="0.3">
      <c r="B10" s="4">
        <v>19</v>
      </c>
      <c r="C10" s="4" t="s">
        <v>510</v>
      </c>
      <c r="D10" s="4" t="s">
        <v>1504</v>
      </c>
      <c r="E10" s="4" t="s">
        <v>527</v>
      </c>
      <c r="F10" s="4">
        <f>COUNTIF(countries!E:E,male_names!E10)</f>
        <v>1</v>
      </c>
      <c r="G10" s="4" t="s">
        <v>3299</v>
      </c>
      <c r="H10" s="4" t="s">
        <v>363</v>
      </c>
    </row>
    <row r="11" spans="1:8" x14ac:dyDescent="0.3">
      <c r="B11" s="4">
        <v>20</v>
      </c>
      <c r="C11" s="4" t="s">
        <v>510</v>
      </c>
      <c r="D11" s="4" t="s">
        <v>1504</v>
      </c>
      <c r="E11" s="4" t="s">
        <v>1372</v>
      </c>
      <c r="F11" s="4">
        <f>COUNTIF(countries!E:E,male_names!E11)</f>
        <v>1</v>
      </c>
      <c r="G11" s="4" t="s">
        <v>3333</v>
      </c>
      <c r="H11" s="4" t="s">
        <v>364</v>
      </c>
    </row>
    <row r="12" spans="1:8" x14ac:dyDescent="0.3">
      <c r="B12" s="4">
        <v>21</v>
      </c>
      <c r="C12" s="4" t="s">
        <v>510</v>
      </c>
      <c r="D12" s="4" t="s">
        <v>1504</v>
      </c>
      <c r="E12" s="4" t="s">
        <v>543</v>
      </c>
      <c r="F12" s="4">
        <f>COUNTIF(countries!E:E,male_names!E12)</f>
        <v>1</v>
      </c>
      <c r="G12" s="4" t="s">
        <v>3307</v>
      </c>
      <c r="H12" s="4" t="s">
        <v>365</v>
      </c>
    </row>
    <row r="13" spans="1:8" x14ac:dyDescent="0.3">
      <c r="B13" s="4">
        <v>22</v>
      </c>
      <c r="C13" s="4" t="s">
        <v>510</v>
      </c>
      <c r="D13" s="4" t="s">
        <v>1504</v>
      </c>
      <c r="E13" s="4" t="s">
        <v>548</v>
      </c>
      <c r="F13" s="4">
        <f>COUNTIF(countries!E:E,male_names!E13)</f>
        <v>1</v>
      </c>
      <c r="G13" s="4" t="s">
        <v>3334</v>
      </c>
      <c r="H13" s="4" t="s">
        <v>1483</v>
      </c>
    </row>
    <row r="14" spans="1:8" x14ac:dyDescent="0.3">
      <c r="B14" s="4">
        <v>24</v>
      </c>
      <c r="C14" s="4" t="s">
        <v>510</v>
      </c>
      <c r="D14" s="4" t="s">
        <v>1504</v>
      </c>
      <c r="E14" s="4" t="s">
        <v>550</v>
      </c>
      <c r="F14" s="4">
        <f>COUNTIF(countries!E:E,male_names!E14)</f>
        <v>1</v>
      </c>
      <c r="G14" s="4" t="s">
        <v>3335</v>
      </c>
      <c r="H14" s="4" t="s">
        <v>366</v>
      </c>
    </row>
    <row r="15" spans="1:8" x14ac:dyDescent="0.3">
      <c r="B15" s="4">
        <v>25</v>
      </c>
      <c r="C15" s="4" t="s">
        <v>510</v>
      </c>
      <c r="D15" s="4" t="s">
        <v>1504</v>
      </c>
      <c r="E15" s="4" t="s">
        <v>552</v>
      </c>
      <c r="F15" s="4">
        <f>COUNTIF(countries!E:E,male_names!E15)</f>
        <v>1</v>
      </c>
      <c r="G15" s="4" t="s">
        <v>3299</v>
      </c>
      <c r="H15" s="4" t="s">
        <v>367</v>
      </c>
    </row>
    <row r="16" spans="1:8" x14ac:dyDescent="0.3">
      <c r="B16" s="4">
        <v>26</v>
      </c>
      <c r="C16" s="4" t="s">
        <v>510</v>
      </c>
      <c r="D16" s="4" t="s">
        <v>1504</v>
      </c>
      <c r="E16" s="4" t="s">
        <v>580</v>
      </c>
      <c r="F16" s="4">
        <f>COUNTIF(countries!E:E,male_names!E16)</f>
        <v>1</v>
      </c>
      <c r="G16" s="4" t="s">
        <v>3300</v>
      </c>
      <c r="H16" s="4" t="s">
        <v>368</v>
      </c>
    </row>
    <row r="17" spans="2:8" x14ac:dyDescent="0.3">
      <c r="B17" s="4">
        <v>27</v>
      </c>
      <c r="C17" s="4" t="s">
        <v>510</v>
      </c>
      <c r="D17" s="4" t="s">
        <v>1504</v>
      </c>
      <c r="E17" s="4" t="s">
        <v>590</v>
      </c>
      <c r="F17" s="4">
        <f>COUNTIF(countries!E:E,male_names!E17)</f>
        <v>1</v>
      </c>
      <c r="G17" s="4" t="s">
        <v>3336</v>
      </c>
      <c r="H17" s="4" t="s">
        <v>369</v>
      </c>
    </row>
    <row r="18" spans="2:8" x14ac:dyDescent="0.3">
      <c r="B18" s="4">
        <v>28</v>
      </c>
      <c r="C18" s="4" t="s">
        <v>510</v>
      </c>
      <c r="D18" s="4" t="s">
        <v>1504</v>
      </c>
      <c r="E18" s="4" t="s">
        <v>617</v>
      </c>
      <c r="F18" s="4">
        <f>COUNTIF(countries!E:E,male_names!E18)</f>
        <v>1</v>
      </c>
      <c r="G18" s="4" t="s">
        <v>3299</v>
      </c>
      <c r="H18" s="4" t="s">
        <v>370</v>
      </c>
    </row>
    <row r="19" spans="2:8" x14ac:dyDescent="0.3">
      <c r="B19" s="4">
        <v>29</v>
      </c>
      <c r="C19" s="4" t="s">
        <v>510</v>
      </c>
      <c r="D19" s="4" t="s">
        <v>1504</v>
      </c>
      <c r="E19" s="4" t="s">
        <v>636</v>
      </c>
      <c r="F19" s="4">
        <f>COUNTIF(countries!E:E,male_names!E19)</f>
        <v>1</v>
      </c>
      <c r="G19" s="4" t="s">
        <v>3337</v>
      </c>
      <c r="H19" s="4" t="s">
        <v>371</v>
      </c>
    </row>
    <row r="20" spans="2:8" x14ac:dyDescent="0.3">
      <c r="B20" s="4">
        <v>30</v>
      </c>
      <c r="C20" s="4" t="s">
        <v>510</v>
      </c>
      <c r="D20" s="4" t="s">
        <v>1504</v>
      </c>
      <c r="E20" s="4" t="s">
        <v>637</v>
      </c>
      <c r="F20" s="4">
        <f>COUNTIF(countries!E:E,male_names!E20)</f>
        <v>1</v>
      </c>
      <c r="G20" s="4" t="s">
        <v>3308</v>
      </c>
      <c r="H20" s="4" t="s">
        <v>372</v>
      </c>
    </row>
    <row r="21" spans="2:8" x14ac:dyDescent="0.3">
      <c r="B21" s="4">
        <v>31</v>
      </c>
      <c r="C21" s="4" t="s">
        <v>510</v>
      </c>
      <c r="D21" s="4" t="s">
        <v>1504</v>
      </c>
      <c r="E21" s="4" t="s">
        <v>1375</v>
      </c>
      <c r="F21" s="4">
        <f>COUNTIF(countries!E:E,male_names!E21)</f>
        <v>1</v>
      </c>
      <c r="G21" s="4" t="s">
        <v>3338</v>
      </c>
      <c r="H21" s="4" t="s">
        <v>373</v>
      </c>
    </row>
    <row r="22" spans="2:8" x14ac:dyDescent="0.3">
      <c r="B22" s="4">
        <v>32</v>
      </c>
      <c r="C22" s="4" t="s">
        <v>510</v>
      </c>
      <c r="D22" s="4" t="s">
        <v>1504</v>
      </c>
      <c r="E22" s="4" t="s">
        <v>1370</v>
      </c>
      <c r="F22" s="4">
        <f>COUNTIF(countries!E:E,male_names!E22)</f>
        <v>1</v>
      </c>
      <c r="G22" s="4" t="s">
        <v>3331</v>
      </c>
      <c r="H22" s="4" t="s">
        <v>1484</v>
      </c>
    </row>
    <row r="23" spans="2:8" x14ac:dyDescent="0.3">
      <c r="B23" s="4">
        <v>34</v>
      </c>
      <c r="C23" s="4" t="s">
        <v>510</v>
      </c>
      <c r="D23" s="4" t="s">
        <v>1504</v>
      </c>
      <c r="E23" s="4" t="s">
        <v>667</v>
      </c>
      <c r="F23" s="4">
        <f>COUNTIF(countries!E:E,male_names!E23)</f>
        <v>1</v>
      </c>
      <c r="G23" s="4" t="s">
        <v>3299</v>
      </c>
      <c r="H23" s="4" t="s">
        <v>374</v>
      </c>
    </row>
    <row r="24" spans="2:8" x14ac:dyDescent="0.3">
      <c r="B24" s="4">
        <v>35</v>
      </c>
      <c r="C24" s="4" t="s">
        <v>510</v>
      </c>
      <c r="D24" s="4" t="s">
        <v>1504</v>
      </c>
      <c r="E24" s="4" t="s">
        <v>1422</v>
      </c>
      <c r="F24" s="4">
        <f>COUNTIF(countries!E:E,male_names!E24)</f>
        <v>1</v>
      </c>
      <c r="G24" s="4" t="s">
        <v>3338</v>
      </c>
      <c r="H24" s="4" t="s">
        <v>375</v>
      </c>
    </row>
    <row r="25" spans="2:8" x14ac:dyDescent="0.3">
      <c r="B25" s="4">
        <v>53</v>
      </c>
      <c r="C25" s="4" t="s">
        <v>511</v>
      </c>
      <c r="D25" s="4" t="s">
        <v>1504</v>
      </c>
      <c r="E25" s="4" t="s">
        <v>1363</v>
      </c>
      <c r="F25" s="4">
        <f>COUNTIF(countries!E:E,male_names!E25)</f>
        <v>1</v>
      </c>
      <c r="G25" s="4" t="s">
        <v>3295</v>
      </c>
      <c r="H25" s="4" t="s">
        <v>1485</v>
      </c>
    </row>
    <row r="26" spans="2:8" x14ac:dyDescent="0.3">
      <c r="B26" s="4">
        <v>54</v>
      </c>
      <c r="C26" s="4" t="s">
        <v>511</v>
      </c>
      <c r="D26" s="4" t="s">
        <v>1504</v>
      </c>
      <c r="E26" s="4" t="s">
        <v>551</v>
      </c>
      <c r="F26" s="4">
        <f>COUNTIF(countries!E:E,male_names!E26)</f>
        <v>1</v>
      </c>
      <c r="G26" s="4" t="s">
        <v>3292</v>
      </c>
      <c r="H26" s="4" t="s">
        <v>1497</v>
      </c>
    </row>
    <row r="27" spans="2:8" x14ac:dyDescent="0.3">
      <c r="B27" s="4">
        <v>56</v>
      </c>
      <c r="C27" s="4" t="s">
        <v>511</v>
      </c>
      <c r="D27" s="4" t="s">
        <v>1504</v>
      </c>
      <c r="E27" s="4" t="s">
        <v>584</v>
      </c>
      <c r="F27" s="4">
        <f>COUNTIF(countries!E:E,male_names!E27)</f>
        <v>1</v>
      </c>
      <c r="G27" s="4" t="s">
        <v>3303</v>
      </c>
      <c r="H27" s="4" t="s">
        <v>389</v>
      </c>
    </row>
    <row r="28" spans="2:8" x14ac:dyDescent="0.3">
      <c r="B28" s="4">
        <v>57</v>
      </c>
      <c r="C28" s="4" t="s">
        <v>511</v>
      </c>
      <c r="D28" s="4" t="s">
        <v>1504</v>
      </c>
      <c r="E28" s="4" t="s">
        <v>1426</v>
      </c>
      <c r="F28" s="4">
        <f>COUNTIF(countries!E:E,male_names!E28)</f>
        <v>1</v>
      </c>
      <c r="G28" s="4" t="s">
        <v>3339</v>
      </c>
      <c r="H28" s="4" t="s">
        <v>1487</v>
      </c>
    </row>
    <row r="29" spans="2:8" x14ac:dyDescent="0.3">
      <c r="B29" s="4">
        <v>59</v>
      </c>
      <c r="C29" s="4" t="s">
        <v>511</v>
      </c>
      <c r="D29" s="4" t="s">
        <v>1504</v>
      </c>
      <c r="E29" s="4" t="s">
        <v>586</v>
      </c>
      <c r="F29" s="4">
        <f>COUNTIF(countries!E:E,male_names!E29)</f>
        <v>1</v>
      </c>
      <c r="G29" s="4" t="s">
        <v>3304</v>
      </c>
      <c r="H29" s="4" t="s">
        <v>390</v>
      </c>
    </row>
    <row r="30" spans="2:8" x14ac:dyDescent="0.3">
      <c r="B30" s="4">
        <v>60</v>
      </c>
      <c r="C30" s="4" t="s">
        <v>511</v>
      </c>
      <c r="D30" s="4" t="s">
        <v>1504</v>
      </c>
      <c r="E30" s="4" t="s">
        <v>588</v>
      </c>
      <c r="F30" s="4">
        <f>COUNTIF(countries!E:E,male_names!E30)</f>
        <v>1</v>
      </c>
      <c r="G30" s="4" t="s">
        <v>3340</v>
      </c>
      <c r="H30" s="4" t="s">
        <v>1486</v>
      </c>
    </row>
    <row r="31" spans="2:8" x14ac:dyDescent="0.3">
      <c r="B31" s="4">
        <v>65</v>
      </c>
      <c r="C31" s="4" t="s">
        <v>511</v>
      </c>
      <c r="D31" s="4" t="s">
        <v>1504</v>
      </c>
      <c r="E31" s="4" t="s">
        <v>591</v>
      </c>
      <c r="F31" s="4">
        <f>COUNTIF(countries!E:E,male_names!E31)</f>
        <v>1</v>
      </c>
      <c r="G31" s="4" t="s">
        <v>3341</v>
      </c>
      <c r="H31" s="4" t="s">
        <v>391</v>
      </c>
    </row>
    <row r="32" spans="2:8" x14ac:dyDescent="0.3">
      <c r="B32" s="4">
        <v>66</v>
      </c>
      <c r="C32" s="4" t="s">
        <v>511</v>
      </c>
      <c r="D32" s="4" t="s">
        <v>1504</v>
      </c>
      <c r="E32" s="4" t="s">
        <v>592</v>
      </c>
      <c r="F32" s="4">
        <f>COUNTIF(countries!E:E,male_names!E32)</f>
        <v>1</v>
      </c>
      <c r="G32" s="4" t="s">
        <v>3297</v>
      </c>
      <c r="H32" s="4" t="s">
        <v>392</v>
      </c>
    </row>
    <row r="33" spans="2:8" x14ac:dyDescent="0.3">
      <c r="B33" s="4">
        <v>67</v>
      </c>
      <c r="C33" s="4" t="s">
        <v>511</v>
      </c>
      <c r="D33" s="4" t="s">
        <v>1504</v>
      </c>
      <c r="E33" s="4" t="s">
        <v>593</v>
      </c>
      <c r="F33" s="4">
        <f>COUNTIF(countries!E:E,male_names!E33)</f>
        <v>1</v>
      </c>
      <c r="G33" s="4" t="s">
        <v>3342</v>
      </c>
      <c r="H33" s="4" t="s">
        <v>393</v>
      </c>
    </row>
    <row r="34" spans="2:8" x14ac:dyDescent="0.3">
      <c r="B34" s="4">
        <v>68</v>
      </c>
      <c r="C34" s="4" t="s">
        <v>511</v>
      </c>
      <c r="D34" s="4" t="s">
        <v>1504</v>
      </c>
      <c r="E34" s="4" t="s">
        <v>596</v>
      </c>
      <c r="F34" s="4">
        <f>COUNTIF(countries!E:E,male_names!E34)</f>
        <v>1</v>
      </c>
      <c r="G34" s="4" t="s">
        <v>3297</v>
      </c>
      <c r="H34" s="4" t="s">
        <v>394</v>
      </c>
    </row>
    <row r="35" spans="2:8" x14ac:dyDescent="0.3">
      <c r="B35" s="4">
        <v>69</v>
      </c>
      <c r="C35" s="4" t="s">
        <v>511</v>
      </c>
      <c r="D35" s="4" t="s">
        <v>1504</v>
      </c>
      <c r="E35" s="4" t="s">
        <v>599</v>
      </c>
      <c r="F35" s="4">
        <f>COUNTIF(countries!E:E,male_names!E35)</f>
        <v>1</v>
      </c>
      <c r="G35" s="4" t="s">
        <v>3309</v>
      </c>
      <c r="H35" s="4" t="s">
        <v>395</v>
      </c>
    </row>
    <row r="36" spans="2:8" x14ac:dyDescent="0.3">
      <c r="B36" s="4">
        <v>70</v>
      </c>
      <c r="C36" s="4" t="s">
        <v>511</v>
      </c>
      <c r="D36" s="4" t="s">
        <v>1504</v>
      </c>
      <c r="E36" s="4" t="s">
        <v>611</v>
      </c>
      <c r="F36" s="4">
        <f>COUNTIF(countries!E:E,male_names!E36)</f>
        <v>1</v>
      </c>
      <c r="G36" s="4" t="s">
        <v>3343</v>
      </c>
      <c r="H36" s="4" t="s">
        <v>396</v>
      </c>
    </row>
    <row r="37" spans="2:8" x14ac:dyDescent="0.3">
      <c r="B37" s="4">
        <v>71</v>
      </c>
      <c r="C37" s="4" t="s">
        <v>511</v>
      </c>
      <c r="D37" s="4" t="s">
        <v>1504</v>
      </c>
      <c r="E37" s="4" t="s">
        <v>620</v>
      </c>
      <c r="F37" s="4">
        <f>COUNTIF(countries!E:E,male_names!E37)</f>
        <v>1</v>
      </c>
      <c r="G37" s="4" t="s">
        <v>3310</v>
      </c>
      <c r="H37" s="4" t="s">
        <v>397</v>
      </c>
    </row>
    <row r="38" spans="2:8" x14ac:dyDescent="0.3">
      <c r="B38" s="4">
        <v>72</v>
      </c>
      <c r="C38" s="4" t="s">
        <v>511</v>
      </c>
      <c r="D38" s="4" t="s">
        <v>1504</v>
      </c>
      <c r="E38" s="4" t="s">
        <v>626</v>
      </c>
      <c r="F38" s="4">
        <f>COUNTIF(countries!E:E,male_names!E38)</f>
        <v>1</v>
      </c>
      <c r="G38" s="4" t="s">
        <v>3311</v>
      </c>
      <c r="H38" s="4" t="s">
        <v>398</v>
      </c>
    </row>
    <row r="39" spans="2:8" x14ac:dyDescent="0.3">
      <c r="B39" s="4">
        <v>73</v>
      </c>
      <c r="C39" s="4" t="s">
        <v>511</v>
      </c>
      <c r="D39" s="4" t="s">
        <v>1504</v>
      </c>
      <c r="E39" s="4" t="s">
        <v>633</v>
      </c>
      <c r="F39" s="4">
        <f>COUNTIF(countries!E:E,male_names!E39)</f>
        <v>1</v>
      </c>
      <c r="G39" s="4" t="s">
        <v>3302</v>
      </c>
      <c r="H39" s="4" t="s">
        <v>399</v>
      </c>
    </row>
    <row r="40" spans="2:8" x14ac:dyDescent="0.3">
      <c r="B40" s="4">
        <v>74</v>
      </c>
      <c r="C40" s="4" t="s">
        <v>511</v>
      </c>
      <c r="D40" s="4" t="s">
        <v>1504</v>
      </c>
      <c r="E40" s="4" t="s">
        <v>638</v>
      </c>
      <c r="F40" s="4">
        <f>COUNTIF(countries!E:E,male_names!E40)</f>
        <v>1</v>
      </c>
      <c r="G40" s="4" t="s">
        <v>3344</v>
      </c>
      <c r="H40" s="4" t="s">
        <v>400</v>
      </c>
    </row>
    <row r="41" spans="2:8" x14ac:dyDescent="0.3">
      <c r="B41" s="4">
        <v>76</v>
      </c>
      <c r="C41" s="4" t="s">
        <v>511</v>
      </c>
      <c r="D41" s="4" t="s">
        <v>1504</v>
      </c>
      <c r="E41" s="4" t="s">
        <v>1432</v>
      </c>
      <c r="F41" s="4">
        <f>COUNTIF(countries!E:E,male_names!E41)</f>
        <v>1</v>
      </c>
      <c r="G41" s="4" t="s">
        <v>3571</v>
      </c>
      <c r="H41" s="4" t="s">
        <v>401</v>
      </c>
    </row>
    <row r="42" spans="2:8" x14ac:dyDescent="0.3">
      <c r="B42" s="4">
        <v>78</v>
      </c>
      <c r="C42" s="4" t="s">
        <v>511</v>
      </c>
      <c r="D42" s="4" t="s">
        <v>1504</v>
      </c>
      <c r="E42" s="4" t="s">
        <v>658</v>
      </c>
      <c r="F42" s="4">
        <f>COUNTIF(countries!E:E,male_names!E42)</f>
        <v>1</v>
      </c>
      <c r="G42" s="4" t="s">
        <v>3312</v>
      </c>
      <c r="H42" s="4" t="s">
        <v>402</v>
      </c>
    </row>
    <row r="43" spans="2:8" x14ac:dyDescent="0.3">
      <c r="B43" s="4">
        <v>79</v>
      </c>
      <c r="C43" s="4" t="s">
        <v>511</v>
      </c>
      <c r="D43" s="4" t="s">
        <v>1504</v>
      </c>
      <c r="E43" s="4" t="s">
        <v>659</v>
      </c>
      <c r="F43" s="4">
        <f>COUNTIF(countries!E:E,male_names!E43)</f>
        <v>1</v>
      </c>
      <c r="G43" s="4" t="s">
        <v>3305</v>
      </c>
      <c r="H43" s="4" t="s">
        <v>403</v>
      </c>
    </row>
    <row r="44" spans="2:8" x14ac:dyDescent="0.3">
      <c r="B44" s="4">
        <v>80</v>
      </c>
      <c r="C44" s="4" t="s">
        <v>511</v>
      </c>
      <c r="D44" s="4" t="s">
        <v>1504</v>
      </c>
      <c r="E44" s="4" t="s">
        <v>1369</v>
      </c>
      <c r="F44" s="4">
        <f>COUNTIF(countries!E:E,male_names!E44)</f>
        <v>1</v>
      </c>
      <c r="G44" s="4" t="s">
        <v>3302</v>
      </c>
      <c r="H44" s="4" t="s">
        <v>404</v>
      </c>
    </row>
    <row r="45" spans="2:8" x14ac:dyDescent="0.3">
      <c r="B45" s="4">
        <v>107</v>
      </c>
      <c r="C45" s="4" t="s">
        <v>512</v>
      </c>
      <c r="D45" s="4" t="s">
        <v>1504</v>
      </c>
      <c r="E45" s="4" t="s">
        <v>523</v>
      </c>
      <c r="F45" s="4">
        <f>COUNTIF(countries!E:E,male_names!E45)</f>
        <v>1</v>
      </c>
      <c r="G45" s="4" t="s">
        <v>3345</v>
      </c>
      <c r="H45" s="4" t="s">
        <v>419</v>
      </c>
    </row>
    <row r="46" spans="2:8" x14ac:dyDescent="0.3">
      <c r="B46" s="4">
        <v>108</v>
      </c>
      <c r="C46" s="4" t="s">
        <v>512</v>
      </c>
      <c r="D46" s="4" t="s">
        <v>1504</v>
      </c>
      <c r="E46" s="4" t="s">
        <v>525</v>
      </c>
      <c r="F46" s="4">
        <f>COUNTIF(countries!E:E,male_names!E46)</f>
        <v>1</v>
      </c>
      <c r="G46" s="4" t="s">
        <v>3313</v>
      </c>
      <c r="H46" s="4" t="s">
        <v>420</v>
      </c>
    </row>
    <row r="47" spans="2:8" x14ac:dyDescent="0.3">
      <c r="B47" s="4">
        <v>109</v>
      </c>
      <c r="C47" s="4" t="s">
        <v>512</v>
      </c>
      <c r="D47" s="4" t="s">
        <v>1504</v>
      </c>
      <c r="E47" s="4" t="s">
        <v>528</v>
      </c>
      <c r="F47" s="4">
        <f>COUNTIF(countries!E:E,male_names!E47)</f>
        <v>1</v>
      </c>
      <c r="G47" s="4" t="s">
        <v>3346</v>
      </c>
      <c r="H47" s="4" t="s">
        <v>421</v>
      </c>
    </row>
    <row r="48" spans="2:8" x14ac:dyDescent="0.3">
      <c r="B48" s="4">
        <v>110</v>
      </c>
      <c r="C48" s="4" t="s">
        <v>512</v>
      </c>
      <c r="D48" s="4" t="s">
        <v>1504</v>
      </c>
      <c r="E48" s="4" t="s">
        <v>530</v>
      </c>
      <c r="F48" s="4">
        <f>COUNTIF(countries!E:E,male_names!E48)</f>
        <v>1</v>
      </c>
      <c r="G48" s="4" t="s">
        <v>3314</v>
      </c>
      <c r="H48" s="4" t="s">
        <v>422</v>
      </c>
    </row>
    <row r="49" spans="2:8" x14ac:dyDescent="0.3">
      <c r="B49" s="4">
        <v>111</v>
      </c>
      <c r="C49" s="4" t="s">
        <v>512</v>
      </c>
      <c r="D49" s="4" t="s">
        <v>1504</v>
      </c>
      <c r="E49" s="4" t="s">
        <v>531</v>
      </c>
      <c r="F49" s="4">
        <f>COUNTIF(countries!E:E,male_names!E49)</f>
        <v>1</v>
      </c>
      <c r="G49" s="4" t="s">
        <v>3351</v>
      </c>
      <c r="H49" s="4" t="s">
        <v>1488</v>
      </c>
    </row>
    <row r="50" spans="2:8" x14ac:dyDescent="0.3">
      <c r="B50" s="4">
        <v>113</v>
      </c>
      <c r="C50" s="4" t="s">
        <v>512</v>
      </c>
      <c r="D50" s="4" t="s">
        <v>1504</v>
      </c>
      <c r="E50" s="4" t="s">
        <v>537</v>
      </c>
      <c r="F50" s="4">
        <f>COUNTIF(countries!E:E,male_names!E50)</f>
        <v>1</v>
      </c>
      <c r="G50" s="4" t="s">
        <v>3350</v>
      </c>
      <c r="H50" s="4" t="s">
        <v>423</v>
      </c>
    </row>
    <row r="51" spans="2:8" x14ac:dyDescent="0.3">
      <c r="B51" s="4">
        <v>114</v>
      </c>
      <c r="C51" s="4" t="s">
        <v>512</v>
      </c>
      <c r="D51" s="4" t="s">
        <v>1504</v>
      </c>
      <c r="E51" s="4" t="s">
        <v>538</v>
      </c>
      <c r="F51" s="4">
        <f>COUNTIF(countries!E:E,male_names!E51)</f>
        <v>1</v>
      </c>
      <c r="G51" s="4" t="s">
        <v>3349</v>
      </c>
      <c r="H51" s="4" t="s">
        <v>1489</v>
      </c>
    </row>
    <row r="52" spans="2:8" x14ac:dyDescent="0.3">
      <c r="B52" s="4">
        <v>118</v>
      </c>
      <c r="C52" s="4" t="s">
        <v>512</v>
      </c>
      <c r="D52" s="4" t="s">
        <v>1504</v>
      </c>
      <c r="E52" s="4" t="s">
        <v>1350</v>
      </c>
      <c r="F52" s="4">
        <f>COUNTIF(countries!E:E,male_names!E52)</f>
        <v>1</v>
      </c>
      <c r="G52" s="4" t="s">
        <v>3315</v>
      </c>
      <c r="H52" s="4" t="s">
        <v>424</v>
      </c>
    </row>
    <row r="53" spans="2:8" x14ac:dyDescent="0.3">
      <c r="B53" s="4">
        <v>119</v>
      </c>
      <c r="C53" s="4" t="s">
        <v>512</v>
      </c>
      <c r="D53" s="4" t="s">
        <v>1504</v>
      </c>
      <c r="E53" s="4" t="s">
        <v>544</v>
      </c>
      <c r="F53" s="4">
        <f>COUNTIF(countries!E:E,male_names!E53)</f>
        <v>1</v>
      </c>
      <c r="G53" s="4" t="s">
        <v>3348</v>
      </c>
      <c r="H53" s="4" t="s">
        <v>425</v>
      </c>
    </row>
    <row r="54" spans="2:8" x14ac:dyDescent="0.3">
      <c r="B54" s="4">
        <v>120</v>
      </c>
      <c r="C54" s="4" t="s">
        <v>512</v>
      </c>
      <c r="D54" s="4" t="s">
        <v>1504</v>
      </c>
      <c r="E54" s="4" t="s">
        <v>555</v>
      </c>
      <c r="F54" s="4">
        <f>COUNTIF(countries!E:E,male_names!E54)</f>
        <v>1</v>
      </c>
      <c r="G54" s="4" t="s">
        <v>3314</v>
      </c>
      <c r="H54" s="4" t="s">
        <v>426</v>
      </c>
    </row>
    <row r="55" spans="2:8" x14ac:dyDescent="0.3">
      <c r="B55" s="4">
        <v>121</v>
      </c>
      <c r="C55" s="4" t="s">
        <v>512</v>
      </c>
      <c r="D55" s="4" t="s">
        <v>1504</v>
      </c>
      <c r="E55" s="4" t="s">
        <v>557</v>
      </c>
      <c r="F55" s="4">
        <f>COUNTIF(countries!E:E,male_names!E55)</f>
        <v>1</v>
      </c>
      <c r="G55" s="4" t="s">
        <v>3347</v>
      </c>
      <c r="H55" s="4" t="s">
        <v>427</v>
      </c>
    </row>
    <row r="56" spans="2:8" x14ac:dyDescent="0.3">
      <c r="B56" s="4">
        <v>122</v>
      </c>
      <c r="C56" s="4" t="s">
        <v>512</v>
      </c>
      <c r="D56" s="4" t="s">
        <v>1504</v>
      </c>
      <c r="E56" s="4" t="s">
        <v>1354</v>
      </c>
      <c r="F56" s="4">
        <f>COUNTIF(countries!E:E,male_names!E56)</f>
        <v>1</v>
      </c>
      <c r="G56" s="4" t="s">
        <v>3317</v>
      </c>
      <c r="H56" s="4" t="s">
        <v>428</v>
      </c>
    </row>
    <row r="57" spans="2:8" x14ac:dyDescent="0.3">
      <c r="B57" s="4">
        <v>123</v>
      </c>
      <c r="C57" s="4" t="s">
        <v>512</v>
      </c>
      <c r="D57" s="4" t="s">
        <v>1504</v>
      </c>
      <c r="E57" s="4" t="s">
        <v>558</v>
      </c>
      <c r="F57" s="4">
        <f>COUNTIF(countries!E:E,male_names!E57)</f>
        <v>1</v>
      </c>
      <c r="G57" s="4" t="s">
        <v>3331</v>
      </c>
      <c r="H57" s="4" t="s">
        <v>429</v>
      </c>
    </row>
    <row r="58" spans="2:8" x14ac:dyDescent="0.3">
      <c r="B58" s="4">
        <v>124</v>
      </c>
      <c r="C58" s="4" t="s">
        <v>512</v>
      </c>
      <c r="D58" s="4" t="s">
        <v>1504</v>
      </c>
      <c r="E58" s="4" t="s">
        <v>1392</v>
      </c>
      <c r="F58" s="4">
        <f>COUNTIF(countries!E:E,male_names!E58)</f>
        <v>1</v>
      </c>
      <c r="G58" s="4" t="s">
        <v>3293</v>
      </c>
      <c r="H58" s="4" t="s">
        <v>1490</v>
      </c>
    </row>
    <row r="59" spans="2:8" x14ac:dyDescent="0.3">
      <c r="B59" s="4">
        <v>125</v>
      </c>
      <c r="C59" s="4" t="s">
        <v>512</v>
      </c>
      <c r="D59" s="4" t="s">
        <v>1504</v>
      </c>
      <c r="E59" s="4" t="s">
        <v>565</v>
      </c>
      <c r="F59" s="4">
        <f>COUNTIF(countries!E:E,male_names!E59)</f>
        <v>1</v>
      </c>
      <c r="G59" s="4" t="s">
        <v>3318</v>
      </c>
      <c r="H59" s="4" t="s">
        <v>430</v>
      </c>
    </row>
    <row r="60" spans="2:8" x14ac:dyDescent="0.3">
      <c r="B60" s="4">
        <v>126</v>
      </c>
      <c r="C60" s="4" t="s">
        <v>512</v>
      </c>
      <c r="D60" s="4" t="s">
        <v>1504</v>
      </c>
      <c r="E60" s="4" t="s">
        <v>1377</v>
      </c>
      <c r="F60" s="4">
        <f>COUNTIF(countries!E:E,male_names!E60)</f>
        <v>1</v>
      </c>
      <c r="G60" s="4" t="s">
        <v>3352</v>
      </c>
      <c r="H60" s="4" t="s">
        <v>431</v>
      </c>
    </row>
    <row r="61" spans="2:8" x14ac:dyDescent="0.3">
      <c r="B61" s="4">
        <v>127</v>
      </c>
      <c r="C61" s="4" t="s">
        <v>512</v>
      </c>
      <c r="D61" s="4" t="s">
        <v>1504</v>
      </c>
      <c r="E61" s="4" t="s">
        <v>568</v>
      </c>
      <c r="F61" s="4">
        <f>COUNTIF(countries!E:E,male_names!E61)</f>
        <v>1</v>
      </c>
      <c r="G61" s="4" t="s">
        <v>3353</v>
      </c>
      <c r="H61" s="4" t="s">
        <v>1491</v>
      </c>
    </row>
    <row r="62" spans="2:8" x14ac:dyDescent="0.3">
      <c r="B62" s="4">
        <v>129</v>
      </c>
      <c r="C62" s="4" t="s">
        <v>512</v>
      </c>
      <c r="D62" s="4" t="s">
        <v>1504</v>
      </c>
      <c r="E62" s="4" t="s">
        <v>569</v>
      </c>
      <c r="F62" s="4">
        <f>COUNTIF(countries!E:E,male_names!E62)</f>
        <v>1</v>
      </c>
      <c r="G62" s="4" t="s">
        <v>3323</v>
      </c>
      <c r="H62" s="4" t="s">
        <v>432</v>
      </c>
    </row>
    <row r="63" spans="2:8" x14ac:dyDescent="0.3">
      <c r="B63" s="4">
        <v>130</v>
      </c>
      <c r="C63" s="4" t="s">
        <v>512</v>
      </c>
      <c r="D63" s="4" t="s">
        <v>1504</v>
      </c>
      <c r="E63" s="4" t="s">
        <v>572</v>
      </c>
      <c r="F63" s="4">
        <f>COUNTIF(countries!E:E,male_names!E63)</f>
        <v>1</v>
      </c>
      <c r="G63" s="4" t="s">
        <v>3354</v>
      </c>
      <c r="H63" s="4" t="s">
        <v>514</v>
      </c>
    </row>
    <row r="64" spans="2:8" x14ac:dyDescent="0.3">
      <c r="B64" s="4">
        <v>131</v>
      </c>
      <c r="C64" s="4" t="s">
        <v>512</v>
      </c>
      <c r="D64" s="4" t="s">
        <v>1504</v>
      </c>
      <c r="E64" s="4" t="s">
        <v>573</v>
      </c>
      <c r="F64" s="4">
        <f>COUNTIF(countries!E:E,male_names!E64)</f>
        <v>1</v>
      </c>
      <c r="G64" s="4" t="s">
        <v>3355</v>
      </c>
      <c r="H64" s="4" t="s">
        <v>433</v>
      </c>
    </row>
    <row r="65" spans="2:8" x14ac:dyDescent="0.3">
      <c r="B65" s="4">
        <v>132</v>
      </c>
      <c r="C65" s="4" t="s">
        <v>512</v>
      </c>
      <c r="D65" s="4" t="s">
        <v>1504</v>
      </c>
      <c r="E65" s="4" t="s">
        <v>575</v>
      </c>
      <c r="F65" s="4">
        <f>COUNTIF(countries!E:E,male_names!E65)</f>
        <v>1</v>
      </c>
      <c r="G65" s="4" t="s">
        <v>3356</v>
      </c>
      <c r="H65" s="4" t="s">
        <v>434</v>
      </c>
    </row>
    <row r="66" spans="2:8" x14ac:dyDescent="0.3">
      <c r="B66" s="4">
        <v>133</v>
      </c>
      <c r="C66" s="4" t="s">
        <v>512</v>
      </c>
      <c r="D66" s="4" t="s">
        <v>1504</v>
      </c>
      <c r="E66" s="4" t="s">
        <v>1373</v>
      </c>
      <c r="F66" s="4">
        <f>COUNTIF(countries!E:E,male_names!E66)</f>
        <v>1</v>
      </c>
      <c r="G66" s="4" t="s">
        <v>3357</v>
      </c>
      <c r="H66" s="4" t="s">
        <v>435</v>
      </c>
    </row>
    <row r="67" spans="2:8" x14ac:dyDescent="0.3">
      <c r="B67" s="4">
        <v>134</v>
      </c>
      <c r="C67" s="4" t="s">
        <v>512</v>
      </c>
      <c r="D67" s="4" t="s">
        <v>1504</v>
      </c>
      <c r="E67" s="4" t="s">
        <v>1374</v>
      </c>
      <c r="F67" s="4">
        <f>COUNTIF(countries!E:E,male_names!E67)</f>
        <v>1</v>
      </c>
      <c r="G67" s="4" t="s">
        <v>3319</v>
      </c>
      <c r="H67" s="4" t="s">
        <v>436</v>
      </c>
    </row>
    <row r="68" spans="2:8" x14ac:dyDescent="0.3">
      <c r="B68" s="4">
        <v>135</v>
      </c>
      <c r="C68" s="4" t="s">
        <v>512</v>
      </c>
      <c r="D68" s="4" t="s">
        <v>1504</v>
      </c>
      <c r="E68" s="4" t="s">
        <v>582</v>
      </c>
      <c r="F68" s="4">
        <f>COUNTIF(countries!E:E,male_names!E68)</f>
        <v>1</v>
      </c>
      <c r="G68" s="4" t="s">
        <v>3320</v>
      </c>
      <c r="H68" s="4" t="s">
        <v>437</v>
      </c>
    </row>
    <row r="69" spans="2:8" x14ac:dyDescent="0.3">
      <c r="B69" s="4">
        <v>136</v>
      </c>
      <c r="C69" s="4" t="s">
        <v>512</v>
      </c>
      <c r="D69" s="4" t="s">
        <v>1504</v>
      </c>
      <c r="E69" s="4" t="s">
        <v>583</v>
      </c>
      <c r="F69" s="4">
        <f>COUNTIF(countries!E:E,male_names!E69)</f>
        <v>1</v>
      </c>
      <c r="G69" s="4" t="s">
        <v>3358</v>
      </c>
      <c r="H69" s="4" t="s">
        <v>438</v>
      </c>
    </row>
    <row r="70" spans="2:8" x14ac:dyDescent="0.3">
      <c r="B70" s="4">
        <v>137</v>
      </c>
      <c r="C70" s="4" t="s">
        <v>512</v>
      </c>
      <c r="D70" s="4" t="s">
        <v>1504</v>
      </c>
      <c r="E70" s="4" t="s">
        <v>587</v>
      </c>
      <c r="F70" s="4">
        <f>COUNTIF(countries!E:E,male_names!E70)</f>
        <v>1</v>
      </c>
      <c r="G70" s="4" t="s">
        <v>3359</v>
      </c>
      <c r="H70" s="4" t="s">
        <v>439</v>
      </c>
    </row>
    <row r="71" spans="2:8" x14ac:dyDescent="0.3">
      <c r="B71" s="4">
        <v>138</v>
      </c>
      <c r="C71" s="4" t="s">
        <v>512</v>
      </c>
      <c r="D71" s="4" t="s">
        <v>1504</v>
      </c>
      <c r="E71" s="4" t="s">
        <v>1376</v>
      </c>
      <c r="F71" s="4">
        <f>COUNTIF(countries!E:E,male_names!E71)</f>
        <v>1</v>
      </c>
      <c r="G71" s="4" t="s">
        <v>3301</v>
      </c>
      <c r="H71" s="4" t="s">
        <v>440</v>
      </c>
    </row>
    <row r="72" spans="2:8" x14ac:dyDescent="0.3">
      <c r="B72" s="4">
        <v>139</v>
      </c>
      <c r="C72" s="4" t="s">
        <v>512</v>
      </c>
      <c r="D72" s="4" t="s">
        <v>1504</v>
      </c>
      <c r="E72" s="4" t="s">
        <v>589</v>
      </c>
      <c r="F72" s="4">
        <f>COUNTIF(countries!E:E,male_names!E72)</f>
        <v>1</v>
      </c>
      <c r="G72" s="4" t="s">
        <v>3321</v>
      </c>
      <c r="H72" s="4" t="s">
        <v>441</v>
      </c>
    </row>
    <row r="73" spans="2:8" x14ac:dyDescent="0.3">
      <c r="B73" s="4">
        <v>140</v>
      </c>
      <c r="C73" s="4" t="s">
        <v>512</v>
      </c>
      <c r="D73" s="4" t="s">
        <v>1504</v>
      </c>
      <c r="E73" s="4" t="s">
        <v>598</v>
      </c>
      <c r="F73" s="4">
        <f>COUNTIF(countries!E:E,male_names!E73)</f>
        <v>1</v>
      </c>
      <c r="G73" s="4" t="s">
        <v>3322</v>
      </c>
      <c r="H73" s="4" t="s">
        <v>442</v>
      </c>
    </row>
    <row r="74" spans="2:8" x14ac:dyDescent="0.3">
      <c r="B74" s="4">
        <v>141</v>
      </c>
      <c r="C74" s="4" t="s">
        <v>512</v>
      </c>
      <c r="D74" s="4" t="s">
        <v>1504</v>
      </c>
      <c r="E74" s="4" t="s">
        <v>604</v>
      </c>
      <c r="F74" s="4">
        <f>COUNTIF(countries!E:E,male_names!E74)</f>
        <v>1</v>
      </c>
      <c r="G74" s="4" t="s">
        <v>3352</v>
      </c>
      <c r="H74" s="4" t="s">
        <v>443</v>
      </c>
    </row>
    <row r="75" spans="2:8" x14ac:dyDescent="0.3">
      <c r="B75" s="4">
        <v>142</v>
      </c>
      <c r="C75" s="4" t="s">
        <v>512</v>
      </c>
      <c r="D75" s="4" t="s">
        <v>1504</v>
      </c>
      <c r="E75" s="4" t="s">
        <v>605</v>
      </c>
      <c r="F75" s="4">
        <f>COUNTIF(countries!E:E,male_names!E75)</f>
        <v>1</v>
      </c>
      <c r="G75" s="4" t="s">
        <v>3314</v>
      </c>
      <c r="H75" s="4" t="s">
        <v>444</v>
      </c>
    </row>
    <row r="76" spans="2:8" x14ac:dyDescent="0.3">
      <c r="B76" s="4">
        <v>143</v>
      </c>
      <c r="C76" s="4" t="s">
        <v>512</v>
      </c>
      <c r="D76" s="4" t="s">
        <v>1504</v>
      </c>
      <c r="E76" s="4" t="s">
        <v>606</v>
      </c>
      <c r="F76" s="4">
        <f>COUNTIF(countries!E:E,male_names!E76)</f>
        <v>1</v>
      </c>
      <c r="G76" s="4" t="s">
        <v>3323</v>
      </c>
      <c r="H76" s="4" t="s">
        <v>445</v>
      </c>
    </row>
    <row r="77" spans="2:8" x14ac:dyDescent="0.3">
      <c r="B77" s="4">
        <v>144</v>
      </c>
      <c r="C77" s="4" t="s">
        <v>512</v>
      </c>
      <c r="D77" s="4" t="s">
        <v>1504</v>
      </c>
      <c r="E77" s="4" t="s">
        <v>1396</v>
      </c>
      <c r="F77" s="4">
        <f>COUNTIF(countries!E:E,male_names!E77)</f>
        <v>1</v>
      </c>
      <c r="G77" s="4" t="s">
        <v>3324</v>
      </c>
      <c r="H77" s="4" t="s">
        <v>446</v>
      </c>
    </row>
    <row r="78" spans="2:8" x14ac:dyDescent="0.3">
      <c r="B78" s="4">
        <v>145</v>
      </c>
      <c r="C78" s="4" t="s">
        <v>512</v>
      </c>
      <c r="D78" s="4" t="s">
        <v>1504</v>
      </c>
      <c r="E78" s="4" t="s">
        <v>614</v>
      </c>
      <c r="F78" s="4">
        <f>COUNTIF(countries!E:E,male_names!E78)</f>
        <v>1</v>
      </c>
      <c r="G78" s="4" t="s">
        <v>3360</v>
      </c>
      <c r="H78" s="4" t="s">
        <v>447</v>
      </c>
    </row>
    <row r="79" spans="2:8" x14ac:dyDescent="0.3">
      <c r="B79" s="4">
        <v>146</v>
      </c>
      <c r="C79" s="4" t="s">
        <v>512</v>
      </c>
      <c r="D79" s="4" t="s">
        <v>1504</v>
      </c>
      <c r="E79" s="4" t="s">
        <v>1386</v>
      </c>
      <c r="F79" s="4">
        <f>COUNTIF(countries!E:E,male_names!E79)</f>
        <v>1</v>
      </c>
      <c r="G79" s="4" t="s">
        <v>3325</v>
      </c>
      <c r="H79" s="4" t="s">
        <v>448</v>
      </c>
    </row>
    <row r="80" spans="2:8" x14ac:dyDescent="0.3">
      <c r="B80" s="4">
        <v>147</v>
      </c>
      <c r="C80" s="4" t="s">
        <v>512</v>
      </c>
      <c r="D80" s="4" t="s">
        <v>1504</v>
      </c>
      <c r="E80" s="4" t="s">
        <v>619</v>
      </c>
      <c r="F80" s="4">
        <f>COUNTIF(countries!E:E,male_names!E80)</f>
        <v>1</v>
      </c>
      <c r="G80" s="4" t="s">
        <v>619</v>
      </c>
      <c r="H80" s="4" t="s">
        <v>449</v>
      </c>
    </row>
    <row r="81" spans="2:8" x14ac:dyDescent="0.3">
      <c r="B81" s="4">
        <v>148</v>
      </c>
      <c r="C81" s="4" t="s">
        <v>512</v>
      </c>
      <c r="D81" s="4" t="s">
        <v>1504</v>
      </c>
      <c r="E81" s="4" t="s">
        <v>607</v>
      </c>
      <c r="F81" s="4">
        <f>COUNTIF(countries!E:E,male_names!E81)</f>
        <v>1</v>
      </c>
      <c r="G81" s="4" t="s">
        <v>3329</v>
      </c>
      <c r="H81" s="4" t="s">
        <v>1492</v>
      </c>
    </row>
    <row r="82" spans="2:8" x14ac:dyDescent="0.3">
      <c r="B82" s="4">
        <v>150</v>
      </c>
      <c r="C82" s="4" t="s">
        <v>512</v>
      </c>
      <c r="D82" s="4" t="s">
        <v>1504</v>
      </c>
      <c r="E82" s="4" t="s">
        <v>627</v>
      </c>
      <c r="F82" s="4">
        <f>COUNTIF(countries!E:E,male_names!E82)</f>
        <v>1</v>
      </c>
      <c r="G82" s="4" t="s">
        <v>3326</v>
      </c>
      <c r="H82" s="4" t="s">
        <v>450</v>
      </c>
    </row>
    <row r="83" spans="2:8" x14ac:dyDescent="0.3">
      <c r="B83" s="4">
        <v>152</v>
      </c>
      <c r="C83" s="4" t="s">
        <v>512</v>
      </c>
      <c r="D83" s="4" t="s">
        <v>1504</v>
      </c>
      <c r="E83" s="4" t="s">
        <v>631</v>
      </c>
      <c r="F83" s="4">
        <f>COUNTIF(countries!E:E,male_names!E83)</f>
        <v>1</v>
      </c>
      <c r="G83" s="4" t="s">
        <v>3361</v>
      </c>
      <c r="H83" s="4" t="s">
        <v>451</v>
      </c>
    </row>
    <row r="84" spans="2:8" x14ac:dyDescent="0.3">
      <c r="B84" s="4">
        <v>153</v>
      </c>
      <c r="C84" s="4" t="s">
        <v>512</v>
      </c>
      <c r="D84" s="4" t="s">
        <v>1504</v>
      </c>
      <c r="E84" s="4" t="s">
        <v>639</v>
      </c>
      <c r="F84" s="4">
        <f>COUNTIF(countries!E:E,male_names!E84)</f>
        <v>1</v>
      </c>
      <c r="G84" s="4" t="s">
        <v>3327</v>
      </c>
      <c r="H84" s="4" t="s">
        <v>452</v>
      </c>
    </row>
    <row r="85" spans="2:8" x14ac:dyDescent="0.3">
      <c r="B85" s="4">
        <v>154</v>
      </c>
      <c r="C85" s="4" t="s">
        <v>512</v>
      </c>
      <c r="D85" s="4" t="s">
        <v>1504</v>
      </c>
      <c r="E85" s="4" t="s">
        <v>640</v>
      </c>
      <c r="F85" s="4">
        <f>COUNTIF(countries!E:E,male_names!E85)</f>
        <v>1</v>
      </c>
      <c r="G85" s="4" t="s">
        <v>3362</v>
      </c>
      <c r="H85" s="4" t="s">
        <v>453</v>
      </c>
    </row>
    <row r="86" spans="2:8" x14ac:dyDescent="0.3">
      <c r="B86" s="4">
        <v>155</v>
      </c>
      <c r="C86" s="4" t="s">
        <v>512</v>
      </c>
      <c r="D86" s="4" t="s">
        <v>1504</v>
      </c>
      <c r="E86" s="4" t="s">
        <v>642</v>
      </c>
      <c r="F86" s="4">
        <f>COUNTIF(countries!E:E,male_names!E86)</f>
        <v>1</v>
      </c>
      <c r="G86" s="4" t="s">
        <v>3328</v>
      </c>
      <c r="H86" s="4" t="s">
        <v>454</v>
      </c>
    </row>
    <row r="87" spans="2:8" x14ac:dyDescent="0.3">
      <c r="B87" s="4">
        <v>156</v>
      </c>
      <c r="C87" s="4" t="s">
        <v>512</v>
      </c>
      <c r="D87" s="4" t="s">
        <v>1504</v>
      </c>
      <c r="E87" s="4" t="s">
        <v>1387</v>
      </c>
      <c r="F87" s="4">
        <f>COUNTIF(countries!E:E,male_names!E87)</f>
        <v>1</v>
      </c>
      <c r="G87" s="4" t="s">
        <v>3363</v>
      </c>
      <c r="H87" s="4" t="s">
        <v>1493</v>
      </c>
    </row>
    <row r="88" spans="2:8" x14ac:dyDescent="0.3">
      <c r="B88" s="4">
        <v>159</v>
      </c>
      <c r="C88" s="4" t="s">
        <v>512</v>
      </c>
      <c r="D88" s="4" t="s">
        <v>1504</v>
      </c>
      <c r="E88" s="4" t="s">
        <v>646</v>
      </c>
      <c r="F88" s="4">
        <f>COUNTIF(countries!E:E,male_names!E88)</f>
        <v>1</v>
      </c>
      <c r="G88" s="4" t="s">
        <v>3329</v>
      </c>
      <c r="H88" s="4" t="s">
        <v>455</v>
      </c>
    </row>
    <row r="89" spans="2:8" x14ac:dyDescent="0.3">
      <c r="B89" s="4">
        <v>160</v>
      </c>
      <c r="C89" s="4" t="s">
        <v>512</v>
      </c>
      <c r="D89" s="4" t="s">
        <v>1504</v>
      </c>
      <c r="E89" s="4" t="s">
        <v>649</v>
      </c>
      <c r="F89" s="4">
        <f>COUNTIF(countries!E:E,male_names!E89)</f>
        <v>1</v>
      </c>
      <c r="G89" s="4" t="s">
        <v>3317</v>
      </c>
      <c r="H89" s="4" t="s">
        <v>456</v>
      </c>
    </row>
    <row r="90" spans="2:8" x14ac:dyDescent="0.3">
      <c r="B90" s="4">
        <v>161</v>
      </c>
      <c r="C90" s="4" t="s">
        <v>512</v>
      </c>
      <c r="D90" s="4" t="s">
        <v>1504</v>
      </c>
      <c r="E90" s="4" t="s">
        <v>650</v>
      </c>
      <c r="F90" s="4">
        <f>COUNTIF(countries!E:E,male_names!E90)</f>
        <v>1</v>
      </c>
      <c r="G90" s="4" t="s">
        <v>3316</v>
      </c>
      <c r="H90" s="4" t="s">
        <v>457</v>
      </c>
    </row>
    <row r="91" spans="2:8" x14ac:dyDescent="0.3">
      <c r="B91" s="4">
        <v>162</v>
      </c>
      <c r="C91" s="4" t="s">
        <v>512</v>
      </c>
      <c r="D91" s="4" t="s">
        <v>1504</v>
      </c>
      <c r="E91" s="4" t="s">
        <v>652</v>
      </c>
      <c r="F91" s="4">
        <f>COUNTIF(countries!E:E,male_names!E91)</f>
        <v>1</v>
      </c>
      <c r="G91" s="4" t="s">
        <v>3364</v>
      </c>
      <c r="H91" s="4" t="s">
        <v>1494</v>
      </c>
    </row>
    <row r="92" spans="2:8" x14ac:dyDescent="0.3">
      <c r="B92" s="4">
        <v>165</v>
      </c>
      <c r="C92" s="4" t="s">
        <v>512</v>
      </c>
      <c r="D92" s="4" t="s">
        <v>1504</v>
      </c>
      <c r="E92" s="4" t="s">
        <v>656</v>
      </c>
      <c r="F92" s="4">
        <f>COUNTIF(countries!E:E,male_names!E92)</f>
        <v>1</v>
      </c>
      <c r="G92" s="4" t="s">
        <v>3330</v>
      </c>
      <c r="H92" s="4" t="s">
        <v>458</v>
      </c>
    </row>
    <row r="93" spans="2:8" x14ac:dyDescent="0.3">
      <c r="B93" s="4">
        <v>166</v>
      </c>
      <c r="C93" s="4" t="s">
        <v>512</v>
      </c>
      <c r="D93" s="4" t="s">
        <v>1504</v>
      </c>
      <c r="E93" s="4" t="s">
        <v>657</v>
      </c>
      <c r="F93" s="4">
        <f>COUNTIF(countries!E:E,male_names!E93)</f>
        <v>1</v>
      </c>
      <c r="G93" s="4" t="s">
        <v>3331</v>
      </c>
      <c r="H93" s="4" t="s">
        <v>459</v>
      </c>
    </row>
    <row r="94" spans="2:8" x14ac:dyDescent="0.3">
      <c r="B94" s="4">
        <v>167</v>
      </c>
      <c r="C94" s="4" t="s">
        <v>512</v>
      </c>
      <c r="D94" s="4" t="s">
        <v>1504</v>
      </c>
      <c r="E94" s="4" t="s">
        <v>662</v>
      </c>
      <c r="F94" s="4">
        <f>COUNTIF(countries!E:E,male_names!E94)</f>
        <v>1</v>
      </c>
      <c r="G94" s="4" t="s">
        <v>3365</v>
      </c>
      <c r="H94" s="4" t="s">
        <v>1495</v>
      </c>
    </row>
    <row r="95" spans="2:8" x14ac:dyDescent="0.3">
      <c r="B95" s="4">
        <v>169</v>
      </c>
      <c r="C95" s="4" t="s">
        <v>512</v>
      </c>
      <c r="D95" s="4" t="s">
        <v>1504</v>
      </c>
      <c r="E95" s="4" t="s">
        <v>666</v>
      </c>
      <c r="F95" s="4">
        <f>COUNTIF(countries!E:E,male_names!E95)</f>
        <v>1</v>
      </c>
      <c r="G95" s="4" t="s">
        <v>3366</v>
      </c>
      <c r="H95" s="4" t="s">
        <v>460</v>
      </c>
    </row>
    <row r="96" spans="2:8" x14ac:dyDescent="0.3">
      <c r="B96" s="4">
        <v>235</v>
      </c>
      <c r="C96" s="4" t="s">
        <v>513</v>
      </c>
      <c r="D96" s="4" t="s">
        <v>1504</v>
      </c>
      <c r="E96" s="4" t="s">
        <v>529</v>
      </c>
      <c r="F96" s="4">
        <f>COUNTIF(countries!E:E,male_names!E96)</f>
        <v>1</v>
      </c>
      <c r="G96" s="4" t="s">
        <v>3290</v>
      </c>
      <c r="H96" s="4" t="s">
        <v>505</v>
      </c>
    </row>
    <row r="97" spans="2:8" x14ac:dyDescent="0.3">
      <c r="B97" s="4">
        <v>236</v>
      </c>
      <c r="C97" s="4" t="s">
        <v>513</v>
      </c>
      <c r="D97" s="4" t="s">
        <v>1504</v>
      </c>
      <c r="E97" s="4" t="s">
        <v>1359</v>
      </c>
      <c r="F97" s="4">
        <f>COUNTIF(countries!E:E,male_names!E97)</f>
        <v>1</v>
      </c>
      <c r="G97" s="4" t="s">
        <v>3291</v>
      </c>
      <c r="H97" s="4" t="s">
        <v>1496</v>
      </c>
    </row>
    <row r="98" spans="2:8" x14ac:dyDescent="0.3">
      <c r="B98" s="4">
        <v>238</v>
      </c>
      <c r="C98" s="4" t="s">
        <v>513</v>
      </c>
      <c r="D98" s="4" t="s">
        <v>1504</v>
      </c>
      <c r="E98" s="4" t="s">
        <v>1468</v>
      </c>
      <c r="F98" s="4">
        <f>COUNTIF(countries!E:E,male_names!E98)</f>
        <v>1</v>
      </c>
      <c r="G98" s="4" t="s">
        <v>3367</v>
      </c>
      <c r="H98" s="4" t="s">
        <v>506</v>
      </c>
    </row>
    <row r="99" spans="2:8" s="81" customFormat="1" x14ac:dyDescent="0.3">
      <c r="B99" s="81" t="s">
        <v>1499</v>
      </c>
      <c r="C99" s="81" t="s">
        <v>1499</v>
      </c>
      <c r="D99" s="81" t="s">
        <v>1499</v>
      </c>
      <c r="E99" s="81" t="s">
        <v>1499</v>
      </c>
      <c r="F99" s="81" t="s">
        <v>1499</v>
      </c>
      <c r="G99" s="81" t="s">
        <v>1499</v>
      </c>
      <c r="H99" s="81" t="s">
        <v>1499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7"/>
  <sheetViews>
    <sheetView workbookViewId="0">
      <pane ySplit="1" topLeftCell="A2" activePane="bottomLeft" state="frozen"/>
      <selection pane="bottomLeft" activeCell="A2" sqref="A2"/>
    </sheetView>
  </sheetViews>
  <sheetFormatPr defaultRowHeight="10.15" x14ac:dyDescent="0.3"/>
  <cols>
    <col min="1" max="1" width="4.86328125" style="4" customWidth="1"/>
    <col min="2" max="2" width="4.265625" style="4" bestFit="1" customWidth="1"/>
    <col min="3" max="3" width="6.3984375" style="4" bestFit="1" customWidth="1"/>
    <col min="4" max="4" width="5.19921875" style="4" bestFit="1" customWidth="1"/>
    <col min="5" max="5" width="33.59765625" style="4" bestFit="1" customWidth="1"/>
    <col min="6" max="6" width="13.6640625" style="4" bestFit="1" customWidth="1"/>
    <col min="7" max="7" width="14.9296875" style="4" bestFit="1" customWidth="1"/>
    <col min="8" max="8" width="15.19921875" style="4" bestFit="1" customWidth="1"/>
    <col min="9" max="16384" width="9.06640625" style="4"/>
  </cols>
  <sheetData>
    <row r="1" spans="1:8" s="36" customFormat="1" x14ac:dyDescent="0.3">
      <c r="A1" s="36" t="s">
        <v>348</v>
      </c>
      <c r="B1" s="36" t="s">
        <v>42</v>
      </c>
      <c r="C1" s="36" t="s">
        <v>532</v>
      </c>
      <c r="D1" s="36" t="s">
        <v>53</v>
      </c>
      <c r="E1" s="36" t="s">
        <v>3372</v>
      </c>
      <c r="F1" s="36" t="s">
        <v>1502</v>
      </c>
      <c r="G1" s="36" t="s">
        <v>3390</v>
      </c>
      <c r="H1" s="36" t="s">
        <v>1503</v>
      </c>
    </row>
    <row r="2" spans="1:8" x14ac:dyDescent="0.3">
      <c r="A2" s="4" t="s">
        <v>3570</v>
      </c>
      <c r="B2" s="4">
        <v>10</v>
      </c>
      <c r="C2" s="4" t="s">
        <v>509</v>
      </c>
      <c r="D2" s="4" t="s">
        <v>1748</v>
      </c>
      <c r="E2" s="4" t="s">
        <v>524</v>
      </c>
      <c r="F2" s="4">
        <f>COUNTIF(countries!E:E,female_names!E2)</f>
        <v>1</v>
      </c>
      <c r="G2" s="4" t="s">
        <v>3393</v>
      </c>
      <c r="H2" s="4" t="s">
        <v>356</v>
      </c>
    </row>
    <row r="3" spans="1:8" x14ac:dyDescent="0.3">
      <c r="B3" s="4">
        <v>11</v>
      </c>
      <c r="C3" s="4" t="s">
        <v>509</v>
      </c>
      <c r="D3" s="4" t="s">
        <v>1748</v>
      </c>
      <c r="E3" s="4" t="s">
        <v>562</v>
      </c>
      <c r="F3" s="4">
        <f>COUNTIF(countries!E:E,female_names!E3)</f>
        <v>1</v>
      </c>
      <c r="G3" s="4" t="s">
        <v>3403</v>
      </c>
      <c r="H3" s="4" t="s">
        <v>3376</v>
      </c>
    </row>
    <row r="4" spans="1:8" x14ac:dyDescent="0.3">
      <c r="B4" s="4">
        <v>13</v>
      </c>
      <c r="C4" s="4" t="s">
        <v>509</v>
      </c>
      <c r="D4" s="4" t="s">
        <v>1748</v>
      </c>
      <c r="E4" s="4" t="s">
        <v>1357</v>
      </c>
      <c r="F4" s="4">
        <f>COUNTIF(countries!E:E,female_names!E4)</f>
        <v>1</v>
      </c>
      <c r="G4" s="4" t="s">
        <v>3402</v>
      </c>
      <c r="H4" s="4" t="s">
        <v>357</v>
      </c>
    </row>
    <row r="5" spans="1:8" x14ac:dyDescent="0.3">
      <c r="B5" s="4">
        <v>14</v>
      </c>
      <c r="C5" s="4" t="s">
        <v>509</v>
      </c>
      <c r="D5" s="4" t="s">
        <v>1748</v>
      </c>
      <c r="E5" s="4" t="s">
        <v>603</v>
      </c>
      <c r="F5" s="4">
        <f>COUNTIF(countries!E:E,female_names!E5)</f>
        <v>1</v>
      </c>
      <c r="G5" s="4" t="s">
        <v>3394</v>
      </c>
      <c r="H5" s="4" t="s">
        <v>358</v>
      </c>
    </row>
    <row r="6" spans="1:8" x14ac:dyDescent="0.3">
      <c r="B6" s="4">
        <v>15</v>
      </c>
      <c r="C6" s="4" t="s">
        <v>509</v>
      </c>
      <c r="D6" s="4" t="s">
        <v>1748</v>
      </c>
      <c r="E6" s="4" t="s">
        <v>613</v>
      </c>
      <c r="F6" s="4">
        <f>COUNTIF(countries!E:E,female_names!E6)</f>
        <v>1</v>
      </c>
      <c r="G6" s="4" t="s">
        <v>3395</v>
      </c>
      <c r="H6" s="4" t="s">
        <v>359</v>
      </c>
    </row>
    <row r="7" spans="1:8" x14ac:dyDescent="0.3">
      <c r="B7" s="4">
        <v>16</v>
      </c>
      <c r="C7" s="4" t="s">
        <v>509</v>
      </c>
      <c r="D7" s="4" t="s">
        <v>1748</v>
      </c>
      <c r="E7" s="4" t="s">
        <v>621</v>
      </c>
      <c r="F7" s="4">
        <f>COUNTIF(countries!E:E,female_names!E7)</f>
        <v>1</v>
      </c>
      <c r="G7" s="4" t="s">
        <v>3393</v>
      </c>
      <c r="H7" s="4" t="s">
        <v>360</v>
      </c>
    </row>
    <row r="8" spans="1:8" x14ac:dyDescent="0.3">
      <c r="B8" s="4">
        <v>17</v>
      </c>
      <c r="C8" s="4" t="s">
        <v>509</v>
      </c>
      <c r="D8" s="4" t="s">
        <v>1748</v>
      </c>
      <c r="E8" s="4" t="s">
        <v>1366</v>
      </c>
      <c r="F8" s="4">
        <f>COUNTIF(countries!E:E,female_names!E8)</f>
        <v>1</v>
      </c>
      <c r="G8" s="4" t="s">
        <v>3412</v>
      </c>
      <c r="H8" s="4" t="s">
        <v>361</v>
      </c>
    </row>
    <row r="9" spans="1:8" x14ac:dyDescent="0.3">
      <c r="B9" s="4">
        <v>18</v>
      </c>
      <c r="C9" s="4" t="s">
        <v>509</v>
      </c>
      <c r="D9" s="4" t="s">
        <v>1748</v>
      </c>
      <c r="E9" s="4" t="s">
        <v>661</v>
      </c>
      <c r="F9" s="4">
        <f>COUNTIF(countries!E:E,female_names!E9)</f>
        <v>1</v>
      </c>
      <c r="G9" s="4" t="s">
        <v>3413</v>
      </c>
      <c r="H9" s="4" t="s">
        <v>362</v>
      </c>
    </row>
    <row r="10" spans="1:8" x14ac:dyDescent="0.3">
      <c r="B10" s="4">
        <v>36</v>
      </c>
      <c r="C10" s="4" t="s">
        <v>510</v>
      </c>
      <c r="D10" s="4" t="s">
        <v>1748</v>
      </c>
      <c r="E10" s="4" t="s">
        <v>527</v>
      </c>
      <c r="F10" s="4">
        <f>COUNTIF(countries!E:E,female_names!E10)</f>
        <v>1</v>
      </c>
      <c r="G10" s="4" t="s">
        <v>3411</v>
      </c>
      <c r="H10" s="4" t="s">
        <v>376</v>
      </c>
    </row>
    <row r="11" spans="1:8" x14ac:dyDescent="0.3">
      <c r="B11" s="4">
        <v>37</v>
      </c>
      <c r="C11" s="4" t="s">
        <v>510</v>
      </c>
      <c r="D11" s="4" t="s">
        <v>1748</v>
      </c>
      <c r="E11" s="4" t="s">
        <v>1372</v>
      </c>
      <c r="F11" s="4">
        <f>COUNTIF(countries!E:E,female_names!E11)</f>
        <v>1</v>
      </c>
      <c r="G11" s="4" t="s">
        <v>3414</v>
      </c>
      <c r="H11" s="4" t="s">
        <v>377</v>
      </c>
    </row>
    <row r="12" spans="1:8" x14ac:dyDescent="0.3">
      <c r="B12" s="4">
        <v>38</v>
      </c>
      <c r="C12" s="4" t="s">
        <v>510</v>
      </c>
      <c r="D12" s="4" t="s">
        <v>1748</v>
      </c>
      <c r="E12" s="4" t="s">
        <v>543</v>
      </c>
      <c r="F12" s="4">
        <f>COUNTIF(countries!E:E,female_names!E12)</f>
        <v>1</v>
      </c>
      <c r="G12" s="4" t="s">
        <v>3404</v>
      </c>
      <c r="H12" s="4" t="s">
        <v>378</v>
      </c>
    </row>
    <row r="13" spans="1:8" x14ac:dyDescent="0.3">
      <c r="B13" s="4">
        <v>39</v>
      </c>
      <c r="C13" s="4" t="s">
        <v>510</v>
      </c>
      <c r="D13" s="4" t="s">
        <v>1748</v>
      </c>
      <c r="E13" s="4" t="s">
        <v>548</v>
      </c>
      <c r="F13" s="4">
        <f>COUNTIF(countries!E:E,female_names!E13)</f>
        <v>1</v>
      </c>
      <c r="G13" s="4" t="s">
        <v>3396</v>
      </c>
      <c r="H13" s="4" t="s">
        <v>3377</v>
      </c>
    </row>
    <row r="14" spans="1:8" x14ac:dyDescent="0.3">
      <c r="B14" s="4">
        <v>41</v>
      </c>
      <c r="C14" s="4" t="s">
        <v>510</v>
      </c>
      <c r="D14" s="4" t="s">
        <v>1748</v>
      </c>
      <c r="E14" s="4" t="s">
        <v>550</v>
      </c>
      <c r="F14" s="4">
        <f>COUNTIF(countries!E:E,female_names!E14)</f>
        <v>1</v>
      </c>
      <c r="G14" s="4" t="s">
        <v>3411</v>
      </c>
      <c r="H14" s="4" t="s">
        <v>379</v>
      </c>
    </row>
    <row r="15" spans="1:8" x14ac:dyDescent="0.3">
      <c r="B15" s="4">
        <v>42</v>
      </c>
      <c r="C15" s="4" t="s">
        <v>510</v>
      </c>
      <c r="D15" s="4" t="s">
        <v>1748</v>
      </c>
      <c r="E15" s="4" t="s">
        <v>552</v>
      </c>
      <c r="F15" s="4">
        <f>COUNTIF(countries!E:E,female_names!E15)</f>
        <v>1</v>
      </c>
      <c r="G15" s="4" t="s">
        <v>3371</v>
      </c>
      <c r="H15" s="4" t="s">
        <v>380</v>
      </c>
    </row>
    <row r="16" spans="1:8" x14ac:dyDescent="0.3">
      <c r="B16" s="4">
        <v>43</v>
      </c>
      <c r="C16" s="4" t="s">
        <v>510</v>
      </c>
      <c r="D16" s="4" t="s">
        <v>1748</v>
      </c>
      <c r="E16" s="4" t="s">
        <v>580</v>
      </c>
      <c r="F16" s="4">
        <f>COUNTIF(countries!E:E,female_names!E16)</f>
        <v>1</v>
      </c>
      <c r="G16" s="4" t="s">
        <v>3415</v>
      </c>
      <c r="H16" s="4" t="s">
        <v>381</v>
      </c>
    </row>
    <row r="17" spans="2:8" x14ac:dyDescent="0.3">
      <c r="B17" s="4">
        <v>44</v>
      </c>
      <c r="C17" s="4" t="s">
        <v>510</v>
      </c>
      <c r="D17" s="4" t="s">
        <v>1748</v>
      </c>
      <c r="E17" s="4" t="s">
        <v>590</v>
      </c>
      <c r="F17" s="4">
        <f>COUNTIF(countries!E:E,female_names!E17)</f>
        <v>1</v>
      </c>
      <c r="G17" s="4" t="s">
        <v>3416</v>
      </c>
      <c r="H17" s="4" t="s">
        <v>382</v>
      </c>
    </row>
    <row r="18" spans="2:8" x14ac:dyDescent="0.3">
      <c r="B18" s="4">
        <v>45</v>
      </c>
      <c r="C18" s="4" t="s">
        <v>510</v>
      </c>
      <c r="D18" s="4" t="s">
        <v>1748</v>
      </c>
      <c r="E18" s="4" t="s">
        <v>617</v>
      </c>
      <c r="F18" s="4">
        <f>COUNTIF(countries!E:E,female_names!E18)</f>
        <v>1</v>
      </c>
      <c r="G18" s="4" t="s">
        <v>3417</v>
      </c>
      <c r="H18" s="4" t="s">
        <v>383</v>
      </c>
    </row>
    <row r="19" spans="2:8" x14ac:dyDescent="0.3">
      <c r="B19" s="4">
        <v>46</v>
      </c>
      <c r="C19" s="4" t="s">
        <v>510</v>
      </c>
      <c r="D19" s="4" t="s">
        <v>1748</v>
      </c>
      <c r="E19" s="4" t="s">
        <v>636</v>
      </c>
      <c r="F19" s="4">
        <f>COUNTIF(countries!E:E,female_names!E19)</f>
        <v>1</v>
      </c>
      <c r="G19" s="4" t="s">
        <v>3402</v>
      </c>
      <c r="H19" s="4" t="s">
        <v>384</v>
      </c>
    </row>
    <row r="20" spans="2:8" x14ac:dyDescent="0.3">
      <c r="B20" s="4">
        <v>47</v>
      </c>
      <c r="C20" s="4" t="s">
        <v>510</v>
      </c>
      <c r="D20" s="4" t="s">
        <v>1748</v>
      </c>
      <c r="E20" s="4" t="s">
        <v>637</v>
      </c>
      <c r="F20" s="4">
        <f>COUNTIF(countries!E:E,female_names!E20)</f>
        <v>1</v>
      </c>
      <c r="G20" s="4" t="s">
        <v>3402</v>
      </c>
      <c r="H20" s="4" t="s">
        <v>385</v>
      </c>
    </row>
    <row r="21" spans="2:8" x14ac:dyDescent="0.3">
      <c r="B21" s="4">
        <v>48</v>
      </c>
      <c r="C21" s="4" t="s">
        <v>510</v>
      </c>
      <c r="D21" s="4" t="s">
        <v>1748</v>
      </c>
      <c r="E21" s="4" t="s">
        <v>1375</v>
      </c>
      <c r="F21" s="4">
        <f>COUNTIF(countries!E:E,female_names!E21)</f>
        <v>1</v>
      </c>
      <c r="G21" s="4" t="s">
        <v>3397</v>
      </c>
      <c r="H21" s="4" t="s">
        <v>386</v>
      </c>
    </row>
    <row r="22" spans="2:8" x14ac:dyDescent="0.3">
      <c r="B22" s="4">
        <v>49</v>
      </c>
      <c r="C22" s="4" t="s">
        <v>510</v>
      </c>
      <c r="D22" s="4" t="s">
        <v>1748</v>
      </c>
      <c r="E22" s="4" t="s">
        <v>1370</v>
      </c>
      <c r="F22" s="4">
        <f>COUNTIF(countries!E:E,female_names!E22)</f>
        <v>1</v>
      </c>
      <c r="G22" s="4" t="s">
        <v>3396</v>
      </c>
      <c r="H22" s="4" t="s">
        <v>3378</v>
      </c>
    </row>
    <row r="23" spans="2:8" x14ac:dyDescent="0.3">
      <c r="B23" s="4">
        <v>51</v>
      </c>
      <c r="C23" s="4" t="s">
        <v>510</v>
      </c>
      <c r="D23" s="4" t="s">
        <v>1748</v>
      </c>
      <c r="E23" s="4" t="s">
        <v>667</v>
      </c>
      <c r="F23" s="4">
        <f>COUNTIF(countries!E:E,female_names!E23)</f>
        <v>1</v>
      </c>
      <c r="G23" s="4" t="s">
        <v>3418</v>
      </c>
      <c r="H23" s="4" t="s">
        <v>387</v>
      </c>
    </row>
    <row r="24" spans="2:8" x14ac:dyDescent="0.3">
      <c r="B24" s="4">
        <v>52</v>
      </c>
      <c r="C24" s="4" t="s">
        <v>510</v>
      </c>
      <c r="D24" s="4" t="s">
        <v>1748</v>
      </c>
      <c r="E24" s="4" t="s">
        <v>1422</v>
      </c>
      <c r="F24" s="4">
        <f>COUNTIF(countries!E:E,female_names!E24)</f>
        <v>1</v>
      </c>
      <c r="G24" s="4" t="s">
        <v>3405</v>
      </c>
      <c r="H24" s="4" t="s">
        <v>388</v>
      </c>
    </row>
    <row r="25" spans="2:8" x14ac:dyDescent="0.3">
      <c r="B25" s="4">
        <v>81</v>
      </c>
      <c r="C25" s="4" t="s">
        <v>511</v>
      </c>
      <c r="D25" s="4" t="s">
        <v>1748</v>
      </c>
      <c r="E25" s="4" t="s">
        <v>1363</v>
      </c>
      <c r="F25" s="4">
        <f>COUNTIF(countries!E:E,female_names!E25)</f>
        <v>1</v>
      </c>
      <c r="G25" s="4" t="s">
        <v>3419</v>
      </c>
      <c r="H25" s="4" t="s">
        <v>3379</v>
      </c>
    </row>
    <row r="26" spans="2:8" x14ac:dyDescent="0.3">
      <c r="B26" s="4">
        <v>82</v>
      </c>
      <c r="C26" s="4" t="s">
        <v>511</v>
      </c>
      <c r="D26" s="4" t="s">
        <v>1748</v>
      </c>
      <c r="E26" s="4" t="s">
        <v>551</v>
      </c>
      <c r="F26" s="4">
        <f>COUNTIF(countries!E:E,female_names!E26)</f>
        <v>1</v>
      </c>
      <c r="G26" s="4" t="s">
        <v>3420</v>
      </c>
      <c r="H26" s="4" t="s">
        <v>3392</v>
      </c>
    </row>
    <row r="27" spans="2:8" x14ac:dyDescent="0.3">
      <c r="B27" s="4">
        <v>84</v>
      </c>
      <c r="C27" s="4" t="s">
        <v>511</v>
      </c>
      <c r="D27" s="4" t="s">
        <v>1748</v>
      </c>
      <c r="E27" s="4" t="s">
        <v>584</v>
      </c>
      <c r="F27" s="4">
        <f>COUNTIF(countries!E:E,female_names!E27)</f>
        <v>1</v>
      </c>
      <c r="G27" s="4" t="s">
        <v>3398</v>
      </c>
      <c r="H27" s="4" t="s">
        <v>405</v>
      </c>
    </row>
    <row r="28" spans="2:8" x14ac:dyDescent="0.3">
      <c r="B28" s="4">
        <v>85</v>
      </c>
      <c r="C28" s="4" t="s">
        <v>511</v>
      </c>
      <c r="D28" s="4" t="s">
        <v>1748</v>
      </c>
      <c r="E28" s="4" t="s">
        <v>3391</v>
      </c>
      <c r="F28" s="4">
        <f>COUNTIF(countries!E:E,female_names!E28)</f>
        <v>1</v>
      </c>
      <c r="G28" s="4" t="s">
        <v>3399</v>
      </c>
      <c r="H28" s="4" t="s">
        <v>3381</v>
      </c>
    </row>
    <row r="29" spans="2:8" x14ac:dyDescent="0.3">
      <c r="B29" s="4">
        <v>87</v>
      </c>
      <c r="C29" s="4" t="s">
        <v>511</v>
      </c>
      <c r="D29" s="4" t="s">
        <v>1748</v>
      </c>
      <c r="E29" s="4" t="s">
        <v>588</v>
      </c>
      <c r="F29" s="4">
        <f>COUNTIF(countries!E:E,female_names!E29)</f>
        <v>1</v>
      </c>
      <c r="G29" s="4" t="s">
        <v>3421</v>
      </c>
      <c r="H29" s="84" t="s">
        <v>3380</v>
      </c>
    </row>
    <row r="30" spans="2:8" x14ac:dyDescent="0.3">
      <c r="B30" s="4">
        <v>92</v>
      </c>
      <c r="C30" s="4" t="s">
        <v>511</v>
      </c>
      <c r="D30" s="4" t="s">
        <v>1748</v>
      </c>
      <c r="E30" s="4" t="s">
        <v>591</v>
      </c>
      <c r="F30" s="4">
        <f>COUNTIF(countries!E:E,female_names!E30)</f>
        <v>1</v>
      </c>
      <c r="G30" s="4" t="s">
        <v>3422</v>
      </c>
      <c r="H30" s="4" t="s">
        <v>406</v>
      </c>
    </row>
    <row r="31" spans="2:8" x14ac:dyDescent="0.3">
      <c r="B31" s="4">
        <v>93</v>
      </c>
      <c r="C31" s="4" t="s">
        <v>511</v>
      </c>
      <c r="D31" s="4" t="s">
        <v>1748</v>
      </c>
      <c r="E31" s="4" t="s">
        <v>592</v>
      </c>
      <c r="F31" s="4">
        <f>COUNTIF(countries!E:E,female_names!E31)</f>
        <v>1</v>
      </c>
      <c r="G31" s="4" t="s">
        <v>3423</v>
      </c>
      <c r="H31" s="4" t="s">
        <v>407</v>
      </c>
    </row>
    <row r="32" spans="2:8" x14ac:dyDescent="0.3">
      <c r="B32" s="4">
        <v>94</v>
      </c>
      <c r="C32" s="4" t="s">
        <v>511</v>
      </c>
      <c r="D32" s="4" t="s">
        <v>1748</v>
      </c>
      <c r="E32" s="4" t="s">
        <v>593</v>
      </c>
      <c r="F32" s="4">
        <f>COUNTIF(countries!E:E,female_names!E32)</f>
        <v>1</v>
      </c>
      <c r="G32" s="4" t="s">
        <v>3424</v>
      </c>
      <c r="H32" s="4" t="s">
        <v>408</v>
      </c>
    </row>
    <row r="33" spans="2:8" x14ac:dyDescent="0.3">
      <c r="B33" s="4">
        <v>95</v>
      </c>
      <c r="C33" s="4" t="s">
        <v>511</v>
      </c>
      <c r="D33" s="4" t="s">
        <v>1748</v>
      </c>
      <c r="E33" s="4" t="s">
        <v>596</v>
      </c>
      <c r="F33" s="4">
        <f>COUNTIF(countries!E:E,female_names!E33)</f>
        <v>1</v>
      </c>
      <c r="G33" s="4" t="s">
        <v>3406</v>
      </c>
      <c r="H33" s="4" t="s">
        <v>409</v>
      </c>
    </row>
    <row r="34" spans="2:8" x14ac:dyDescent="0.3">
      <c r="B34" s="4">
        <v>96</v>
      </c>
      <c r="C34" s="4" t="s">
        <v>511</v>
      </c>
      <c r="D34" s="4" t="s">
        <v>1748</v>
      </c>
      <c r="E34" s="4" t="s">
        <v>599</v>
      </c>
      <c r="F34" s="4">
        <f>COUNTIF(countries!E:E,female_names!E34)</f>
        <v>1</v>
      </c>
      <c r="G34" s="4" t="s">
        <v>3407</v>
      </c>
      <c r="H34" s="4" t="s">
        <v>410</v>
      </c>
    </row>
    <row r="35" spans="2:8" x14ac:dyDescent="0.3">
      <c r="B35" s="4">
        <v>97</v>
      </c>
      <c r="C35" s="4" t="s">
        <v>511</v>
      </c>
      <c r="D35" s="4" t="s">
        <v>1748</v>
      </c>
      <c r="E35" s="4" t="s">
        <v>611</v>
      </c>
      <c r="F35" s="4">
        <f>COUNTIF(countries!E:E,female_names!E35)</f>
        <v>1</v>
      </c>
      <c r="G35" s="4" t="s">
        <v>3425</v>
      </c>
      <c r="H35" s="4" t="s">
        <v>411</v>
      </c>
    </row>
    <row r="36" spans="2:8" x14ac:dyDescent="0.3">
      <c r="B36" s="4">
        <v>98</v>
      </c>
      <c r="C36" s="4" t="s">
        <v>511</v>
      </c>
      <c r="D36" s="4" t="s">
        <v>1748</v>
      </c>
      <c r="E36" s="4" t="s">
        <v>620</v>
      </c>
      <c r="F36" s="4">
        <f>COUNTIF(countries!E:E,female_names!E36)</f>
        <v>1</v>
      </c>
      <c r="G36" s="4" t="s">
        <v>3426</v>
      </c>
      <c r="H36" s="4" t="s">
        <v>412</v>
      </c>
    </row>
    <row r="37" spans="2:8" x14ac:dyDescent="0.3">
      <c r="B37" s="4">
        <v>99</v>
      </c>
      <c r="C37" s="4" t="s">
        <v>511</v>
      </c>
      <c r="D37" s="4" t="s">
        <v>1748</v>
      </c>
      <c r="E37" s="4" t="s">
        <v>626</v>
      </c>
      <c r="F37" s="4">
        <f>COUNTIF(countries!E:E,female_names!E37)</f>
        <v>1</v>
      </c>
      <c r="G37" s="4" t="s">
        <v>3427</v>
      </c>
      <c r="H37" s="4" t="s">
        <v>413</v>
      </c>
    </row>
    <row r="38" spans="2:8" x14ac:dyDescent="0.3">
      <c r="B38" s="4">
        <v>100</v>
      </c>
      <c r="C38" s="4" t="s">
        <v>511</v>
      </c>
      <c r="D38" s="4" t="s">
        <v>1748</v>
      </c>
      <c r="E38" s="4" t="s">
        <v>633</v>
      </c>
      <c r="F38" s="4">
        <f>COUNTIF(countries!E:E,female_names!E38)</f>
        <v>1</v>
      </c>
      <c r="G38" s="4" t="s">
        <v>3393</v>
      </c>
      <c r="H38" s="4" t="s">
        <v>414</v>
      </c>
    </row>
    <row r="39" spans="2:8" x14ac:dyDescent="0.3">
      <c r="B39" s="4">
        <v>101</v>
      </c>
      <c r="C39" s="4" t="s">
        <v>511</v>
      </c>
      <c r="D39" s="4" t="s">
        <v>1748</v>
      </c>
      <c r="E39" s="4" t="s">
        <v>638</v>
      </c>
      <c r="F39" s="4">
        <f>COUNTIF(countries!E:E,female_names!E39)</f>
        <v>1</v>
      </c>
      <c r="G39" s="4" t="s">
        <v>3428</v>
      </c>
      <c r="H39" s="4" t="s">
        <v>415</v>
      </c>
    </row>
    <row r="40" spans="2:8" x14ac:dyDescent="0.3">
      <c r="B40" s="4">
        <v>102</v>
      </c>
      <c r="C40" s="4" t="s">
        <v>511</v>
      </c>
      <c r="D40" s="4" t="s">
        <v>1748</v>
      </c>
      <c r="E40" s="4" t="s">
        <v>1432</v>
      </c>
      <c r="F40" s="4">
        <f>COUNTIF(countries!E:E,female_names!E40)</f>
        <v>1</v>
      </c>
      <c r="G40" s="4" t="s">
        <v>3429</v>
      </c>
      <c r="H40" s="4" t="s">
        <v>416</v>
      </c>
    </row>
    <row r="41" spans="2:8" x14ac:dyDescent="0.3">
      <c r="B41" s="4">
        <v>105</v>
      </c>
      <c r="C41" s="4" t="s">
        <v>511</v>
      </c>
      <c r="D41" s="4" t="s">
        <v>1748</v>
      </c>
      <c r="E41" s="4" t="s">
        <v>658</v>
      </c>
      <c r="F41" s="4">
        <f>COUNTIF(countries!E:E,female_names!E41)</f>
        <v>1</v>
      </c>
      <c r="G41" s="4" t="s">
        <v>3430</v>
      </c>
      <c r="H41" s="4" t="s">
        <v>417</v>
      </c>
    </row>
    <row r="42" spans="2:8" x14ac:dyDescent="0.3">
      <c r="B42" s="4">
        <v>106</v>
      </c>
      <c r="C42" s="4" t="s">
        <v>511</v>
      </c>
      <c r="D42" s="4" t="s">
        <v>1748</v>
      </c>
      <c r="E42" s="4" t="s">
        <v>1369</v>
      </c>
      <c r="F42" s="4">
        <f>COUNTIF(countries!E:E,female_names!E42)</f>
        <v>1</v>
      </c>
      <c r="G42" s="4" t="s">
        <v>3413</v>
      </c>
      <c r="H42" s="4" t="s">
        <v>418</v>
      </c>
    </row>
    <row r="43" spans="2:8" x14ac:dyDescent="0.3">
      <c r="B43" s="4">
        <v>171</v>
      </c>
      <c r="C43" s="4" t="s">
        <v>512</v>
      </c>
      <c r="D43" s="4" t="s">
        <v>1748</v>
      </c>
      <c r="E43" s="4" t="s">
        <v>523</v>
      </c>
      <c r="F43" s="4">
        <f>COUNTIF(countries!E:E,female_names!E43)</f>
        <v>1</v>
      </c>
      <c r="G43" s="4" t="s">
        <v>3408</v>
      </c>
      <c r="H43" s="4" t="s">
        <v>461</v>
      </c>
    </row>
    <row r="44" spans="2:8" x14ac:dyDescent="0.3">
      <c r="B44" s="4">
        <v>172</v>
      </c>
      <c r="C44" s="4" t="s">
        <v>512</v>
      </c>
      <c r="D44" s="4" t="s">
        <v>1748</v>
      </c>
      <c r="E44" s="4" t="s">
        <v>525</v>
      </c>
      <c r="F44" s="4">
        <f>COUNTIF(countries!E:E,female_names!E44)</f>
        <v>1</v>
      </c>
      <c r="G44" s="4" t="s">
        <v>3409</v>
      </c>
      <c r="H44" s="4" t="s">
        <v>462</v>
      </c>
    </row>
    <row r="45" spans="2:8" x14ac:dyDescent="0.3">
      <c r="B45" s="4">
        <v>173</v>
      </c>
      <c r="C45" s="4" t="s">
        <v>512</v>
      </c>
      <c r="D45" s="4" t="s">
        <v>1748</v>
      </c>
      <c r="E45" s="4" t="s">
        <v>528</v>
      </c>
      <c r="F45" s="4">
        <f>COUNTIF(countries!E:E,female_names!E45)</f>
        <v>1</v>
      </c>
      <c r="G45" s="4" t="s">
        <v>3431</v>
      </c>
      <c r="H45" s="4" t="s">
        <v>463</v>
      </c>
    </row>
    <row r="46" spans="2:8" x14ac:dyDescent="0.3">
      <c r="B46" s="4">
        <v>174</v>
      </c>
      <c r="C46" s="4" t="s">
        <v>512</v>
      </c>
      <c r="D46" s="4" t="s">
        <v>1748</v>
      </c>
      <c r="E46" s="4" t="s">
        <v>530</v>
      </c>
      <c r="F46" s="4">
        <f>COUNTIF(countries!E:E,female_names!E46)</f>
        <v>1</v>
      </c>
      <c r="G46" s="4" t="s">
        <v>3410</v>
      </c>
      <c r="H46" s="4" t="s">
        <v>464</v>
      </c>
    </row>
    <row r="47" spans="2:8" x14ac:dyDescent="0.3">
      <c r="B47" s="4">
        <v>175</v>
      </c>
      <c r="C47" s="4" t="s">
        <v>512</v>
      </c>
      <c r="D47" s="4" t="s">
        <v>1748</v>
      </c>
      <c r="E47" s="4" t="s">
        <v>531</v>
      </c>
      <c r="F47" s="4">
        <f>COUNTIF(countries!E:E,female_names!E47)</f>
        <v>1</v>
      </c>
      <c r="G47" s="4" t="s">
        <v>3432</v>
      </c>
      <c r="H47" s="4" t="s">
        <v>3382</v>
      </c>
    </row>
    <row r="48" spans="2:8" x14ac:dyDescent="0.3">
      <c r="B48" s="4">
        <v>177</v>
      </c>
      <c r="C48" s="4" t="s">
        <v>512</v>
      </c>
      <c r="D48" s="4" t="s">
        <v>1748</v>
      </c>
      <c r="E48" s="4" t="s">
        <v>537</v>
      </c>
      <c r="F48" s="4">
        <f>COUNTIF(countries!E:E,female_names!E48)</f>
        <v>1</v>
      </c>
      <c r="G48" s="4" t="s">
        <v>3433</v>
      </c>
      <c r="H48" s="4" t="s">
        <v>465</v>
      </c>
    </row>
    <row r="49" spans="2:8" x14ac:dyDescent="0.3">
      <c r="B49" s="4">
        <v>178</v>
      </c>
      <c r="C49" s="4" t="s">
        <v>512</v>
      </c>
      <c r="D49" s="4" t="s">
        <v>1748</v>
      </c>
      <c r="E49" s="4" t="s">
        <v>538</v>
      </c>
      <c r="F49" s="4">
        <f>COUNTIF(countries!E:E,female_names!E49)</f>
        <v>1</v>
      </c>
      <c r="G49" s="4" t="s">
        <v>3396</v>
      </c>
      <c r="H49" s="84" t="s">
        <v>3383</v>
      </c>
    </row>
    <row r="50" spans="2:8" x14ac:dyDescent="0.3">
      <c r="B50" s="4">
        <v>183</v>
      </c>
      <c r="C50" s="4" t="s">
        <v>512</v>
      </c>
      <c r="D50" s="4" t="s">
        <v>1748</v>
      </c>
      <c r="E50" s="4" t="s">
        <v>1350</v>
      </c>
      <c r="F50" s="4">
        <f>COUNTIF(countries!E:E,female_names!E50)</f>
        <v>1</v>
      </c>
      <c r="G50" s="4" t="s">
        <v>3400</v>
      </c>
      <c r="H50" s="4" t="s">
        <v>466</v>
      </c>
    </row>
    <row r="51" spans="2:8" x14ac:dyDescent="0.3">
      <c r="B51" s="4">
        <v>184</v>
      </c>
      <c r="C51" s="4" t="s">
        <v>512</v>
      </c>
      <c r="D51" s="4" t="s">
        <v>1748</v>
      </c>
      <c r="E51" s="4" t="s">
        <v>544</v>
      </c>
      <c r="F51" s="4">
        <f>COUNTIF(countries!E:E,female_names!E51)</f>
        <v>1</v>
      </c>
      <c r="G51" s="4" t="s">
        <v>3434</v>
      </c>
      <c r="H51" s="4" t="s">
        <v>467</v>
      </c>
    </row>
    <row r="52" spans="2:8" x14ac:dyDescent="0.3">
      <c r="B52" s="4">
        <v>185</v>
      </c>
      <c r="C52" s="4" t="s">
        <v>512</v>
      </c>
      <c r="D52" s="4" t="s">
        <v>1748</v>
      </c>
      <c r="E52" s="4" t="s">
        <v>555</v>
      </c>
      <c r="F52" s="4">
        <f>COUNTIF(countries!E:E,female_names!E52)</f>
        <v>1</v>
      </c>
      <c r="G52" s="4" t="s">
        <v>3401</v>
      </c>
      <c r="H52" s="4" t="s">
        <v>468</v>
      </c>
    </row>
    <row r="53" spans="2:8" x14ac:dyDescent="0.3">
      <c r="B53" s="4">
        <v>186</v>
      </c>
      <c r="C53" s="4" t="s">
        <v>512</v>
      </c>
      <c r="D53" s="4" t="s">
        <v>1748</v>
      </c>
      <c r="E53" s="4" t="s">
        <v>557</v>
      </c>
      <c r="F53" s="4">
        <f>COUNTIF(countries!E:E,female_names!E53)</f>
        <v>1</v>
      </c>
      <c r="G53" s="4" t="s">
        <v>3402</v>
      </c>
      <c r="H53" s="4" t="s">
        <v>469</v>
      </c>
    </row>
    <row r="54" spans="2:8" x14ac:dyDescent="0.3">
      <c r="B54" s="4">
        <v>187</v>
      </c>
      <c r="C54" s="4" t="s">
        <v>512</v>
      </c>
      <c r="D54" s="4" t="s">
        <v>1748</v>
      </c>
      <c r="E54" s="4" t="s">
        <v>1354</v>
      </c>
      <c r="F54" s="4">
        <f>COUNTIF(countries!E:E,female_names!E54)</f>
        <v>1</v>
      </c>
      <c r="G54" s="4" t="s">
        <v>3435</v>
      </c>
      <c r="H54" s="4" t="s">
        <v>470</v>
      </c>
    </row>
    <row r="55" spans="2:8" x14ac:dyDescent="0.3">
      <c r="B55" s="4">
        <v>188</v>
      </c>
      <c r="C55" s="4" t="s">
        <v>512</v>
      </c>
      <c r="D55" s="4" t="s">
        <v>1748</v>
      </c>
      <c r="E55" s="4" t="s">
        <v>558</v>
      </c>
      <c r="F55" s="4">
        <f>COUNTIF(countries!E:E,female_names!E55)</f>
        <v>1</v>
      </c>
      <c r="G55" s="4" t="s">
        <v>3411</v>
      </c>
      <c r="H55" s="4" t="s">
        <v>471</v>
      </c>
    </row>
    <row r="56" spans="2:8" x14ac:dyDescent="0.3">
      <c r="B56" s="4">
        <v>189</v>
      </c>
      <c r="C56" s="4" t="s">
        <v>512</v>
      </c>
      <c r="D56" s="4" t="s">
        <v>1748</v>
      </c>
      <c r="E56" s="4" t="s">
        <v>1392</v>
      </c>
      <c r="F56" s="4">
        <f>COUNTIF(countries!E:E,female_names!E56)</f>
        <v>1</v>
      </c>
      <c r="G56" s="4" t="s">
        <v>3408</v>
      </c>
      <c r="H56" s="4" t="s">
        <v>3384</v>
      </c>
    </row>
    <row r="57" spans="2:8" x14ac:dyDescent="0.3">
      <c r="B57" s="4">
        <v>190</v>
      </c>
      <c r="C57" s="4" t="s">
        <v>512</v>
      </c>
      <c r="D57" s="4" t="s">
        <v>1748</v>
      </c>
      <c r="E57" s="4" t="s">
        <v>565</v>
      </c>
      <c r="F57" s="4">
        <f>COUNTIF(countries!E:E,female_names!E57)</f>
        <v>1</v>
      </c>
      <c r="G57" s="4" t="s">
        <v>3411</v>
      </c>
      <c r="H57" s="4" t="s">
        <v>472</v>
      </c>
    </row>
    <row r="58" spans="2:8" x14ac:dyDescent="0.3">
      <c r="B58" s="4">
        <v>191</v>
      </c>
      <c r="C58" s="4" t="s">
        <v>512</v>
      </c>
      <c r="D58" s="4" t="s">
        <v>1748</v>
      </c>
      <c r="E58" s="4" t="s">
        <v>1377</v>
      </c>
      <c r="F58" s="4">
        <f>COUNTIF(countries!E:E,female_names!E58)</f>
        <v>1</v>
      </c>
      <c r="G58" s="4" t="s">
        <v>3436</v>
      </c>
      <c r="H58" s="4" t="s">
        <v>473</v>
      </c>
    </row>
    <row r="59" spans="2:8" x14ac:dyDescent="0.3">
      <c r="B59" s="4">
        <v>192</v>
      </c>
      <c r="C59" s="4" t="s">
        <v>512</v>
      </c>
      <c r="D59" s="4" t="s">
        <v>1748</v>
      </c>
      <c r="E59" s="4" t="s">
        <v>568</v>
      </c>
      <c r="F59" s="4">
        <f>COUNTIF(countries!E:E,female_names!E59)</f>
        <v>1</v>
      </c>
      <c r="G59" s="4" t="s">
        <v>3411</v>
      </c>
      <c r="H59" s="4" t="s">
        <v>3389</v>
      </c>
    </row>
    <row r="60" spans="2:8" x14ac:dyDescent="0.3">
      <c r="B60" s="4">
        <v>194</v>
      </c>
      <c r="C60" s="4" t="s">
        <v>512</v>
      </c>
      <c r="D60" s="4" t="s">
        <v>1748</v>
      </c>
      <c r="E60" s="4" t="s">
        <v>569</v>
      </c>
      <c r="F60" s="4">
        <f>COUNTIF(countries!E:E,female_names!E60)</f>
        <v>1</v>
      </c>
      <c r="G60" s="4" t="s">
        <v>3437</v>
      </c>
      <c r="H60" s="4" t="s">
        <v>474</v>
      </c>
    </row>
    <row r="61" spans="2:8" x14ac:dyDescent="0.3">
      <c r="B61" s="4">
        <v>195</v>
      </c>
      <c r="C61" s="4" t="s">
        <v>512</v>
      </c>
      <c r="D61" s="4" t="s">
        <v>1748</v>
      </c>
      <c r="E61" s="4" t="s">
        <v>572</v>
      </c>
      <c r="F61" s="4">
        <f>COUNTIF(countries!E:E,female_names!E61)</f>
        <v>1</v>
      </c>
      <c r="G61" s="4" t="s">
        <v>3438</v>
      </c>
      <c r="H61" s="4" t="s">
        <v>475</v>
      </c>
    </row>
    <row r="62" spans="2:8" x14ac:dyDescent="0.3">
      <c r="B62" s="4">
        <v>196</v>
      </c>
      <c r="C62" s="4" t="s">
        <v>512</v>
      </c>
      <c r="D62" s="4" t="s">
        <v>1748</v>
      </c>
      <c r="E62" s="4" t="s">
        <v>573</v>
      </c>
      <c r="F62" s="4">
        <f>COUNTIF(countries!E:E,female_names!E62)</f>
        <v>1</v>
      </c>
      <c r="G62" s="4" t="s">
        <v>3439</v>
      </c>
      <c r="H62" s="4" t="s">
        <v>476</v>
      </c>
    </row>
    <row r="63" spans="2:8" x14ac:dyDescent="0.3">
      <c r="B63" s="4">
        <v>197</v>
      </c>
      <c r="C63" s="4" t="s">
        <v>512</v>
      </c>
      <c r="D63" s="4" t="s">
        <v>1748</v>
      </c>
      <c r="E63" s="4" t="s">
        <v>575</v>
      </c>
      <c r="F63" s="4">
        <f>COUNTIF(countries!E:E,female_names!E63)</f>
        <v>1</v>
      </c>
      <c r="G63" s="4" t="s">
        <v>3402</v>
      </c>
      <c r="H63" s="4" t="s">
        <v>477</v>
      </c>
    </row>
    <row r="64" spans="2:8" x14ac:dyDescent="0.3">
      <c r="B64" s="4">
        <v>198</v>
      </c>
      <c r="C64" s="4" t="s">
        <v>512</v>
      </c>
      <c r="D64" s="4" t="s">
        <v>1748</v>
      </c>
      <c r="E64" s="4" t="s">
        <v>1373</v>
      </c>
      <c r="F64" s="4">
        <f>COUNTIF(countries!E:E,female_names!E64)</f>
        <v>1</v>
      </c>
      <c r="G64" s="4" t="s">
        <v>3440</v>
      </c>
      <c r="H64" s="4" t="s">
        <v>478</v>
      </c>
    </row>
    <row r="65" spans="2:8" x14ac:dyDescent="0.3">
      <c r="B65" s="4">
        <v>199</v>
      </c>
      <c r="C65" s="4" t="s">
        <v>512</v>
      </c>
      <c r="D65" s="4" t="s">
        <v>1748</v>
      </c>
      <c r="E65" s="4" t="s">
        <v>1374</v>
      </c>
      <c r="F65" s="4">
        <f>COUNTIF(countries!E:E,female_names!E65)</f>
        <v>1</v>
      </c>
      <c r="G65" s="4" t="s">
        <v>3441</v>
      </c>
      <c r="H65" s="4" t="s">
        <v>479</v>
      </c>
    </row>
    <row r="66" spans="2:8" x14ac:dyDescent="0.3">
      <c r="B66" s="4">
        <v>200</v>
      </c>
      <c r="C66" s="4" t="s">
        <v>512</v>
      </c>
      <c r="D66" s="4" t="s">
        <v>1748</v>
      </c>
      <c r="E66" s="4" t="s">
        <v>582</v>
      </c>
      <c r="F66" s="4">
        <f>COUNTIF(countries!E:E,female_names!E66)</f>
        <v>1</v>
      </c>
      <c r="G66" s="4" t="s">
        <v>3442</v>
      </c>
      <c r="H66" s="4" t="s">
        <v>480</v>
      </c>
    </row>
    <row r="67" spans="2:8" x14ac:dyDescent="0.3">
      <c r="B67" s="4">
        <v>201</v>
      </c>
      <c r="C67" s="4" t="s">
        <v>512</v>
      </c>
      <c r="D67" s="4" t="s">
        <v>1748</v>
      </c>
      <c r="E67" s="4" t="s">
        <v>583</v>
      </c>
      <c r="F67" s="4">
        <f>COUNTIF(countries!E:E,female_names!E67)</f>
        <v>1</v>
      </c>
      <c r="G67" s="4" t="s">
        <v>3443</v>
      </c>
      <c r="H67" s="4" t="s">
        <v>481</v>
      </c>
    </row>
    <row r="68" spans="2:8" x14ac:dyDescent="0.3">
      <c r="B68" s="4">
        <v>202</v>
      </c>
      <c r="C68" s="4" t="s">
        <v>512</v>
      </c>
      <c r="D68" s="4" t="s">
        <v>1748</v>
      </c>
      <c r="E68" s="4" t="s">
        <v>587</v>
      </c>
      <c r="F68" s="4">
        <f>COUNTIF(countries!E:E,female_names!E68)</f>
        <v>1</v>
      </c>
      <c r="G68" s="4" t="s">
        <v>3444</v>
      </c>
      <c r="H68" s="4" t="s">
        <v>482</v>
      </c>
    </row>
    <row r="69" spans="2:8" x14ac:dyDescent="0.3">
      <c r="B69" s="4">
        <v>203</v>
      </c>
      <c r="C69" s="4" t="s">
        <v>512</v>
      </c>
      <c r="D69" s="4" t="s">
        <v>1748</v>
      </c>
      <c r="E69" s="4" t="s">
        <v>1376</v>
      </c>
      <c r="F69" s="4">
        <f>COUNTIF(countries!E:E,female_names!E69)</f>
        <v>1</v>
      </c>
      <c r="G69" s="4" t="s">
        <v>3445</v>
      </c>
      <c r="H69" s="4" t="s">
        <v>483</v>
      </c>
    </row>
    <row r="70" spans="2:8" x14ac:dyDescent="0.3">
      <c r="B70" s="4">
        <v>204</v>
      </c>
      <c r="C70" s="4" t="s">
        <v>512</v>
      </c>
      <c r="D70" s="4" t="s">
        <v>1748</v>
      </c>
      <c r="E70" s="4" t="s">
        <v>589</v>
      </c>
      <c r="F70" s="4">
        <f>COUNTIF(countries!E:E,female_names!E70)</f>
        <v>1</v>
      </c>
      <c r="G70" s="4" t="s">
        <v>3411</v>
      </c>
      <c r="H70" s="4" t="s">
        <v>484</v>
      </c>
    </row>
    <row r="71" spans="2:8" x14ac:dyDescent="0.3">
      <c r="B71" s="4">
        <v>205</v>
      </c>
      <c r="C71" s="4" t="s">
        <v>512</v>
      </c>
      <c r="D71" s="4" t="s">
        <v>1748</v>
      </c>
      <c r="E71" s="4" t="s">
        <v>598</v>
      </c>
      <c r="F71" s="4">
        <f>COUNTIF(countries!E:E,female_names!E71)</f>
        <v>1</v>
      </c>
      <c r="G71" s="4" t="s">
        <v>3411</v>
      </c>
      <c r="H71" s="4" t="s">
        <v>485</v>
      </c>
    </row>
    <row r="72" spans="2:8" x14ac:dyDescent="0.3">
      <c r="B72" s="4">
        <v>206</v>
      </c>
      <c r="C72" s="4" t="s">
        <v>512</v>
      </c>
      <c r="D72" s="4" t="s">
        <v>1748</v>
      </c>
      <c r="E72" s="4" t="s">
        <v>604</v>
      </c>
      <c r="F72" s="4">
        <f>COUNTIF(countries!E:E,female_names!E72)</f>
        <v>1</v>
      </c>
      <c r="G72" s="4" t="s">
        <v>3410</v>
      </c>
      <c r="H72" s="4" t="s">
        <v>486</v>
      </c>
    </row>
    <row r="73" spans="2:8" x14ac:dyDescent="0.3">
      <c r="B73" s="4">
        <v>207</v>
      </c>
      <c r="C73" s="4" t="s">
        <v>512</v>
      </c>
      <c r="D73" s="4" t="s">
        <v>1748</v>
      </c>
      <c r="E73" s="4" t="s">
        <v>605</v>
      </c>
      <c r="F73" s="4">
        <f>COUNTIF(countries!E:E,female_names!E73)</f>
        <v>1</v>
      </c>
      <c r="G73" s="4" t="s">
        <v>3446</v>
      </c>
      <c r="H73" s="4" t="s">
        <v>487</v>
      </c>
    </row>
    <row r="74" spans="2:8" x14ac:dyDescent="0.3">
      <c r="B74" s="4">
        <v>208</v>
      </c>
      <c r="C74" s="4" t="s">
        <v>512</v>
      </c>
      <c r="D74" s="4" t="s">
        <v>1748</v>
      </c>
      <c r="E74" s="4" t="s">
        <v>606</v>
      </c>
      <c r="F74" s="4">
        <f>COUNTIF(countries!E:E,female_names!E74)</f>
        <v>1</v>
      </c>
      <c r="G74" s="4" t="s">
        <v>3396</v>
      </c>
      <c r="H74" s="4" t="s">
        <v>488</v>
      </c>
    </row>
    <row r="75" spans="2:8" x14ac:dyDescent="0.3">
      <c r="B75" s="4">
        <v>209</v>
      </c>
      <c r="C75" s="4" t="s">
        <v>512</v>
      </c>
      <c r="D75" s="4" t="s">
        <v>1748</v>
      </c>
      <c r="E75" s="4" t="s">
        <v>1396</v>
      </c>
      <c r="F75" s="4">
        <f>COUNTIF(countries!E:E,female_names!E75)</f>
        <v>1</v>
      </c>
      <c r="G75" s="4" t="s">
        <v>3447</v>
      </c>
      <c r="H75" s="4" t="s">
        <v>489</v>
      </c>
    </row>
    <row r="76" spans="2:8" x14ac:dyDescent="0.3">
      <c r="B76" s="4">
        <v>210</v>
      </c>
      <c r="C76" s="4" t="s">
        <v>512</v>
      </c>
      <c r="D76" s="4" t="s">
        <v>1748</v>
      </c>
      <c r="E76" s="4" t="s">
        <v>614</v>
      </c>
      <c r="F76" s="4">
        <f>COUNTIF(countries!E:E,female_names!E76)</f>
        <v>1</v>
      </c>
      <c r="G76" s="4" t="s">
        <v>3448</v>
      </c>
      <c r="H76" s="4" t="s">
        <v>490</v>
      </c>
    </row>
    <row r="77" spans="2:8" x14ac:dyDescent="0.3">
      <c r="B77" s="4">
        <v>211</v>
      </c>
      <c r="C77" s="4" t="s">
        <v>512</v>
      </c>
      <c r="D77" s="4" t="s">
        <v>1748</v>
      </c>
      <c r="E77" s="4" t="s">
        <v>1386</v>
      </c>
      <c r="F77" s="4">
        <f>COUNTIF(countries!E:E,female_names!E77)</f>
        <v>1</v>
      </c>
      <c r="G77" s="4" t="s">
        <v>3411</v>
      </c>
      <c r="H77" s="4" t="s">
        <v>491</v>
      </c>
    </row>
    <row r="78" spans="2:8" x14ac:dyDescent="0.3">
      <c r="B78" s="4">
        <v>212</v>
      </c>
      <c r="C78" s="4" t="s">
        <v>512</v>
      </c>
      <c r="D78" s="4" t="s">
        <v>1748</v>
      </c>
      <c r="E78" s="4" t="s">
        <v>619</v>
      </c>
      <c r="F78" s="4">
        <f>COUNTIF(countries!E:E,female_names!E78)</f>
        <v>1</v>
      </c>
      <c r="G78" s="4" t="s">
        <v>3449</v>
      </c>
      <c r="H78" s="4" t="s">
        <v>492</v>
      </c>
    </row>
    <row r="79" spans="2:8" x14ac:dyDescent="0.3">
      <c r="B79" s="4">
        <v>213</v>
      </c>
      <c r="C79" s="4" t="s">
        <v>512</v>
      </c>
      <c r="D79" s="4" t="s">
        <v>1748</v>
      </c>
      <c r="E79" s="4" t="s">
        <v>607</v>
      </c>
      <c r="F79" s="4">
        <f>COUNTIF(countries!E:E,female_names!E79)</f>
        <v>1</v>
      </c>
      <c r="G79" s="4" t="s">
        <v>3400</v>
      </c>
      <c r="H79" s="4" t="s">
        <v>493</v>
      </c>
    </row>
    <row r="80" spans="2:8" x14ac:dyDescent="0.3">
      <c r="B80" s="4">
        <v>214</v>
      </c>
      <c r="C80" s="4" t="s">
        <v>512</v>
      </c>
      <c r="D80" s="4" t="s">
        <v>1748</v>
      </c>
      <c r="E80" s="4" t="s">
        <v>627</v>
      </c>
      <c r="F80" s="4">
        <f>COUNTIF(countries!E:E,female_names!E80)</f>
        <v>1</v>
      </c>
      <c r="G80" s="4" t="s">
        <v>3410</v>
      </c>
      <c r="H80" s="4" t="s">
        <v>494</v>
      </c>
    </row>
    <row r="81" spans="2:8" x14ac:dyDescent="0.3">
      <c r="B81" s="4">
        <v>216</v>
      </c>
      <c r="C81" s="4" t="s">
        <v>512</v>
      </c>
      <c r="D81" s="4" t="s">
        <v>1748</v>
      </c>
      <c r="E81" s="4" t="s">
        <v>631</v>
      </c>
      <c r="F81" s="4">
        <f>COUNTIF(countries!E:E,female_names!E81)</f>
        <v>1</v>
      </c>
      <c r="G81" s="4" t="s">
        <v>3450</v>
      </c>
      <c r="H81" s="4" t="s">
        <v>495</v>
      </c>
    </row>
    <row r="82" spans="2:8" x14ac:dyDescent="0.3">
      <c r="B82" s="4">
        <v>217</v>
      </c>
      <c r="C82" s="4" t="s">
        <v>512</v>
      </c>
      <c r="D82" s="4" t="s">
        <v>1748</v>
      </c>
      <c r="E82" s="4" t="s">
        <v>639</v>
      </c>
      <c r="F82" s="4">
        <f>COUNTIF(countries!E:E,female_names!E82)</f>
        <v>1</v>
      </c>
      <c r="G82" s="4" t="s">
        <v>3451</v>
      </c>
      <c r="H82" s="4" t="s">
        <v>496</v>
      </c>
    </row>
    <row r="83" spans="2:8" x14ac:dyDescent="0.3">
      <c r="B83" s="4">
        <v>218</v>
      </c>
      <c r="C83" s="4" t="s">
        <v>512</v>
      </c>
      <c r="D83" s="4" t="s">
        <v>1748</v>
      </c>
      <c r="E83" s="4" t="s">
        <v>640</v>
      </c>
      <c r="F83" s="4">
        <f>COUNTIF(countries!E:E,female_names!E83)</f>
        <v>1</v>
      </c>
      <c r="G83" s="4" t="s">
        <v>3402</v>
      </c>
      <c r="H83" s="4" t="s">
        <v>497</v>
      </c>
    </row>
    <row r="84" spans="2:8" x14ac:dyDescent="0.3">
      <c r="B84" s="4">
        <v>219</v>
      </c>
      <c r="C84" s="4" t="s">
        <v>512</v>
      </c>
      <c r="D84" s="4" t="s">
        <v>1748</v>
      </c>
      <c r="E84" s="4" t="s">
        <v>642</v>
      </c>
      <c r="F84" s="4">
        <f>COUNTIF(countries!E:E,female_names!E84)</f>
        <v>1</v>
      </c>
      <c r="G84" s="4" t="s">
        <v>3402</v>
      </c>
      <c r="H84" s="4" t="s">
        <v>498</v>
      </c>
    </row>
    <row r="85" spans="2:8" x14ac:dyDescent="0.3">
      <c r="B85" s="4">
        <v>220</v>
      </c>
      <c r="C85" s="4" t="s">
        <v>512</v>
      </c>
      <c r="D85" s="4" t="s">
        <v>1748</v>
      </c>
      <c r="E85" s="4" t="s">
        <v>1387</v>
      </c>
      <c r="F85" s="4">
        <f>COUNTIF(countries!E:E,female_names!E85)</f>
        <v>1</v>
      </c>
      <c r="G85" s="4" t="s">
        <v>3452</v>
      </c>
      <c r="H85" s="4" t="s">
        <v>3385</v>
      </c>
    </row>
    <row r="86" spans="2:8" x14ac:dyDescent="0.3">
      <c r="B86" s="4">
        <v>223</v>
      </c>
      <c r="C86" s="4" t="s">
        <v>512</v>
      </c>
      <c r="D86" s="4" t="s">
        <v>1748</v>
      </c>
      <c r="E86" s="4" t="s">
        <v>646</v>
      </c>
      <c r="F86" s="4">
        <f>COUNTIF(countries!E:E,female_names!E86)</f>
        <v>1</v>
      </c>
      <c r="G86" s="4" t="s">
        <v>3453</v>
      </c>
      <c r="H86" s="4" t="s">
        <v>499</v>
      </c>
    </row>
    <row r="87" spans="2:8" x14ac:dyDescent="0.3">
      <c r="B87" s="4">
        <v>224</v>
      </c>
      <c r="C87" s="4" t="s">
        <v>512</v>
      </c>
      <c r="D87" s="4" t="s">
        <v>1748</v>
      </c>
      <c r="E87" s="4" t="s">
        <v>649</v>
      </c>
      <c r="F87" s="4">
        <f>COUNTIF(countries!E:E,female_names!E87)</f>
        <v>1</v>
      </c>
      <c r="G87" s="4" t="s">
        <v>3411</v>
      </c>
      <c r="H87" s="4" t="s">
        <v>500</v>
      </c>
    </row>
    <row r="88" spans="2:8" x14ac:dyDescent="0.3">
      <c r="B88" s="4">
        <v>225</v>
      </c>
      <c r="C88" s="4" t="s">
        <v>512</v>
      </c>
      <c r="D88" s="4" t="s">
        <v>1748</v>
      </c>
      <c r="E88" s="4" t="s">
        <v>650</v>
      </c>
      <c r="F88" s="4">
        <f>COUNTIF(countries!E:E,female_names!E88)</f>
        <v>1</v>
      </c>
      <c r="G88" s="4" t="s">
        <v>3454</v>
      </c>
      <c r="H88" s="4" t="s">
        <v>501</v>
      </c>
    </row>
    <row r="89" spans="2:8" x14ac:dyDescent="0.3">
      <c r="B89" s="4">
        <v>226</v>
      </c>
      <c r="C89" s="4" t="s">
        <v>512</v>
      </c>
      <c r="D89" s="4" t="s">
        <v>1748</v>
      </c>
      <c r="E89" s="4" t="s">
        <v>652</v>
      </c>
      <c r="F89" s="4">
        <f>COUNTIF(countries!E:E,female_names!E89)</f>
        <v>1</v>
      </c>
      <c r="G89" s="4" t="s">
        <v>3370</v>
      </c>
      <c r="H89" s="84" t="s">
        <v>3386</v>
      </c>
    </row>
    <row r="90" spans="2:8" x14ac:dyDescent="0.3">
      <c r="B90" s="4">
        <v>229</v>
      </c>
      <c r="C90" s="4" t="s">
        <v>512</v>
      </c>
      <c r="D90" s="4" t="s">
        <v>1748</v>
      </c>
      <c r="E90" s="4" t="s">
        <v>656</v>
      </c>
      <c r="F90" s="4">
        <f>COUNTIF(countries!E:E,female_names!E90)</f>
        <v>1</v>
      </c>
      <c r="G90" s="4" t="s">
        <v>3404</v>
      </c>
      <c r="H90" s="4" t="s">
        <v>502</v>
      </c>
    </row>
    <row r="91" spans="2:8" x14ac:dyDescent="0.3">
      <c r="B91" s="4">
        <v>230</v>
      </c>
      <c r="C91" s="4" t="s">
        <v>512</v>
      </c>
      <c r="D91" s="4" t="s">
        <v>1748</v>
      </c>
      <c r="E91" s="4" t="s">
        <v>657</v>
      </c>
      <c r="F91" s="4">
        <f>COUNTIF(countries!E:E,female_names!E91)</f>
        <v>1</v>
      </c>
      <c r="G91" s="4" t="s">
        <v>3439</v>
      </c>
      <c r="H91" s="4" t="s">
        <v>503</v>
      </c>
    </row>
    <row r="92" spans="2:8" x14ac:dyDescent="0.3">
      <c r="B92" s="4">
        <v>231</v>
      </c>
      <c r="C92" s="4" t="s">
        <v>512</v>
      </c>
      <c r="D92" s="4" t="s">
        <v>1748</v>
      </c>
      <c r="E92" s="4" t="s">
        <v>662</v>
      </c>
      <c r="F92" s="4">
        <f>COUNTIF(countries!E:E,female_names!E92)</f>
        <v>1</v>
      </c>
      <c r="G92" s="4" t="s">
        <v>3406</v>
      </c>
      <c r="H92" s="4" t="s">
        <v>3387</v>
      </c>
    </row>
    <row r="93" spans="2:8" x14ac:dyDescent="0.3">
      <c r="B93" s="4">
        <v>233</v>
      </c>
      <c r="C93" s="4" t="s">
        <v>512</v>
      </c>
      <c r="D93" s="4" t="s">
        <v>1748</v>
      </c>
      <c r="E93" s="4" t="s">
        <v>666</v>
      </c>
      <c r="F93" s="4">
        <f>COUNTIF(countries!E:E,female_names!E93)</f>
        <v>1</v>
      </c>
      <c r="G93" s="4" t="s">
        <v>3410</v>
      </c>
      <c r="H93" s="4" t="s">
        <v>504</v>
      </c>
    </row>
    <row r="94" spans="2:8" x14ac:dyDescent="0.3">
      <c r="B94" s="4">
        <v>239</v>
      </c>
      <c r="C94" s="4" t="s">
        <v>513</v>
      </c>
      <c r="D94" s="4" t="s">
        <v>1748</v>
      </c>
      <c r="E94" s="4" t="s">
        <v>529</v>
      </c>
      <c r="F94" s="4">
        <f>COUNTIF(countries!E:E,female_names!E94)</f>
        <v>1</v>
      </c>
      <c r="G94" s="4" t="s">
        <v>3455</v>
      </c>
      <c r="H94" s="4" t="s">
        <v>507</v>
      </c>
    </row>
    <row r="95" spans="2:8" x14ac:dyDescent="0.3">
      <c r="B95" s="4">
        <v>240</v>
      </c>
      <c r="C95" s="4" t="s">
        <v>513</v>
      </c>
      <c r="D95" s="4" t="s">
        <v>1748</v>
      </c>
      <c r="E95" s="4" t="s">
        <v>1359</v>
      </c>
      <c r="F95" s="4">
        <f>COUNTIF(countries!E:E,female_names!E95)</f>
        <v>1</v>
      </c>
      <c r="G95" s="4" t="s">
        <v>3456</v>
      </c>
      <c r="H95" s="4" t="s">
        <v>3388</v>
      </c>
    </row>
    <row r="96" spans="2:8" x14ac:dyDescent="0.3">
      <c r="B96" s="4">
        <v>242</v>
      </c>
      <c r="C96" s="4" t="s">
        <v>513</v>
      </c>
      <c r="D96" s="4" t="s">
        <v>1748</v>
      </c>
      <c r="E96" s="4" t="s">
        <v>1468</v>
      </c>
      <c r="F96" s="4">
        <f>COUNTIF(countries!E:E,female_names!E96)</f>
        <v>1</v>
      </c>
      <c r="G96" s="4" t="s">
        <v>3457</v>
      </c>
      <c r="H96" s="4" t="s">
        <v>508</v>
      </c>
    </row>
    <row r="97" spans="2:8" s="81" customFormat="1" x14ac:dyDescent="0.3">
      <c r="B97" s="81" t="s">
        <v>1499</v>
      </c>
      <c r="C97" s="81" t="s">
        <v>1499</v>
      </c>
      <c r="D97" s="81" t="s">
        <v>1499</v>
      </c>
      <c r="E97" s="81" t="s">
        <v>1499</v>
      </c>
      <c r="F97" s="81" t="s">
        <v>1499</v>
      </c>
      <c r="G97" s="81" t="s">
        <v>1499</v>
      </c>
      <c r="H97" s="81" t="s">
        <v>1499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4"/>
  <sheetViews>
    <sheetView workbookViewId="0">
      <pane ySplit="1" topLeftCell="A185" activePane="bottomLeft" state="frozen"/>
      <selection pane="bottomLeft" activeCell="F141" sqref="F141"/>
    </sheetView>
  </sheetViews>
  <sheetFormatPr defaultRowHeight="10.15" x14ac:dyDescent="0.3"/>
  <cols>
    <col min="1" max="1" width="4.86328125" style="4" customWidth="1"/>
    <col min="2" max="2" width="4.265625" style="4" bestFit="1" customWidth="1"/>
    <col min="3" max="3" width="33.59765625" style="4" bestFit="1" customWidth="1"/>
    <col min="4" max="4" width="12.3984375" style="4" bestFit="1" customWidth="1"/>
    <col min="5" max="5" width="12.19921875" style="4" bestFit="1" customWidth="1"/>
    <col min="6" max="6" width="85" style="4" bestFit="1" customWidth="1"/>
    <col min="7" max="16384" width="9.06640625" style="4"/>
  </cols>
  <sheetData>
    <row r="1" spans="1:6" s="36" customFormat="1" x14ac:dyDescent="0.3">
      <c r="A1" s="36" t="s">
        <v>3057</v>
      </c>
      <c r="B1" s="36" t="s">
        <v>42</v>
      </c>
      <c r="C1" s="36" t="s">
        <v>3372</v>
      </c>
      <c r="D1" s="36" t="s">
        <v>3373</v>
      </c>
      <c r="E1" s="36" t="s">
        <v>3575</v>
      </c>
      <c r="F1" s="36" t="s">
        <v>3374</v>
      </c>
    </row>
    <row r="2" spans="1:6" x14ac:dyDescent="0.3">
      <c r="A2" s="4" t="s">
        <v>3570</v>
      </c>
      <c r="B2" s="4" t="s">
        <v>1499</v>
      </c>
      <c r="C2" s="4" t="s">
        <v>1380</v>
      </c>
      <c r="D2" s="4">
        <f>COUNTIF(countries!E:E,populations!C2)</f>
        <v>1</v>
      </c>
      <c r="E2" s="4" t="s">
        <v>3464</v>
      </c>
      <c r="F2" s="4" t="s">
        <v>3059</v>
      </c>
    </row>
    <row r="3" spans="1:6" x14ac:dyDescent="0.3">
      <c r="B3" s="4">
        <v>1</v>
      </c>
      <c r="C3" s="4" t="s">
        <v>551</v>
      </c>
      <c r="D3" s="4">
        <f>COUNTIF(countries!E:E,populations!C3)</f>
        <v>1</v>
      </c>
      <c r="E3" s="4" t="s">
        <v>3466</v>
      </c>
      <c r="F3" s="4" t="s">
        <v>3458</v>
      </c>
    </row>
    <row r="4" spans="1:6" x14ac:dyDescent="0.3">
      <c r="B4" s="4">
        <v>2</v>
      </c>
      <c r="C4" s="4" t="s">
        <v>584</v>
      </c>
      <c r="D4" s="4">
        <f>COUNTIF(countries!E:E,populations!C4)</f>
        <v>1</v>
      </c>
      <c r="E4" s="4" t="s">
        <v>3465</v>
      </c>
      <c r="F4" s="4" t="s">
        <v>3060</v>
      </c>
    </row>
    <row r="5" spans="1:6" x14ac:dyDescent="0.3">
      <c r="B5" s="4">
        <v>3</v>
      </c>
      <c r="C5" s="4" t="s">
        <v>1370</v>
      </c>
      <c r="D5" s="4">
        <f>COUNTIF(countries!E:E,populations!C5)</f>
        <v>1</v>
      </c>
      <c r="E5" s="4" t="s">
        <v>3474</v>
      </c>
      <c r="F5" s="4" t="s">
        <v>3061</v>
      </c>
    </row>
    <row r="6" spans="1:6" x14ac:dyDescent="0.3">
      <c r="B6" s="4">
        <v>4</v>
      </c>
      <c r="C6" s="4" t="s">
        <v>585</v>
      </c>
      <c r="D6" s="4">
        <f>COUNTIF(countries!E:E,populations!C6)</f>
        <v>1</v>
      </c>
      <c r="E6" s="4" t="s">
        <v>3475</v>
      </c>
      <c r="F6" s="4" t="s">
        <v>3062</v>
      </c>
    </row>
    <row r="7" spans="1:6" x14ac:dyDescent="0.3">
      <c r="B7" s="4">
        <v>5</v>
      </c>
      <c r="C7" s="4" t="s">
        <v>543</v>
      </c>
      <c r="D7" s="4">
        <f>COUNTIF(countries!E:E,populations!C7)</f>
        <v>1</v>
      </c>
      <c r="E7" s="4" t="s">
        <v>3476</v>
      </c>
      <c r="F7" s="4" t="s">
        <v>3063</v>
      </c>
    </row>
    <row r="8" spans="1:6" x14ac:dyDescent="0.3">
      <c r="B8" s="4">
        <v>6</v>
      </c>
      <c r="C8" s="4" t="s">
        <v>633</v>
      </c>
      <c r="D8" s="4">
        <f>COUNTIF(countries!E:E,populations!C8)</f>
        <v>1</v>
      </c>
      <c r="E8" s="4" t="s">
        <v>3477</v>
      </c>
      <c r="F8" s="4" t="s">
        <v>3064</v>
      </c>
    </row>
    <row r="9" spans="1:6" x14ac:dyDescent="0.3">
      <c r="B9" s="4">
        <v>7</v>
      </c>
      <c r="C9" s="4" t="s">
        <v>630</v>
      </c>
      <c r="D9" s="4">
        <f>COUNTIF(countries!E:E,populations!C9)</f>
        <v>1</v>
      </c>
      <c r="E9" s="4" t="s">
        <v>3478</v>
      </c>
      <c r="F9" s="4" t="s">
        <v>3065</v>
      </c>
    </row>
    <row r="10" spans="1:6" x14ac:dyDescent="0.3">
      <c r="B10" s="4">
        <v>8</v>
      </c>
      <c r="C10" s="4" t="s">
        <v>535</v>
      </c>
      <c r="D10" s="4">
        <f>COUNTIF(countries!E:E,populations!C10)</f>
        <v>1</v>
      </c>
      <c r="E10" s="4" t="s">
        <v>3479</v>
      </c>
      <c r="F10" s="4" t="s">
        <v>3066</v>
      </c>
    </row>
    <row r="11" spans="1:6" x14ac:dyDescent="0.3">
      <c r="B11" s="4">
        <v>9</v>
      </c>
      <c r="C11" s="4" t="s">
        <v>1387</v>
      </c>
      <c r="D11" s="4">
        <f>COUNTIF(countries!E:E,populations!C11)</f>
        <v>1</v>
      </c>
      <c r="E11" s="4" t="s">
        <v>3480</v>
      </c>
      <c r="F11" s="4" t="s">
        <v>3459</v>
      </c>
    </row>
    <row r="12" spans="1:6" x14ac:dyDescent="0.3">
      <c r="B12" s="4">
        <v>10</v>
      </c>
      <c r="C12" s="4" t="s">
        <v>617</v>
      </c>
      <c r="D12" s="4">
        <f>COUNTIF(countries!E:E,populations!C12)</f>
        <v>1</v>
      </c>
      <c r="E12" s="4" t="s">
        <v>3481</v>
      </c>
      <c r="F12" s="4" t="s">
        <v>3067</v>
      </c>
    </row>
    <row r="13" spans="1:6" x14ac:dyDescent="0.3">
      <c r="B13" s="4">
        <v>11</v>
      </c>
      <c r="C13" s="4" t="s">
        <v>591</v>
      </c>
      <c r="D13" s="4">
        <f>COUNTIF(countries!E:E,populations!C13)</f>
        <v>1</v>
      </c>
      <c r="E13" s="4" t="s">
        <v>3482</v>
      </c>
      <c r="F13" s="4" t="s">
        <v>3068</v>
      </c>
    </row>
    <row r="14" spans="1:6" x14ac:dyDescent="0.3">
      <c r="B14" s="4">
        <v>12</v>
      </c>
      <c r="C14" s="4" t="s">
        <v>566</v>
      </c>
      <c r="D14" s="4">
        <f>COUNTIF(countries!E:E,populations!C14)</f>
        <v>1</v>
      </c>
      <c r="E14" s="4" t="s">
        <v>3483</v>
      </c>
      <c r="F14" s="4" t="s">
        <v>3069</v>
      </c>
    </row>
    <row r="15" spans="1:6" x14ac:dyDescent="0.3">
      <c r="B15" s="4">
        <v>13</v>
      </c>
      <c r="C15" s="4" t="s">
        <v>638</v>
      </c>
      <c r="D15" s="4">
        <f>COUNTIF(countries!E:E,populations!C15)</f>
        <v>1</v>
      </c>
      <c r="E15" s="4" t="s">
        <v>3483</v>
      </c>
      <c r="F15" s="4" t="s">
        <v>3070</v>
      </c>
    </row>
    <row r="16" spans="1:6" x14ac:dyDescent="0.3">
      <c r="B16" s="4">
        <v>14</v>
      </c>
      <c r="C16" s="4" t="s">
        <v>562</v>
      </c>
      <c r="D16" s="4">
        <f>COUNTIF(countries!E:E,populations!C16)</f>
        <v>1</v>
      </c>
      <c r="E16" s="4" t="s">
        <v>3484</v>
      </c>
      <c r="F16" s="4" t="s">
        <v>3071</v>
      </c>
    </row>
    <row r="17" spans="2:6" x14ac:dyDescent="0.3">
      <c r="B17" s="4">
        <v>15</v>
      </c>
      <c r="C17" s="4" t="s">
        <v>1437</v>
      </c>
      <c r="D17" s="4">
        <f>COUNTIF(countries!E:E,populations!C17)</f>
        <v>1</v>
      </c>
      <c r="E17" s="4" t="s">
        <v>3485</v>
      </c>
      <c r="F17" s="4" t="s">
        <v>3072</v>
      </c>
    </row>
    <row r="18" spans="2:6" x14ac:dyDescent="0.3">
      <c r="B18" s="4">
        <v>16</v>
      </c>
      <c r="C18" s="4" t="s">
        <v>573</v>
      </c>
      <c r="D18" s="4">
        <f>COUNTIF(countries!E:E,populations!C18)</f>
        <v>1</v>
      </c>
      <c r="E18" s="4" t="s">
        <v>3486</v>
      </c>
      <c r="F18" s="4" t="s">
        <v>3073</v>
      </c>
    </row>
    <row r="19" spans="2:6" x14ac:dyDescent="0.3">
      <c r="B19" s="4">
        <v>17</v>
      </c>
      <c r="C19" s="4" t="s">
        <v>1352</v>
      </c>
      <c r="D19" s="4">
        <f>COUNTIF(countries!E:E,populations!C19)</f>
        <v>1</v>
      </c>
      <c r="E19" s="4" t="s">
        <v>3487</v>
      </c>
      <c r="F19" s="4" t="s">
        <v>3074</v>
      </c>
    </row>
    <row r="20" spans="2:6" x14ac:dyDescent="0.3">
      <c r="B20" s="4">
        <v>18</v>
      </c>
      <c r="C20" s="4" t="s">
        <v>1426</v>
      </c>
      <c r="D20" s="4">
        <f>COUNTIF(countries!E:E,populations!C20)</f>
        <v>1</v>
      </c>
      <c r="E20" s="4" t="s">
        <v>3487</v>
      </c>
      <c r="F20" s="4" t="s">
        <v>3075</v>
      </c>
    </row>
    <row r="21" spans="2:6" x14ac:dyDescent="0.3">
      <c r="B21" s="4">
        <v>19</v>
      </c>
      <c r="C21" s="4" t="s">
        <v>662</v>
      </c>
      <c r="D21" s="4">
        <f>COUNTIF(countries!E:E,populations!C21)</f>
        <v>1</v>
      </c>
      <c r="E21" s="4" t="s">
        <v>3488</v>
      </c>
      <c r="F21" s="4" t="s">
        <v>3076</v>
      </c>
    </row>
    <row r="22" spans="2:6" x14ac:dyDescent="0.3">
      <c r="B22" s="4">
        <v>20</v>
      </c>
      <c r="C22" s="4" t="s">
        <v>659</v>
      </c>
      <c r="D22" s="4">
        <f>COUNTIF(countries!E:E,populations!C22)</f>
        <v>1</v>
      </c>
      <c r="E22" s="4" t="s">
        <v>3489</v>
      </c>
      <c r="F22" s="4" t="s">
        <v>3077</v>
      </c>
    </row>
    <row r="23" spans="2:6" x14ac:dyDescent="0.3">
      <c r="B23" s="4">
        <v>21</v>
      </c>
      <c r="C23" s="4" t="s">
        <v>1392</v>
      </c>
      <c r="D23" s="4">
        <f>COUNTIF(countries!E:E,populations!C23)</f>
        <v>1</v>
      </c>
      <c r="E23" s="4" t="s">
        <v>3490</v>
      </c>
      <c r="F23" s="4" t="s">
        <v>3078</v>
      </c>
    </row>
    <row r="24" spans="2:6" x14ac:dyDescent="0.3">
      <c r="B24" s="4">
        <v>22</v>
      </c>
      <c r="C24" s="4" t="s">
        <v>569</v>
      </c>
      <c r="D24" s="4">
        <f>COUNTIF(countries!E:E,populations!C24)</f>
        <v>1</v>
      </c>
      <c r="E24" s="4" t="s">
        <v>3491</v>
      </c>
      <c r="F24" s="4" t="s">
        <v>3079</v>
      </c>
    </row>
    <row r="25" spans="2:6" x14ac:dyDescent="0.3">
      <c r="B25" s="4">
        <v>23</v>
      </c>
      <c r="C25" s="4" t="s">
        <v>589</v>
      </c>
      <c r="D25" s="4">
        <f>COUNTIF(countries!E:E,populations!C25)</f>
        <v>1</v>
      </c>
      <c r="E25" s="4" t="s">
        <v>3492</v>
      </c>
      <c r="F25" s="4" t="s">
        <v>3080</v>
      </c>
    </row>
    <row r="26" spans="2:6" x14ac:dyDescent="0.3">
      <c r="B26" s="4">
        <v>24</v>
      </c>
      <c r="C26" s="4" t="s">
        <v>1450</v>
      </c>
      <c r="D26" s="4">
        <f>COUNTIF(countries!E:E,populations!C26)</f>
        <v>1</v>
      </c>
      <c r="E26" s="4" t="s">
        <v>3493</v>
      </c>
      <c r="F26" s="4" t="s">
        <v>3081</v>
      </c>
    </row>
    <row r="27" spans="2:6" x14ac:dyDescent="0.3">
      <c r="B27" s="4">
        <v>25</v>
      </c>
      <c r="C27" s="4" t="s">
        <v>1366</v>
      </c>
      <c r="D27" s="4">
        <f>COUNTIF(countries!E:E,populations!C27)</f>
        <v>1</v>
      </c>
      <c r="E27" s="4" t="s">
        <v>3494</v>
      </c>
      <c r="F27" s="4" t="s">
        <v>3082</v>
      </c>
    </row>
    <row r="28" spans="2:6" x14ac:dyDescent="0.3">
      <c r="B28" s="4">
        <v>26</v>
      </c>
      <c r="C28" s="4" t="s">
        <v>623</v>
      </c>
      <c r="D28" s="4">
        <f>COUNTIF(countries!E:E,populations!C28)</f>
        <v>1</v>
      </c>
      <c r="E28" s="4" t="s">
        <v>3495</v>
      </c>
      <c r="F28" s="4" t="s">
        <v>3083</v>
      </c>
    </row>
    <row r="29" spans="2:6" x14ac:dyDescent="0.3">
      <c r="B29" s="4">
        <v>27</v>
      </c>
      <c r="C29" s="4" t="s">
        <v>1432</v>
      </c>
      <c r="D29" s="4">
        <f>COUNTIF(countries!E:E,populations!C29)</f>
        <v>1</v>
      </c>
      <c r="E29" s="4" t="s">
        <v>3496</v>
      </c>
      <c r="F29" s="4" t="s">
        <v>3084</v>
      </c>
    </row>
    <row r="30" spans="2:6" x14ac:dyDescent="0.3">
      <c r="B30" s="4">
        <v>28</v>
      </c>
      <c r="C30" s="4" t="s">
        <v>594</v>
      </c>
      <c r="D30" s="4">
        <f>COUNTIF(countries!E:E,populations!C30)</f>
        <v>1</v>
      </c>
      <c r="E30" s="4" t="s">
        <v>3497</v>
      </c>
      <c r="F30" s="4" t="s">
        <v>3085</v>
      </c>
    </row>
    <row r="31" spans="2:6" x14ac:dyDescent="0.3">
      <c r="B31" s="4">
        <v>29</v>
      </c>
      <c r="C31" s="4" t="s">
        <v>552</v>
      </c>
      <c r="D31" s="4">
        <f>COUNTIF(countries!E:E,populations!C31)</f>
        <v>1</v>
      </c>
      <c r="E31" s="4" t="s">
        <v>3497</v>
      </c>
      <c r="F31" s="4" t="s">
        <v>3086</v>
      </c>
    </row>
    <row r="32" spans="2:6" x14ac:dyDescent="0.3">
      <c r="B32" s="4">
        <v>30</v>
      </c>
      <c r="C32" s="4" t="s">
        <v>652</v>
      </c>
      <c r="D32" s="4">
        <f>COUNTIF(countries!E:E,populations!C32)</f>
        <v>1</v>
      </c>
      <c r="E32" s="4" t="s">
        <v>3498</v>
      </c>
      <c r="F32" s="4" t="s">
        <v>3460</v>
      </c>
    </row>
    <row r="33" spans="2:6" x14ac:dyDescent="0.3">
      <c r="B33" s="4">
        <v>31</v>
      </c>
      <c r="C33" s="4" t="s">
        <v>527</v>
      </c>
      <c r="D33" s="4">
        <f>COUNTIF(countries!E:E,populations!C33)</f>
        <v>1</v>
      </c>
      <c r="E33" s="4" t="s">
        <v>3499</v>
      </c>
      <c r="F33" s="4" t="s">
        <v>3087</v>
      </c>
    </row>
    <row r="34" spans="2:6" x14ac:dyDescent="0.3">
      <c r="B34" s="4">
        <v>32</v>
      </c>
      <c r="C34" s="4" t="s">
        <v>666</v>
      </c>
      <c r="D34" s="4">
        <f>COUNTIF(countries!E:E,populations!C34)</f>
        <v>1</v>
      </c>
      <c r="E34" s="4" t="s">
        <v>3499</v>
      </c>
      <c r="F34" s="4" t="s">
        <v>3088</v>
      </c>
    </row>
    <row r="35" spans="2:6" x14ac:dyDescent="0.3">
      <c r="B35" s="4">
        <v>33</v>
      </c>
      <c r="C35" s="4" t="s">
        <v>665</v>
      </c>
      <c r="D35" s="4">
        <f>COUNTIF(countries!E:E,populations!C35)</f>
        <v>1</v>
      </c>
      <c r="E35" s="4" t="s">
        <v>3500</v>
      </c>
      <c r="F35" s="4" t="s">
        <v>3089</v>
      </c>
    </row>
    <row r="36" spans="2:6" x14ac:dyDescent="0.3">
      <c r="B36" s="4">
        <v>34</v>
      </c>
      <c r="C36" s="4" t="s">
        <v>524</v>
      </c>
      <c r="D36" s="4">
        <f>COUNTIF(countries!E:E,populations!C36)</f>
        <v>1</v>
      </c>
      <c r="E36" s="4" t="s">
        <v>3501</v>
      </c>
      <c r="F36" s="4" t="s">
        <v>3090</v>
      </c>
    </row>
    <row r="37" spans="2:6" x14ac:dyDescent="0.3">
      <c r="B37" s="4">
        <v>35</v>
      </c>
      <c r="C37" s="4" t="s">
        <v>653</v>
      </c>
      <c r="D37" s="4">
        <f>COUNTIF(countries!E:E,populations!C37)</f>
        <v>1</v>
      </c>
      <c r="E37" s="4" t="s">
        <v>3502</v>
      </c>
      <c r="F37" s="4" t="s">
        <v>3091</v>
      </c>
    </row>
    <row r="38" spans="2:6" x14ac:dyDescent="0.3">
      <c r="B38" s="4">
        <v>36</v>
      </c>
      <c r="C38" s="4" t="s">
        <v>586</v>
      </c>
      <c r="D38" s="4">
        <f>COUNTIF(countries!E:E,populations!C38)</f>
        <v>1</v>
      </c>
      <c r="E38" s="4" t="s">
        <v>3503</v>
      </c>
      <c r="F38" s="4" t="s">
        <v>3092</v>
      </c>
    </row>
    <row r="39" spans="2:6" x14ac:dyDescent="0.3">
      <c r="B39" s="4">
        <v>37</v>
      </c>
      <c r="C39" s="4" t="s">
        <v>639</v>
      </c>
      <c r="D39" s="4">
        <f>COUNTIF(countries!E:E,populations!C39)</f>
        <v>1</v>
      </c>
      <c r="E39" s="4" t="s">
        <v>3503</v>
      </c>
      <c r="F39" s="4" t="s">
        <v>3093</v>
      </c>
    </row>
    <row r="40" spans="2:6" x14ac:dyDescent="0.3">
      <c r="B40" s="4">
        <v>38</v>
      </c>
      <c r="C40" s="4" t="s">
        <v>548</v>
      </c>
      <c r="D40" s="4">
        <f>COUNTIF(countries!E:E,populations!C40)</f>
        <v>1</v>
      </c>
      <c r="E40" s="4" t="s">
        <v>3504</v>
      </c>
      <c r="F40" s="4" t="s">
        <v>3094</v>
      </c>
    </row>
    <row r="41" spans="2:6" x14ac:dyDescent="0.3">
      <c r="B41" s="4">
        <v>39</v>
      </c>
      <c r="C41" s="4" t="s">
        <v>621</v>
      </c>
      <c r="D41" s="4">
        <f>COUNTIF(countries!E:E,populations!C41)</f>
        <v>1</v>
      </c>
      <c r="E41" s="4" t="s">
        <v>3505</v>
      </c>
      <c r="F41" s="4" t="s">
        <v>3095</v>
      </c>
    </row>
    <row r="42" spans="2:6" x14ac:dyDescent="0.3">
      <c r="B42" s="4">
        <v>40</v>
      </c>
      <c r="C42" s="4" t="s">
        <v>522</v>
      </c>
      <c r="D42" s="4">
        <f>COUNTIF(countries!E:E,populations!C42)</f>
        <v>1</v>
      </c>
      <c r="E42" s="4" t="s">
        <v>3505</v>
      </c>
      <c r="F42" s="4" t="s">
        <v>3096</v>
      </c>
    </row>
    <row r="43" spans="2:6" x14ac:dyDescent="0.3">
      <c r="B43" s="4">
        <v>41</v>
      </c>
      <c r="C43" s="4" t="s">
        <v>1363</v>
      </c>
      <c r="D43" s="4">
        <f>COUNTIF(countries!E:E,populations!C43)</f>
        <v>1</v>
      </c>
      <c r="E43" s="4" t="s">
        <v>3506</v>
      </c>
      <c r="F43" s="4" t="s">
        <v>3097</v>
      </c>
    </row>
    <row r="44" spans="2:6" x14ac:dyDescent="0.3">
      <c r="B44" s="4">
        <v>42</v>
      </c>
      <c r="C44" s="4" t="s">
        <v>637</v>
      </c>
      <c r="D44" s="4">
        <f>COUNTIF(countries!E:E,populations!C44)</f>
        <v>1</v>
      </c>
      <c r="E44" s="4" t="s">
        <v>3506</v>
      </c>
      <c r="F44" s="4" t="s">
        <v>3098</v>
      </c>
    </row>
    <row r="45" spans="2:6" x14ac:dyDescent="0.3">
      <c r="B45" s="4">
        <v>43</v>
      </c>
      <c r="C45" s="4" t="s">
        <v>1422</v>
      </c>
      <c r="D45" s="4">
        <f>COUNTIF(countries!E:E,populations!C45)</f>
        <v>1</v>
      </c>
      <c r="E45" s="4" t="s">
        <v>3507</v>
      </c>
      <c r="F45" s="4" t="s">
        <v>3099</v>
      </c>
    </row>
    <row r="46" spans="2:6" x14ac:dyDescent="0.3">
      <c r="B46" s="4">
        <v>44</v>
      </c>
      <c r="C46" s="4" t="s">
        <v>668</v>
      </c>
      <c r="D46" s="4">
        <f>COUNTIF(countries!E:E,populations!C46)</f>
        <v>1</v>
      </c>
      <c r="E46" s="4" t="s">
        <v>3507</v>
      </c>
      <c r="F46" s="4" t="s">
        <v>3100</v>
      </c>
    </row>
    <row r="47" spans="2:6" x14ac:dyDescent="0.3">
      <c r="B47" s="4">
        <v>45</v>
      </c>
      <c r="C47" s="4" t="s">
        <v>611</v>
      </c>
      <c r="D47" s="4">
        <f>COUNTIF(countries!E:E,populations!C47)</f>
        <v>1</v>
      </c>
      <c r="E47" s="4" t="s">
        <v>3507</v>
      </c>
      <c r="F47" s="4" t="s">
        <v>3101</v>
      </c>
    </row>
    <row r="48" spans="2:6" x14ac:dyDescent="0.3">
      <c r="B48" s="4">
        <v>46</v>
      </c>
      <c r="C48" s="4" t="s">
        <v>526</v>
      </c>
      <c r="D48" s="4">
        <f>COUNTIF(countries!E:E,populations!C48)</f>
        <v>1</v>
      </c>
      <c r="E48" s="4" t="s">
        <v>3508</v>
      </c>
      <c r="F48" s="4" t="s">
        <v>3102</v>
      </c>
    </row>
    <row r="49" spans="2:6" x14ac:dyDescent="0.3">
      <c r="B49" s="4">
        <v>47</v>
      </c>
      <c r="C49" s="4" t="s">
        <v>622</v>
      </c>
      <c r="D49" s="4">
        <f>COUNTIF(countries!E:E,populations!C49)</f>
        <v>1</v>
      </c>
      <c r="E49" s="4" t="s">
        <v>3508</v>
      </c>
      <c r="F49" s="4" t="s">
        <v>3103</v>
      </c>
    </row>
    <row r="50" spans="2:6" x14ac:dyDescent="0.3">
      <c r="B50" s="4">
        <v>48</v>
      </c>
      <c r="C50" s="4" t="s">
        <v>626</v>
      </c>
      <c r="D50" s="4">
        <f>COUNTIF(countries!E:E,populations!C50)</f>
        <v>1</v>
      </c>
      <c r="E50" s="4" t="s">
        <v>3508</v>
      </c>
      <c r="F50" s="4" t="s">
        <v>3104</v>
      </c>
    </row>
    <row r="51" spans="2:6" x14ac:dyDescent="0.3">
      <c r="B51" s="4">
        <v>49</v>
      </c>
      <c r="C51" s="4" t="s">
        <v>574</v>
      </c>
      <c r="D51" s="4">
        <f>COUNTIF(countries!E:E,populations!C51)</f>
        <v>1</v>
      </c>
      <c r="E51" s="4" t="s">
        <v>3509</v>
      </c>
      <c r="F51" s="4" t="s">
        <v>3105</v>
      </c>
    </row>
    <row r="52" spans="2:6" x14ac:dyDescent="0.3">
      <c r="B52" s="4">
        <v>50</v>
      </c>
      <c r="C52" s="4" t="s">
        <v>670</v>
      </c>
      <c r="D52" s="4">
        <f>COUNTIF(countries!E:E,populations!C52)</f>
        <v>1</v>
      </c>
      <c r="E52" s="4" t="s">
        <v>3509</v>
      </c>
      <c r="F52" s="4" t="s">
        <v>3106</v>
      </c>
    </row>
    <row r="53" spans="2:6" x14ac:dyDescent="0.3">
      <c r="B53" s="4">
        <v>51</v>
      </c>
      <c r="C53" s="4" t="s">
        <v>608</v>
      </c>
      <c r="D53" s="4">
        <f>COUNTIF(countries!E:E,populations!C53)</f>
        <v>1</v>
      </c>
      <c r="E53" s="4" t="s">
        <v>3510</v>
      </c>
      <c r="F53" s="4" t="s">
        <v>3107</v>
      </c>
    </row>
    <row r="54" spans="2:6" x14ac:dyDescent="0.3">
      <c r="B54" s="4">
        <v>52</v>
      </c>
      <c r="C54" s="4" t="s">
        <v>1431</v>
      </c>
      <c r="D54" s="4">
        <f>COUNTIF(countries!E:E,populations!C54)</f>
        <v>1</v>
      </c>
      <c r="E54" s="4" t="s">
        <v>3510</v>
      </c>
      <c r="F54" s="4" t="s">
        <v>3108</v>
      </c>
    </row>
    <row r="55" spans="2:6" x14ac:dyDescent="0.3">
      <c r="B55" s="4">
        <v>53</v>
      </c>
      <c r="C55" s="4" t="s">
        <v>529</v>
      </c>
      <c r="D55" s="4">
        <f>COUNTIF(countries!E:E,populations!C55)</f>
        <v>1</v>
      </c>
      <c r="E55" s="4" t="s">
        <v>3511</v>
      </c>
      <c r="F55" s="4" t="s">
        <v>3109</v>
      </c>
    </row>
    <row r="56" spans="2:6" x14ac:dyDescent="0.3">
      <c r="B56" s="4">
        <v>54</v>
      </c>
      <c r="C56" s="4" t="s">
        <v>1456</v>
      </c>
      <c r="D56" s="4">
        <f>COUNTIF(countries!E:E,populations!C56)</f>
        <v>1</v>
      </c>
      <c r="E56" s="4" t="s">
        <v>3511</v>
      </c>
      <c r="F56" s="4" t="s">
        <v>3110</v>
      </c>
    </row>
    <row r="57" spans="2:6" x14ac:dyDescent="0.3">
      <c r="B57" s="4">
        <v>55</v>
      </c>
      <c r="C57" s="4" t="s">
        <v>547</v>
      </c>
      <c r="D57" s="4">
        <f>COUNTIF(countries!E:E,populations!C57)</f>
        <v>1</v>
      </c>
      <c r="E57" s="4" t="s">
        <v>3511</v>
      </c>
      <c r="F57" s="4" t="s">
        <v>3111</v>
      </c>
    </row>
    <row r="58" spans="2:6" x14ac:dyDescent="0.3">
      <c r="B58" s="4">
        <v>57</v>
      </c>
      <c r="C58" s="4" t="s">
        <v>629</v>
      </c>
      <c r="D58" s="4">
        <f>COUNTIF(countries!E:E,populations!C58)</f>
        <v>1</v>
      </c>
      <c r="E58" s="4" t="s">
        <v>3512</v>
      </c>
      <c r="F58" s="4" t="s">
        <v>3112</v>
      </c>
    </row>
    <row r="59" spans="2:6" x14ac:dyDescent="0.3">
      <c r="B59" s="4">
        <v>58</v>
      </c>
      <c r="C59" s="4" t="s">
        <v>1367</v>
      </c>
      <c r="D59" s="4">
        <f>COUNTIF(countries!E:E,populations!C59)</f>
        <v>1</v>
      </c>
      <c r="E59" s="4" t="s">
        <v>3513</v>
      </c>
      <c r="F59" s="4" t="s">
        <v>3113</v>
      </c>
    </row>
    <row r="60" spans="2:6" x14ac:dyDescent="0.3">
      <c r="B60" s="4">
        <v>59</v>
      </c>
      <c r="C60" s="4" t="s">
        <v>642</v>
      </c>
      <c r="D60" s="4">
        <f>COUNTIF(countries!E:E,populations!C60)</f>
        <v>1</v>
      </c>
      <c r="E60" s="4" t="s">
        <v>3514</v>
      </c>
      <c r="F60" s="4" t="s">
        <v>3114</v>
      </c>
    </row>
    <row r="61" spans="2:6" x14ac:dyDescent="0.3">
      <c r="B61" s="4">
        <v>60</v>
      </c>
      <c r="C61" s="4" t="s">
        <v>1454</v>
      </c>
      <c r="D61" s="4">
        <f>COUNTIF(countries!E:E,populations!C61)</f>
        <v>1</v>
      </c>
      <c r="E61" s="4" t="s">
        <v>3514</v>
      </c>
      <c r="F61" s="4" t="s">
        <v>3115</v>
      </c>
    </row>
    <row r="62" spans="2:6" x14ac:dyDescent="0.3">
      <c r="B62" s="4">
        <v>61</v>
      </c>
      <c r="C62" s="4" t="s">
        <v>609</v>
      </c>
      <c r="D62" s="4">
        <f>COUNTIF(countries!E:E,populations!C62)</f>
        <v>1</v>
      </c>
      <c r="E62" s="4" t="s">
        <v>3515</v>
      </c>
      <c r="F62" s="4" t="s">
        <v>3116</v>
      </c>
    </row>
    <row r="63" spans="2:6" x14ac:dyDescent="0.3">
      <c r="B63" s="4">
        <v>62</v>
      </c>
      <c r="C63" s="4" t="s">
        <v>613</v>
      </c>
      <c r="D63" s="4">
        <f>COUNTIF(countries!E:E,populations!C63)</f>
        <v>1</v>
      </c>
      <c r="E63" s="4" t="s">
        <v>3515</v>
      </c>
      <c r="F63" s="4" t="s">
        <v>3117</v>
      </c>
    </row>
    <row r="64" spans="2:6" x14ac:dyDescent="0.3">
      <c r="B64" s="4">
        <v>63</v>
      </c>
      <c r="C64" s="4" t="s">
        <v>1441</v>
      </c>
      <c r="D64" s="4">
        <f>COUNTIF(countries!E:E,populations!C64)</f>
        <v>1</v>
      </c>
      <c r="E64" s="4" t="s">
        <v>3515</v>
      </c>
      <c r="F64" s="4" t="s">
        <v>3118</v>
      </c>
    </row>
    <row r="65" spans="2:6" x14ac:dyDescent="0.3">
      <c r="B65" s="4">
        <v>64</v>
      </c>
      <c r="C65" s="4" t="s">
        <v>593</v>
      </c>
      <c r="D65" s="4">
        <f>COUNTIF(countries!E:E,populations!C65)</f>
        <v>1</v>
      </c>
      <c r="E65" s="4" t="s">
        <v>3515</v>
      </c>
      <c r="F65" s="4" t="s">
        <v>3119</v>
      </c>
    </row>
    <row r="66" spans="2:6" x14ac:dyDescent="0.3">
      <c r="B66" s="4">
        <v>65</v>
      </c>
      <c r="C66" s="4" t="s">
        <v>550</v>
      </c>
      <c r="D66" s="4">
        <f>COUNTIF(countries!E:E,populations!C66)</f>
        <v>1</v>
      </c>
      <c r="E66" s="4" t="s">
        <v>3515</v>
      </c>
      <c r="F66" s="4" t="s">
        <v>3120</v>
      </c>
    </row>
    <row r="67" spans="2:6" x14ac:dyDescent="0.3">
      <c r="B67" s="4">
        <v>66</v>
      </c>
      <c r="C67" s="4" t="s">
        <v>671</v>
      </c>
      <c r="D67" s="4">
        <f>COUNTIF(countries!E:E,populations!C67)</f>
        <v>1</v>
      </c>
      <c r="E67" s="4" t="s">
        <v>3516</v>
      </c>
      <c r="F67" s="4" t="s">
        <v>3121</v>
      </c>
    </row>
    <row r="68" spans="2:6" x14ac:dyDescent="0.3">
      <c r="B68" s="4">
        <v>67</v>
      </c>
      <c r="C68" s="4" t="s">
        <v>627</v>
      </c>
      <c r="D68" s="4">
        <f>COUNTIF(countries!E:E,populations!C68)</f>
        <v>1</v>
      </c>
      <c r="E68" s="4" t="s">
        <v>3516</v>
      </c>
      <c r="F68" s="4" t="s">
        <v>3122</v>
      </c>
    </row>
    <row r="69" spans="2:6" x14ac:dyDescent="0.3">
      <c r="B69" s="4">
        <v>68</v>
      </c>
      <c r="C69" s="4" t="s">
        <v>577</v>
      </c>
      <c r="D69" s="4">
        <f>COUNTIF(countries!E:E,populations!C69)</f>
        <v>1</v>
      </c>
      <c r="E69" s="4" t="s">
        <v>3517</v>
      </c>
      <c r="F69" s="4" t="s">
        <v>3123</v>
      </c>
    </row>
    <row r="70" spans="2:6" x14ac:dyDescent="0.3">
      <c r="B70" s="4">
        <v>69</v>
      </c>
      <c r="C70" s="4" t="s">
        <v>561</v>
      </c>
      <c r="D70" s="4">
        <f>COUNTIF(countries!E:E,populations!C70)</f>
        <v>1</v>
      </c>
      <c r="E70" s="4" t="s">
        <v>3517</v>
      </c>
      <c r="F70" s="4" t="s">
        <v>3124</v>
      </c>
    </row>
    <row r="71" spans="2:6" x14ac:dyDescent="0.3">
      <c r="B71" s="4">
        <v>70</v>
      </c>
      <c r="C71" s="4" t="s">
        <v>672</v>
      </c>
      <c r="D71" s="4">
        <f>COUNTIF(countries!E:E,populations!C71)</f>
        <v>1</v>
      </c>
      <c r="E71" s="4" t="s">
        <v>3517</v>
      </c>
      <c r="F71" s="4" t="s">
        <v>3125</v>
      </c>
    </row>
    <row r="72" spans="2:6" x14ac:dyDescent="0.3">
      <c r="B72" s="4">
        <v>71</v>
      </c>
      <c r="C72" s="4" t="s">
        <v>546</v>
      </c>
      <c r="D72" s="4">
        <f>COUNTIF(countries!E:E,populations!C72)</f>
        <v>1</v>
      </c>
      <c r="E72" s="4" t="s">
        <v>3517</v>
      </c>
      <c r="F72" s="4" t="s">
        <v>3126</v>
      </c>
    </row>
    <row r="73" spans="2:6" x14ac:dyDescent="0.3">
      <c r="B73" s="4">
        <v>72</v>
      </c>
      <c r="C73" s="4" t="s">
        <v>645</v>
      </c>
      <c r="D73" s="4">
        <f>COUNTIF(countries!E:E,populations!C73)</f>
        <v>1</v>
      </c>
      <c r="E73" s="4" t="s">
        <v>3518</v>
      </c>
      <c r="F73" s="4" t="s">
        <v>3127</v>
      </c>
    </row>
    <row r="74" spans="2:6" x14ac:dyDescent="0.3">
      <c r="B74" s="4">
        <v>73</v>
      </c>
      <c r="C74" s="4" t="s">
        <v>549</v>
      </c>
      <c r="D74" s="4">
        <f>COUNTIF(countries!E:E,populations!C74)</f>
        <v>1</v>
      </c>
      <c r="E74" s="4" t="s">
        <v>3519</v>
      </c>
      <c r="F74" s="4" t="s">
        <v>3128</v>
      </c>
    </row>
    <row r="75" spans="2:6" x14ac:dyDescent="0.3">
      <c r="B75" s="4">
        <v>74</v>
      </c>
      <c r="C75" s="4" t="s">
        <v>651</v>
      </c>
      <c r="D75" s="4">
        <f>COUNTIF(countries!E:E,populations!C75)</f>
        <v>1</v>
      </c>
      <c r="E75" s="4" t="s">
        <v>3519</v>
      </c>
      <c r="F75" s="4" t="s">
        <v>3129</v>
      </c>
    </row>
    <row r="76" spans="2:6" x14ac:dyDescent="0.3">
      <c r="B76" s="4">
        <v>75</v>
      </c>
      <c r="C76" s="4" t="s">
        <v>563</v>
      </c>
      <c r="D76" s="4">
        <f>COUNTIF(countries!E:E,populations!C76)</f>
        <v>1</v>
      </c>
      <c r="E76" s="4" t="s">
        <v>3520</v>
      </c>
      <c r="F76" s="4" t="s">
        <v>3130</v>
      </c>
    </row>
    <row r="77" spans="2:6" x14ac:dyDescent="0.3">
      <c r="B77" s="4">
        <v>76</v>
      </c>
      <c r="C77" s="4" t="s">
        <v>1449</v>
      </c>
      <c r="D77" s="4">
        <f>COUNTIF(countries!E:E,populations!C77)</f>
        <v>1</v>
      </c>
      <c r="E77" s="4" t="s">
        <v>3520</v>
      </c>
      <c r="F77" s="4" t="s">
        <v>3131</v>
      </c>
    </row>
    <row r="78" spans="2:6" x14ac:dyDescent="0.3">
      <c r="B78" s="4">
        <v>77</v>
      </c>
      <c r="C78" s="4" t="s">
        <v>643</v>
      </c>
      <c r="D78" s="4">
        <f>COUNTIF(countries!E:E,populations!C78)</f>
        <v>1</v>
      </c>
      <c r="E78" s="4" t="s">
        <v>3520</v>
      </c>
      <c r="F78" s="4" t="s">
        <v>3132</v>
      </c>
    </row>
    <row r="79" spans="2:6" x14ac:dyDescent="0.3">
      <c r="B79" s="4">
        <v>78</v>
      </c>
      <c r="C79" s="4" t="s">
        <v>661</v>
      </c>
      <c r="D79" s="4">
        <f>COUNTIF(countries!E:E,populations!C79)</f>
        <v>1</v>
      </c>
      <c r="E79" s="4" t="s">
        <v>3521</v>
      </c>
      <c r="F79" s="4" t="s">
        <v>3133</v>
      </c>
    </row>
    <row r="80" spans="2:6" x14ac:dyDescent="0.3">
      <c r="B80" s="4">
        <v>79</v>
      </c>
      <c r="C80" s="4" t="s">
        <v>556</v>
      </c>
      <c r="D80" s="4">
        <f>COUNTIF(countries!E:E,populations!C80)</f>
        <v>1</v>
      </c>
      <c r="E80" s="4" t="s">
        <v>3521</v>
      </c>
      <c r="F80" s="4" t="s">
        <v>3134</v>
      </c>
    </row>
    <row r="81" spans="2:6" x14ac:dyDescent="0.3">
      <c r="B81" s="4">
        <v>80</v>
      </c>
      <c r="C81" s="4" t="s">
        <v>538</v>
      </c>
      <c r="D81" s="4">
        <f>COUNTIF(countries!E:E,populations!C81)</f>
        <v>1</v>
      </c>
      <c r="E81" s="4" t="s">
        <v>3521</v>
      </c>
      <c r="F81" s="4" t="s">
        <v>3135</v>
      </c>
    </row>
    <row r="82" spans="2:6" x14ac:dyDescent="0.3">
      <c r="B82" s="4">
        <v>81</v>
      </c>
      <c r="C82" s="4" t="s">
        <v>540</v>
      </c>
      <c r="D82" s="4">
        <f>COUNTIF(countries!E:E,populations!C82)</f>
        <v>1</v>
      </c>
      <c r="E82" s="4" t="s">
        <v>3521</v>
      </c>
      <c r="F82" s="4" t="s">
        <v>3136</v>
      </c>
    </row>
    <row r="83" spans="2:6" x14ac:dyDescent="0.3">
      <c r="B83" s="4">
        <v>82</v>
      </c>
      <c r="C83" s="4" t="s">
        <v>575</v>
      </c>
      <c r="D83" s="4">
        <f>COUNTIF(countries!E:E,populations!C83)</f>
        <v>1</v>
      </c>
      <c r="E83" s="4" t="s">
        <v>3521</v>
      </c>
      <c r="F83" s="4" t="s">
        <v>3137</v>
      </c>
    </row>
    <row r="84" spans="2:6" x14ac:dyDescent="0.3">
      <c r="B84" s="4">
        <v>83</v>
      </c>
      <c r="C84" s="4" t="s">
        <v>1418</v>
      </c>
      <c r="D84" s="4">
        <f>COUNTIF(countries!E:E,populations!C84)</f>
        <v>1</v>
      </c>
      <c r="E84" s="4" t="s">
        <v>3521</v>
      </c>
      <c r="F84" s="4" t="s">
        <v>3138</v>
      </c>
    </row>
    <row r="85" spans="2:6" x14ac:dyDescent="0.3">
      <c r="B85" s="4">
        <v>84</v>
      </c>
      <c r="C85" s="4" t="s">
        <v>580</v>
      </c>
      <c r="D85" s="4">
        <f>COUNTIF(countries!E:E,populations!C85)</f>
        <v>1</v>
      </c>
      <c r="E85" s="4" t="s">
        <v>3522</v>
      </c>
      <c r="F85" s="4" t="s">
        <v>3139</v>
      </c>
    </row>
    <row r="86" spans="2:6" x14ac:dyDescent="0.3">
      <c r="B86" s="4">
        <v>85</v>
      </c>
      <c r="C86" s="4" t="s">
        <v>545</v>
      </c>
      <c r="D86" s="4">
        <f>COUNTIF(countries!E:E,populations!C86)</f>
        <v>1</v>
      </c>
      <c r="E86" s="4" t="s">
        <v>3522</v>
      </c>
      <c r="F86" s="4" t="s">
        <v>3140</v>
      </c>
    </row>
    <row r="87" spans="2:6" x14ac:dyDescent="0.3">
      <c r="B87" s="4">
        <v>86</v>
      </c>
      <c r="C87" s="4" t="s">
        <v>1355</v>
      </c>
      <c r="D87" s="4">
        <f>COUNTIF(countries!E:E,populations!C87)</f>
        <v>1</v>
      </c>
      <c r="E87" s="4" t="s">
        <v>3522</v>
      </c>
      <c r="F87" s="4" t="s">
        <v>3141</v>
      </c>
    </row>
    <row r="88" spans="2:6" x14ac:dyDescent="0.3">
      <c r="B88" s="4">
        <v>87</v>
      </c>
      <c r="C88" s="4" t="s">
        <v>1354</v>
      </c>
      <c r="D88" s="4">
        <f>COUNTIF(countries!E:E,populations!C88)</f>
        <v>1</v>
      </c>
      <c r="E88" s="4" t="s">
        <v>3522</v>
      </c>
      <c r="F88" s="4" t="s">
        <v>3142</v>
      </c>
    </row>
    <row r="89" spans="2:6" x14ac:dyDescent="0.3">
      <c r="B89" s="4">
        <v>88</v>
      </c>
      <c r="C89" s="4" t="s">
        <v>640</v>
      </c>
      <c r="D89" s="4">
        <f>COUNTIF(countries!E:E,populations!C89)</f>
        <v>1</v>
      </c>
      <c r="E89" s="4" t="s">
        <v>3522</v>
      </c>
      <c r="F89" s="4" t="s">
        <v>3143</v>
      </c>
    </row>
    <row r="90" spans="2:6" x14ac:dyDescent="0.3">
      <c r="B90" s="4">
        <v>89</v>
      </c>
      <c r="C90" s="4" t="s">
        <v>656</v>
      </c>
      <c r="D90" s="4">
        <f>COUNTIF(countries!E:E,populations!C90)</f>
        <v>1</v>
      </c>
      <c r="E90" s="4" t="s">
        <v>3523</v>
      </c>
      <c r="F90" s="4" t="s">
        <v>3144</v>
      </c>
    </row>
    <row r="91" spans="2:6" x14ac:dyDescent="0.3">
      <c r="B91" s="4">
        <v>90</v>
      </c>
      <c r="C91" s="4" t="s">
        <v>531</v>
      </c>
      <c r="D91" s="4">
        <f>COUNTIF(countries!E:E,populations!C91)</f>
        <v>1</v>
      </c>
      <c r="E91" s="4" t="s">
        <v>3523</v>
      </c>
      <c r="F91" s="4" t="s">
        <v>3145</v>
      </c>
    </row>
    <row r="92" spans="2:6" x14ac:dyDescent="0.3">
      <c r="B92" s="4">
        <v>91</v>
      </c>
      <c r="C92" s="4" t="s">
        <v>582</v>
      </c>
      <c r="D92" s="4">
        <f>COUNTIF(countries!E:E,populations!C92)</f>
        <v>1</v>
      </c>
      <c r="E92" s="4" t="s">
        <v>3523</v>
      </c>
      <c r="F92" s="4" t="s">
        <v>3146</v>
      </c>
    </row>
    <row r="93" spans="2:6" x14ac:dyDescent="0.3">
      <c r="B93" s="4">
        <v>92</v>
      </c>
      <c r="C93" s="4" t="s">
        <v>592</v>
      </c>
      <c r="D93" s="4">
        <f>COUNTIF(countries!E:E,populations!C93)</f>
        <v>1</v>
      </c>
      <c r="E93" s="4" t="s">
        <v>3523</v>
      </c>
      <c r="F93" s="4" t="s">
        <v>3147</v>
      </c>
    </row>
    <row r="94" spans="2:6" x14ac:dyDescent="0.3">
      <c r="B94" s="4">
        <v>93</v>
      </c>
      <c r="C94" s="4" t="s">
        <v>537</v>
      </c>
      <c r="D94" s="4">
        <f>COUNTIF(countries!E:E,populations!C94)</f>
        <v>1</v>
      </c>
      <c r="E94" s="4" t="s">
        <v>3523</v>
      </c>
      <c r="F94" s="4" t="s">
        <v>3148</v>
      </c>
    </row>
    <row r="95" spans="2:6" x14ac:dyDescent="0.3">
      <c r="B95" s="4">
        <v>94</v>
      </c>
      <c r="C95" s="4" t="s">
        <v>1369</v>
      </c>
      <c r="D95" s="4">
        <f>COUNTIF(countries!E:E,populations!C95)</f>
        <v>1</v>
      </c>
      <c r="E95" s="4" t="s">
        <v>3523</v>
      </c>
      <c r="F95" s="4" t="s">
        <v>3149</v>
      </c>
    </row>
    <row r="96" spans="2:6" x14ac:dyDescent="0.3">
      <c r="B96" s="4">
        <v>95</v>
      </c>
      <c r="C96" s="4" t="s">
        <v>581</v>
      </c>
      <c r="D96" s="4">
        <f>COUNTIF(countries!E:E,populations!C96)</f>
        <v>1</v>
      </c>
      <c r="E96" s="4" t="s">
        <v>3523</v>
      </c>
      <c r="F96" s="4" t="s">
        <v>3150</v>
      </c>
    </row>
    <row r="97" spans="2:6" x14ac:dyDescent="0.3">
      <c r="B97" s="4">
        <v>96</v>
      </c>
      <c r="C97" s="4" t="s">
        <v>658</v>
      </c>
      <c r="D97" s="4">
        <f>COUNTIF(countries!E:E,populations!C97)</f>
        <v>1</v>
      </c>
      <c r="E97" s="4" t="s">
        <v>3524</v>
      </c>
      <c r="F97" s="4" t="s">
        <v>3151</v>
      </c>
    </row>
    <row r="98" spans="2:6" x14ac:dyDescent="0.3">
      <c r="B98" s="4">
        <v>97</v>
      </c>
      <c r="C98" s="4" t="s">
        <v>646</v>
      </c>
      <c r="D98" s="4">
        <f>COUNTIF(countries!E:E,populations!C98)</f>
        <v>1</v>
      </c>
      <c r="E98" s="4" t="s">
        <v>3524</v>
      </c>
      <c r="F98" s="4" t="s">
        <v>3152</v>
      </c>
    </row>
    <row r="99" spans="2:6" x14ac:dyDescent="0.3">
      <c r="B99" s="4">
        <v>98</v>
      </c>
      <c r="C99" s="4" t="s">
        <v>530</v>
      </c>
      <c r="D99" s="4">
        <f>COUNTIF(countries!E:E,populations!C99)</f>
        <v>1</v>
      </c>
      <c r="E99" s="4" t="s">
        <v>3524</v>
      </c>
      <c r="F99" s="4" t="s">
        <v>3153</v>
      </c>
    </row>
    <row r="100" spans="2:6" x14ac:dyDescent="0.3">
      <c r="B100" s="4">
        <v>99</v>
      </c>
      <c r="C100" s="4" t="s">
        <v>657</v>
      </c>
      <c r="D100" s="4">
        <f>COUNTIF(countries!E:E,populations!C100)</f>
        <v>1</v>
      </c>
      <c r="E100" s="4" t="s">
        <v>3524</v>
      </c>
      <c r="F100" s="4" t="s">
        <v>3154</v>
      </c>
    </row>
    <row r="101" spans="2:6" x14ac:dyDescent="0.3">
      <c r="B101" s="4">
        <v>100</v>
      </c>
      <c r="C101" s="4" t="s">
        <v>588</v>
      </c>
      <c r="D101" s="4">
        <f>COUNTIF(countries!E:E,populations!C101)</f>
        <v>1</v>
      </c>
      <c r="E101" s="4" t="s">
        <v>3524</v>
      </c>
      <c r="F101" s="4" t="s">
        <v>3155</v>
      </c>
    </row>
    <row r="102" spans="2:6" x14ac:dyDescent="0.3">
      <c r="B102" s="4">
        <v>101</v>
      </c>
      <c r="C102" s="4" t="s">
        <v>1360</v>
      </c>
      <c r="D102" s="4">
        <f>COUNTIF(countries!E:E,populations!C102)</f>
        <v>1</v>
      </c>
      <c r="E102" s="4" t="s">
        <v>3524</v>
      </c>
      <c r="F102" s="4" t="s">
        <v>3156</v>
      </c>
    </row>
    <row r="103" spans="2:6" x14ac:dyDescent="0.3">
      <c r="B103" s="4">
        <v>102</v>
      </c>
      <c r="C103" s="4" t="s">
        <v>660</v>
      </c>
      <c r="D103" s="4">
        <f>COUNTIF(countries!E:E,populations!C103)</f>
        <v>1</v>
      </c>
      <c r="E103" s="4" t="s">
        <v>3525</v>
      </c>
      <c r="F103" s="4" t="s">
        <v>3157</v>
      </c>
    </row>
    <row r="104" spans="2:6" x14ac:dyDescent="0.3">
      <c r="B104" s="4">
        <v>103</v>
      </c>
      <c r="C104" s="4" t="s">
        <v>1364</v>
      </c>
      <c r="D104" s="4">
        <f>COUNTIF(countries!E:E,populations!C104)</f>
        <v>1</v>
      </c>
      <c r="E104" s="4" t="s">
        <v>3525</v>
      </c>
      <c r="F104" s="4" t="s">
        <v>3158</v>
      </c>
    </row>
    <row r="105" spans="2:6" x14ac:dyDescent="0.3">
      <c r="B105" s="4">
        <v>104</v>
      </c>
      <c r="C105" s="4" t="s">
        <v>1429</v>
      </c>
      <c r="D105" s="4">
        <f>COUNTIF(countries!E:E,populations!C105)</f>
        <v>1</v>
      </c>
      <c r="E105" s="4" t="s">
        <v>3525</v>
      </c>
      <c r="F105" s="4" t="s">
        <v>3159</v>
      </c>
    </row>
    <row r="106" spans="2:6" x14ac:dyDescent="0.3">
      <c r="B106" s="4">
        <v>105</v>
      </c>
      <c r="C106" s="4" t="s">
        <v>544</v>
      </c>
      <c r="D106" s="4">
        <f>COUNTIF(countries!E:E,populations!C106)</f>
        <v>1</v>
      </c>
      <c r="E106" s="4" t="s">
        <v>3525</v>
      </c>
      <c r="F106" s="4" t="s">
        <v>3160</v>
      </c>
    </row>
    <row r="107" spans="2:6" x14ac:dyDescent="0.3">
      <c r="B107" s="4">
        <v>106</v>
      </c>
      <c r="C107" s="4" t="s">
        <v>1435</v>
      </c>
      <c r="D107" s="4">
        <f>COUNTIF(countries!E:E,populations!C107)</f>
        <v>1</v>
      </c>
      <c r="E107" s="4" t="s">
        <v>3526</v>
      </c>
      <c r="F107" s="4" t="s">
        <v>3161</v>
      </c>
    </row>
    <row r="108" spans="2:6" x14ac:dyDescent="0.3">
      <c r="B108" s="4">
        <v>107</v>
      </c>
      <c r="C108" s="4" t="s">
        <v>636</v>
      </c>
      <c r="D108" s="4">
        <f>COUNTIF(countries!E:E,populations!C108)</f>
        <v>1</v>
      </c>
      <c r="E108" s="4" t="s">
        <v>3526</v>
      </c>
      <c r="F108" s="4" t="s">
        <v>3162</v>
      </c>
    </row>
    <row r="109" spans="2:6" x14ac:dyDescent="0.3">
      <c r="B109" s="4">
        <v>108</v>
      </c>
      <c r="C109" s="4" t="s">
        <v>1356</v>
      </c>
      <c r="D109" s="4">
        <f>COUNTIF(countries!E:E,populations!C109)</f>
        <v>1</v>
      </c>
      <c r="E109" s="4" t="s">
        <v>3526</v>
      </c>
      <c r="F109" s="4" t="s">
        <v>3163</v>
      </c>
    </row>
    <row r="110" spans="2:6" x14ac:dyDescent="0.3">
      <c r="B110" s="4">
        <v>109</v>
      </c>
      <c r="C110" s="4" t="s">
        <v>603</v>
      </c>
      <c r="D110" s="4">
        <f>COUNTIF(countries!E:E,populations!C110)</f>
        <v>1</v>
      </c>
      <c r="E110" s="4" t="s">
        <v>3526</v>
      </c>
      <c r="F110" s="4" t="s">
        <v>3164</v>
      </c>
    </row>
    <row r="111" spans="2:6" x14ac:dyDescent="0.3">
      <c r="B111" s="4">
        <v>110</v>
      </c>
      <c r="C111" s="4" t="s">
        <v>628</v>
      </c>
      <c r="D111" s="4">
        <f>COUNTIF(countries!E:E,populations!C111)</f>
        <v>1</v>
      </c>
      <c r="E111" s="4" t="s">
        <v>3526</v>
      </c>
      <c r="F111" s="4" t="s">
        <v>3165</v>
      </c>
    </row>
    <row r="112" spans="2:6" x14ac:dyDescent="0.3">
      <c r="B112" s="4">
        <v>111</v>
      </c>
      <c r="C112" s="4" t="s">
        <v>599</v>
      </c>
      <c r="D112" s="4">
        <f>COUNTIF(countries!E:E,populations!C112)</f>
        <v>1</v>
      </c>
      <c r="E112" s="4" t="s">
        <v>3526</v>
      </c>
      <c r="F112" s="4" t="s">
        <v>3166</v>
      </c>
    </row>
    <row r="113" spans="2:6" x14ac:dyDescent="0.3">
      <c r="B113" s="4">
        <v>112</v>
      </c>
      <c r="C113" s="4" t="s">
        <v>597</v>
      </c>
      <c r="D113" s="4">
        <f>COUNTIF(countries!E:E,populations!C113)</f>
        <v>1</v>
      </c>
      <c r="E113" s="4" t="s">
        <v>3526</v>
      </c>
      <c r="F113" s="4" t="s">
        <v>3167</v>
      </c>
    </row>
    <row r="114" spans="2:6" x14ac:dyDescent="0.3">
      <c r="B114" s="4">
        <v>113</v>
      </c>
      <c r="C114" s="4" t="s">
        <v>663</v>
      </c>
      <c r="D114" s="4">
        <f>COUNTIF(countries!E:E,populations!C114)</f>
        <v>1</v>
      </c>
      <c r="E114" s="4" t="s">
        <v>3527</v>
      </c>
      <c r="F114" s="4" t="s">
        <v>3168</v>
      </c>
    </row>
    <row r="115" spans="2:6" x14ac:dyDescent="0.3">
      <c r="B115" s="4">
        <v>114</v>
      </c>
      <c r="C115" s="4" t="s">
        <v>558</v>
      </c>
      <c r="D115" s="4">
        <f>COUNTIF(countries!E:E,populations!C115)</f>
        <v>1</v>
      </c>
      <c r="E115" s="4" t="s">
        <v>3527</v>
      </c>
      <c r="F115" s="4" t="s">
        <v>3169</v>
      </c>
    </row>
    <row r="116" spans="2:6" x14ac:dyDescent="0.3">
      <c r="B116" s="4">
        <v>115</v>
      </c>
      <c r="C116" s="4" t="s">
        <v>648</v>
      </c>
      <c r="D116" s="4">
        <f>COUNTIF(countries!E:E,populations!C116)</f>
        <v>1</v>
      </c>
      <c r="E116" s="4" t="s">
        <v>3527</v>
      </c>
      <c r="F116" s="4" t="s">
        <v>3170</v>
      </c>
    </row>
    <row r="117" spans="2:6" x14ac:dyDescent="0.3">
      <c r="B117" s="4">
        <v>116</v>
      </c>
      <c r="C117" s="4" t="s">
        <v>568</v>
      </c>
      <c r="D117" s="4">
        <f>COUNTIF(countries!E:E,populations!C117)</f>
        <v>1</v>
      </c>
      <c r="E117" s="4" t="s">
        <v>3527</v>
      </c>
      <c r="F117" s="4" t="s">
        <v>3171</v>
      </c>
    </row>
    <row r="118" spans="2:6" x14ac:dyDescent="0.3">
      <c r="B118" s="4">
        <v>117</v>
      </c>
      <c r="C118" s="4" t="s">
        <v>649</v>
      </c>
      <c r="D118" s="4">
        <f>COUNTIF(countries!E:E,populations!C118)</f>
        <v>1</v>
      </c>
      <c r="E118" s="4" t="s">
        <v>3527</v>
      </c>
      <c r="F118" s="4" t="s">
        <v>3172</v>
      </c>
    </row>
    <row r="119" spans="2:6" x14ac:dyDescent="0.3">
      <c r="B119" s="4">
        <v>118</v>
      </c>
      <c r="C119" s="4" t="s">
        <v>631</v>
      </c>
      <c r="D119" s="4">
        <f>COUNTIF(countries!E:E,populations!C119)</f>
        <v>1</v>
      </c>
      <c r="E119" s="4" t="s">
        <v>3527</v>
      </c>
      <c r="F119" s="4" t="s">
        <v>3173</v>
      </c>
    </row>
    <row r="120" spans="2:6" x14ac:dyDescent="0.3">
      <c r="B120" s="4">
        <v>119</v>
      </c>
      <c r="C120" s="4" t="s">
        <v>554</v>
      </c>
      <c r="D120" s="4">
        <f>COUNTIF(countries!E:E,populations!C120)</f>
        <v>1</v>
      </c>
      <c r="E120" s="4" t="s">
        <v>3527</v>
      </c>
      <c r="F120" s="4" t="s">
        <v>3174</v>
      </c>
    </row>
    <row r="121" spans="2:6" x14ac:dyDescent="0.3">
      <c r="B121" s="4">
        <v>120</v>
      </c>
      <c r="C121" s="4" t="s">
        <v>564</v>
      </c>
      <c r="D121" s="4">
        <f>COUNTIF(countries!E:E,populations!C121)</f>
        <v>1</v>
      </c>
      <c r="E121" s="4" t="s">
        <v>3527</v>
      </c>
      <c r="F121" s="4" t="s">
        <v>3175</v>
      </c>
    </row>
    <row r="122" spans="2:6" x14ac:dyDescent="0.3">
      <c r="B122" s="4">
        <v>121</v>
      </c>
      <c r="C122" s="4" t="s">
        <v>1440</v>
      </c>
      <c r="D122" s="4">
        <f>COUNTIF(countries!E:E,populations!C122)</f>
        <v>1</v>
      </c>
      <c r="E122" s="4" t="s">
        <v>3528</v>
      </c>
      <c r="F122" s="4" t="s">
        <v>3176</v>
      </c>
    </row>
    <row r="123" spans="2:6" x14ac:dyDescent="0.3">
      <c r="B123" s="4">
        <v>122</v>
      </c>
      <c r="C123" s="4" t="s">
        <v>1353</v>
      </c>
      <c r="D123" s="4">
        <f>COUNTIF(countries!E:E,populations!C123)</f>
        <v>1</v>
      </c>
      <c r="E123" s="4" t="s">
        <v>3528</v>
      </c>
      <c r="F123" s="4" t="s">
        <v>3177</v>
      </c>
    </row>
    <row r="124" spans="2:6" x14ac:dyDescent="0.3">
      <c r="B124" s="4">
        <v>123</v>
      </c>
      <c r="C124" s="4" t="s">
        <v>587</v>
      </c>
      <c r="D124" s="4">
        <f>COUNTIF(countries!E:E,populations!C124)</f>
        <v>1</v>
      </c>
      <c r="E124" s="4" t="s">
        <v>3528</v>
      </c>
      <c r="F124" s="4" t="s">
        <v>3178</v>
      </c>
    </row>
    <row r="125" spans="2:6" x14ac:dyDescent="0.3">
      <c r="B125" s="4">
        <v>124</v>
      </c>
      <c r="C125" s="4" t="s">
        <v>601</v>
      </c>
      <c r="D125" s="4">
        <f>COUNTIF(countries!E:E,populations!C125)</f>
        <v>1</v>
      </c>
      <c r="E125" s="4" t="s">
        <v>3528</v>
      </c>
      <c r="F125" s="4" t="s">
        <v>3179</v>
      </c>
    </row>
    <row r="126" spans="2:6" x14ac:dyDescent="0.3">
      <c r="B126" s="4">
        <v>125</v>
      </c>
      <c r="C126" s="4" t="s">
        <v>1359</v>
      </c>
      <c r="D126" s="4">
        <f>COUNTIF(countries!E:E,populations!C126)</f>
        <v>1</v>
      </c>
      <c r="E126" s="4" t="s">
        <v>3528</v>
      </c>
      <c r="F126" s="4" t="s">
        <v>3180</v>
      </c>
    </row>
    <row r="127" spans="2:6" x14ac:dyDescent="0.3">
      <c r="B127" s="4">
        <v>126</v>
      </c>
      <c r="C127" s="4" t="s">
        <v>1351</v>
      </c>
      <c r="D127" s="4">
        <f>COUNTIF(countries!E:E,populations!C127)</f>
        <v>1</v>
      </c>
      <c r="E127" s="4" t="s">
        <v>3528</v>
      </c>
      <c r="F127" s="4" t="s">
        <v>3181</v>
      </c>
    </row>
    <row r="128" spans="2:6" x14ac:dyDescent="0.3">
      <c r="B128" s="4">
        <v>127</v>
      </c>
      <c r="C128" s="4" t="s">
        <v>632</v>
      </c>
      <c r="D128" s="4">
        <f>COUNTIF(countries!E:E,populations!C128)</f>
        <v>1</v>
      </c>
      <c r="E128" s="4" t="s">
        <v>3528</v>
      </c>
      <c r="F128" s="4" t="s">
        <v>3182</v>
      </c>
    </row>
    <row r="129" spans="2:6" x14ac:dyDescent="0.3">
      <c r="B129" s="4">
        <v>128</v>
      </c>
      <c r="C129" s="4" t="s">
        <v>615</v>
      </c>
      <c r="D129" s="4">
        <f>COUNTIF(countries!E:E,populations!C129)</f>
        <v>1</v>
      </c>
      <c r="E129" s="4" t="s">
        <v>3528</v>
      </c>
      <c r="F129" s="4" t="s">
        <v>3183</v>
      </c>
    </row>
    <row r="130" spans="2:6" x14ac:dyDescent="0.3">
      <c r="B130" s="4">
        <v>129</v>
      </c>
      <c r="C130" s="4" t="s">
        <v>555</v>
      </c>
      <c r="D130" s="4">
        <f>COUNTIF(countries!E:E,populations!C130)</f>
        <v>1</v>
      </c>
      <c r="E130" s="4" t="s">
        <v>3528</v>
      </c>
      <c r="F130" s="4" t="s">
        <v>3184</v>
      </c>
    </row>
    <row r="131" spans="2:6" x14ac:dyDescent="0.3">
      <c r="B131" s="4">
        <v>130</v>
      </c>
      <c r="C131" s="4" t="s">
        <v>596</v>
      </c>
      <c r="D131" s="4">
        <f>COUNTIF(countries!E:E,populations!C131)</f>
        <v>1</v>
      </c>
      <c r="E131" s="4" t="s">
        <v>3528</v>
      </c>
      <c r="F131" s="4" t="s">
        <v>3185</v>
      </c>
    </row>
    <row r="132" spans="2:6" x14ac:dyDescent="0.3">
      <c r="B132" s="4">
        <v>131</v>
      </c>
      <c r="C132" s="4" t="s">
        <v>635</v>
      </c>
      <c r="D132" s="4">
        <f>COUNTIF(countries!E:E,populations!C132)</f>
        <v>1</v>
      </c>
      <c r="E132" s="4" t="s">
        <v>3528</v>
      </c>
      <c r="F132" s="4" t="s">
        <v>3186</v>
      </c>
    </row>
    <row r="133" spans="2:6" x14ac:dyDescent="0.3">
      <c r="B133" s="4">
        <v>132</v>
      </c>
      <c r="C133" s="4" t="s">
        <v>1386</v>
      </c>
      <c r="D133" s="4">
        <f>COUNTIF(countries!E:E,populations!C133)</f>
        <v>1</v>
      </c>
      <c r="E133" s="4" t="s">
        <v>3528</v>
      </c>
      <c r="F133" s="4" t="s">
        <v>3187</v>
      </c>
    </row>
    <row r="134" spans="2:6" x14ac:dyDescent="0.3">
      <c r="B134" s="4">
        <v>133</v>
      </c>
      <c r="C134" s="4" t="s">
        <v>572</v>
      </c>
      <c r="D134" s="4">
        <f>COUNTIF(countries!E:E,populations!C134)</f>
        <v>1</v>
      </c>
      <c r="E134" s="4" t="s">
        <v>3529</v>
      </c>
      <c r="F134" s="4" t="s">
        <v>3188</v>
      </c>
    </row>
    <row r="135" spans="2:6" x14ac:dyDescent="0.3">
      <c r="B135" s="4">
        <v>134</v>
      </c>
      <c r="C135" s="4" t="s">
        <v>1375</v>
      </c>
      <c r="D135" s="4">
        <f>COUNTIF(countries!E:E,populations!C135)</f>
        <v>1</v>
      </c>
      <c r="E135" s="4" t="s">
        <v>3529</v>
      </c>
      <c r="F135" s="4" t="s">
        <v>3189</v>
      </c>
    </row>
    <row r="136" spans="2:6" x14ac:dyDescent="0.3">
      <c r="B136" s="4">
        <v>135</v>
      </c>
      <c r="C136" s="4" t="s">
        <v>1350</v>
      </c>
      <c r="D136" s="4">
        <f>COUNTIF(countries!E:E,populations!C136)</f>
        <v>1</v>
      </c>
      <c r="E136" s="4" t="s">
        <v>3529</v>
      </c>
      <c r="F136" s="4" t="s">
        <v>3190</v>
      </c>
    </row>
    <row r="137" spans="2:6" x14ac:dyDescent="0.3">
      <c r="B137" s="4">
        <v>136</v>
      </c>
      <c r="C137" s="4" t="s">
        <v>667</v>
      </c>
      <c r="D137" s="4">
        <f>COUNTIF(countries!E:E,populations!C137)</f>
        <v>1</v>
      </c>
      <c r="E137" s="4" t="s">
        <v>3529</v>
      </c>
      <c r="F137" s="4" t="s">
        <v>3191</v>
      </c>
    </row>
    <row r="138" spans="2:6" x14ac:dyDescent="0.3">
      <c r="B138" s="4">
        <v>137</v>
      </c>
      <c r="C138" s="4" t="s">
        <v>620</v>
      </c>
      <c r="D138" s="4">
        <f>COUNTIF(countries!E:E,populations!C138)</f>
        <v>1</v>
      </c>
      <c r="E138" s="4" t="s">
        <v>3529</v>
      </c>
      <c r="F138" s="4" t="s">
        <v>3192</v>
      </c>
    </row>
    <row r="139" spans="2:6" x14ac:dyDescent="0.3">
      <c r="B139" s="4">
        <v>138</v>
      </c>
      <c r="C139" s="4" t="s">
        <v>528</v>
      </c>
      <c r="D139" s="4">
        <f>COUNTIF(countries!E:E,populations!C139)</f>
        <v>1</v>
      </c>
      <c r="E139" s="4" t="s">
        <v>3530</v>
      </c>
      <c r="F139" s="4" t="s">
        <v>3193</v>
      </c>
    </row>
    <row r="140" spans="2:6" x14ac:dyDescent="0.3">
      <c r="B140" s="4">
        <v>139</v>
      </c>
      <c r="C140" s="4" t="s">
        <v>523</v>
      </c>
      <c r="D140" s="4">
        <f>COUNTIF(countries!E:E,populations!C140)</f>
        <v>1</v>
      </c>
      <c r="E140" s="4" t="s">
        <v>3530</v>
      </c>
      <c r="F140" s="4" t="s">
        <v>3194</v>
      </c>
    </row>
    <row r="141" spans="2:6" x14ac:dyDescent="0.3">
      <c r="B141" s="4">
        <v>140</v>
      </c>
      <c r="C141" s="4" t="s">
        <v>590</v>
      </c>
      <c r="D141" s="4">
        <f>COUNTIF(countries!E:E,populations!C141)</f>
        <v>1</v>
      </c>
      <c r="E141" s="4" t="s">
        <v>3530</v>
      </c>
      <c r="F141" s="4" t="s">
        <v>3195</v>
      </c>
    </row>
    <row r="142" spans="2:6" x14ac:dyDescent="0.3">
      <c r="B142" s="4">
        <v>141</v>
      </c>
      <c r="C142" s="4" t="s">
        <v>605</v>
      </c>
      <c r="D142" s="4">
        <f>COUNTIF(countries!E:E,populations!C142)</f>
        <v>1</v>
      </c>
      <c r="E142" s="4" t="s">
        <v>3530</v>
      </c>
      <c r="F142" s="4" t="s">
        <v>3196</v>
      </c>
    </row>
    <row r="143" spans="2:6" x14ac:dyDescent="0.3">
      <c r="B143" s="4">
        <v>142</v>
      </c>
      <c r="C143" s="4" t="s">
        <v>641</v>
      </c>
      <c r="D143" s="4">
        <f>COUNTIF(countries!E:E,populations!C143)</f>
        <v>1</v>
      </c>
      <c r="E143" s="4" t="s">
        <v>3530</v>
      </c>
      <c r="F143" s="4" t="s">
        <v>3197</v>
      </c>
    </row>
    <row r="144" spans="2:6" x14ac:dyDescent="0.3">
      <c r="B144" s="4">
        <v>143</v>
      </c>
      <c r="C144" s="4" t="s">
        <v>624</v>
      </c>
      <c r="D144" s="4">
        <f>COUNTIF(countries!E:E,populations!C144)</f>
        <v>1</v>
      </c>
      <c r="E144" s="4" t="s">
        <v>3530</v>
      </c>
      <c r="F144" s="4" t="s">
        <v>3198</v>
      </c>
    </row>
    <row r="145" spans="2:6" x14ac:dyDescent="0.3">
      <c r="B145" s="4">
        <v>144</v>
      </c>
      <c r="C145" s="4" t="s">
        <v>542</v>
      </c>
      <c r="D145" s="4">
        <f>COUNTIF(countries!E:E,populations!C145)</f>
        <v>1</v>
      </c>
      <c r="E145" s="4" t="s">
        <v>3530</v>
      </c>
      <c r="F145" s="4" t="s">
        <v>3199</v>
      </c>
    </row>
    <row r="146" spans="2:6" x14ac:dyDescent="0.3">
      <c r="B146" s="4">
        <v>145</v>
      </c>
      <c r="C146" s="4" t="s">
        <v>600</v>
      </c>
      <c r="D146" s="4">
        <f>COUNTIF(countries!E:E,populations!C146)</f>
        <v>1</v>
      </c>
      <c r="E146" s="4" t="s">
        <v>3530</v>
      </c>
      <c r="F146" s="4" t="s">
        <v>3200</v>
      </c>
    </row>
    <row r="147" spans="2:6" x14ac:dyDescent="0.3">
      <c r="B147" s="4">
        <v>146</v>
      </c>
      <c r="C147" s="4" t="s">
        <v>571</v>
      </c>
      <c r="D147" s="4">
        <f>COUNTIF(countries!E:E,populations!C147)</f>
        <v>1</v>
      </c>
      <c r="E147" s="4" t="s">
        <v>3530</v>
      </c>
      <c r="F147" s="4" t="s">
        <v>3201</v>
      </c>
    </row>
    <row r="148" spans="2:6" x14ac:dyDescent="0.3">
      <c r="B148" s="4">
        <v>147</v>
      </c>
      <c r="C148" s="4" t="s">
        <v>1396</v>
      </c>
      <c r="D148" s="4">
        <f>COUNTIF(countries!E:E,populations!C148)</f>
        <v>1</v>
      </c>
      <c r="E148" s="4" t="s">
        <v>3530</v>
      </c>
      <c r="F148" s="4" t="s">
        <v>3202</v>
      </c>
    </row>
    <row r="149" spans="2:6" x14ac:dyDescent="0.3">
      <c r="B149" s="4">
        <v>148</v>
      </c>
      <c r="C149" s="4" t="s">
        <v>650</v>
      </c>
      <c r="D149" s="4">
        <f>COUNTIF(countries!E:E,populations!C149)</f>
        <v>1</v>
      </c>
      <c r="E149" s="4" t="s">
        <v>3530</v>
      </c>
      <c r="F149" s="4" t="s">
        <v>3203</v>
      </c>
    </row>
    <row r="150" spans="2:6" x14ac:dyDescent="0.3">
      <c r="B150" s="4">
        <v>149</v>
      </c>
      <c r="C150" s="4" t="s">
        <v>570</v>
      </c>
      <c r="D150" s="4">
        <f>COUNTIF(countries!E:E,populations!C150)</f>
        <v>1</v>
      </c>
      <c r="E150" s="4" t="s">
        <v>3530</v>
      </c>
      <c r="F150" s="4" t="s">
        <v>3204</v>
      </c>
    </row>
    <row r="151" spans="2:6" x14ac:dyDescent="0.3">
      <c r="B151" s="4">
        <v>150</v>
      </c>
      <c r="C151" s="4" t="s">
        <v>598</v>
      </c>
      <c r="D151" s="4">
        <f>COUNTIF(countries!E:E,populations!C151)</f>
        <v>1</v>
      </c>
      <c r="E151" s="4" t="s">
        <v>3531</v>
      </c>
      <c r="F151" s="4" t="s">
        <v>3205</v>
      </c>
    </row>
    <row r="152" spans="2:6" x14ac:dyDescent="0.3">
      <c r="B152" s="4">
        <v>151</v>
      </c>
      <c r="C152" s="4" t="s">
        <v>578</v>
      </c>
      <c r="D152" s="4">
        <f>COUNTIF(countries!E:E,populations!C152)</f>
        <v>1</v>
      </c>
      <c r="E152" s="4" t="s">
        <v>3531</v>
      </c>
      <c r="F152" s="4" t="s">
        <v>3206</v>
      </c>
    </row>
    <row r="153" spans="2:6" x14ac:dyDescent="0.3">
      <c r="B153" s="4">
        <v>152</v>
      </c>
      <c r="C153" s="4" t="s">
        <v>534</v>
      </c>
      <c r="D153" s="4">
        <f>COUNTIF(countries!E:E,populations!C153)</f>
        <v>1</v>
      </c>
      <c r="E153" s="4" t="s">
        <v>3531</v>
      </c>
      <c r="F153" s="4" t="s">
        <v>3207</v>
      </c>
    </row>
    <row r="154" spans="2:6" x14ac:dyDescent="0.3">
      <c r="B154" s="4">
        <v>153</v>
      </c>
      <c r="C154" s="4" t="s">
        <v>1368</v>
      </c>
      <c r="D154" s="4">
        <f>COUNTIF(countries!E:E,populations!C154)</f>
        <v>1</v>
      </c>
      <c r="E154" s="4" t="s">
        <v>3531</v>
      </c>
      <c r="F154" s="4" t="s">
        <v>3208</v>
      </c>
    </row>
    <row r="155" spans="2:6" x14ac:dyDescent="0.3">
      <c r="B155" s="4">
        <v>154</v>
      </c>
      <c r="C155" s="4" t="s">
        <v>655</v>
      </c>
      <c r="D155" s="4">
        <f>COUNTIF(countries!E:E,populations!C155)</f>
        <v>1</v>
      </c>
      <c r="E155" s="4" t="s">
        <v>3531</v>
      </c>
      <c r="F155" s="4" t="s">
        <v>3209</v>
      </c>
    </row>
    <row r="156" spans="2:6" x14ac:dyDescent="0.3">
      <c r="B156" s="4">
        <v>155</v>
      </c>
      <c r="C156" s="4" t="s">
        <v>565</v>
      </c>
      <c r="D156" s="4">
        <f>COUNTIF(countries!E:E,populations!C156)</f>
        <v>1</v>
      </c>
      <c r="E156" s="4" t="s">
        <v>3531</v>
      </c>
      <c r="F156" s="4" t="s">
        <v>3210</v>
      </c>
    </row>
    <row r="157" spans="2:6" x14ac:dyDescent="0.3">
      <c r="B157" s="4">
        <v>156</v>
      </c>
      <c r="C157" s="4" t="s">
        <v>1436</v>
      </c>
      <c r="D157" s="4">
        <f>COUNTIF(countries!E:E,populations!C157)</f>
        <v>1</v>
      </c>
      <c r="E157" s="4" t="s">
        <v>3531</v>
      </c>
      <c r="F157" s="4" t="s">
        <v>3211</v>
      </c>
    </row>
    <row r="158" spans="2:6" x14ac:dyDescent="0.3">
      <c r="B158" s="4">
        <v>157</v>
      </c>
      <c r="C158" s="4" t="s">
        <v>1357</v>
      </c>
      <c r="D158" s="4">
        <f>COUNTIF(countries!E:E,populations!C158)</f>
        <v>1</v>
      </c>
      <c r="E158" s="4" t="s">
        <v>3531</v>
      </c>
      <c r="F158" s="4" t="s">
        <v>3212</v>
      </c>
    </row>
    <row r="159" spans="2:6" x14ac:dyDescent="0.3">
      <c r="B159" s="4">
        <v>158</v>
      </c>
      <c r="C159" s="4" t="s">
        <v>616</v>
      </c>
      <c r="D159" s="4">
        <f>COUNTIF(countries!E:E,populations!C159)</f>
        <v>1</v>
      </c>
      <c r="E159" s="4" t="s">
        <v>3531</v>
      </c>
      <c r="F159" s="4" t="s">
        <v>3213</v>
      </c>
    </row>
    <row r="160" spans="2:6" x14ac:dyDescent="0.3">
      <c r="B160" s="4">
        <v>159</v>
      </c>
      <c r="C160" s="4" t="s">
        <v>557</v>
      </c>
      <c r="D160" s="4">
        <f>COUNTIF(countries!E:E,populations!C160)</f>
        <v>1</v>
      </c>
      <c r="E160" s="4" t="s">
        <v>3531</v>
      </c>
      <c r="F160" s="4" t="s">
        <v>3214</v>
      </c>
    </row>
    <row r="161" spans="2:6" x14ac:dyDescent="0.3">
      <c r="B161" s="4">
        <v>160</v>
      </c>
      <c r="C161" s="4" t="s">
        <v>559</v>
      </c>
      <c r="D161" s="4">
        <f>COUNTIF(countries!E:E,populations!C161)</f>
        <v>1</v>
      </c>
      <c r="E161" s="4" t="s">
        <v>3531</v>
      </c>
      <c r="F161" s="4" t="s">
        <v>3215</v>
      </c>
    </row>
    <row r="162" spans="2:6" x14ac:dyDescent="0.3">
      <c r="B162" s="4">
        <v>161</v>
      </c>
      <c r="C162" s="4" t="s">
        <v>567</v>
      </c>
      <c r="D162" s="4">
        <f>COUNTIF(countries!E:E,populations!C162)</f>
        <v>1</v>
      </c>
      <c r="E162" s="4" t="s">
        <v>3532</v>
      </c>
      <c r="F162" s="4" t="s">
        <v>3216</v>
      </c>
    </row>
    <row r="163" spans="2:6" x14ac:dyDescent="0.3">
      <c r="B163" s="4">
        <v>162</v>
      </c>
      <c r="C163" s="4" t="s">
        <v>1448</v>
      </c>
      <c r="D163" s="4">
        <f>COUNTIF(countries!E:E,populations!C163)</f>
        <v>1</v>
      </c>
      <c r="E163" s="4" t="s">
        <v>3533</v>
      </c>
      <c r="F163" s="4" t="s">
        <v>3217</v>
      </c>
    </row>
    <row r="164" spans="2:6" x14ac:dyDescent="0.3">
      <c r="B164" s="4">
        <v>163</v>
      </c>
      <c r="C164" s="4" t="s">
        <v>553</v>
      </c>
      <c r="D164" s="4">
        <f>COUNTIF(countries!E:E,populations!C164)</f>
        <v>1</v>
      </c>
      <c r="E164" s="4" t="s">
        <v>3534</v>
      </c>
      <c r="F164" s="4" t="s">
        <v>3218</v>
      </c>
    </row>
    <row r="165" spans="2:6" x14ac:dyDescent="0.3">
      <c r="B165" s="4">
        <v>164</v>
      </c>
      <c r="C165" s="4" t="s">
        <v>541</v>
      </c>
      <c r="D165" s="4">
        <f>COUNTIF(countries!E:E,populations!C165)</f>
        <v>1</v>
      </c>
      <c r="E165" s="4" t="s">
        <v>3534</v>
      </c>
      <c r="F165" s="4" t="s">
        <v>3219</v>
      </c>
    </row>
    <row r="166" spans="2:6" x14ac:dyDescent="0.3">
      <c r="B166" s="4">
        <v>165</v>
      </c>
      <c r="C166" s="4" t="s">
        <v>579</v>
      </c>
      <c r="D166" s="4">
        <f>COUNTIF(countries!E:E,populations!C166)</f>
        <v>1</v>
      </c>
      <c r="E166" s="4" t="s">
        <v>3535</v>
      </c>
      <c r="F166" s="4" t="s">
        <v>3220</v>
      </c>
    </row>
    <row r="167" spans="2:6" x14ac:dyDescent="0.3">
      <c r="B167" s="4">
        <v>166</v>
      </c>
      <c r="C167" s="4" t="s">
        <v>607</v>
      </c>
      <c r="D167" s="4">
        <f>COUNTIF(countries!E:E,populations!C167)</f>
        <v>1</v>
      </c>
      <c r="E167" s="4" t="s">
        <v>3536</v>
      </c>
      <c r="F167" s="4" t="s">
        <v>3221</v>
      </c>
    </row>
    <row r="168" spans="2:6" x14ac:dyDescent="0.3">
      <c r="B168" s="4">
        <v>167</v>
      </c>
      <c r="C168" s="4" t="s">
        <v>1430</v>
      </c>
      <c r="D168" s="4">
        <f>COUNTIF(countries!E:E,populations!C168)</f>
        <v>1</v>
      </c>
      <c r="E168" s="4" t="s">
        <v>3537</v>
      </c>
      <c r="F168" s="4" t="s">
        <v>3222</v>
      </c>
    </row>
    <row r="169" spans="2:6" x14ac:dyDescent="0.3">
      <c r="B169" s="4">
        <v>168</v>
      </c>
      <c r="C169" s="4" t="s">
        <v>1365</v>
      </c>
      <c r="D169" s="4">
        <f>COUNTIF(countries!E:E,populations!C169)</f>
        <v>1</v>
      </c>
      <c r="E169" s="4" t="s">
        <v>3538</v>
      </c>
      <c r="F169" s="4" t="s">
        <v>3223</v>
      </c>
    </row>
    <row r="170" spans="2:6" x14ac:dyDescent="0.3">
      <c r="B170" s="4">
        <v>169</v>
      </c>
      <c r="C170" s="4" t="s">
        <v>606</v>
      </c>
      <c r="D170" s="4">
        <f>COUNTIF(countries!E:E,populations!C170)</f>
        <v>1</v>
      </c>
      <c r="E170" s="4" t="s">
        <v>3539</v>
      </c>
      <c r="F170" s="4" t="s">
        <v>3224</v>
      </c>
    </row>
    <row r="171" spans="2:6" x14ac:dyDescent="0.3">
      <c r="B171" s="4">
        <v>170</v>
      </c>
      <c r="C171" s="4" t="s">
        <v>654</v>
      </c>
      <c r="D171" s="4">
        <f>COUNTIF(countries!E:E,populations!C171)</f>
        <v>1</v>
      </c>
      <c r="E171" s="4" t="s">
        <v>3540</v>
      </c>
      <c r="F171" s="4" t="s">
        <v>3225</v>
      </c>
    </row>
    <row r="172" spans="2:6" x14ac:dyDescent="0.3">
      <c r="B172" s="4">
        <v>171</v>
      </c>
      <c r="C172" s="4" t="s">
        <v>1371</v>
      </c>
      <c r="D172" s="4">
        <f>COUNTIF(countries!E:E,populations!C172)</f>
        <v>1</v>
      </c>
      <c r="E172" s="4" t="s">
        <v>3541</v>
      </c>
      <c r="F172" s="4" t="s">
        <v>3226</v>
      </c>
    </row>
    <row r="173" spans="2:6" x14ac:dyDescent="0.3">
      <c r="B173" s="4">
        <v>172</v>
      </c>
      <c r="C173" s="4" t="s">
        <v>1455</v>
      </c>
      <c r="D173" s="4">
        <f>COUNTIF(countries!E:E,populations!C173)</f>
        <v>1</v>
      </c>
      <c r="E173" s="4" t="s">
        <v>3541</v>
      </c>
      <c r="F173" s="4" t="s">
        <v>3227</v>
      </c>
    </row>
    <row r="174" spans="2:6" x14ac:dyDescent="0.3">
      <c r="B174" s="4">
        <v>173</v>
      </c>
      <c r="C174" s="4" t="s">
        <v>1404</v>
      </c>
      <c r="D174" s="4">
        <f>COUNTIF(countries!E:E,populations!C174)</f>
        <v>1</v>
      </c>
      <c r="E174" s="4" t="s">
        <v>3542</v>
      </c>
      <c r="F174" s="4" t="s">
        <v>3228</v>
      </c>
    </row>
    <row r="175" spans="2:6" x14ac:dyDescent="0.3">
      <c r="B175" s="4">
        <v>174</v>
      </c>
      <c r="C175" s="4" t="s">
        <v>612</v>
      </c>
      <c r="D175" s="4">
        <f>COUNTIF(countries!E:E,populations!C175)</f>
        <v>1</v>
      </c>
      <c r="E175" s="4" t="s">
        <v>3543</v>
      </c>
      <c r="F175" s="4" t="s">
        <v>3229</v>
      </c>
    </row>
    <row r="176" spans="2:6" x14ac:dyDescent="0.3">
      <c r="B176" s="4">
        <v>175</v>
      </c>
      <c r="C176" s="4" t="s">
        <v>614</v>
      </c>
      <c r="D176" s="4">
        <f>COUNTIF(countries!E:E,populations!C176)</f>
        <v>1</v>
      </c>
      <c r="E176" s="4" t="s">
        <v>3544</v>
      </c>
      <c r="F176" s="4" t="s">
        <v>3230</v>
      </c>
    </row>
    <row r="177" spans="2:6" x14ac:dyDescent="0.3">
      <c r="B177" s="4">
        <v>176</v>
      </c>
      <c r="C177" s="4" t="s">
        <v>1434</v>
      </c>
      <c r="D177" s="4">
        <f>COUNTIF(countries!E:E,populations!C177)</f>
        <v>1</v>
      </c>
      <c r="E177" s="4" t="s">
        <v>3544</v>
      </c>
      <c r="F177" s="4" t="s">
        <v>3231</v>
      </c>
    </row>
    <row r="178" spans="2:6" x14ac:dyDescent="0.3">
      <c r="B178" s="4">
        <v>177</v>
      </c>
      <c r="C178" s="4" t="s">
        <v>533</v>
      </c>
      <c r="D178" s="4">
        <f>COUNTIF(countries!E:E,populations!C178)</f>
        <v>1</v>
      </c>
      <c r="E178" s="4" t="s">
        <v>3545</v>
      </c>
      <c r="F178" s="4" t="s">
        <v>3232</v>
      </c>
    </row>
    <row r="179" spans="2:6" x14ac:dyDescent="0.3">
      <c r="B179" s="4">
        <v>178</v>
      </c>
      <c r="C179" s="4" t="s">
        <v>1405</v>
      </c>
      <c r="D179" s="4">
        <f>COUNTIF(countries!E:E,populations!C179)</f>
        <v>1</v>
      </c>
      <c r="E179" s="4" t="s">
        <v>3546</v>
      </c>
      <c r="F179" s="4" t="s">
        <v>3233</v>
      </c>
    </row>
    <row r="180" spans="2:6" x14ac:dyDescent="0.3">
      <c r="B180" s="4">
        <v>179</v>
      </c>
      <c r="C180" s="4" t="s">
        <v>539</v>
      </c>
      <c r="D180" s="4">
        <f>COUNTIF(countries!E:E,populations!C180)</f>
        <v>1</v>
      </c>
      <c r="E180" s="4" t="s">
        <v>3547</v>
      </c>
      <c r="F180" s="4" t="s">
        <v>3234</v>
      </c>
    </row>
    <row r="181" spans="2:6" x14ac:dyDescent="0.3">
      <c r="B181" s="4">
        <v>180</v>
      </c>
      <c r="C181" s="4" t="s">
        <v>583</v>
      </c>
      <c r="D181" s="4">
        <f>COUNTIF(countries!E:E,populations!C181)</f>
        <v>1</v>
      </c>
      <c r="E181" s="4" t="s">
        <v>3548</v>
      </c>
      <c r="F181" s="4" t="s">
        <v>3235</v>
      </c>
    </row>
    <row r="182" spans="2:6" x14ac:dyDescent="0.3">
      <c r="B182" s="4">
        <v>181</v>
      </c>
      <c r="C182" s="4" t="s">
        <v>536</v>
      </c>
      <c r="D182" s="4">
        <f>COUNTIF(countries!E:E,populations!C182)</f>
        <v>1</v>
      </c>
      <c r="E182" s="4" t="s">
        <v>3549</v>
      </c>
      <c r="F182" s="4" t="s">
        <v>3236</v>
      </c>
    </row>
    <row r="183" spans="2:6" x14ac:dyDescent="0.3">
      <c r="B183" s="4">
        <v>182</v>
      </c>
      <c r="C183" s="4" t="s">
        <v>1468</v>
      </c>
      <c r="D183" s="4">
        <f>COUNTIF(countries!E:E,populations!C183)</f>
        <v>1</v>
      </c>
      <c r="E183" s="4" t="s">
        <v>3550</v>
      </c>
      <c r="F183" s="4" t="s">
        <v>3237</v>
      </c>
    </row>
    <row r="184" spans="2:6" x14ac:dyDescent="0.3">
      <c r="B184" s="4">
        <v>183</v>
      </c>
      <c r="C184" s="4" t="s">
        <v>1420</v>
      </c>
      <c r="D184" s="4">
        <f>COUNTIF(countries!E:E,populations!C184)</f>
        <v>1</v>
      </c>
      <c r="E184" s="4" t="s">
        <v>3550</v>
      </c>
      <c r="F184" s="4" t="s">
        <v>3238</v>
      </c>
    </row>
    <row r="185" spans="2:6" x14ac:dyDescent="0.3">
      <c r="B185" s="4">
        <v>184</v>
      </c>
      <c r="C185" s="4" t="s">
        <v>1460</v>
      </c>
      <c r="D185" s="4">
        <f>COUNTIF(countries!E:E,populations!C185)</f>
        <v>1</v>
      </c>
      <c r="E185" s="4" t="s">
        <v>3550</v>
      </c>
      <c r="F185" s="4" t="s">
        <v>3239</v>
      </c>
    </row>
    <row r="186" spans="2:6" x14ac:dyDescent="0.3">
      <c r="B186" s="4">
        <v>185</v>
      </c>
      <c r="C186" s="4" t="s">
        <v>669</v>
      </c>
      <c r="D186" s="4">
        <f>COUNTIF(countries!E:E,populations!C186)</f>
        <v>1</v>
      </c>
      <c r="E186" s="4" t="s">
        <v>3550</v>
      </c>
      <c r="F186" s="4" t="s">
        <v>3240</v>
      </c>
    </row>
    <row r="187" spans="2:6" x14ac:dyDescent="0.3">
      <c r="B187" s="4">
        <v>186</v>
      </c>
      <c r="C187" s="4" t="s">
        <v>1447</v>
      </c>
      <c r="D187" s="4">
        <f>COUNTIF(countries!E:E,populations!C187)</f>
        <v>1</v>
      </c>
      <c r="E187" s="4" t="s">
        <v>3551</v>
      </c>
      <c r="F187" s="4" t="s">
        <v>3241</v>
      </c>
    </row>
    <row r="188" spans="2:6" x14ac:dyDescent="0.3">
      <c r="B188" s="4">
        <v>187</v>
      </c>
      <c r="C188" s="4" t="s">
        <v>1362</v>
      </c>
      <c r="D188" s="4">
        <f>COUNTIF(countries!E:E,populations!C188)</f>
        <v>1</v>
      </c>
      <c r="E188" s="4" t="s">
        <v>3552</v>
      </c>
      <c r="F188" s="4" t="s">
        <v>3242</v>
      </c>
    </row>
    <row r="189" spans="2:6" x14ac:dyDescent="0.3">
      <c r="B189" s="4">
        <v>188</v>
      </c>
      <c r="C189" s="4" t="s">
        <v>644</v>
      </c>
      <c r="D189" s="4">
        <f>COUNTIF(countries!E:E,populations!C189)</f>
        <v>1</v>
      </c>
      <c r="E189" s="4" t="s">
        <v>3552</v>
      </c>
      <c r="F189" s="4" t="s">
        <v>3243</v>
      </c>
    </row>
    <row r="190" spans="2:6" x14ac:dyDescent="0.3">
      <c r="B190" s="4">
        <v>189</v>
      </c>
      <c r="C190" s="4" t="s">
        <v>1409</v>
      </c>
      <c r="D190" s="4">
        <f>COUNTIF(countries!E:E,populations!C190)</f>
        <v>1</v>
      </c>
      <c r="E190" s="4" t="s">
        <v>3553</v>
      </c>
      <c r="F190" s="4" t="s">
        <v>3244</v>
      </c>
    </row>
    <row r="191" spans="2:6" x14ac:dyDescent="0.3">
      <c r="B191" s="4">
        <v>190</v>
      </c>
      <c r="C191" s="4" t="s">
        <v>1374</v>
      </c>
      <c r="D191" s="4">
        <f>COUNTIF(countries!E:E,populations!C191)</f>
        <v>1</v>
      </c>
      <c r="E191" s="4" t="s">
        <v>3554</v>
      </c>
      <c r="F191" s="4" t="s">
        <v>3245</v>
      </c>
    </row>
    <row r="192" spans="2:6" x14ac:dyDescent="0.3">
      <c r="B192" s="4">
        <v>191</v>
      </c>
      <c r="C192" s="4" t="s">
        <v>1461</v>
      </c>
      <c r="D192" s="4">
        <f>COUNTIF(countries!E:E,populations!C192)</f>
        <v>1</v>
      </c>
      <c r="E192" s="4" t="s">
        <v>3555</v>
      </c>
      <c r="F192" s="4" t="s">
        <v>3246</v>
      </c>
    </row>
    <row r="193" spans="2:6" x14ac:dyDescent="0.3">
      <c r="B193" s="4">
        <v>192</v>
      </c>
      <c r="C193" s="4" t="s">
        <v>1403</v>
      </c>
      <c r="D193" s="4">
        <f>COUNTIF(countries!E:E,populations!C193)</f>
        <v>1</v>
      </c>
      <c r="E193" s="4" t="s">
        <v>3555</v>
      </c>
      <c r="F193" s="4" t="s">
        <v>3247</v>
      </c>
    </row>
    <row r="194" spans="2:6" x14ac:dyDescent="0.3">
      <c r="B194" s="4">
        <v>193</v>
      </c>
      <c r="C194" s="4" t="s">
        <v>595</v>
      </c>
      <c r="D194" s="4">
        <f>COUNTIF(countries!E:E,populations!C194)</f>
        <v>1</v>
      </c>
      <c r="E194" s="4" t="s">
        <v>3556</v>
      </c>
      <c r="F194" s="4" t="s">
        <v>3248</v>
      </c>
    </row>
    <row r="195" spans="2:6" x14ac:dyDescent="0.3">
      <c r="B195" s="4">
        <v>194</v>
      </c>
      <c r="C195" s="4" t="s">
        <v>1411</v>
      </c>
      <c r="D195" s="4">
        <f>COUNTIF(countries!E:E,populations!C195)</f>
        <v>1</v>
      </c>
      <c r="E195" s="4" t="s">
        <v>3557</v>
      </c>
      <c r="F195" s="4" t="s">
        <v>3249</v>
      </c>
    </row>
    <row r="196" spans="2:6" x14ac:dyDescent="0.3">
      <c r="B196" s="4">
        <v>195</v>
      </c>
      <c r="C196" s="4" t="s">
        <v>610</v>
      </c>
      <c r="D196" s="4">
        <f>COUNTIF(countries!E:E,populations!C196)</f>
        <v>1</v>
      </c>
      <c r="E196" s="4" t="s">
        <v>3557</v>
      </c>
      <c r="F196" s="4" t="s">
        <v>3250</v>
      </c>
    </row>
    <row r="197" spans="2:6" x14ac:dyDescent="0.3">
      <c r="B197" s="4">
        <v>196</v>
      </c>
      <c r="C197" s="4" t="s">
        <v>576</v>
      </c>
      <c r="D197" s="4">
        <f>COUNTIF(countries!E:E,populations!C197)</f>
        <v>1</v>
      </c>
      <c r="E197" s="4" t="s">
        <v>3557</v>
      </c>
      <c r="F197" s="4" t="s">
        <v>3251</v>
      </c>
    </row>
    <row r="198" spans="2:6" x14ac:dyDescent="0.3">
      <c r="B198" s="4">
        <v>197</v>
      </c>
      <c r="C198" s="4" t="s">
        <v>1462</v>
      </c>
      <c r="D198" s="4">
        <f>COUNTIF(countries!E:E,populations!C198)</f>
        <v>1</v>
      </c>
      <c r="E198" s="4" t="s">
        <v>3557</v>
      </c>
      <c r="F198" s="4" t="s">
        <v>3252</v>
      </c>
    </row>
    <row r="199" spans="2:6" x14ac:dyDescent="0.3">
      <c r="B199" s="4">
        <v>198</v>
      </c>
      <c r="C199" s="4" t="s">
        <v>1372</v>
      </c>
      <c r="D199" s="4">
        <f>COUNTIF(countries!E:E,populations!C199)</f>
        <v>1</v>
      </c>
      <c r="E199" s="4" t="s">
        <v>3557</v>
      </c>
      <c r="F199" s="4" t="s">
        <v>3253</v>
      </c>
    </row>
    <row r="200" spans="2:6" x14ac:dyDescent="0.3">
      <c r="B200" s="4">
        <v>199</v>
      </c>
      <c r="C200" s="4" t="s">
        <v>1414</v>
      </c>
      <c r="D200" s="4">
        <f>COUNTIF(countries!E:E,populations!C200)</f>
        <v>1</v>
      </c>
      <c r="E200" s="4" t="s">
        <v>3558</v>
      </c>
      <c r="F200" s="4" t="s">
        <v>3461</v>
      </c>
    </row>
    <row r="201" spans="2:6" x14ac:dyDescent="0.3">
      <c r="B201" s="4">
        <v>200</v>
      </c>
      <c r="C201" s="4" t="s">
        <v>1349</v>
      </c>
      <c r="D201" s="4">
        <f>COUNTIF(countries!E:E,populations!C201)</f>
        <v>1</v>
      </c>
      <c r="E201" s="4" t="s">
        <v>3558</v>
      </c>
      <c r="F201" s="4" t="s">
        <v>3254</v>
      </c>
    </row>
    <row r="202" spans="2:6" x14ac:dyDescent="0.3">
      <c r="B202" s="4">
        <v>201</v>
      </c>
      <c r="C202" s="4" t="s">
        <v>647</v>
      </c>
      <c r="D202" s="4">
        <f>COUNTIF(countries!E:E,populations!C202)</f>
        <v>1</v>
      </c>
      <c r="E202" s="4" t="s">
        <v>3559</v>
      </c>
      <c r="F202" s="4" t="s">
        <v>3255</v>
      </c>
    </row>
    <row r="203" spans="2:6" x14ac:dyDescent="0.3">
      <c r="B203" s="4">
        <v>202</v>
      </c>
      <c r="C203" s="4" t="s">
        <v>1376</v>
      </c>
      <c r="D203" s="4">
        <f>COUNTIF(countries!E:E,populations!C203)</f>
        <v>1</v>
      </c>
      <c r="E203" s="4" t="s">
        <v>3560</v>
      </c>
      <c r="F203" s="4" t="s">
        <v>3256</v>
      </c>
    </row>
    <row r="204" spans="2:6" x14ac:dyDescent="0.3">
      <c r="B204" s="4">
        <v>203</v>
      </c>
      <c r="C204" s="4" t="s">
        <v>525</v>
      </c>
      <c r="D204" s="4">
        <f>COUNTIF(countries!E:E,populations!C204)</f>
        <v>1</v>
      </c>
      <c r="E204" s="4" t="s">
        <v>3560</v>
      </c>
      <c r="F204" s="4" t="s">
        <v>3257</v>
      </c>
    </row>
    <row r="205" spans="2:6" x14ac:dyDescent="0.3">
      <c r="B205" s="4">
        <v>204</v>
      </c>
      <c r="C205" s="4" t="s">
        <v>560</v>
      </c>
      <c r="D205" s="4">
        <f>COUNTIF(countries!E:E,populations!C205)</f>
        <v>1</v>
      </c>
      <c r="E205" s="4" t="s">
        <v>3561</v>
      </c>
      <c r="F205" s="4" t="s">
        <v>3258</v>
      </c>
    </row>
    <row r="206" spans="2:6" x14ac:dyDescent="0.3">
      <c r="B206" s="4">
        <v>205</v>
      </c>
      <c r="C206" s="4" t="s">
        <v>1402</v>
      </c>
      <c r="D206" s="4">
        <f>COUNTIF(countries!E:E,populations!C206)</f>
        <v>1</v>
      </c>
      <c r="E206" s="4" t="s">
        <v>3562</v>
      </c>
      <c r="F206" s="4" t="s">
        <v>3259</v>
      </c>
    </row>
    <row r="207" spans="2:6" x14ac:dyDescent="0.3">
      <c r="B207" s="4">
        <v>206</v>
      </c>
      <c r="C207" s="4" t="s">
        <v>1383</v>
      </c>
      <c r="D207" s="4">
        <f>COUNTIF(countries!E:E,populations!C207)</f>
        <v>1</v>
      </c>
      <c r="E207" s="4" t="s">
        <v>3562</v>
      </c>
      <c r="F207" s="4" t="s">
        <v>3260</v>
      </c>
    </row>
    <row r="208" spans="2:6" x14ac:dyDescent="0.3">
      <c r="B208" s="4">
        <v>207</v>
      </c>
      <c r="C208" s="4" t="s">
        <v>1373</v>
      </c>
      <c r="D208" s="4">
        <f>COUNTIF(countries!E:E,populations!C208)</f>
        <v>1</v>
      </c>
      <c r="E208" s="4" t="s">
        <v>3562</v>
      </c>
      <c r="F208" s="4" t="s">
        <v>3261</v>
      </c>
    </row>
    <row r="209" spans="2:6" x14ac:dyDescent="0.3">
      <c r="B209" s="4">
        <v>208</v>
      </c>
      <c r="C209" s="4" t="s">
        <v>1466</v>
      </c>
      <c r="D209" s="4">
        <f>COUNTIF(countries!E:E,populations!C209)</f>
        <v>1</v>
      </c>
      <c r="E209" s="4" t="s">
        <v>3562</v>
      </c>
      <c r="F209" s="4" t="s">
        <v>3262</v>
      </c>
    </row>
    <row r="210" spans="2:6" x14ac:dyDescent="0.3">
      <c r="B210" s="4">
        <v>209</v>
      </c>
      <c r="C210" s="4" t="s">
        <v>1408</v>
      </c>
      <c r="D210" s="4">
        <f>COUNTIF(countries!E:E,populations!C210)</f>
        <v>1</v>
      </c>
      <c r="E210" s="4" t="s">
        <v>3562</v>
      </c>
      <c r="F210" s="4" t="s">
        <v>3263</v>
      </c>
    </row>
    <row r="211" spans="2:6" x14ac:dyDescent="0.3">
      <c r="B211" s="4">
        <v>210</v>
      </c>
      <c r="C211" s="4" t="s">
        <v>1463</v>
      </c>
      <c r="D211" s="4">
        <f>COUNTIF(countries!E:E,populations!C211)</f>
        <v>1</v>
      </c>
      <c r="E211" s="4" t="s">
        <v>3562</v>
      </c>
      <c r="F211" s="4" t="s">
        <v>3264</v>
      </c>
    </row>
    <row r="212" spans="2:6" x14ac:dyDescent="0.3">
      <c r="B212" s="4">
        <v>211</v>
      </c>
      <c r="C212" s="4" t="s">
        <v>1358</v>
      </c>
      <c r="D212" s="4">
        <f>COUNTIF(countries!E:E,populations!C212)</f>
        <v>1</v>
      </c>
      <c r="E212" s="4" t="s">
        <v>3563</v>
      </c>
      <c r="F212" s="4" t="s">
        <v>3265</v>
      </c>
    </row>
    <row r="213" spans="2:6" x14ac:dyDescent="0.3">
      <c r="B213" s="4">
        <v>212</v>
      </c>
      <c r="C213" s="4" t="s">
        <v>1377</v>
      </c>
      <c r="D213" s="4">
        <f>COUNTIF(countries!E:E,populations!C213)</f>
        <v>1</v>
      </c>
      <c r="E213" s="4" t="s">
        <v>3563</v>
      </c>
      <c r="F213" s="4" t="s">
        <v>3266</v>
      </c>
    </row>
    <row r="214" spans="2:6" x14ac:dyDescent="0.3">
      <c r="B214" s="4">
        <v>213</v>
      </c>
      <c r="C214" s="4" t="s">
        <v>1412</v>
      </c>
      <c r="D214" s="4">
        <f>COUNTIF(countries!E:E,populations!C214)</f>
        <v>1</v>
      </c>
      <c r="E214" s="4" t="s">
        <v>3564</v>
      </c>
      <c r="F214" s="4" t="s">
        <v>3267</v>
      </c>
    </row>
    <row r="215" spans="2:6" x14ac:dyDescent="0.3">
      <c r="B215" s="4">
        <v>214</v>
      </c>
      <c r="C215" s="4" t="s">
        <v>619</v>
      </c>
      <c r="D215" s="4">
        <f>COUNTIF(countries!E:E,populations!C215)</f>
        <v>1</v>
      </c>
      <c r="E215" s="4" t="s">
        <v>3564</v>
      </c>
      <c r="F215" s="4" t="s">
        <v>3268</v>
      </c>
    </row>
    <row r="216" spans="2:6" x14ac:dyDescent="0.3">
      <c r="B216" s="4">
        <v>215</v>
      </c>
      <c r="C216" s="4" t="s">
        <v>604</v>
      </c>
      <c r="D216" s="4">
        <f>COUNTIF(countries!E:E,populations!C216)</f>
        <v>1</v>
      </c>
      <c r="E216" s="4" t="s">
        <v>3564</v>
      </c>
      <c r="F216" s="4" t="s">
        <v>3269</v>
      </c>
    </row>
    <row r="217" spans="2:6" x14ac:dyDescent="0.3">
      <c r="B217" s="4">
        <v>216</v>
      </c>
      <c r="C217" s="4" t="s">
        <v>1413</v>
      </c>
      <c r="D217" s="4">
        <f>COUNTIF(countries!E:E,populations!C217)</f>
        <v>1</v>
      </c>
      <c r="E217" s="4" t="s">
        <v>3564</v>
      </c>
      <c r="F217" s="4" t="s">
        <v>3270</v>
      </c>
    </row>
    <row r="218" spans="2:6" x14ac:dyDescent="0.3">
      <c r="B218" s="4">
        <v>217</v>
      </c>
      <c r="C218" s="4" t="s">
        <v>1394</v>
      </c>
      <c r="D218" s="4">
        <f>COUNTIF(countries!E:E,populations!C218)</f>
        <v>1</v>
      </c>
      <c r="E218" s="4" t="s">
        <v>3565</v>
      </c>
      <c r="F218" s="4" t="s">
        <v>3271</v>
      </c>
    </row>
    <row r="219" spans="2:6" x14ac:dyDescent="0.3">
      <c r="B219" s="4">
        <v>218</v>
      </c>
      <c r="C219" s="4" t="s">
        <v>1361</v>
      </c>
      <c r="D219" s="4">
        <f>COUNTIF(countries!E:E,populations!C219)</f>
        <v>1</v>
      </c>
      <c r="E219" s="4" t="s">
        <v>3565</v>
      </c>
      <c r="F219" s="4" t="s">
        <v>3272</v>
      </c>
    </row>
    <row r="220" spans="2:6" x14ac:dyDescent="0.3">
      <c r="B220" s="4">
        <v>219</v>
      </c>
      <c r="C220" s="4" t="s">
        <v>1401</v>
      </c>
      <c r="D220" s="4">
        <f>COUNTIF(countries!E:E,populations!C220)</f>
        <v>1</v>
      </c>
      <c r="E220" s="4" t="s">
        <v>3565</v>
      </c>
      <c r="F220" s="4" t="s">
        <v>3273</v>
      </c>
    </row>
    <row r="221" spans="2:6" x14ac:dyDescent="0.3">
      <c r="B221" s="4">
        <v>220</v>
      </c>
      <c r="C221" s="4" t="s">
        <v>602</v>
      </c>
      <c r="D221" s="4">
        <f>COUNTIF(countries!E:E,populations!C221)</f>
        <v>1</v>
      </c>
      <c r="E221" s="4" t="s">
        <v>3565</v>
      </c>
      <c r="F221" s="4" t="s">
        <v>3274</v>
      </c>
    </row>
    <row r="222" spans="2:6" x14ac:dyDescent="0.3">
      <c r="B222" s="4">
        <v>221</v>
      </c>
      <c r="C222" s="4" t="s">
        <v>634</v>
      </c>
      <c r="D222" s="4">
        <f>COUNTIF(countries!E:E,populations!C222)</f>
        <v>1</v>
      </c>
      <c r="E222" s="4" t="s">
        <v>3566</v>
      </c>
      <c r="F222" s="4" t="s">
        <v>3275</v>
      </c>
    </row>
    <row r="223" spans="2:6" x14ac:dyDescent="0.3">
      <c r="B223" s="4">
        <v>222</v>
      </c>
      <c r="C223" s="4" t="s">
        <v>1467</v>
      </c>
      <c r="D223" s="4">
        <f>COUNTIF(countries!E:E,populations!C223)</f>
        <v>1</v>
      </c>
      <c r="E223" s="4" t="s">
        <v>3566</v>
      </c>
      <c r="F223" s="4" t="s">
        <v>3462</v>
      </c>
    </row>
    <row r="224" spans="2:6" x14ac:dyDescent="0.3">
      <c r="B224" s="4">
        <v>223</v>
      </c>
      <c r="C224" s="4" t="s">
        <v>1399</v>
      </c>
      <c r="D224" s="4">
        <f>COUNTIF(countries!E:E,populations!C224)</f>
        <v>1</v>
      </c>
      <c r="E224" s="4" t="s">
        <v>3567</v>
      </c>
      <c r="F224" s="4" t="s">
        <v>3276</v>
      </c>
    </row>
    <row r="225" spans="2:6" x14ac:dyDescent="0.3">
      <c r="B225" s="4">
        <v>224</v>
      </c>
      <c r="C225" s="4" t="s">
        <v>1472</v>
      </c>
      <c r="D225" s="4">
        <f>COUNTIF(countries!E:E,populations!C225)</f>
        <v>1</v>
      </c>
      <c r="E225" s="4" t="s">
        <v>3567</v>
      </c>
      <c r="F225" s="4" t="s">
        <v>3277</v>
      </c>
    </row>
    <row r="226" spans="2:6" x14ac:dyDescent="0.3">
      <c r="B226" s="4">
        <v>225</v>
      </c>
      <c r="C226" s="4" t="s">
        <v>625</v>
      </c>
      <c r="D226" s="4">
        <f>COUNTIF(countries!E:E,populations!C226)</f>
        <v>1</v>
      </c>
      <c r="E226" s="4" t="s">
        <v>3567</v>
      </c>
      <c r="F226" s="4" t="s">
        <v>3278</v>
      </c>
    </row>
    <row r="227" spans="2:6" x14ac:dyDescent="0.3">
      <c r="B227" s="4">
        <v>226</v>
      </c>
      <c r="C227" s="4" t="s">
        <v>664</v>
      </c>
      <c r="D227" s="4">
        <f>COUNTIF(countries!E:E,populations!C227)</f>
        <v>1</v>
      </c>
      <c r="E227" s="4" t="s">
        <v>3567</v>
      </c>
      <c r="F227" s="4" t="s">
        <v>3279</v>
      </c>
    </row>
    <row r="228" spans="2:6" x14ac:dyDescent="0.3">
      <c r="B228" s="4">
        <v>227</v>
      </c>
      <c r="C228" s="4" t="s">
        <v>1384</v>
      </c>
      <c r="D228" s="4">
        <f>COUNTIF(countries!E:E,populations!C228)</f>
        <v>1</v>
      </c>
      <c r="E228" s="4" t="s">
        <v>3467</v>
      </c>
      <c r="F228" s="4" t="s">
        <v>3280</v>
      </c>
    </row>
    <row r="229" spans="2:6" x14ac:dyDescent="0.3">
      <c r="B229" s="4">
        <v>228</v>
      </c>
      <c r="C229" s="4" t="s">
        <v>1406</v>
      </c>
      <c r="D229" s="4">
        <f>COUNTIF(countries!E:E,populations!C229)</f>
        <v>1</v>
      </c>
      <c r="E229" s="4" t="s">
        <v>3468</v>
      </c>
      <c r="F229" s="4" t="s">
        <v>3281</v>
      </c>
    </row>
    <row r="230" spans="2:6" x14ac:dyDescent="0.3">
      <c r="B230" s="4">
        <v>229</v>
      </c>
      <c r="C230" s="4" t="s">
        <v>1457</v>
      </c>
      <c r="D230" s="4">
        <f>COUNTIF(countries!E:E,populations!C230)</f>
        <v>1</v>
      </c>
      <c r="E230" s="4" t="s">
        <v>3469</v>
      </c>
      <c r="F230" s="4" t="s">
        <v>3282</v>
      </c>
    </row>
    <row r="231" spans="2:6" x14ac:dyDescent="0.3">
      <c r="B231" s="4">
        <v>230</v>
      </c>
      <c r="C231" s="4" t="s">
        <v>1419</v>
      </c>
      <c r="D231" s="4">
        <f>COUNTIF(countries!E:E,populations!C231)</f>
        <v>1</v>
      </c>
      <c r="E231" s="4" t="s">
        <v>3470</v>
      </c>
      <c r="F231" s="4" t="s">
        <v>3463</v>
      </c>
    </row>
    <row r="232" spans="2:6" x14ac:dyDescent="0.3">
      <c r="B232" s="4">
        <v>231</v>
      </c>
      <c r="C232" s="4" t="s">
        <v>1469</v>
      </c>
      <c r="D232" s="4">
        <f>COUNTIF(countries!E:E,populations!C232)</f>
        <v>1</v>
      </c>
      <c r="E232" s="4" t="s">
        <v>3471</v>
      </c>
      <c r="F232" s="4" t="s">
        <v>3283</v>
      </c>
    </row>
    <row r="233" spans="2:6" x14ac:dyDescent="0.3">
      <c r="B233" s="4">
        <v>232</v>
      </c>
      <c r="C233" s="4" t="s">
        <v>1471</v>
      </c>
      <c r="D233" s="4">
        <f>COUNTIF(countries!E:E,populations!C233)</f>
        <v>1</v>
      </c>
      <c r="E233" s="4" t="s">
        <v>3472</v>
      </c>
      <c r="F233" s="4" t="s">
        <v>3284</v>
      </c>
    </row>
    <row r="234" spans="2:6" x14ac:dyDescent="0.3">
      <c r="B234" s="4">
        <v>233</v>
      </c>
      <c r="C234" s="4" t="s">
        <v>1395</v>
      </c>
      <c r="D234" s="4">
        <f>COUNTIF(countries!E:E,populations!C234)</f>
        <v>1</v>
      </c>
      <c r="E234" s="4" t="s">
        <v>3473</v>
      </c>
      <c r="F234" s="4" t="s">
        <v>3285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11"/>
  <sheetViews>
    <sheetView tabSelected="1" topLeftCell="A79" workbookViewId="0">
      <selection activeCell="B113" sqref="B113"/>
    </sheetView>
  </sheetViews>
  <sheetFormatPr defaultRowHeight="12.75" x14ac:dyDescent="0.35"/>
  <cols>
    <col min="1" max="16384" width="9.06640625" style="107"/>
  </cols>
  <sheetData>
    <row r="2" spans="2:3" ht="13.15" x14ac:dyDescent="0.4">
      <c r="B2" s="108" t="s">
        <v>3937</v>
      </c>
    </row>
    <row r="4" spans="2:3" x14ac:dyDescent="0.35">
      <c r="B4" s="107" t="s">
        <v>3940</v>
      </c>
    </row>
    <row r="5" spans="2:3" x14ac:dyDescent="0.35">
      <c r="C5" s="57" t="s">
        <v>3923</v>
      </c>
    </row>
    <row r="6" spans="2:3" x14ac:dyDescent="0.35">
      <c r="B6" s="107" t="s">
        <v>3966</v>
      </c>
    </row>
    <row r="7" spans="2:3" x14ac:dyDescent="0.35">
      <c r="B7" s="107" t="s">
        <v>3915</v>
      </c>
    </row>
    <row r="8" spans="2:3" x14ac:dyDescent="0.35">
      <c r="B8" s="107" t="s">
        <v>3916</v>
      </c>
    </row>
    <row r="9" spans="2:3" x14ac:dyDescent="0.35">
      <c r="B9" s="107" t="s">
        <v>3917</v>
      </c>
    </row>
    <row r="10" spans="2:3" x14ac:dyDescent="0.35">
      <c r="B10" s="107" t="s">
        <v>3935</v>
      </c>
    </row>
    <row r="11" spans="2:3" x14ac:dyDescent="0.35">
      <c r="B11" s="107" t="s">
        <v>3918</v>
      </c>
    </row>
    <row r="12" spans="2:3" x14ac:dyDescent="0.35">
      <c r="B12" s="107" t="s">
        <v>3919</v>
      </c>
    </row>
    <row r="13" spans="2:3" x14ac:dyDescent="0.35">
      <c r="B13" s="107" t="s">
        <v>3920</v>
      </c>
    </row>
    <row r="14" spans="2:3" x14ac:dyDescent="0.35">
      <c r="B14" s="107" t="s">
        <v>3967</v>
      </c>
    </row>
    <row r="16" spans="2:3" x14ac:dyDescent="0.35">
      <c r="B16" s="107" t="s">
        <v>3906</v>
      </c>
    </row>
    <row r="18" spans="1:2" x14ac:dyDescent="0.35">
      <c r="B18" s="107" t="s">
        <v>3938</v>
      </c>
    </row>
    <row r="20" spans="1:2" x14ac:dyDescent="0.35">
      <c r="B20" s="107" t="s">
        <v>3925</v>
      </c>
    </row>
    <row r="22" spans="1:2" x14ac:dyDescent="0.35">
      <c r="B22" s="107" t="s">
        <v>3926</v>
      </c>
    </row>
    <row r="24" spans="1:2" x14ac:dyDescent="0.35">
      <c r="B24" s="107" t="s">
        <v>3927</v>
      </c>
    </row>
    <row r="25" spans="1:2" x14ac:dyDescent="0.35">
      <c r="B25" s="107" t="s">
        <v>3928</v>
      </c>
    </row>
    <row r="26" spans="1:2" x14ac:dyDescent="0.35">
      <c r="B26" s="107" t="s">
        <v>3929</v>
      </c>
    </row>
    <row r="27" spans="1:2" x14ac:dyDescent="0.35">
      <c r="B27" s="107" t="s">
        <v>3930</v>
      </c>
    </row>
    <row r="29" spans="1:2" x14ac:dyDescent="0.35">
      <c r="A29" s="107">
        <f>LEN(B29)</f>
        <v>71</v>
      </c>
      <c r="B29" s="107" t="s">
        <v>3931</v>
      </c>
    </row>
    <row r="30" spans="1:2" x14ac:dyDescent="0.35">
      <c r="A30" s="107">
        <f t="shared" ref="A30:A32" si="0">LEN(B30)</f>
        <v>66</v>
      </c>
      <c r="B30" s="107" t="s">
        <v>3932</v>
      </c>
    </row>
    <row r="31" spans="1:2" x14ac:dyDescent="0.35">
      <c r="A31" s="107">
        <f t="shared" si="0"/>
        <v>65</v>
      </c>
      <c r="B31" s="107" t="s">
        <v>3933</v>
      </c>
    </row>
    <row r="32" spans="1:2" x14ac:dyDescent="0.35">
      <c r="A32" s="107">
        <f t="shared" si="0"/>
        <v>73</v>
      </c>
      <c r="B32" s="107" t="s">
        <v>3934</v>
      </c>
    </row>
    <row r="34" spans="2:2" x14ac:dyDescent="0.35">
      <c r="B34" s="107" t="s">
        <v>3906</v>
      </c>
    </row>
    <row r="36" spans="2:2" x14ac:dyDescent="0.35">
      <c r="B36" s="107" t="s">
        <v>3939</v>
      </c>
    </row>
    <row r="38" spans="2:2" x14ac:dyDescent="0.35">
      <c r="B38" s="107" t="s">
        <v>3924</v>
      </c>
    </row>
    <row r="40" spans="2:2" x14ac:dyDescent="0.35">
      <c r="B40" s="107" t="s">
        <v>3907</v>
      </c>
    </row>
    <row r="42" spans="2:2" x14ac:dyDescent="0.35">
      <c r="B42" s="107" t="s">
        <v>3908</v>
      </c>
    </row>
    <row r="43" spans="2:2" x14ac:dyDescent="0.35">
      <c r="B43" s="107" t="s">
        <v>3909</v>
      </c>
    </row>
    <row r="44" spans="2:2" x14ac:dyDescent="0.35">
      <c r="B44" s="107" t="s">
        <v>3910</v>
      </c>
    </row>
    <row r="45" spans="2:2" x14ac:dyDescent="0.35">
      <c r="B45" s="107" t="s">
        <v>3911</v>
      </c>
    </row>
    <row r="46" spans="2:2" x14ac:dyDescent="0.35">
      <c r="B46" s="107" t="s">
        <v>3912</v>
      </c>
    </row>
    <row r="47" spans="2:2" x14ac:dyDescent="0.35">
      <c r="B47" s="107" t="s">
        <v>3913</v>
      </c>
    </row>
    <row r="48" spans="2:2" x14ac:dyDescent="0.35">
      <c r="B48" s="107" t="s">
        <v>3914</v>
      </c>
    </row>
    <row r="50" spans="1:2" x14ac:dyDescent="0.35">
      <c r="A50" s="107">
        <f t="shared" ref="A50:A56" si="1">LEN(B50)</f>
        <v>67</v>
      </c>
      <c r="B50" s="107" t="s">
        <v>3921</v>
      </c>
    </row>
    <row r="51" spans="1:2" x14ac:dyDescent="0.35">
      <c r="A51" s="107">
        <f t="shared" si="1"/>
        <v>132</v>
      </c>
      <c r="B51" s="107" t="s">
        <v>3936</v>
      </c>
    </row>
    <row r="52" spans="1:2" x14ac:dyDescent="0.35">
      <c r="A52" s="107">
        <f t="shared" si="1"/>
        <v>185</v>
      </c>
      <c r="B52" s="107" t="s">
        <v>3922</v>
      </c>
    </row>
    <row r="53" spans="1:2" x14ac:dyDescent="0.35">
      <c r="A53" s="107">
        <f t="shared" si="1"/>
        <v>81</v>
      </c>
      <c r="B53" s="107" t="s">
        <v>3911</v>
      </c>
    </row>
    <row r="54" spans="1:2" x14ac:dyDescent="0.35">
      <c r="A54" s="107">
        <f t="shared" si="1"/>
        <v>116</v>
      </c>
      <c r="B54" s="107" t="s">
        <v>3912</v>
      </c>
    </row>
    <row r="55" spans="1:2" x14ac:dyDescent="0.35">
      <c r="A55" s="107">
        <f t="shared" si="1"/>
        <v>153</v>
      </c>
      <c r="B55" s="107" t="s">
        <v>3913</v>
      </c>
    </row>
    <row r="56" spans="1:2" x14ac:dyDescent="0.35">
      <c r="A56" s="107">
        <f t="shared" si="1"/>
        <v>83</v>
      </c>
      <c r="B56" s="107" t="s">
        <v>3914</v>
      </c>
    </row>
    <row r="58" spans="1:2" x14ac:dyDescent="0.35">
      <c r="B58" s="107" t="s">
        <v>3906</v>
      </c>
    </row>
    <row r="60" spans="1:2" x14ac:dyDescent="0.35">
      <c r="B60" s="107" t="s">
        <v>3951</v>
      </c>
    </row>
    <row r="62" spans="1:2" x14ac:dyDescent="0.35">
      <c r="B62" s="107" t="s">
        <v>3942</v>
      </c>
    </row>
    <row r="64" spans="1:2" x14ac:dyDescent="0.35">
      <c r="B64" s="107" t="s">
        <v>3941</v>
      </c>
    </row>
    <row r="66" spans="1:2" x14ac:dyDescent="0.35">
      <c r="A66" s="107">
        <f t="shared" ref="A66:A72" si="2">LEN(B66)</f>
        <v>63</v>
      </c>
      <c r="B66" s="107" t="s">
        <v>3943</v>
      </c>
    </row>
    <row r="67" spans="1:2" x14ac:dyDescent="0.35">
      <c r="A67" s="107">
        <f t="shared" si="2"/>
        <v>82</v>
      </c>
      <c r="B67" s="107" t="s">
        <v>3944</v>
      </c>
    </row>
    <row r="68" spans="1:2" x14ac:dyDescent="0.35">
      <c r="A68" s="107">
        <f t="shared" si="2"/>
        <v>60</v>
      </c>
      <c r="B68" s="107" t="s">
        <v>3945</v>
      </c>
    </row>
    <row r="69" spans="1:2" x14ac:dyDescent="0.35">
      <c r="A69" s="107">
        <f t="shared" si="2"/>
        <v>65</v>
      </c>
      <c r="B69" s="107" t="s">
        <v>3946</v>
      </c>
    </row>
    <row r="70" spans="1:2" x14ac:dyDescent="0.35">
      <c r="A70" s="107">
        <f t="shared" si="2"/>
        <v>88</v>
      </c>
      <c r="B70" s="107" t="s">
        <v>3947</v>
      </c>
    </row>
    <row r="71" spans="1:2" x14ac:dyDescent="0.35">
      <c r="A71" s="107">
        <f t="shared" si="2"/>
        <v>47</v>
      </c>
      <c r="B71" s="107" t="s">
        <v>3948</v>
      </c>
    </row>
    <row r="72" spans="1:2" x14ac:dyDescent="0.35">
      <c r="A72" s="107">
        <f t="shared" si="2"/>
        <v>31</v>
      </c>
      <c r="B72" s="107" t="s">
        <v>3949</v>
      </c>
    </row>
    <row r="74" spans="1:2" x14ac:dyDescent="0.35">
      <c r="B74" s="107" t="s">
        <v>3943</v>
      </c>
    </row>
    <row r="75" spans="1:2" x14ac:dyDescent="0.35">
      <c r="B75" s="107" t="s">
        <v>3944</v>
      </c>
    </row>
    <row r="76" spans="1:2" x14ac:dyDescent="0.35">
      <c r="B76" s="107" t="s">
        <v>3945</v>
      </c>
    </row>
    <row r="77" spans="1:2" x14ac:dyDescent="0.35">
      <c r="B77" s="107" t="s">
        <v>3946</v>
      </c>
    </row>
    <row r="78" spans="1:2" x14ac:dyDescent="0.35">
      <c r="B78" s="107" t="s">
        <v>3950</v>
      </c>
    </row>
    <row r="79" spans="1:2" x14ac:dyDescent="0.35">
      <c r="B79" s="107" t="s">
        <v>3948</v>
      </c>
    </row>
    <row r="80" spans="1:2" x14ac:dyDescent="0.35">
      <c r="B80" s="107" t="s">
        <v>3949</v>
      </c>
    </row>
    <row r="82" spans="1:2" x14ac:dyDescent="0.35">
      <c r="B82" s="107" t="s">
        <v>3906</v>
      </c>
    </row>
    <row r="84" spans="1:2" x14ac:dyDescent="0.35">
      <c r="B84" s="107" t="s">
        <v>3952</v>
      </c>
    </row>
    <row r="86" spans="1:2" x14ac:dyDescent="0.35">
      <c r="B86" s="107" t="s">
        <v>3953</v>
      </c>
    </row>
    <row r="87" spans="1:2" x14ac:dyDescent="0.35">
      <c r="B87" s="107" t="s">
        <v>3954</v>
      </c>
    </row>
    <row r="88" spans="1:2" x14ac:dyDescent="0.35">
      <c r="B88" s="107" t="s">
        <v>3955</v>
      </c>
    </row>
    <row r="89" spans="1:2" x14ac:dyDescent="0.35">
      <c r="B89" s="107" t="s">
        <v>3956</v>
      </c>
    </row>
    <row r="90" spans="1:2" x14ac:dyDescent="0.35">
      <c r="B90" s="107" t="s">
        <v>3957</v>
      </c>
    </row>
    <row r="91" spans="1:2" x14ac:dyDescent="0.35">
      <c r="B91" s="107" t="s">
        <v>3958</v>
      </c>
    </row>
    <row r="93" spans="1:2" x14ac:dyDescent="0.35">
      <c r="B93" s="107" t="s">
        <v>3953</v>
      </c>
    </row>
    <row r="94" spans="1:2" x14ac:dyDescent="0.35">
      <c r="B94" s="107" t="s">
        <v>3959</v>
      </c>
    </row>
    <row r="95" spans="1:2" x14ac:dyDescent="0.35">
      <c r="A95" s="107">
        <f t="shared" ref="A95:A96" si="3">LEN(B95)</f>
        <v>16</v>
      </c>
      <c r="B95" s="107" t="s">
        <v>3960</v>
      </c>
    </row>
    <row r="96" spans="1:2" x14ac:dyDescent="0.35">
      <c r="A96" s="107">
        <f t="shared" si="3"/>
        <v>7</v>
      </c>
      <c r="B96" s="107" t="s">
        <v>3961</v>
      </c>
    </row>
    <row r="97" spans="1:20" x14ac:dyDescent="0.35">
      <c r="B97" s="107" t="s">
        <v>3962</v>
      </c>
    </row>
    <row r="98" spans="1:20" x14ac:dyDescent="0.35">
      <c r="B98" s="107" t="s">
        <v>3956</v>
      </c>
    </row>
    <row r="99" spans="1:20" x14ac:dyDescent="0.35">
      <c r="B99" s="107" t="s">
        <v>3957</v>
      </c>
    </row>
    <row r="100" spans="1:20" x14ac:dyDescent="0.35">
      <c r="B100" s="107" t="s">
        <v>3963</v>
      </c>
    </row>
    <row r="101" spans="1:20" x14ac:dyDescent="0.35">
      <c r="B101" s="107" t="s">
        <v>3964</v>
      </c>
    </row>
    <row r="102" spans="1:20" x14ac:dyDescent="0.35">
      <c r="B102" s="107" t="s">
        <v>3965</v>
      </c>
    </row>
    <row r="104" spans="1:20" x14ac:dyDescent="0.35">
      <c r="A104" s="107">
        <f t="shared" ref="A104:A111" si="4">LEN(B104)</f>
        <v>79</v>
      </c>
      <c r="B104" s="107" t="s">
        <v>3968</v>
      </c>
    </row>
    <row r="105" spans="1:20" x14ac:dyDescent="0.35">
      <c r="A105" s="107">
        <f t="shared" si="4"/>
        <v>209</v>
      </c>
      <c r="B105" s="107" t="s">
        <v>3969</v>
      </c>
      <c r="T105" s="109"/>
    </row>
    <row r="106" spans="1:20" x14ac:dyDescent="0.35">
      <c r="A106" s="107">
        <f t="shared" si="4"/>
        <v>96</v>
      </c>
      <c r="B106" s="107" t="s">
        <v>3962</v>
      </c>
    </row>
    <row r="107" spans="1:20" x14ac:dyDescent="0.35">
      <c r="A107" s="107">
        <f t="shared" si="4"/>
        <v>182</v>
      </c>
      <c r="B107" s="107" t="s">
        <v>3970</v>
      </c>
    </row>
    <row r="108" spans="1:20" x14ac:dyDescent="0.35">
      <c r="A108" s="107">
        <f t="shared" si="4"/>
        <v>86</v>
      </c>
      <c r="B108" s="107" t="s">
        <v>3957</v>
      </c>
    </row>
    <row r="109" spans="1:20" x14ac:dyDescent="0.35">
      <c r="A109" s="107">
        <f t="shared" si="4"/>
        <v>93</v>
      </c>
      <c r="B109" s="107" t="s">
        <v>3963</v>
      </c>
    </row>
    <row r="110" spans="1:20" x14ac:dyDescent="0.35">
      <c r="A110" s="107">
        <f t="shared" si="4"/>
        <v>52</v>
      </c>
      <c r="B110" s="107" t="s">
        <v>3971</v>
      </c>
    </row>
    <row r="111" spans="1:20" x14ac:dyDescent="0.35">
      <c r="A111" s="107">
        <f t="shared" si="4"/>
        <v>108</v>
      </c>
      <c r="B111" s="107" t="s">
        <v>3972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98"/>
  <sheetViews>
    <sheetView topLeftCell="A56" workbookViewId="0">
      <selection activeCell="B85" sqref="B85"/>
    </sheetView>
  </sheetViews>
  <sheetFormatPr defaultRowHeight="14.25" x14ac:dyDescent="0.45"/>
  <cols>
    <col min="1" max="1" width="14.265625" style="24" bestFit="1" customWidth="1"/>
    <col min="2" max="3" width="9.06640625" style="24"/>
    <col min="4" max="11" width="15.3984375" style="1" bestFit="1" customWidth="1"/>
    <col min="12" max="16384" width="9.06640625" style="1"/>
  </cols>
  <sheetData>
    <row r="1" spans="1:12" ht="14.65" thickBot="1" x14ac:dyDescent="0.5">
      <c r="A1" s="33" t="s">
        <v>138</v>
      </c>
    </row>
    <row r="2" spans="1:12" x14ac:dyDescent="0.45">
      <c r="A2" s="34" t="s">
        <v>152</v>
      </c>
      <c r="C2" s="27" t="s">
        <v>144</v>
      </c>
      <c r="D2" s="17"/>
      <c r="E2" s="17"/>
      <c r="F2" s="17"/>
      <c r="G2" s="17"/>
      <c r="H2" s="17"/>
      <c r="I2" s="17"/>
      <c r="J2" s="17"/>
      <c r="K2" s="17"/>
      <c r="L2" s="18"/>
    </row>
    <row r="3" spans="1:12" x14ac:dyDescent="0.45">
      <c r="C3" s="25"/>
      <c r="D3" s="19" t="s">
        <v>24</v>
      </c>
      <c r="E3" s="20" t="s">
        <v>24</v>
      </c>
      <c r="F3" s="20" t="s">
        <v>24</v>
      </c>
      <c r="G3" s="20" t="s">
        <v>24</v>
      </c>
      <c r="H3" s="20" t="s">
        <v>24</v>
      </c>
      <c r="I3" s="20" t="s">
        <v>24</v>
      </c>
      <c r="J3" s="20" t="s">
        <v>24</v>
      </c>
      <c r="K3" s="20" t="s">
        <v>24</v>
      </c>
      <c r="L3" s="21"/>
    </row>
    <row r="4" spans="1:12" x14ac:dyDescent="0.45">
      <c r="C4" s="25"/>
      <c r="D4" s="19"/>
      <c r="E4" s="19"/>
      <c r="F4" s="19"/>
      <c r="G4" s="19"/>
      <c r="H4" s="19"/>
      <c r="I4" s="19"/>
      <c r="J4" s="19"/>
      <c r="K4" s="19"/>
      <c r="L4" s="21"/>
    </row>
    <row r="5" spans="1:12" x14ac:dyDescent="0.45">
      <c r="C5" s="25"/>
      <c r="D5" s="19" t="s">
        <v>25</v>
      </c>
      <c r="E5" s="20" t="s">
        <v>25</v>
      </c>
      <c r="F5" s="20" t="s">
        <v>25</v>
      </c>
      <c r="G5" s="20" t="s">
        <v>25</v>
      </c>
      <c r="H5" s="20" t="s">
        <v>25</v>
      </c>
      <c r="I5" s="20" t="s">
        <v>25</v>
      </c>
      <c r="J5" s="20" t="s">
        <v>25</v>
      </c>
      <c r="K5" s="20" t="s">
        <v>25</v>
      </c>
      <c r="L5" s="21"/>
    </row>
    <row r="6" spans="1:12" x14ac:dyDescent="0.45">
      <c r="C6" s="25"/>
      <c r="D6" s="19"/>
      <c r="E6" s="19"/>
      <c r="F6" s="19"/>
      <c r="G6" s="19"/>
      <c r="H6" s="19"/>
      <c r="I6" s="19"/>
      <c r="J6" s="19"/>
      <c r="K6" s="19"/>
      <c r="L6" s="21"/>
    </row>
    <row r="7" spans="1:12" x14ac:dyDescent="0.45">
      <c r="C7" s="25"/>
      <c r="D7" s="97" t="s">
        <v>139</v>
      </c>
      <c r="E7" s="98"/>
      <c r="F7" s="98"/>
      <c r="G7" s="98"/>
      <c r="H7" s="103" t="s">
        <v>141</v>
      </c>
      <c r="I7" s="98"/>
      <c r="J7" s="98"/>
      <c r="K7" s="104"/>
      <c r="L7" s="21"/>
    </row>
    <row r="8" spans="1:12" x14ac:dyDescent="0.45">
      <c r="C8" s="25"/>
      <c r="D8" s="99"/>
      <c r="E8" s="100"/>
      <c r="F8" s="100"/>
      <c r="G8" s="100"/>
      <c r="H8" s="99"/>
      <c r="I8" s="100"/>
      <c r="J8" s="100"/>
      <c r="K8" s="105"/>
      <c r="L8" s="21"/>
    </row>
    <row r="9" spans="1:12" x14ac:dyDescent="0.45">
      <c r="C9" s="25"/>
      <c r="D9" s="99"/>
      <c r="E9" s="100"/>
      <c r="F9" s="100"/>
      <c r="G9" s="100"/>
      <c r="H9" s="99"/>
      <c r="I9" s="100"/>
      <c r="J9" s="100"/>
      <c r="K9" s="105"/>
      <c r="L9" s="21"/>
    </row>
    <row r="10" spans="1:12" x14ac:dyDescent="0.45">
      <c r="C10" s="25"/>
      <c r="D10" s="101"/>
      <c r="E10" s="102"/>
      <c r="F10" s="102"/>
      <c r="G10" s="102"/>
      <c r="H10" s="99"/>
      <c r="I10" s="100"/>
      <c r="J10" s="100"/>
      <c r="K10" s="105"/>
      <c r="L10" s="21"/>
    </row>
    <row r="11" spans="1:12" x14ac:dyDescent="0.45">
      <c r="C11" s="25"/>
      <c r="D11" s="103" t="s">
        <v>140</v>
      </c>
      <c r="E11" s="98"/>
      <c r="F11" s="98"/>
      <c r="G11" s="98"/>
      <c r="H11" s="99"/>
      <c r="I11" s="100"/>
      <c r="J11" s="100"/>
      <c r="K11" s="105"/>
      <c r="L11" s="21"/>
    </row>
    <row r="12" spans="1:12" x14ac:dyDescent="0.45">
      <c r="C12" s="25"/>
      <c r="D12" s="99"/>
      <c r="E12" s="100"/>
      <c r="F12" s="100"/>
      <c r="G12" s="100"/>
      <c r="H12" s="99"/>
      <c r="I12" s="100"/>
      <c r="J12" s="100"/>
      <c r="K12" s="105"/>
      <c r="L12" s="21"/>
    </row>
    <row r="13" spans="1:12" x14ac:dyDescent="0.45">
      <c r="C13" s="25"/>
      <c r="D13" s="99"/>
      <c r="E13" s="100"/>
      <c r="F13" s="100"/>
      <c r="G13" s="100"/>
      <c r="H13" s="99"/>
      <c r="I13" s="100"/>
      <c r="J13" s="100"/>
      <c r="K13" s="105"/>
      <c r="L13" s="21"/>
    </row>
    <row r="14" spans="1:12" x14ac:dyDescent="0.45">
      <c r="C14" s="25"/>
      <c r="D14" s="101"/>
      <c r="E14" s="102"/>
      <c r="F14" s="102"/>
      <c r="G14" s="102"/>
      <c r="H14" s="101"/>
      <c r="I14" s="102"/>
      <c r="J14" s="102"/>
      <c r="K14" s="106"/>
      <c r="L14" s="21"/>
    </row>
    <row r="15" spans="1:12" ht="14.65" thickBot="1" x14ac:dyDescent="0.5">
      <c r="C15" s="26"/>
      <c r="D15" s="22"/>
      <c r="E15" s="22"/>
      <c r="F15" s="22"/>
      <c r="G15" s="22"/>
      <c r="H15" s="22"/>
      <c r="I15" s="22"/>
      <c r="J15" s="22"/>
      <c r="K15" s="22"/>
      <c r="L15" s="23"/>
    </row>
    <row r="17" spans="1:12" x14ac:dyDescent="0.45">
      <c r="B17" s="3" t="s">
        <v>146</v>
      </c>
      <c r="C17" s="3"/>
      <c r="D17" s="3"/>
      <c r="E17" s="2"/>
      <c r="F17" s="2"/>
      <c r="G17" s="2"/>
    </row>
    <row r="18" spans="1:12" ht="14.65" thickBot="1" x14ac:dyDescent="0.5"/>
    <row r="19" spans="1:12" x14ac:dyDescent="0.45">
      <c r="A19" s="35" t="s">
        <v>153</v>
      </c>
      <c r="C19" s="27" t="s">
        <v>145</v>
      </c>
      <c r="D19" s="17"/>
      <c r="E19" s="17"/>
      <c r="F19" s="17"/>
      <c r="G19" s="17"/>
      <c r="H19" s="17"/>
      <c r="I19" s="17"/>
      <c r="J19" s="17"/>
      <c r="K19" s="17"/>
      <c r="L19" s="18"/>
    </row>
    <row r="20" spans="1:12" x14ac:dyDescent="0.45">
      <c r="C20" s="25"/>
      <c r="D20" s="19" t="s">
        <v>24</v>
      </c>
      <c r="E20" s="20" t="s">
        <v>24</v>
      </c>
      <c r="F20" s="20" t="s">
        <v>24</v>
      </c>
      <c r="G20" s="20" t="s">
        <v>24</v>
      </c>
      <c r="H20" s="20" t="s">
        <v>24</v>
      </c>
      <c r="I20" s="20" t="s">
        <v>24</v>
      </c>
      <c r="J20" s="20" t="s">
        <v>24</v>
      </c>
      <c r="K20" s="20" t="s">
        <v>24</v>
      </c>
      <c r="L20" s="21"/>
    </row>
    <row r="21" spans="1:12" x14ac:dyDescent="0.45">
      <c r="C21" s="25"/>
      <c r="D21" s="19"/>
      <c r="E21" s="19"/>
      <c r="F21" s="19"/>
      <c r="G21" s="19"/>
      <c r="H21" s="19"/>
      <c r="I21" s="19"/>
      <c r="J21" s="19"/>
      <c r="K21" s="19"/>
      <c r="L21" s="21"/>
    </row>
    <row r="22" spans="1:12" x14ac:dyDescent="0.45">
      <c r="C22" s="25"/>
      <c r="D22" s="19" t="s">
        <v>25</v>
      </c>
      <c r="E22" s="20" t="s">
        <v>25</v>
      </c>
      <c r="F22" s="20" t="s">
        <v>25</v>
      </c>
      <c r="G22" s="20" t="s">
        <v>25</v>
      </c>
      <c r="H22" s="20" t="s">
        <v>25</v>
      </c>
      <c r="I22" s="20" t="s">
        <v>25</v>
      </c>
      <c r="J22" s="20" t="s">
        <v>25</v>
      </c>
      <c r="K22" s="20" t="s">
        <v>25</v>
      </c>
      <c r="L22" s="21"/>
    </row>
    <row r="23" spans="1:12" x14ac:dyDescent="0.45">
      <c r="C23" s="25"/>
      <c r="D23" s="19"/>
      <c r="E23" s="19"/>
      <c r="F23" s="19"/>
      <c r="G23" s="19"/>
      <c r="H23" s="19"/>
      <c r="I23" s="19"/>
      <c r="J23" s="19"/>
      <c r="K23" s="19"/>
      <c r="L23" s="21"/>
    </row>
    <row r="24" spans="1:12" x14ac:dyDescent="0.45">
      <c r="C24" s="25"/>
      <c r="D24" s="87" t="s">
        <v>48</v>
      </c>
      <c r="E24" s="88"/>
      <c r="F24" s="88"/>
      <c r="G24" s="89"/>
      <c r="H24" s="96" t="s">
        <v>3</v>
      </c>
      <c r="I24" s="88"/>
      <c r="J24" s="88"/>
      <c r="K24" s="89"/>
      <c r="L24" s="21"/>
    </row>
    <row r="25" spans="1:12" x14ac:dyDescent="0.45">
      <c r="C25" s="25"/>
      <c r="D25" s="90"/>
      <c r="E25" s="91"/>
      <c r="F25" s="91"/>
      <c r="G25" s="92"/>
      <c r="H25" s="90"/>
      <c r="I25" s="91"/>
      <c r="J25" s="91"/>
      <c r="K25" s="92"/>
      <c r="L25" s="21"/>
    </row>
    <row r="26" spans="1:12" x14ac:dyDescent="0.45">
      <c r="C26" s="25"/>
      <c r="D26" s="90"/>
      <c r="E26" s="91"/>
      <c r="F26" s="91"/>
      <c r="G26" s="92"/>
      <c r="H26" s="90"/>
      <c r="I26" s="91"/>
      <c r="J26" s="91"/>
      <c r="K26" s="92"/>
      <c r="L26" s="21"/>
    </row>
    <row r="27" spans="1:12" x14ac:dyDescent="0.45">
      <c r="C27" s="25"/>
      <c r="D27" s="93"/>
      <c r="E27" s="94"/>
      <c r="F27" s="94"/>
      <c r="G27" s="95"/>
      <c r="H27" s="93"/>
      <c r="I27" s="94"/>
      <c r="J27" s="94"/>
      <c r="K27" s="95"/>
      <c r="L27" s="21"/>
    </row>
    <row r="28" spans="1:12" x14ac:dyDescent="0.45">
      <c r="C28" s="25"/>
      <c r="D28" s="96" t="s">
        <v>1</v>
      </c>
      <c r="E28" s="88"/>
      <c r="F28" s="88"/>
      <c r="G28" s="89"/>
      <c r="H28" s="96" t="s">
        <v>2</v>
      </c>
      <c r="I28" s="88"/>
      <c r="J28" s="88"/>
      <c r="K28" s="89"/>
      <c r="L28" s="21"/>
    </row>
    <row r="29" spans="1:12" x14ac:dyDescent="0.45">
      <c r="C29" s="25"/>
      <c r="D29" s="90"/>
      <c r="E29" s="91"/>
      <c r="F29" s="91"/>
      <c r="G29" s="92"/>
      <c r="H29" s="90"/>
      <c r="I29" s="91"/>
      <c r="J29" s="91"/>
      <c r="K29" s="92"/>
      <c r="L29" s="21"/>
    </row>
    <row r="30" spans="1:12" x14ac:dyDescent="0.45">
      <c r="C30" s="25"/>
      <c r="D30" s="90"/>
      <c r="E30" s="91"/>
      <c r="F30" s="91"/>
      <c r="G30" s="92"/>
      <c r="H30" s="90"/>
      <c r="I30" s="91"/>
      <c r="J30" s="91"/>
      <c r="K30" s="92"/>
      <c r="L30" s="21"/>
    </row>
    <row r="31" spans="1:12" x14ac:dyDescent="0.45">
      <c r="C31" s="25"/>
      <c r="D31" s="93"/>
      <c r="E31" s="94"/>
      <c r="F31" s="94"/>
      <c r="G31" s="95"/>
      <c r="H31" s="93"/>
      <c r="I31" s="94"/>
      <c r="J31" s="94"/>
      <c r="K31" s="95"/>
      <c r="L31" s="21"/>
    </row>
    <row r="32" spans="1:12" ht="14.65" thickBot="1" x14ac:dyDescent="0.5">
      <c r="C32" s="26"/>
      <c r="D32" s="22"/>
      <c r="E32" s="22"/>
      <c r="F32" s="22"/>
      <c r="G32" s="22"/>
      <c r="H32" s="22"/>
      <c r="I32" s="22"/>
      <c r="J32" s="22"/>
      <c r="K32" s="22"/>
      <c r="L32" s="23"/>
    </row>
    <row r="34" spans="2:3" x14ac:dyDescent="0.45">
      <c r="B34" s="24" t="s">
        <v>1605</v>
      </c>
    </row>
    <row r="36" spans="2:3" x14ac:dyDescent="0.45">
      <c r="C36" s="79" t="s">
        <v>3056</v>
      </c>
    </row>
    <row r="37" spans="2:3" x14ac:dyDescent="0.45">
      <c r="C37" s="79" t="s">
        <v>1607</v>
      </c>
    </row>
    <row r="38" spans="2:3" x14ac:dyDescent="0.45">
      <c r="C38" s="79" t="s">
        <v>1608</v>
      </c>
    </row>
    <row r="39" spans="2:3" x14ac:dyDescent="0.45">
      <c r="C39" s="79" t="s">
        <v>1609</v>
      </c>
    </row>
    <row r="40" spans="2:3" x14ac:dyDescent="0.45">
      <c r="C40" s="79" t="s">
        <v>1610</v>
      </c>
    </row>
    <row r="41" spans="2:3" x14ac:dyDescent="0.45">
      <c r="C41" s="79" t="s">
        <v>1611</v>
      </c>
    </row>
    <row r="42" spans="2:3" x14ac:dyDescent="0.45">
      <c r="C42" s="79" t="s">
        <v>1612</v>
      </c>
    </row>
    <row r="43" spans="2:3" x14ac:dyDescent="0.45">
      <c r="C43" s="79" t="s">
        <v>1606</v>
      </c>
    </row>
    <row r="45" spans="2:3" x14ac:dyDescent="0.45">
      <c r="B45" s="24" t="s">
        <v>1613</v>
      </c>
    </row>
    <row r="47" spans="2:3" x14ac:dyDescent="0.45">
      <c r="C47" s="79" t="s">
        <v>1617</v>
      </c>
    </row>
    <row r="48" spans="2:3" x14ac:dyDescent="0.45">
      <c r="C48" s="79" t="s">
        <v>1614</v>
      </c>
    </row>
    <row r="49" spans="3:4" x14ac:dyDescent="0.45">
      <c r="C49" s="79"/>
    </row>
    <row r="50" spans="3:4" x14ac:dyDescent="0.45">
      <c r="C50" s="79" t="s">
        <v>1618</v>
      </c>
    </row>
    <row r="51" spans="3:4" x14ac:dyDescent="0.45">
      <c r="C51" s="79" t="s">
        <v>1619</v>
      </c>
    </row>
    <row r="53" spans="3:4" x14ac:dyDescent="0.45">
      <c r="C53" s="79" t="s">
        <v>1645</v>
      </c>
      <c r="D53" s="24"/>
    </row>
    <row r="54" spans="3:4" x14ac:dyDescent="0.45">
      <c r="C54" s="79" t="s">
        <v>1646</v>
      </c>
      <c r="D54" s="24"/>
    </row>
    <row r="55" spans="3:4" x14ac:dyDescent="0.45">
      <c r="D55" s="24"/>
    </row>
    <row r="56" spans="3:4" x14ac:dyDescent="0.45">
      <c r="C56" s="79" t="s">
        <v>1647</v>
      </c>
    </row>
    <row r="57" spans="3:4" x14ac:dyDescent="0.45">
      <c r="C57" s="79" t="s">
        <v>1648</v>
      </c>
    </row>
    <row r="59" spans="3:4" x14ac:dyDescent="0.45">
      <c r="C59" s="79" t="s">
        <v>1649</v>
      </c>
    </row>
    <row r="60" spans="3:4" x14ac:dyDescent="0.45">
      <c r="C60" s="79" t="s">
        <v>1650</v>
      </c>
    </row>
    <row r="62" spans="3:4" x14ac:dyDescent="0.45">
      <c r="C62" s="79" t="s">
        <v>3054</v>
      </c>
    </row>
    <row r="63" spans="3:4" x14ac:dyDescent="0.45">
      <c r="C63" s="79" t="s">
        <v>3055</v>
      </c>
    </row>
    <row r="65" spans="2:5" x14ac:dyDescent="0.45">
      <c r="B65" s="24" t="s">
        <v>1616</v>
      </c>
    </row>
    <row r="67" spans="2:5" x14ac:dyDescent="0.45">
      <c r="C67" s="79" t="s">
        <v>1625</v>
      </c>
    </row>
    <row r="68" spans="2:5" x14ac:dyDescent="0.45">
      <c r="C68" s="79" t="s">
        <v>1626</v>
      </c>
      <c r="D68" s="79"/>
      <c r="E68" s="79"/>
    </row>
    <row r="69" spans="2:5" x14ac:dyDescent="0.45">
      <c r="C69" s="79"/>
      <c r="D69" s="79"/>
      <c r="E69" s="79"/>
    </row>
    <row r="70" spans="2:5" x14ac:dyDescent="0.45">
      <c r="C70" s="1"/>
      <c r="D70" s="82" t="s">
        <v>1010</v>
      </c>
      <c r="E70" s="82" t="s">
        <v>2542</v>
      </c>
    </row>
    <row r="71" spans="2:5" x14ac:dyDescent="0.45">
      <c r="C71" s="1"/>
      <c r="D71" s="82" t="s">
        <v>712</v>
      </c>
      <c r="E71" s="82" t="s">
        <v>1710</v>
      </c>
    </row>
    <row r="73" spans="2:5" x14ac:dyDescent="0.45">
      <c r="C73" s="79" t="s">
        <v>1623</v>
      </c>
    </row>
    <row r="74" spans="2:5" x14ac:dyDescent="0.45">
      <c r="C74" s="79" t="s">
        <v>1624</v>
      </c>
    </row>
    <row r="76" spans="2:5" x14ac:dyDescent="0.45">
      <c r="D76" s="24" t="s">
        <v>1627</v>
      </c>
    </row>
    <row r="77" spans="2:5" x14ac:dyDescent="0.45">
      <c r="D77" s="24" t="s">
        <v>1628</v>
      </c>
    </row>
    <row r="78" spans="2:5" x14ac:dyDescent="0.45">
      <c r="D78" s="24" t="s">
        <v>1629</v>
      </c>
    </row>
    <row r="79" spans="2:5" x14ac:dyDescent="0.45">
      <c r="D79" s="24" t="s">
        <v>1630</v>
      </c>
    </row>
    <row r="80" spans="2:5" x14ac:dyDescent="0.45">
      <c r="D80" s="24" t="s">
        <v>1631</v>
      </c>
    </row>
    <row r="81" spans="3:4" x14ac:dyDescent="0.45">
      <c r="D81" s="24" t="s">
        <v>1632</v>
      </c>
    </row>
    <row r="82" spans="3:4" x14ac:dyDescent="0.45">
      <c r="D82" s="24" t="s">
        <v>1633</v>
      </c>
    </row>
    <row r="83" spans="3:4" x14ac:dyDescent="0.45">
      <c r="D83" s="24" t="s">
        <v>1634</v>
      </c>
    </row>
    <row r="84" spans="3:4" x14ac:dyDescent="0.45">
      <c r="D84" s="24" t="s">
        <v>1635</v>
      </c>
    </row>
    <row r="85" spans="3:4" x14ac:dyDescent="0.45">
      <c r="D85" s="24" t="s">
        <v>1636</v>
      </c>
    </row>
    <row r="86" spans="3:4" x14ac:dyDescent="0.45">
      <c r="D86" s="24" t="s">
        <v>1637</v>
      </c>
    </row>
    <row r="87" spans="3:4" x14ac:dyDescent="0.45">
      <c r="D87" s="24" t="s">
        <v>1638</v>
      </c>
    </row>
    <row r="88" spans="3:4" x14ac:dyDescent="0.45">
      <c r="D88" s="24" t="s">
        <v>1639</v>
      </c>
    </row>
    <row r="89" spans="3:4" x14ac:dyDescent="0.45">
      <c r="D89" s="24" t="s">
        <v>1640</v>
      </c>
    </row>
    <row r="90" spans="3:4" x14ac:dyDescent="0.45">
      <c r="D90" s="24" t="s">
        <v>1641</v>
      </c>
    </row>
    <row r="91" spans="3:4" x14ac:dyDescent="0.45">
      <c r="D91" s="24" t="s">
        <v>1642</v>
      </c>
    </row>
    <row r="92" spans="3:4" x14ac:dyDescent="0.45">
      <c r="D92" s="24" t="s">
        <v>1643</v>
      </c>
    </row>
    <row r="93" spans="3:4" x14ac:dyDescent="0.45">
      <c r="D93" s="24" t="s">
        <v>1644</v>
      </c>
    </row>
    <row r="94" spans="3:4" x14ac:dyDescent="0.45">
      <c r="D94" s="24"/>
    </row>
    <row r="95" spans="3:4" x14ac:dyDescent="0.45">
      <c r="C95" s="79" t="s">
        <v>3058</v>
      </c>
    </row>
    <row r="97" spans="3:3" x14ac:dyDescent="0.45">
      <c r="C97" s="79" t="s">
        <v>3287</v>
      </c>
    </row>
    <row r="98" spans="3:3" x14ac:dyDescent="0.45">
      <c r="C98" s="24" t="s">
        <v>3286</v>
      </c>
    </row>
  </sheetData>
  <mergeCells count="7">
    <mergeCell ref="D24:G27"/>
    <mergeCell ref="H24:K27"/>
    <mergeCell ref="D28:G31"/>
    <mergeCell ref="H28:K31"/>
    <mergeCell ref="D7:G10"/>
    <mergeCell ref="D11:G14"/>
    <mergeCell ref="H7:K14"/>
  </mergeCells>
  <pageMargins left="0.39370078740157483" right="0.39370078740157483" top="0.78740157480314965" bottom="0.78740157480314965" header="0.39370078740157483" footer="0.39370078740157483"/>
  <pageSetup paperSize="9" scale="80" orientation="landscape" r:id="rId1"/>
  <headerFooter>
    <oddHeader>&amp;C&amp;F &amp;A &amp;D &amp;T</oddHeader>
    <oddFooter>Page &amp;P of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101"/>
  <sheetViews>
    <sheetView workbookViewId="0"/>
  </sheetViews>
  <sheetFormatPr defaultRowHeight="10.15" outlineLevelCol="1" x14ac:dyDescent="0.3"/>
  <cols>
    <col min="1" max="1" width="4.265625" style="4" bestFit="1" customWidth="1"/>
    <col min="2" max="2" width="6.73046875" style="14" hidden="1" customWidth="1" outlineLevel="1"/>
    <col min="3" max="3" width="6.265625" style="4" hidden="1" customWidth="1" outlineLevel="1"/>
    <col min="4" max="4" width="11.33203125" style="4" hidden="1" customWidth="1" outlineLevel="1"/>
    <col min="5" max="5" width="4.73046875" style="4" hidden="1" customWidth="1" outlineLevel="1"/>
    <col min="6" max="6" width="3.9296875" style="4" hidden="1" customWidth="1" outlineLevel="1"/>
    <col min="7" max="7" width="12.265625" style="4" hidden="1" customWidth="1" outlineLevel="1"/>
    <col min="8" max="8" width="7.86328125" style="4" hidden="1" customWidth="1" outlineLevel="1"/>
    <col min="9" max="9" width="10.1328125" style="4" bestFit="1" customWidth="1" collapsed="1"/>
    <col min="10" max="10" width="2.59765625" style="4" customWidth="1"/>
    <col min="11" max="16" width="10.1328125" style="5" bestFit="1" customWidth="1"/>
    <col min="17" max="17" width="9.06640625" style="5"/>
    <col min="18" max="22" width="10.1328125" style="5" bestFit="1" customWidth="1"/>
    <col min="23" max="23" width="2.59765625" style="4" customWidth="1"/>
    <col min="24" max="24" width="6.265625" style="4" bestFit="1" customWidth="1"/>
    <col min="25" max="25" width="11.33203125" style="4" bestFit="1" customWidth="1"/>
    <col min="26" max="26" width="2.59765625" style="4" customWidth="1"/>
    <col min="27" max="27" width="3.9296875" style="4" bestFit="1" customWidth="1"/>
    <col min="28" max="28" width="14.1328125" style="4" bestFit="1" customWidth="1"/>
    <col min="29" max="29" width="7.86328125" style="4" bestFit="1" customWidth="1"/>
    <col min="30" max="16384" width="9.06640625" style="4"/>
  </cols>
  <sheetData>
    <row r="1" spans="1:29" s="29" customFormat="1" x14ac:dyDescent="0.3">
      <c r="A1" s="31" t="s">
        <v>42</v>
      </c>
      <c r="B1" s="32" t="s">
        <v>28</v>
      </c>
      <c r="C1" s="31" t="s">
        <v>18</v>
      </c>
      <c r="D1" s="31" t="s">
        <v>29</v>
      </c>
      <c r="E1" s="31" t="s">
        <v>53</v>
      </c>
      <c r="F1" s="31" t="s">
        <v>27</v>
      </c>
      <c r="G1" s="31" t="s">
        <v>30</v>
      </c>
      <c r="H1" s="31" t="s">
        <v>31</v>
      </c>
      <c r="I1" s="31" t="s">
        <v>26</v>
      </c>
      <c r="K1" s="30"/>
      <c r="L1" s="30"/>
      <c r="M1" s="30"/>
      <c r="N1" s="30"/>
      <c r="O1" s="30"/>
      <c r="P1" s="30"/>
      <c r="Q1" s="30"/>
      <c r="R1" s="30"/>
      <c r="S1" s="30"/>
      <c r="T1" s="30"/>
      <c r="U1" s="30"/>
      <c r="V1" s="30"/>
      <c r="X1" s="31" t="s">
        <v>18</v>
      </c>
      <c r="Y1" s="31" t="s">
        <v>29</v>
      </c>
      <c r="AA1" s="31" t="s">
        <v>27</v>
      </c>
      <c r="AB1" s="31" t="s">
        <v>30</v>
      </c>
      <c r="AC1" s="31" t="s">
        <v>31</v>
      </c>
    </row>
    <row r="2" spans="1:29" x14ac:dyDescent="0.3">
      <c r="A2" s="15">
        <v>1</v>
      </c>
      <c r="B2" s="28">
        <v>0.11704814274188635</v>
      </c>
      <c r="C2" s="15">
        <f>ROUNDDOWN(B2*4,0)+1</f>
        <v>1</v>
      </c>
      <c r="D2" s="15" t="str">
        <f>VLOOKUP(C2,X:Y,2,FALSE)</f>
        <v>white</v>
      </c>
      <c r="E2" s="15" t="str">
        <f>IF(B2&lt;0.5,"male", "female")</f>
        <v>male</v>
      </c>
      <c r="F2" s="15">
        <v>2</v>
      </c>
      <c r="G2" s="15" t="str">
        <f>VLOOKUP(F2,AA:AC,2,FALSE)</f>
        <v>happy</v>
      </c>
      <c r="H2" s="15" t="str">
        <f>VLOOKUP(F2,AA:AC,3,FALSE)</f>
        <v>:)</v>
      </c>
      <c r="I2" s="15" t="str">
        <f>D2&amp;" "&amp;E2&amp;" "&amp;H2</f>
        <v>white male :)</v>
      </c>
      <c r="K2" s="6">
        <f>1</f>
        <v>1</v>
      </c>
      <c r="L2" s="7">
        <f>K11+1</f>
        <v>11</v>
      </c>
      <c r="M2" s="7">
        <f>L11+1</f>
        <v>21</v>
      </c>
      <c r="N2" s="7">
        <f>M11+1</f>
        <v>31</v>
      </c>
      <c r="O2" s="7">
        <f>N11+1</f>
        <v>41</v>
      </c>
      <c r="P2" s="7">
        <f>O11+1</f>
        <v>51</v>
      </c>
      <c r="Q2" s="7"/>
      <c r="R2" s="7"/>
      <c r="S2" s="7">
        <v>56</v>
      </c>
      <c r="T2" s="7">
        <f>S11+1</f>
        <v>66</v>
      </c>
      <c r="U2" s="7">
        <f>T11+1</f>
        <v>76</v>
      </c>
      <c r="V2" s="8">
        <f>U11+1</f>
        <v>86</v>
      </c>
      <c r="X2" s="15">
        <v>1</v>
      </c>
      <c r="Y2" s="15" t="s">
        <v>14</v>
      </c>
      <c r="AA2" s="15">
        <v>1</v>
      </c>
      <c r="AB2" s="15" t="s">
        <v>35</v>
      </c>
      <c r="AC2" s="15" t="s">
        <v>40</v>
      </c>
    </row>
    <row r="3" spans="1:29" x14ac:dyDescent="0.3">
      <c r="A3" s="15">
        <v>2</v>
      </c>
      <c r="B3" s="28">
        <v>0.9331042633691552</v>
      </c>
      <c r="C3" s="15">
        <f t="shared" ref="C3:C66" si="0">ROUNDDOWN(B3*4,0)+1</f>
        <v>4</v>
      </c>
      <c r="D3" s="15" t="str">
        <f t="shared" ref="D3:D66" si="1">VLOOKUP(C3,X:Y,2,FALSE)</f>
        <v>black</v>
      </c>
      <c r="E3" s="15" t="str">
        <f t="shared" ref="E3:E66" si="2">IF(B3&lt;0.5,"male", "female")</f>
        <v>female</v>
      </c>
      <c r="F3" s="15">
        <v>2</v>
      </c>
      <c r="G3" s="15" t="str">
        <f t="shared" ref="G3:G66" si="3">VLOOKUP(F3,AA:AC,2,FALSE)</f>
        <v>happy</v>
      </c>
      <c r="H3" s="15" t="str">
        <f t="shared" ref="H3:H66" si="4">VLOOKUP(F3,AA:AC,3,FALSE)</f>
        <v>:)</v>
      </c>
      <c r="I3" s="15" t="str">
        <f t="shared" ref="I3:I66" si="5">D3&amp;" "&amp;E3&amp;" "&amp;H3</f>
        <v>black female :)</v>
      </c>
      <c r="K3" s="9">
        <f t="shared" ref="K3:P3" si="6">K2+1</f>
        <v>2</v>
      </c>
      <c r="L3" s="5">
        <f t="shared" si="6"/>
        <v>12</v>
      </c>
      <c r="M3" s="5">
        <f t="shared" si="6"/>
        <v>22</v>
      </c>
      <c r="N3" s="5">
        <f t="shared" si="6"/>
        <v>32</v>
      </c>
      <c r="O3" s="5">
        <f t="shared" si="6"/>
        <v>42</v>
      </c>
      <c r="P3" s="5">
        <f t="shared" si="6"/>
        <v>52</v>
      </c>
      <c r="S3" s="5">
        <f>S2+1</f>
        <v>57</v>
      </c>
      <c r="T3" s="5">
        <f>T2+1</f>
        <v>67</v>
      </c>
      <c r="U3" s="5">
        <f>U2+1</f>
        <v>77</v>
      </c>
      <c r="V3" s="10">
        <f>V2+1</f>
        <v>87</v>
      </c>
      <c r="X3" s="15">
        <v>2</v>
      </c>
      <c r="Y3" s="15" t="s">
        <v>15</v>
      </c>
      <c r="AA3" s="15">
        <v>2</v>
      </c>
      <c r="AB3" s="15" t="s">
        <v>36</v>
      </c>
      <c r="AC3" s="15" t="s">
        <v>37</v>
      </c>
    </row>
    <row r="4" spans="1:29" x14ac:dyDescent="0.3">
      <c r="A4" s="15">
        <v>3</v>
      </c>
      <c r="B4" s="28">
        <v>0.16130853975799053</v>
      </c>
      <c r="C4" s="15">
        <f t="shared" si="0"/>
        <v>1</v>
      </c>
      <c r="D4" s="15" t="str">
        <f t="shared" si="1"/>
        <v>white</v>
      </c>
      <c r="E4" s="15" t="str">
        <f t="shared" si="2"/>
        <v>male</v>
      </c>
      <c r="F4" s="15">
        <v>2</v>
      </c>
      <c r="G4" s="15" t="str">
        <f t="shared" si="3"/>
        <v>happy</v>
      </c>
      <c r="H4" s="15" t="str">
        <f t="shared" si="4"/>
        <v>:)</v>
      </c>
      <c r="I4" s="15" t="str">
        <f t="shared" si="5"/>
        <v>white male :)</v>
      </c>
      <c r="K4" s="9">
        <f t="shared" ref="K4:P11" si="7">K3+1</f>
        <v>3</v>
      </c>
      <c r="L4" s="5">
        <f t="shared" si="7"/>
        <v>13</v>
      </c>
      <c r="M4" s="5">
        <f t="shared" si="7"/>
        <v>23</v>
      </c>
      <c r="N4" s="5">
        <f t="shared" si="7"/>
        <v>33</v>
      </c>
      <c r="O4" s="5">
        <f t="shared" si="7"/>
        <v>43</v>
      </c>
      <c r="P4" s="5">
        <f t="shared" si="7"/>
        <v>53</v>
      </c>
      <c r="S4" s="5">
        <f t="shared" ref="S4:V11" si="8">S3+1</f>
        <v>58</v>
      </c>
      <c r="T4" s="5">
        <f t="shared" si="8"/>
        <v>68</v>
      </c>
      <c r="U4" s="5">
        <f t="shared" si="8"/>
        <v>78</v>
      </c>
      <c r="V4" s="10">
        <f t="shared" si="8"/>
        <v>88</v>
      </c>
      <c r="X4" s="15">
        <v>3</v>
      </c>
      <c r="Y4" s="15" t="s">
        <v>17</v>
      </c>
      <c r="AA4" s="15">
        <v>3</v>
      </c>
      <c r="AB4" s="15" t="s">
        <v>34</v>
      </c>
      <c r="AC4" s="15" t="s">
        <v>38</v>
      </c>
    </row>
    <row r="5" spans="1:29" x14ac:dyDescent="0.3">
      <c r="A5" s="15">
        <v>4</v>
      </c>
      <c r="B5" s="28">
        <v>0.22603423039959969</v>
      </c>
      <c r="C5" s="15">
        <f t="shared" si="0"/>
        <v>1</v>
      </c>
      <c r="D5" s="15" t="str">
        <f t="shared" si="1"/>
        <v>white</v>
      </c>
      <c r="E5" s="15" t="str">
        <f t="shared" si="2"/>
        <v>male</v>
      </c>
      <c r="F5" s="15">
        <v>2</v>
      </c>
      <c r="G5" s="15" t="str">
        <f t="shared" si="3"/>
        <v>happy</v>
      </c>
      <c r="H5" s="15" t="str">
        <f t="shared" si="4"/>
        <v>:)</v>
      </c>
      <c r="I5" s="15" t="str">
        <f t="shared" si="5"/>
        <v>white male :)</v>
      </c>
      <c r="K5" s="9">
        <f t="shared" si="7"/>
        <v>4</v>
      </c>
      <c r="L5" s="5">
        <f t="shared" si="7"/>
        <v>14</v>
      </c>
      <c r="M5" s="5">
        <f t="shared" si="7"/>
        <v>24</v>
      </c>
      <c r="N5" s="5">
        <f t="shared" si="7"/>
        <v>34</v>
      </c>
      <c r="O5" s="5">
        <f t="shared" si="7"/>
        <v>44</v>
      </c>
      <c r="P5" s="5">
        <f t="shared" si="7"/>
        <v>54</v>
      </c>
      <c r="S5" s="5">
        <f t="shared" si="8"/>
        <v>59</v>
      </c>
      <c r="T5" s="5">
        <f t="shared" si="8"/>
        <v>69</v>
      </c>
      <c r="U5" s="5">
        <f t="shared" si="8"/>
        <v>79</v>
      </c>
      <c r="V5" s="10">
        <f t="shared" si="8"/>
        <v>89</v>
      </c>
      <c r="X5" s="15">
        <v>4</v>
      </c>
      <c r="Y5" s="15" t="s">
        <v>16</v>
      </c>
      <c r="AA5" s="15">
        <v>4</v>
      </c>
      <c r="AB5" s="15" t="s">
        <v>33</v>
      </c>
      <c r="AC5" s="15" t="s">
        <v>39</v>
      </c>
    </row>
    <row r="6" spans="1:29" x14ac:dyDescent="0.3">
      <c r="A6" s="15">
        <v>5</v>
      </c>
      <c r="B6" s="28">
        <v>0.21415879847602148</v>
      </c>
      <c r="C6" s="15">
        <f t="shared" si="0"/>
        <v>1</v>
      </c>
      <c r="D6" s="15" t="str">
        <f t="shared" si="1"/>
        <v>white</v>
      </c>
      <c r="E6" s="15" t="str">
        <f t="shared" si="2"/>
        <v>male</v>
      </c>
      <c r="F6" s="15">
        <v>2</v>
      </c>
      <c r="G6" s="15" t="str">
        <f t="shared" si="3"/>
        <v>happy</v>
      </c>
      <c r="H6" s="15" t="str">
        <f t="shared" si="4"/>
        <v>:)</v>
      </c>
      <c r="I6" s="15" t="str">
        <f t="shared" si="5"/>
        <v>white male :)</v>
      </c>
      <c r="K6" s="9">
        <f t="shared" si="7"/>
        <v>5</v>
      </c>
      <c r="L6" s="5">
        <f t="shared" si="7"/>
        <v>15</v>
      </c>
      <c r="M6" s="5">
        <f t="shared" si="7"/>
        <v>25</v>
      </c>
      <c r="N6" s="5">
        <f t="shared" si="7"/>
        <v>35</v>
      </c>
      <c r="O6" s="5">
        <f t="shared" si="7"/>
        <v>45</v>
      </c>
      <c r="P6" s="5">
        <f t="shared" si="7"/>
        <v>55</v>
      </c>
      <c r="S6" s="5">
        <f t="shared" si="8"/>
        <v>60</v>
      </c>
      <c r="T6" s="5">
        <f t="shared" si="8"/>
        <v>70</v>
      </c>
      <c r="U6" s="5">
        <f t="shared" si="8"/>
        <v>80</v>
      </c>
      <c r="V6" s="10">
        <f t="shared" si="8"/>
        <v>90</v>
      </c>
      <c r="AA6" s="15">
        <v>5</v>
      </c>
      <c r="AB6" s="15" t="s">
        <v>32</v>
      </c>
      <c r="AC6" s="16" t="s">
        <v>41</v>
      </c>
    </row>
    <row r="7" spans="1:29" x14ac:dyDescent="0.3">
      <c r="A7" s="15">
        <v>6</v>
      </c>
      <c r="B7" s="28">
        <v>3.4932498637565645E-2</v>
      </c>
      <c r="C7" s="15">
        <f t="shared" si="0"/>
        <v>1</v>
      </c>
      <c r="D7" s="15" t="str">
        <f t="shared" si="1"/>
        <v>white</v>
      </c>
      <c r="E7" s="15" t="str">
        <f t="shared" si="2"/>
        <v>male</v>
      </c>
      <c r="F7" s="15">
        <v>2</v>
      </c>
      <c r="G7" s="15" t="str">
        <f t="shared" si="3"/>
        <v>happy</v>
      </c>
      <c r="H7" s="15" t="str">
        <f t="shared" si="4"/>
        <v>:)</v>
      </c>
      <c r="I7" s="15" t="str">
        <f t="shared" si="5"/>
        <v>white male :)</v>
      </c>
      <c r="K7" s="9">
        <f t="shared" si="7"/>
        <v>6</v>
      </c>
      <c r="L7" s="5">
        <f t="shared" si="7"/>
        <v>16</v>
      </c>
      <c r="M7" s="5">
        <f t="shared" si="7"/>
        <v>26</v>
      </c>
      <c r="N7" s="5">
        <f t="shared" si="7"/>
        <v>36</v>
      </c>
      <c r="O7" s="5">
        <f t="shared" si="7"/>
        <v>46</v>
      </c>
      <c r="R7" s="5">
        <f>P6+1</f>
        <v>56</v>
      </c>
      <c r="S7" s="5">
        <f t="shared" si="8"/>
        <v>61</v>
      </c>
      <c r="T7" s="5">
        <f t="shared" si="8"/>
        <v>71</v>
      </c>
      <c r="U7" s="5">
        <f t="shared" si="8"/>
        <v>81</v>
      </c>
      <c r="V7" s="10">
        <f t="shared" si="8"/>
        <v>91</v>
      </c>
    </row>
    <row r="8" spans="1:29" x14ac:dyDescent="0.3">
      <c r="A8" s="15">
        <v>7</v>
      </c>
      <c r="B8" s="28">
        <v>0.18790117540619178</v>
      </c>
      <c r="C8" s="15">
        <f t="shared" si="0"/>
        <v>1</v>
      </c>
      <c r="D8" s="15" t="str">
        <f t="shared" si="1"/>
        <v>white</v>
      </c>
      <c r="E8" s="15" t="str">
        <f t="shared" si="2"/>
        <v>male</v>
      </c>
      <c r="F8" s="15">
        <v>2</v>
      </c>
      <c r="G8" s="15" t="str">
        <f t="shared" si="3"/>
        <v>happy</v>
      </c>
      <c r="H8" s="15" t="str">
        <f t="shared" si="4"/>
        <v>:)</v>
      </c>
      <c r="I8" s="15" t="str">
        <f t="shared" si="5"/>
        <v>white male :)</v>
      </c>
      <c r="K8" s="9">
        <f t="shared" si="7"/>
        <v>7</v>
      </c>
      <c r="L8" s="5">
        <f t="shared" si="7"/>
        <v>17</v>
      </c>
      <c r="M8" s="5">
        <f t="shared" si="7"/>
        <v>27</v>
      </c>
      <c r="N8" s="5">
        <f t="shared" si="7"/>
        <v>37</v>
      </c>
      <c r="O8" s="5">
        <f t="shared" si="7"/>
        <v>47</v>
      </c>
      <c r="R8" s="5">
        <f>R7+1</f>
        <v>57</v>
      </c>
      <c r="S8" s="5">
        <f t="shared" si="8"/>
        <v>62</v>
      </c>
      <c r="T8" s="5">
        <f t="shared" si="8"/>
        <v>72</v>
      </c>
      <c r="U8" s="5">
        <f t="shared" si="8"/>
        <v>82</v>
      </c>
      <c r="V8" s="10">
        <f t="shared" si="8"/>
        <v>92</v>
      </c>
    </row>
    <row r="9" spans="1:29" x14ac:dyDescent="0.3">
      <c r="A9" s="15">
        <v>8</v>
      </c>
      <c r="B9" s="28">
        <v>0.55528546647635679</v>
      </c>
      <c r="C9" s="15">
        <f t="shared" si="0"/>
        <v>3</v>
      </c>
      <c r="D9" s="15" t="str">
        <f t="shared" si="1"/>
        <v>brown</v>
      </c>
      <c r="E9" s="15" t="str">
        <f t="shared" si="2"/>
        <v>female</v>
      </c>
      <c r="F9" s="15">
        <v>2</v>
      </c>
      <c r="G9" s="15" t="str">
        <f t="shared" si="3"/>
        <v>happy</v>
      </c>
      <c r="H9" s="15" t="str">
        <f t="shared" si="4"/>
        <v>:)</v>
      </c>
      <c r="I9" s="15" t="str">
        <f t="shared" si="5"/>
        <v>brown female :)</v>
      </c>
      <c r="K9" s="9">
        <f t="shared" si="7"/>
        <v>8</v>
      </c>
      <c r="L9" s="5">
        <f t="shared" si="7"/>
        <v>18</v>
      </c>
      <c r="M9" s="5">
        <f t="shared" si="7"/>
        <v>28</v>
      </c>
      <c r="N9" s="5">
        <f t="shared" si="7"/>
        <v>38</v>
      </c>
      <c r="O9" s="5">
        <f t="shared" si="7"/>
        <v>48</v>
      </c>
      <c r="R9" s="5">
        <f>R8+1</f>
        <v>58</v>
      </c>
      <c r="S9" s="5">
        <f t="shared" si="8"/>
        <v>63</v>
      </c>
      <c r="T9" s="5">
        <f t="shared" si="8"/>
        <v>73</v>
      </c>
      <c r="U9" s="5">
        <f t="shared" si="8"/>
        <v>83</v>
      </c>
      <c r="V9" s="10">
        <f t="shared" si="8"/>
        <v>93</v>
      </c>
    </row>
    <row r="10" spans="1:29" x14ac:dyDescent="0.3">
      <c r="A10" s="15">
        <v>9</v>
      </c>
      <c r="B10" s="28">
        <v>0.87421202810938992</v>
      </c>
      <c r="C10" s="15">
        <f t="shared" si="0"/>
        <v>4</v>
      </c>
      <c r="D10" s="15" t="str">
        <f t="shared" si="1"/>
        <v>black</v>
      </c>
      <c r="E10" s="15" t="str">
        <f t="shared" si="2"/>
        <v>female</v>
      </c>
      <c r="F10" s="15">
        <v>2</v>
      </c>
      <c r="G10" s="15" t="str">
        <f t="shared" si="3"/>
        <v>happy</v>
      </c>
      <c r="H10" s="15" t="str">
        <f t="shared" si="4"/>
        <v>:)</v>
      </c>
      <c r="I10" s="15" t="str">
        <f t="shared" si="5"/>
        <v>black female :)</v>
      </c>
      <c r="K10" s="9">
        <f t="shared" si="7"/>
        <v>9</v>
      </c>
      <c r="L10" s="5">
        <f t="shared" si="7"/>
        <v>19</v>
      </c>
      <c r="M10" s="5">
        <f t="shared" si="7"/>
        <v>29</v>
      </c>
      <c r="N10" s="5">
        <f t="shared" si="7"/>
        <v>39</v>
      </c>
      <c r="O10" s="5">
        <f t="shared" si="7"/>
        <v>49</v>
      </c>
      <c r="R10" s="5">
        <f>R9+1</f>
        <v>59</v>
      </c>
      <c r="S10" s="5">
        <f t="shared" si="8"/>
        <v>64</v>
      </c>
      <c r="T10" s="5">
        <f t="shared" si="8"/>
        <v>74</v>
      </c>
      <c r="U10" s="5">
        <f t="shared" si="8"/>
        <v>84</v>
      </c>
      <c r="V10" s="10">
        <f t="shared" si="8"/>
        <v>94</v>
      </c>
    </row>
    <row r="11" spans="1:29" x14ac:dyDescent="0.3">
      <c r="A11" s="15">
        <v>10</v>
      </c>
      <c r="B11" s="28">
        <v>0.25828376399452391</v>
      </c>
      <c r="C11" s="15">
        <f t="shared" si="0"/>
        <v>2</v>
      </c>
      <c r="D11" s="15" t="str">
        <f t="shared" si="1"/>
        <v>yellow</v>
      </c>
      <c r="E11" s="15" t="str">
        <f t="shared" si="2"/>
        <v>male</v>
      </c>
      <c r="F11" s="15">
        <v>2</v>
      </c>
      <c r="G11" s="15" t="str">
        <f t="shared" si="3"/>
        <v>happy</v>
      </c>
      <c r="H11" s="15" t="str">
        <f t="shared" si="4"/>
        <v>:)</v>
      </c>
      <c r="I11" s="15" t="str">
        <f t="shared" si="5"/>
        <v>yellow male :)</v>
      </c>
      <c r="K11" s="11">
        <f t="shared" si="7"/>
        <v>10</v>
      </c>
      <c r="L11" s="12">
        <f t="shared" si="7"/>
        <v>20</v>
      </c>
      <c r="M11" s="12">
        <f t="shared" si="7"/>
        <v>30</v>
      </c>
      <c r="N11" s="12">
        <f t="shared" si="7"/>
        <v>40</v>
      </c>
      <c r="O11" s="12">
        <f t="shared" si="7"/>
        <v>50</v>
      </c>
      <c r="P11" s="12"/>
      <c r="Q11" s="12"/>
      <c r="R11" s="12">
        <f>R10+1</f>
        <v>60</v>
      </c>
      <c r="S11" s="12">
        <f t="shared" si="8"/>
        <v>65</v>
      </c>
      <c r="T11" s="12">
        <f t="shared" si="8"/>
        <v>75</v>
      </c>
      <c r="U11" s="12">
        <f t="shared" si="8"/>
        <v>85</v>
      </c>
      <c r="V11" s="13">
        <f t="shared" si="8"/>
        <v>95</v>
      </c>
    </row>
    <row r="12" spans="1:29" x14ac:dyDescent="0.3">
      <c r="A12" s="15">
        <v>11</v>
      </c>
      <c r="B12" s="28">
        <v>0.58635482882419876</v>
      </c>
      <c r="C12" s="15">
        <f t="shared" si="0"/>
        <v>3</v>
      </c>
      <c r="D12" s="15" t="str">
        <f t="shared" si="1"/>
        <v>brown</v>
      </c>
      <c r="E12" s="15" t="str">
        <f t="shared" si="2"/>
        <v>female</v>
      </c>
      <c r="F12" s="15">
        <v>2</v>
      </c>
      <c r="G12" s="15" t="str">
        <f t="shared" si="3"/>
        <v>happy</v>
      </c>
      <c r="H12" s="15" t="str">
        <f t="shared" si="4"/>
        <v>:)</v>
      </c>
      <c r="I12" s="15" t="str">
        <f t="shared" si="5"/>
        <v>brown female :)</v>
      </c>
    </row>
    <row r="13" spans="1:29" x14ac:dyDescent="0.3">
      <c r="A13" s="15">
        <v>12</v>
      </c>
      <c r="B13" s="28">
        <v>0.84255476391568673</v>
      </c>
      <c r="C13" s="15">
        <f t="shared" si="0"/>
        <v>4</v>
      </c>
      <c r="D13" s="15" t="str">
        <f t="shared" si="1"/>
        <v>black</v>
      </c>
      <c r="E13" s="15" t="str">
        <f t="shared" si="2"/>
        <v>female</v>
      </c>
      <c r="F13" s="15">
        <v>2</v>
      </c>
      <c r="G13" s="15" t="str">
        <f t="shared" si="3"/>
        <v>happy</v>
      </c>
      <c r="H13" s="15" t="str">
        <f t="shared" si="4"/>
        <v>:)</v>
      </c>
      <c r="I13" s="15" t="str">
        <f t="shared" si="5"/>
        <v>black female :)</v>
      </c>
    </row>
    <row r="14" spans="1:29" x14ac:dyDescent="0.3">
      <c r="A14" s="15">
        <v>13</v>
      </c>
      <c r="B14" s="28">
        <v>0.55334908020012508</v>
      </c>
      <c r="C14" s="15">
        <f t="shared" si="0"/>
        <v>3</v>
      </c>
      <c r="D14" s="15" t="str">
        <f t="shared" si="1"/>
        <v>brown</v>
      </c>
      <c r="E14" s="15" t="str">
        <f t="shared" si="2"/>
        <v>female</v>
      </c>
      <c r="F14" s="15">
        <v>2</v>
      </c>
      <c r="G14" s="15" t="str">
        <f t="shared" si="3"/>
        <v>happy</v>
      </c>
      <c r="H14" s="15" t="str">
        <f t="shared" si="4"/>
        <v>:)</v>
      </c>
      <c r="I14" s="15" t="str">
        <f t="shared" si="5"/>
        <v>brown female :)</v>
      </c>
      <c r="K14" s="6" t="str">
        <f>IF(K2="","",(INDEX($I:$I,K2+1,1)))</f>
        <v>white male :)</v>
      </c>
      <c r="L14" s="7" t="str">
        <f t="shared" ref="L14:V14" si="9">IF(L2="","",(INDEX($I:$I,L2+1,1)))</f>
        <v>brown female :)</v>
      </c>
      <c r="M14" s="7" t="str">
        <f t="shared" si="9"/>
        <v>yellow male :)</v>
      </c>
      <c r="N14" s="7" t="str">
        <f t="shared" si="9"/>
        <v>black female :)</v>
      </c>
      <c r="O14" s="7" t="str">
        <f t="shared" si="9"/>
        <v>white male :)</v>
      </c>
      <c r="P14" s="7" t="str">
        <f t="shared" si="9"/>
        <v>yellow male :)</v>
      </c>
      <c r="Q14" s="7" t="str">
        <f t="shared" si="9"/>
        <v/>
      </c>
      <c r="R14" s="7" t="str">
        <f t="shared" si="9"/>
        <v/>
      </c>
      <c r="S14" s="7" t="str">
        <f t="shared" si="9"/>
        <v>yellow male :(</v>
      </c>
      <c r="T14" s="7" t="str">
        <f t="shared" si="9"/>
        <v>yellow male :(</v>
      </c>
      <c r="U14" s="7" t="str">
        <f t="shared" si="9"/>
        <v>yellow male :(</v>
      </c>
      <c r="V14" s="8" t="str">
        <f t="shared" si="9"/>
        <v>black female :(</v>
      </c>
    </row>
    <row r="15" spans="1:29" x14ac:dyDescent="0.3">
      <c r="A15" s="15">
        <v>14</v>
      </c>
      <c r="B15" s="28">
        <v>2.0098308606225634E-2</v>
      </c>
      <c r="C15" s="15">
        <f t="shared" si="0"/>
        <v>1</v>
      </c>
      <c r="D15" s="15" t="str">
        <f t="shared" si="1"/>
        <v>white</v>
      </c>
      <c r="E15" s="15" t="str">
        <f t="shared" si="2"/>
        <v>male</v>
      </c>
      <c r="F15" s="15">
        <v>2</v>
      </c>
      <c r="G15" s="15" t="str">
        <f t="shared" si="3"/>
        <v>happy</v>
      </c>
      <c r="H15" s="15" t="str">
        <f t="shared" si="4"/>
        <v>:)</v>
      </c>
      <c r="I15" s="15" t="str">
        <f t="shared" si="5"/>
        <v>white male :)</v>
      </c>
      <c r="K15" s="9" t="str">
        <f t="shared" ref="K15:V15" si="10">IF(K3="","",(INDEX($I:$I,K3+1,1)))</f>
        <v>black female :)</v>
      </c>
      <c r="L15" s="5" t="str">
        <f t="shared" si="10"/>
        <v>black female :)</v>
      </c>
      <c r="M15" s="5" t="str">
        <f t="shared" si="10"/>
        <v>yellow male :)</v>
      </c>
      <c r="N15" s="5" t="str">
        <f t="shared" si="10"/>
        <v>white male :)</v>
      </c>
      <c r="O15" s="5" t="str">
        <f t="shared" si="10"/>
        <v>white male :)</v>
      </c>
      <c r="P15" s="5" t="str">
        <f t="shared" si="10"/>
        <v>yellow male :)</v>
      </c>
      <c r="Q15" s="5" t="str">
        <f t="shared" si="10"/>
        <v/>
      </c>
      <c r="R15" s="5" t="str">
        <f t="shared" si="10"/>
        <v/>
      </c>
      <c r="S15" s="5" t="str">
        <f t="shared" si="10"/>
        <v>yellow male :(</v>
      </c>
      <c r="T15" s="5" t="str">
        <f t="shared" si="10"/>
        <v>yellow male :(</v>
      </c>
      <c r="U15" s="5" t="str">
        <f t="shared" si="10"/>
        <v>black female :(</v>
      </c>
      <c r="V15" s="10" t="str">
        <f t="shared" si="10"/>
        <v>black female :(</v>
      </c>
    </row>
    <row r="16" spans="1:29" x14ac:dyDescent="0.3">
      <c r="A16" s="15">
        <v>15</v>
      </c>
      <c r="B16" s="28">
        <v>0.98363794473060029</v>
      </c>
      <c r="C16" s="15">
        <f t="shared" si="0"/>
        <v>4</v>
      </c>
      <c r="D16" s="15" t="str">
        <f t="shared" si="1"/>
        <v>black</v>
      </c>
      <c r="E16" s="15" t="str">
        <f t="shared" si="2"/>
        <v>female</v>
      </c>
      <c r="F16" s="15">
        <v>2</v>
      </c>
      <c r="G16" s="15" t="str">
        <f t="shared" si="3"/>
        <v>happy</v>
      </c>
      <c r="H16" s="15" t="str">
        <f t="shared" si="4"/>
        <v>:)</v>
      </c>
      <c r="I16" s="15" t="str">
        <f t="shared" si="5"/>
        <v>black female :)</v>
      </c>
      <c r="K16" s="9" t="str">
        <f t="shared" ref="K16:V16" si="11">IF(K4="","",(INDEX($I:$I,K4+1,1)))</f>
        <v>white male :)</v>
      </c>
      <c r="L16" s="5" t="str">
        <f t="shared" si="11"/>
        <v>brown female :)</v>
      </c>
      <c r="M16" s="5" t="str">
        <f t="shared" si="11"/>
        <v>white male :)</v>
      </c>
      <c r="N16" s="5" t="str">
        <f t="shared" si="11"/>
        <v>black female :)</v>
      </c>
      <c r="O16" s="5" t="str">
        <f t="shared" si="11"/>
        <v>black female :)</v>
      </c>
      <c r="P16" s="5" t="str">
        <f t="shared" si="11"/>
        <v>black female :)</v>
      </c>
      <c r="Q16" s="5" t="str">
        <f t="shared" si="11"/>
        <v/>
      </c>
      <c r="R16" s="5" t="str">
        <f t="shared" si="11"/>
        <v/>
      </c>
      <c r="S16" s="5" t="str">
        <f t="shared" si="11"/>
        <v>brown female :(</v>
      </c>
      <c r="T16" s="5" t="str">
        <f t="shared" si="11"/>
        <v>black female :(</v>
      </c>
      <c r="U16" s="5" t="str">
        <f t="shared" si="11"/>
        <v>brown female :(</v>
      </c>
      <c r="V16" s="10" t="str">
        <f t="shared" si="11"/>
        <v>white male :(</v>
      </c>
    </row>
    <row r="17" spans="1:22" x14ac:dyDescent="0.3">
      <c r="A17" s="15">
        <v>16</v>
      </c>
      <c r="B17" s="28">
        <v>0.90885008210268181</v>
      </c>
      <c r="C17" s="15">
        <f t="shared" si="0"/>
        <v>4</v>
      </c>
      <c r="D17" s="15" t="str">
        <f t="shared" si="1"/>
        <v>black</v>
      </c>
      <c r="E17" s="15" t="str">
        <f t="shared" si="2"/>
        <v>female</v>
      </c>
      <c r="F17" s="15">
        <v>2</v>
      </c>
      <c r="G17" s="15" t="str">
        <f t="shared" si="3"/>
        <v>happy</v>
      </c>
      <c r="H17" s="15" t="str">
        <f t="shared" si="4"/>
        <v>:)</v>
      </c>
      <c r="I17" s="15" t="str">
        <f t="shared" si="5"/>
        <v>black female :)</v>
      </c>
      <c r="K17" s="9" t="str">
        <f t="shared" ref="K17:V17" si="12">IF(K5="","",(INDEX($I:$I,K5+1,1)))</f>
        <v>white male :)</v>
      </c>
      <c r="L17" s="5" t="str">
        <f t="shared" si="12"/>
        <v>white male :)</v>
      </c>
      <c r="M17" s="5" t="str">
        <f t="shared" si="12"/>
        <v>yellow male :)</v>
      </c>
      <c r="N17" s="5" t="str">
        <f t="shared" si="12"/>
        <v>black female :)</v>
      </c>
      <c r="O17" s="5" t="str">
        <f t="shared" si="12"/>
        <v>brown female :)</v>
      </c>
      <c r="P17" s="5" t="str">
        <f t="shared" si="12"/>
        <v>brown female :)</v>
      </c>
      <c r="Q17" s="5" t="str">
        <f t="shared" si="12"/>
        <v/>
      </c>
      <c r="R17" s="5" t="str">
        <f t="shared" si="12"/>
        <v/>
      </c>
      <c r="S17" s="5" t="str">
        <f t="shared" si="12"/>
        <v>brown female :(</v>
      </c>
      <c r="T17" s="5" t="str">
        <f t="shared" si="12"/>
        <v>white male :(</v>
      </c>
      <c r="U17" s="5" t="str">
        <f t="shared" si="12"/>
        <v>black female :(</v>
      </c>
      <c r="V17" s="10" t="str">
        <f t="shared" si="12"/>
        <v>white male :(</v>
      </c>
    </row>
    <row r="18" spans="1:22" x14ac:dyDescent="0.3">
      <c r="A18" s="15">
        <v>17</v>
      </c>
      <c r="B18" s="28">
        <v>0.20246489095808951</v>
      </c>
      <c r="C18" s="15">
        <f t="shared" si="0"/>
        <v>1</v>
      </c>
      <c r="D18" s="15" t="str">
        <f t="shared" si="1"/>
        <v>white</v>
      </c>
      <c r="E18" s="15" t="str">
        <f t="shared" si="2"/>
        <v>male</v>
      </c>
      <c r="F18" s="15">
        <v>2</v>
      </c>
      <c r="G18" s="15" t="str">
        <f t="shared" si="3"/>
        <v>happy</v>
      </c>
      <c r="H18" s="15" t="str">
        <f t="shared" si="4"/>
        <v>:)</v>
      </c>
      <c r="I18" s="15" t="str">
        <f t="shared" si="5"/>
        <v>white male :)</v>
      </c>
      <c r="K18" s="9" t="str">
        <f t="shared" ref="K18:V18" si="13">IF(K6="","",(INDEX($I:$I,K6+1,1)))</f>
        <v>white male :)</v>
      </c>
      <c r="L18" s="5" t="str">
        <f t="shared" si="13"/>
        <v>black female :)</v>
      </c>
      <c r="M18" s="5" t="str">
        <f t="shared" si="13"/>
        <v>brown female :)</v>
      </c>
      <c r="N18" s="5" t="str">
        <f t="shared" si="13"/>
        <v>yellow male :)</v>
      </c>
      <c r="O18" s="5" t="str">
        <f t="shared" si="13"/>
        <v>brown female :)</v>
      </c>
      <c r="P18" s="5" t="str">
        <f t="shared" si="13"/>
        <v>yellow male :)</v>
      </c>
      <c r="Q18" s="5" t="str">
        <f t="shared" si="13"/>
        <v/>
      </c>
      <c r="R18" s="5" t="str">
        <f t="shared" si="13"/>
        <v/>
      </c>
      <c r="S18" s="5" t="str">
        <f t="shared" si="13"/>
        <v>brown female :(</v>
      </c>
      <c r="T18" s="5" t="str">
        <f t="shared" si="13"/>
        <v>brown female :(</v>
      </c>
      <c r="U18" s="5" t="str">
        <f t="shared" si="13"/>
        <v>brown female :(</v>
      </c>
      <c r="V18" s="10" t="str">
        <f t="shared" si="13"/>
        <v>brown female :(</v>
      </c>
    </row>
    <row r="19" spans="1:22" x14ac:dyDescent="0.3">
      <c r="A19" s="15">
        <v>18</v>
      </c>
      <c r="B19" s="28">
        <v>0.51288674717490002</v>
      </c>
      <c r="C19" s="15">
        <f t="shared" si="0"/>
        <v>3</v>
      </c>
      <c r="D19" s="15" t="str">
        <f t="shared" si="1"/>
        <v>brown</v>
      </c>
      <c r="E19" s="15" t="str">
        <f t="shared" si="2"/>
        <v>female</v>
      </c>
      <c r="F19" s="15">
        <v>2</v>
      </c>
      <c r="G19" s="15" t="str">
        <f t="shared" si="3"/>
        <v>happy</v>
      </c>
      <c r="H19" s="15" t="str">
        <f t="shared" si="4"/>
        <v>:)</v>
      </c>
      <c r="I19" s="15" t="str">
        <f t="shared" si="5"/>
        <v>brown female :)</v>
      </c>
      <c r="K19" s="9" t="str">
        <f t="shared" ref="K19:V19" si="14">IF(K7="","",(INDEX($I:$I,K7+1,1)))</f>
        <v>white male :)</v>
      </c>
      <c r="L19" s="5" t="str">
        <f t="shared" si="14"/>
        <v>black female :)</v>
      </c>
      <c r="M19" s="5" t="str">
        <f t="shared" si="14"/>
        <v>white male :)</v>
      </c>
      <c r="N19" s="5" t="str">
        <f t="shared" si="14"/>
        <v>black female :)</v>
      </c>
      <c r="O19" s="5" t="str">
        <f t="shared" si="14"/>
        <v>black female :)</v>
      </c>
      <c r="P19" s="5" t="str">
        <f t="shared" si="14"/>
        <v/>
      </c>
      <c r="Q19" s="5" t="str">
        <f t="shared" si="14"/>
        <v/>
      </c>
      <c r="R19" s="5" t="str">
        <f t="shared" si="14"/>
        <v>yellow male :(</v>
      </c>
      <c r="S19" s="5" t="str">
        <f t="shared" si="14"/>
        <v>white male :(</v>
      </c>
      <c r="T19" s="5" t="str">
        <f t="shared" si="14"/>
        <v>black female :(</v>
      </c>
      <c r="U19" s="5" t="str">
        <f t="shared" si="14"/>
        <v>brown female :(</v>
      </c>
      <c r="V19" s="10" t="str">
        <f t="shared" si="14"/>
        <v>yellow male :(</v>
      </c>
    </row>
    <row r="20" spans="1:22" x14ac:dyDescent="0.3">
      <c r="A20" s="15">
        <v>19</v>
      </c>
      <c r="B20" s="28">
        <v>0.91539798343413692</v>
      </c>
      <c r="C20" s="15">
        <f t="shared" si="0"/>
        <v>4</v>
      </c>
      <c r="D20" s="15" t="str">
        <f t="shared" si="1"/>
        <v>black</v>
      </c>
      <c r="E20" s="15" t="str">
        <f t="shared" si="2"/>
        <v>female</v>
      </c>
      <c r="F20" s="15">
        <v>2</v>
      </c>
      <c r="G20" s="15" t="str">
        <f t="shared" si="3"/>
        <v>happy</v>
      </c>
      <c r="H20" s="15" t="str">
        <f t="shared" si="4"/>
        <v>:)</v>
      </c>
      <c r="I20" s="15" t="str">
        <f t="shared" si="5"/>
        <v>black female :)</v>
      </c>
      <c r="K20" s="9" t="str">
        <f t="shared" ref="K20:V20" si="15">IF(K8="","",(INDEX($I:$I,K8+1,1)))</f>
        <v>white male :)</v>
      </c>
      <c r="L20" s="5" t="str">
        <f t="shared" si="15"/>
        <v>white male :)</v>
      </c>
      <c r="M20" s="5" t="str">
        <f t="shared" si="15"/>
        <v>yellow male :)</v>
      </c>
      <c r="N20" s="5" t="str">
        <f t="shared" si="15"/>
        <v>white male :)</v>
      </c>
      <c r="O20" s="5" t="str">
        <f t="shared" si="15"/>
        <v>black female :)</v>
      </c>
      <c r="P20" s="5" t="str">
        <f t="shared" si="15"/>
        <v/>
      </c>
      <c r="Q20" s="5" t="str">
        <f t="shared" si="15"/>
        <v/>
      </c>
      <c r="R20" s="5" t="str">
        <f t="shared" si="15"/>
        <v>yellow male :(</v>
      </c>
      <c r="S20" s="5" t="str">
        <f t="shared" si="15"/>
        <v>white male :(</v>
      </c>
      <c r="T20" s="5" t="str">
        <f t="shared" si="15"/>
        <v>black female :(</v>
      </c>
      <c r="U20" s="5" t="str">
        <f t="shared" si="15"/>
        <v>yellow male :(</v>
      </c>
      <c r="V20" s="10" t="str">
        <f t="shared" si="15"/>
        <v>brown female :(</v>
      </c>
    </row>
    <row r="21" spans="1:22" x14ac:dyDescent="0.3">
      <c r="A21" s="15">
        <v>20</v>
      </c>
      <c r="B21" s="28">
        <v>0.47336239837372329</v>
      </c>
      <c r="C21" s="15">
        <f t="shared" si="0"/>
        <v>2</v>
      </c>
      <c r="D21" s="15" t="str">
        <f t="shared" si="1"/>
        <v>yellow</v>
      </c>
      <c r="E21" s="15" t="str">
        <f t="shared" si="2"/>
        <v>male</v>
      </c>
      <c r="F21" s="15">
        <v>2</v>
      </c>
      <c r="G21" s="15" t="str">
        <f t="shared" si="3"/>
        <v>happy</v>
      </c>
      <c r="H21" s="15" t="str">
        <f t="shared" si="4"/>
        <v>:)</v>
      </c>
      <c r="I21" s="15" t="str">
        <f t="shared" si="5"/>
        <v>yellow male :)</v>
      </c>
      <c r="K21" s="9" t="str">
        <f t="shared" ref="K21:V21" si="16">IF(K9="","",(INDEX($I:$I,K9+1,1)))</f>
        <v>brown female :)</v>
      </c>
      <c r="L21" s="5" t="str">
        <f t="shared" si="16"/>
        <v>brown female :)</v>
      </c>
      <c r="M21" s="5" t="str">
        <f t="shared" si="16"/>
        <v>brown female :)</v>
      </c>
      <c r="N21" s="5" t="str">
        <f t="shared" si="16"/>
        <v>white male :)</v>
      </c>
      <c r="O21" s="5" t="str">
        <f t="shared" si="16"/>
        <v>white male :)</v>
      </c>
      <c r="P21" s="5" t="str">
        <f t="shared" si="16"/>
        <v/>
      </c>
      <c r="Q21" s="5" t="str">
        <f t="shared" si="16"/>
        <v/>
      </c>
      <c r="R21" s="5" t="str">
        <f t="shared" si="16"/>
        <v>brown female :(</v>
      </c>
      <c r="S21" s="5" t="str">
        <f t="shared" si="16"/>
        <v>white male :(</v>
      </c>
      <c r="T21" s="5" t="str">
        <f t="shared" si="16"/>
        <v>white male :(</v>
      </c>
      <c r="U21" s="5" t="str">
        <f t="shared" si="16"/>
        <v>brown female :(</v>
      </c>
      <c r="V21" s="10" t="str">
        <f t="shared" si="16"/>
        <v>black female :(</v>
      </c>
    </row>
    <row r="22" spans="1:22" x14ac:dyDescent="0.3">
      <c r="A22" s="15">
        <v>21</v>
      </c>
      <c r="B22" s="28">
        <v>0.26164814315527418</v>
      </c>
      <c r="C22" s="15">
        <f t="shared" si="0"/>
        <v>2</v>
      </c>
      <c r="D22" s="15" t="str">
        <f t="shared" si="1"/>
        <v>yellow</v>
      </c>
      <c r="E22" s="15" t="str">
        <f t="shared" si="2"/>
        <v>male</v>
      </c>
      <c r="F22" s="15">
        <v>2</v>
      </c>
      <c r="G22" s="15" t="str">
        <f t="shared" si="3"/>
        <v>happy</v>
      </c>
      <c r="H22" s="15" t="str">
        <f t="shared" si="4"/>
        <v>:)</v>
      </c>
      <c r="I22" s="15" t="str">
        <f t="shared" si="5"/>
        <v>yellow male :)</v>
      </c>
      <c r="K22" s="9" t="str">
        <f t="shared" ref="K22:V22" si="17">IF(K10="","",(INDEX($I:$I,K10+1,1)))</f>
        <v>black female :)</v>
      </c>
      <c r="L22" s="5" t="str">
        <f t="shared" si="17"/>
        <v>black female :)</v>
      </c>
      <c r="M22" s="5" t="str">
        <f t="shared" si="17"/>
        <v>brown female :)</v>
      </c>
      <c r="N22" s="5" t="str">
        <f t="shared" si="17"/>
        <v>white male :)</v>
      </c>
      <c r="O22" s="5" t="str">
        <f t="shared" si="17"/>
        <v>brown female :)</v>
      </c>
      <c r="P22" s="5" t="str">
        <f t="shared" si="17"/>
        <v/>
      </c>
      <c r="Q22" s="5" t="str">
        <f t="shared" si="17"/>
        <v/>
      </c>
      <c r="R22" s="5" t="str">
        <f t="shared" si="17"/>
        <v>brown female :(</v>
      </c>
      <c r="S22" s="5" t="str">
        <f t="shared" si="17"/>
        <v>brown female :(</v>
      </c>
      <c r="T22" s="5" t="str">
        <f t="shared" si="17"/>
        <v>white male :(</v>
      </c>
      <c r="U22" s="5" t="str">
        <f t="shared" si="17"/>
        <v>brown female :(</v>
      </c>
      <c r="V22" s="10" t="str">
        <f t="shared" si="17"/>
        <v>white male :(</v>
      </c>
    </row>
    <row r="23" spans="1:22" x14ac:dyDescent="0.3">
      <c r="A23" s="15">
        <v>22</v>
      </c>
      <c r="B23" s="28">
        <v>0.38406216188102715</v>
      </c>
      <c r="C23" s="15">
        <f t="shared" si="0"/>
        <v>2</v>
      </c>
      <c r="D23" s="15" t="str">
        <f t="shared" si="1"/>
        <v>yellow</v>
      </c>
      <c r="E23" s="15" t="str">
        <f t="shared" si="2"/>
        <v>male</v>
      </c>
      <c r="F23" s="15">
        <v>2</v>
      </c>
      <c r="G23" s="15" t="str">
        <f t="shared" si="3"/>
        <v>happy</v>
      </c>
      <c r="H23" s="15" t="str">
        <f t="shared" si="4"/>
        <v>:)</v>
      </c>
      <c r="I23" s="15" t="str">
        <f t="shared" si="5"/>
        <v>yellow male :)</v>
      </c>
      <c r="K23" s="11" t="str">
        <f t="shared" ref="K23:V23" si="18">IF(K11="","",(INDEX($I:$I,K11+1,1)))</f>
        <v>yellow male :)</v>
      </c>
      <c r="L23" s="12" t="str">
        <f t="shared" si="18"/>
        <v>yellow male :)</v>
      </c>
      <c r="M23" s="12" t="str">
        <f t="shared" si="18"/>
        <v>yellow male :)</v>
      </c>
      <c r="N23" s="12" t="str">
        <f t="shared" si="18"/>
        <v>brown female :)</v>
      </c>
      <c r="O23" s="12" t="str">
        <f t="shared" si="18"/>
        <v>brown female :)</v>
      </c>
      <c r="P23" s="12" t="str">
        <f t="shared" si="18"/>
        <v/>
      </c>
      <c r="Q23" s="12" t="str">
        <f t="shared" si="18"/>
        <v/>
      </c>
      <c r="R23" s="12" t="str">
        <f t="shared" si="18"/>
        <v>brown female :(</v>
      </c>
      <c r="S23" s="12" t="str">
        <f t="shared" si="18"/>
        <v>black female :(</v>
      </c>
      <c r="T23" s="12" t="str">
        <f t="shared" si="18"/>
        <v>yellow male :(</v>
      </c>
      <c r="U23" s="12" t="str">
        <f t="shared" si="18"/>
        <v>brown female :(</v>
      </c>
      <c r="V23" s="13" t="str">
        <f t="shared" si="18"/>
        <v>brown female :(</v>
      </c>
    </row>
    <row r="24" spans="1:22" x14ac:dyDescent="0.3">
      <c r="A24" s="15">
        <v>23</v>
      </c>
      <c r="B24" s="28">
        <v>0.19741805362643439</v>
      </c>
      <c r="C24" s="15">
        <f t="shared" si="0"/>
        <v>1</v>
      </c>
      <c r="D24" s="15" t="str">
        <f t="shared" si="1"/>
        <v>white</v>
      </c>
      <c r="E24" s="15" t="str">
        <f t="shared" si="2"/>
        <v>male</v>
      </c>
      <c r="F24" s="15">
        <v>2</v>
      </c>
      <c r="G24" s="15" t="str">
        <f t="shared" si="3"/>
        <v>happy</v>
      </c>
      <c r="H24" s="15" t="str">
        <f t="shared" si="4"/>
        <v>:)</v>
      </c>
      <c r="I24" s="15" t="str">
        <f t="shared" si="5"/>
        <v>white male :)</v>
      </c>
    </row>
    <row r="25" spans="1:22" x14ac:dyDescent="0.3">
      <c r="A25" s="15">
        <v>24</v>
      </c>
      <c r="B25" s="28">
        <v>0.43937824321948771</v>
      </c>
      <c r="C25" s="15">
        <f t="shared" si="0"/>
        <v>2</v>
      </c>
      <c r="D25" s="15" t="str">
        <f t="shared" si="1"/>
        <v>yellow</v>
      </c>
      <c r="E25" s="15" t="str">
        <f t="shared" si="2"/>
        <v>male</v>
      </c>
      <c r="F25" s="15">
        <v>2</v>
      </c>
      <c r="G25" s="15" t="str">
        <f t="shared" si="3"/>
        <v>happy</v>
      </c>
      <c r="H25" s="15" t="str">
        <f t="shared" si="4"/>
        <v>:)</v>
      </c>
      <c r="I25" s="15" t="str">
        <f t="shared" si="5"/>
        <v>yellow male :)</v>
      </c>
    </row>
    <row r="26" spans="1:22" x14ac:dyDescent="0.3">
      <c r="A26" s="15">
        <v>25</v>
      </c>
      <c r="B26" s="28">
        <v>0.50144349796654031</v>
      </c>
      <c r="C26" s="15">
        <f t="shared" si="0"/>
        <v>3</v>
      </c>
      <c r="D26" s="15" t="str">
        <f t="shared" si="1"/>
        <v>brown</v>
      </c>
      <c r="E26" s="15" t="str">
        <f t="shared" si="2"/>
        <v>female</v>
      </c>
      <c r="F26" s="15">
        <v>2</v>
      </c>
      <c r="G26" s="15" t="str">
        <f t="shared" si="3"/>
        <v>happy</v>
      </c>
      <c r="H26" s="15" t="str">
        <f t="shared" si="4"/>
        <v>:)</v>
      </c>
      <c r="I26" s="15" t="str">
        <f t="shared" si="5"/>
        <v>brown female :)</v>
      </c>
    </row>
    <row r="27" spans="1:22" x14ac:dyDescent="0.3">
      <c r="A27" s="15">
        <v>26</v>
      </c>
      <c r="B27" s="28">
        <v>3.1905234295325768E-2</v>
      </c>
      <c r="C27" s="15">
        <f t="shared" si="0"/>
        <v>1</v>
      </c>
      <c r="D27" s="15" t="str">
        <f t="shared" si="1"/>
        <v>white</v>
      </c>
      <c r="E27" s="15" t="str">
        <f t="shared" si="2"/>
        <v>male</v>
      </c>
      <c r="F27" s="15">
        <v>2</v>
      </c>
      <c r="G27" s="15" t="str">
        <f t="shared" si="3"/>
        <v>happy</v>
      </c>
      <c r="H27" s="15" t="str">
        <f t="shared" si="4"/>
        <v>:)</v>
      </c>
      <c r="I27" s="15" t="str">
        <f t="shared" si="5"/>
        <v>white male :)</v>
      </c>
    </row>
    <row r="28" spans="1:22" x14ac:dyDescent="0.3">
      <c r="A28" s="15">
        <v>27</v>
      </c>
      <c r="B28" s="28">
        <v>0.28415623740533558</v>
      </c>
      <c r="C28" s="15">
        <f t="shared" si="0"/>
        <v>2</v>
      </c>
      <c r="D28" s="15" t="str">
        <f t="shared" si="1"/>
        <v>yellow</v>
      </c>
      <c r="E28" s="15" t="str">
        <f t="shared" si="2"/>
        <v>male</v>
      </c>
      <c r="F28" s="15">
        <v>2</v>
      </c>
      <c r="G28" s="15" t="str">
        <f t="shared" si="3"/>
        <v>happy</v>
      </c>
      <c r="H28" s="15" t="str">
        <f t="shared" si="4"/>
        <v>:)</v>
      </c>
      <c r="I28" s="15" t="str">
        <f t="shared" si="5"/>
        <v>yellow male :)</v>
      </c>
    </row>
    <row r="29" spans="1:22" x14ac:dyDescent="0.3">
      <c r="A29" s="15">
        <v>28</v>
      </c>
      <c r="B29" s="28">
        <v>0.60876554993446164</v>
      </c>
      <c r="C29" s="15">
        <f t="shared" si="0"/>
        <v>3</v>
      </c>
      <c r="D29" s="15" t="str">
        <f t="shared" si="1"/>
        <v>brown</v>
      </c>
      <c r="E29" s="15" t="str">
        <f t="shared" si="2"/>
        <v>female</v>
      </c>
      <c r="F29" s="15">
        <v>2</v>
      </c>
      <c r="G29" s="15" t="str">
        <f t="shared" si="3"/>
        <v>happy</v>
      </c>
      <c r="H29" s="15" t="str">
        <f t="shared" si="4"/>
        <v>:)</v>
      </c>
      <c r="I29" s="15" t="str">
        <f t="shared" si="5"/>
        <v>brown female :)</v>
      </c>
    </row>
    <row r="30" spans="1:22" x14ac:dyDescent="0.3">
      <c r="A30" s="15">
        <v>29</v>
      </c>
      <c r="B30" s="28">
        <v>0.61227783325349627</v>
      </c>
      <c r="C30" s="15">
        <f t="shared" si="0"/>
        <v>3</v>
      </c>
      <c r="D30" s="15" t="str">
        <f t="shared" si="1"/>
        <v>brown</v>
      </c>
      <c r="E30" s="15" t="str">
        <f t="shared" si="2"/>
        <v>female</v>
      </c>
      <c r="F30" s="15">
        <v>2</v>
      </c>
      <c r="G30" s="15" t="str">
        <f t="shared" si="3"/>
        <v>happy</v>
      </c>
      <c r="H30" s="15" t="str">
        <f t="shared" si="4"/>
        <v>:)</v>
      </c>
      <c r="I30" s="15" t="str">
        <f t="shared" si="5"/>
        <v>brown female :)</v>
      </c>
    </row>
    <row r="31" spans="1:22" x14ac:dyDescent="0.3">
      <c r="A31" s="15">
        <v>30</v>
      </c>
      <c r="B31" s="28">
        <v>0.34190281236266551</v>
      </c>
      <c r="C31" s="15">
        <f t="shared" si="0"/>
        <v>2</v>
      </c>
      <c r="D31" s="15" t="str">
        <f t="shared" si="1"/>
        <v>yellow</v>
      </c>
      <c r="E31" s="15" t="str">
        <f t="shared" si="2"/>
        <v>male</v>
      </c>
      <c r="F31" s="15">
        <v>2</v>
      </c>
      <c r="G31" s="15" t="str">
        <f t="shared" si="3"/>
        <v>happy</v>
      </c>
      <c r="H31" s="15" t="str">
        <f t="shared" si="4"/>
        <v>:)</v>
      </c>
      <c r="I31" s="15" t="str">
        <f t="shared" si="5"/>
        <v>yellow male :)</v>
      </c>
    </row>
    <row r="32" spans="1:22" x14ac:dyDescent="0.3">
      <c r="A32" s="15">
        <v>31</v>
      </c>
      <c r="B32" s="28">
        <v>0.93564669974399051</v>
      </c>
      <c r="C32" s="15">
        <f t="shared" si="0"/>
        <v>4</v>
      </c>
      <c r="D32" s="15" t="str">
        <f t="shared" si="1"/>
        <v>black</v>
      </c>
      <c r="E32" s="15" t="str">
        <f t="shared" si="2"/>
        <v>female</v>
      </c>
      <c r="F32" s="15">
        <v>2</v>
      </c>
      <c r="G32" s="15" t="str">
        <f t="shared" si="3"/>
        <v>happy</v>
      </c>
      <c r="H32" s="15" t="str">
        <f t="shared" si="4"/>
        <v>:)</v>
      </c>
      <c r="I32" s="15" t="str">
        <f t="shared" si="5"/>
        <v>black female :)</v>
      </c>
    </row>
    <row r="33" spans="1:9" x14ac:dyDescent="0.3">
      <c r="A33" s="15">
        <v>32</v>
      </c>
      <c r="B33" s="28">
        <v>0.14817267818582214</v>
      </c>
      <c r="C33" s="15">
        <f t="shared" si="0"/>
        <v>1</v>
      </c>
      <c r="D33" s="15" t="str">
        <f t="shared" si="1"/>
        <v>white</v>
      </c>
      <c r="E33" s="15" t="str">
        <f t="shared" si="2"/>
        <v>male</v>
      </c>
      <c r="F33" s="15">
        <v>2</v>
      </c>
      <c r="G33" s="15" t="str">
        <f t="shared" si="3"/>
        <v>happy</v>
      </c>
      <c r="H33" s="15" t="str">
        <f t="shared" si="4"/>
        <v>:)</v>
      </c>
      <c r="I33" s="15" t="str">
        <f t="shared" si="5"/>
        <v>white male :)</v>
      </c>
    </row>
    <row r="34" spans="1:9" x14ac:dyDescent="0.3">
      <c r="A34" s="15">
        <v>33</v>
      </c>
      <c r="B34" s="28">
        <v>0.77918115170696667</v>
      </c>
      <c r="C34" s="15">
        <f t="shared" si="0"/>
        <v>4</v>
      </c>
      <c r="D34" s="15" t="str">
        <f t="shared" si="1"/>
        <v>black</v>
      </c>
      <c r="E34" s="15" t="str">
        <f t="shared" si="2"/>
        <v>female</v>
      </c>
      <c r="F34" s="15">
        <v>2</v>
      </c>
      <c r="G34" s="15" t="str">
        <f t="shared" si="3"/>
        <v>happy</v>
      </c>
      <c r="H34" s="15" t="str">
        <f t="shared" si="4"/>
        <v>:)</v>
      </c>
      <c r="I34" s="15" t="str">
        <f t="shared" si="5"/>
        <v>black female :)</v>
      </c>
    </row>
    <row r="35" spans="1:9" x14ac:dyDescent="0.3">
      <c r="A35" s="15">
        <v>34</v>
      </c>
      <c r="B35" s="28">
        <v>0.94433353719146884</v>
      </c>
      <c r="C35" s="15">
        <f t="shared" si="0"/>
        <v>4</v>
      </c>
      <c r="D35" s="15" t="str">
        <f t="shared" si="1"/>
        <v>black</v>
      </c>
      <c r="E35" s="15" t="str">
        <f t="shared" si="2"/>
        <v>female</v>
      </c>
      <c r="F35" s="15">
        <v>2</v>
      </c>
      <c r="G35" s="15" t="str">
        <f t="shared" si="3"/>
        <v>happy</v>
      </c>
      <c r="H35" s="15" t="str">
        <f t="shared" si="4"/>
        <v>:)</v>
      </c>
      <c r="I35" s="15" t="str">
        <f t="shared" si="5"/>
        <v>black female :)</v>
      </c>
    </row>
    <row r="36" spans="1:9" x14ac:dyDescent="0.3">
      <c r="A36" s="15">
        <v>35</v>
      </c>
      <c r="B36" s="28">
        <v>0.35212899040658874</v>
      </c>
      <c r="C36" s="15">
        <f t="shared" si="0"/>
        <v>2</v>
      </c>
      <c r="D36" s="15" t="str">
        <f t="shared" si="1"/>
        <v>yellow</v>
      </c>
      <c r="E36" s="15" t="str">
        <f t="shared" si="2"/>
        <v>male</v>
      </c>
      <c r="F36" s="15">
        <v>2</v>
      </c>
      <c r="G36" s="15" t="str">
        <f t="shared" si="3"/>
        <v>happy</v>
      </c>
      <c r="H36" s="15" t="str">
        <f t="shared" si="4"/>
        <v>:)</v>
      </c>
      <c r="I36" s="15" t="str">
        <f t="shared" si="5"/>
        <v>yellow male :)</v>
      </c>
    </row>
    <row r="37" spans="1:9" x14ac:dyDescent="0.3">
      <c r="A37" s="15">
        <v>36</v>
      </c>
      <c r="B37" s="28">
        <v>0.7822521915493138</v>
      </c>
      <c r="C37" s="15">
        <f t="shared" si="0"/>
        <v>4</v>
      </c>
      <c r="D37" s="15" t="str">
        <f t="shared" si="1"/>
        <v>black</v>
      </c>
      <c r="E37" s="15" t="str">
        <f t="shared" si="2"/>
        <v>female</v>
      </c>
      <c r="F37" s="15">
        <v>2</v>
      </c>
      <c r="G37" s="15" t="str">
        <f t="shared" si="3"/>
        <v>happy</v>
      </c>
      <c r="H37" s="15" t="str">
        <f t="shared" si="4"/>
        <v>:)</v>
      </c>
      <c r="I37" s="15" t="str">
        <f t="shared" si="5"/>
        <v>black female :)</v>
      </c>
    </row>
    <row r="38" spans="1:9" x14ac:dyDescent="0.3">
      <c r="A38" s="15">
        <v>37</v>
      </c>
      <c r="B38" s="28">
        <v>0.20053323113089361</v>
      </c>
      <c r="C38" s="15">
        <f t="shared" si="0"/>
        <v>1</v>
      </c>
      <c r="D38" s="15" t="str">
        <f t="shared" si="1"/>
        <v>white</v>
      </c>
      <c r="E38" s="15" t="str">
        <f t="shared" si="2"/>
        <v>male</v>
      </c>
      <c r="F38" s="15">
        <v>2</v>
      </c>
      <c r="G38" s="15" t="str">
        <f t="shared" si="3"/>
        <v>happy</v>
      </c>
      <c r="H38" s="15" t="str">
        <f t="shared" si="4"/>
        <v>:)</v>
      </c>
      <c r="I38" s="15" t="str">
        <f t="shared" si="5"/>
        <v>white male :)</v>
      </c>
    </row>
    <row r="39" spans="1:9" x14ac:dyDescent="0.3">
      <c r="A39" s="15">
        <v>38</v>
      </c>
      <c r="B39" s="28">
        <v>0.18306593162548879</v>
      </c>
      <c r="C39" s="15">
        <f t="shared" si="0"/>
        <v>1</v>
      </c>
      <c r="D39" s="15" t="str">
        <f t="shared" si="1"/>
        <v>white</v>
      </c>
      <c r="E39" s="15" t="str">
        <f t="shared" si="2"/>
        <v>male</v>
      </c>
      <c r="F39" s="15">
        <v>2</v>
      </c>
      <c r="G39" s="15" t="str">
        <f t="shared" si="3"/>
        <v>happy</v>
      </c>
      <c r="H39" s="15" t="str">
        <f t="shared" si="4"/>
        <v>:)</v>
      </c>
      <c r="I39" s="15" t="str">
        <f t="shared" si="5"/>
        <v>white male :)</v>
      </c>
    </row>
    <row r="40" spans="1:9" x14ac:dyDescent="0.3">
      <c r="A40" s="15">
        <v>39</v>
      </c>
      <c r="B40" s="28">
        <v>0.11016240354568785</v>
      </c>
      <c r="C40" s="15">
        <f t="shared" si="0"/>
        <v>1</v>
      </c>
      <c r="D40" s="15" t="str">
        <f t="shared" si="1"/>
        <v>white</v>
      </c>
      <c r="E40" s="15" t="str">
        <f t="shared" si="2"/>
        <v>male</v>
      </c>
      <c r="F40" s="15">
        <v>2</v>
      </c>
      <c r="G40" s="15" t="str">
        <f t="shared" si="3"/>
        <v>happy</v>
      </c>
      <c r="H40" s="15" t="str">
        <f t="shared" si="4"/>
        <v>:)</v>
      </c>
      <c r="I40" s="15" t="str">
        <f t="shared" si="5"/>
        <v>white male :)</v>
      </c>
    </row>
    <row r="41" spans="1:9" x14ac:dyDescent="0.3">
      <c r="A41" s="15">
        <v>40</v>
      </c>
      <c r="B41" s="28">
        <v>0.59132701079845662</v>
      </c>
      <c r="C41" s="15">
        <f t="shared" si="0"/>
        <v>3</v>
      </c>
      <c r="D41" s="15" t="str">
        <f t="shared" si="1"/>
        <v>brown</v>
      </c>
      <c r="E41" s="15" t="str">
        <f t="shared" si="2"/>
        <v>female</v>
      </c>
      <c r="F41" s="15">
        <v>2</v>
      </c>
      <c r="G41" s="15" t="str">
        <f t="shared" si="3"/>
        <v>happy</v>
      </c>
      <c r="H41" s="15" t="str">
        <f t="shared" si="4"/>
        <v>:)</v>
      </c>
      <c r="I41" s="15" t="str">
        <f t="shared" si="5"/>
        <v>brown female :)</v>
      </c>
    </row>
    <row r="42" spans="1:9" x14ac:dyDescent="0.3">
      <c r="A42" s="15">
        <v>41</v>
      </c>
      <c r="B42" s="28">
        <v>4.9994240172870796E-2</v>
      </c>
      <c r="C42" s="15">
        <f t="shared" si="0"/>
        <v>1</v>
      </c>
      <c r="D42" s="15" t="str">
        <f t="shared" si="1"/>
        <v>white</v>
      </c>
      <c r="E42" s="15" t="str">
        <f t="shared" si="2"/>
        <v>male</v>
      </c>
      <c r="F42" s="15">
        <v>2</v>
      </c>
      <c r="G42" s="15" t="str">
        <f t="shared" si="3"/>
        <v>happy</v>
      </c>
      <c r="H42" s="15" t="str">
        <f t="shared" si="4"/>
        <v>:)</v>
      </c>
      <c r="I42" s="15" t="str">
        <f t="shared" si="5"/>
        <v>white male :)</v>
      </c>
    </row>
    <row r="43" spans="1:9" x14ac:dyDescent="0.3">
      <c r="A43" s="15">
        <v>42</v>
      </c>
      <c r="B43" s="28">
        <v>0.18980704659890968</v>
      </c>
      <c r="C43" s="15">
        <f t="shared" si="0"/>
        <v>1</v>
      </c>
      <c r="D43" s="15" t="str">
        <f t="shared" si="1"/>
        <v>white</v>
      </c>
      <c r="E43" s="15" t="str">
        <f t="shared" si="2"/>
        <v>male</v>
      </c>
      <c r="F43" s="15">
        <v>2</v>
      </c>
      <c r="G43" s="15" t="str">
        <f t="shared" si="3"/>
        <v>happy</v>
      </c>
      <c r="H43" s="15" t="str">
        <f t="shared" si="4"/>
        <v>:)</v>
      </c>
      <c r="I43" s="15" t="str">
        <f t="shared" si="5"/>
        <v>white male :)</v>
      </c>
    </row>
    <row r="44" spans="1:9" x14ac:dyDescent="0.3">
      <c r="A44" s="15">
        <v>43</v>
      </c>
      <c r="B44" s="28">
        <v>0.94116621783046583</v>
      </c>
      <c r="C44" s="15">
        <f t="shared" si="0"/>
        <v>4</v>
      </c>
      <c r="D44" s="15" t="str">
        <f t="shared" si="1"/>
        <v>black</v>
      </c>
      <c r="E44" s="15" t="str">
        <f t="shared" si="2"/>
        <v>female</v>
      </c>
      <c r="F44" s="15">
        <v>2</v>
      </c>
      <c r="G44" s="15" t="str">
        <f t="shared" si="3"/>
        <v>happy</v>
      </c>
      <c r="H44" s="15" t="str">
        <f t="shared" si="4"/>
        <v>:)</v>
      </c>
      <c r="I44" s="15" t="str">
        <f t="shared" si="5"/>
        <v>black female :)</v>
      </c>
    </row>
    <row r="45" spans="1:9" x14ac:dyDescent="0.3">
      <c r="A45" s="15">
        <v>44</v>
      </c>
      <c r="B45" s="28">
        <v>0.59813529969791923</v>
      </c>
      <c r="C45" s="15">
        <f t="shared" si="0"/>
        <v>3</v>
      </c>
      <c r="D45" s="15" t="str">
        <f t="shared" si="1"/>
        <v>brown</v>
      </c>
      <c r="E45" s="15" t="str">
        <f t="shared" si="2"/>
        <v>female</v>
      </c>
      <c r="F45" s="15">
        <v>2</v>
      </c>
      <c r="G45" s="15" t="str">
        <f t="shared" si="3"/>
        <v>happy</v>
      </c>
      <c r="H45" s="15" t="str">
        <f t="shared" si="4"/>
        <v>:)</v>
      </c>
      <c r="I45" s="15" t="str">
        <f t="shared" si="5"/>
        <v>brown female :)</v>
      </c>
    </row>
    <row r="46" spans="1:9" x14ac:dyDescent="0.3">
      <c r="A46" s="15">
        <v>45</v>
      </c>
      <c r="B46" s="28">
        <v>0.678898072295957</v>
      </c>
      <c r="C46" s="15">
        <f t="shared" si="0"/>
        <v>3</v>
      </c>
      <c r="D46" s="15" t="str">
        <f t="shared" si="1"/>
        <v>brown</v>
      </c>
      <c r="E46" s="15" t="str">
        <f t="shared" si="2"/>
        <v>female</v>
      </c>
      <c r="F46" s="15">
        <v>2</v>
      </c>
      <c r="G46" s="15" t="str">
        <f t="shared" si="3"/>
        <v>happy</v>
      </c>
      <c r="H46" s="15" t="str">
        <f t="shared" si="4"/>
        <v>:)</v>
      </c>
      <c r="I46" s="15" t="str">
        <f t="shared" si="5"/>
        <v>brown female :)</v>
      </c>
    </row>
    <row r="47" spans="1:9" x14ac:dyDescent="0.3">
      <c r="A47" s="15">
        <v>46</v>
      </c>
      <c r="B47" s="28">
        <v>0.95805017350518162</v>
      </c>
      <c r="C47" s="15">
        <f t="shared" si="0"/>
        <v>4</v>
      </c>
      <c r="D47" s="15" t="str">
        <f t="shared" si="1"/>
        <v>black</v>
      </c>
      <c r="E47" s="15" t="str">
        <f t="shared" si="2"/>
        <v>female</v>
      </c>
      <c r="F47" s="15">
        <v>2</v>
      </c>
      <c r="G47" s="15" t="str">
        <f t="shared" si="3"/>
        <v>happy</v>
      </c>
      <c r="H47" s="15" t="str">
        <f t="shared" si="4"/>
        <v>:)</v>
      </c>
      <c r="I47" s="15" t="str">
        <f t="shared" si="5"/>
        <v>black female :)</v>
      </c>
    </row>
    <row r="48" spans="1:9" x14ac:dyDescent="0.3">
      <c r="A48" s="15">
        <v>47</v>
      </c>
      <c r="B48" s="28">
        <v>0.93653859448300913</v>
      </c>
      <c r="C48" s="15">
        <f t="shared" si="0"/>
        <v>4</v>
      </c>
      <c r="D48" s="15" t="str">
        <f t="shared" si="1"/>
        <v>black</v>
      </c>
      <c r="E48" s="15" t="str">
        <f t="shared" si="2"/>
        <v>female</v>
      </c>
      <c r="F48" s="15">
        <v>2</v>
      </c>
      <c r="G48" s="15" t="str">
        <f t="shared" si="3"/>
        <v>happy</v>
      </c>
      <c r="H48" s="15" t="str">
        <f t="shared" si="4"/>
        <v>:)</v>
      </c>
      <c r="I48" s="15" t="str">
        <f t="shared" si="5"/>
        <v>black female :)</v>
      </c>
    </row>
    <row r="49" spans="1:9" x14ac:dyDescent="0.3">
      <c r="A49" s="15">
        <v>48</v>
      </c>
      <c r="B49" s="28">
        <v>4.1842343506152235E-2</v>
      </c>
      <c r="C49" s="15">
        <f t="shared" si="0"/>
        <v>1</v>
      </c>
      <c r="D49" s="15" t="str">
        <f t="shared" si="1"/>
        <v>white</v>
      </c>
      <c r="E49" s="15" t="str">
        <f t="shared" si="2"/>
        <v>male</v>
      </c>
      <c r="F49" s="15">
        <v>2</v>
      </c>
      <c r="G49" s="15" t="str">
        <f t="shared" si="3"/>
        <v>happy</v>
      </c>
      <c r="H49" s="15" t="str">
        <f t="shared" si="4"/>
        <v>:)</v>
      </c>
      <c r="I49" s="15" t="str">
        <f t="shared" si="5"/>
        <v>white male :)</v>
      </c>
    </row>
    <row r="50" spans="1:9" x14ac:dyDescent="0.3">
      <c r="A50" s="15">
        <v>49</v>
      </c>
      <c r="B50" s="28">
        <v>0.72469820577171173</v>
      </c>
      <c r="C50" s="15">
        <f t="shared" si="0"/>
        <v>3</v>
      </c>
      <c r="D50" s="15" t="str">
        <f t="shared" si="1"/>
        <v>brown</v>
      </c>
      <c r="E50" s="15" t="str">
        <f t="shared" si="2"/>
        <v>female</v>
      </c>
      <c r="F50" s="15">
        <v>2</v>
      </c>
      <c r="G50" s="15" t="str">
        <f t="shared" si="3"/>
        <v>happy</v>
      </c>
      <c r="H50" s="15" t="str">
        <f t="shared" si="4"/>
        <v>:)</v>
      </c>
      <c r="I50" s="15" t="str">
        <f t="shared" si="5"/>
        <v>brown female :)</v>
      </c>
    </row>
    <row r="51" spans="1:9" x14ac:dyDescent="0.3">
      <c r="A51" s="15">
        <v>50</v>
      </c>
      <c r="B51" s="28">
        <v>0.63234827513138958</v>
      </c>
      <c r="C51" s="15">
        <f t="shared" si="0"/>
        <v>3</v>
      </c>
      <c r="D51" s="15" t="str">
        <f t="shared" si="1"/>
        <v>brown</v>
      </c>
      <c r="E51" s="15" t="str">
        <f t="shared" si="2"/>
        <v>female</v>
      </c>
      <c r="F51" s="15">
        <v>2</v>
      </c>
      <c r="G51" s="15" t="str">
        <f t="shared" si="3"/>
        <v>happy</v>
      </c>
      <c r="H51" s="15" t="str">
        <f t="shared" si="4"/>
        <v>:)</v>
      </c>
      <c r="I51" s="15" t="str">
        <f t="shared" si="5"/>
        <v>brown female :)</v>
      </c>
    </row>
    <row r="52" spans="1:9" x14ac:dyDescent="0.3">
      <c r="A52" s="15">
        <v>51</v>
      </c>
      <c r="B52" s="28">
        <v>0.35063199886908314</v>
      </c>
      <c r="C52" s="15">
        <f t="shared" si="0"/>
        <v>2</v>
      </c>
      <c r="D52" s="15" t="str">
        <f t="shared" si="1"/>
        <v>yellow</v>
      </c>
      <c r="E52" s="15" t="str">
        <f t="shared" si="2"/>
        <v>male</v>
      </c>
      <c r="F52" s="15">
        <v>2</v>
      </c>
      <c r="G52" s="15" t="str">
        <f t="shared" si="3"/>
        <v>happy</v>
      </c>
      <c r="H52" s="15" t="str">
        <f t="shared" si="4"/>
        <v>:)</v>
      </c>
      <c r="I52" s="15" t="str">
        <f t="shared" si="5"/>
        <v>yellow male :)</v>
      </c>
    </row>
    <row r="53" spans="1:9" x14ac:dyDescent="0.3">
      <c r="A53" s="15">
        <v>52</v>
      </c>
      <c r="B53" s="28">
        <v>0.29092471299897682</v>
      </c>
      <c r="C53" s="15">
        <f t="shared" si="0"/>
        <v>2</v>
      </c>
      <c r="D53" s="15" t="str">
        <f t="shared" si="1"/>
        <v>yellow</v>
      </c>
      <c r="E53" s="15" t="str">
        <f t="shared" si="2"/>
        <v>male</v>
      </c>
      <c r="F53" s="15">
        <v>2</v>
      </c>
      <c r="G53" s="15" t="str">
        <f t="shared" si="3"/>
        <v>happy</v>
      </c>
      <c r="H53" s="15" t="str">
        <f t="shared" si="4"/>
        <v>:)</v>
      </c>
      <c r="I53" s="15" t="str">
        <f t="shared" si="5"/>
        <v>yellow male :)</v>
      </c>
    </row>
    <row r="54" spans="1:9" x14ac:dyDescent="0.3">
      <c r="A54" s="15">
        <v>53</v>
      </c>
      <c r="B54" s="28">
        <v>0.76737612276564515</v>
      </c>
      <c r="C54" s="15">
        <f t="shared" si="0"/>
        <v>4</v>
      </c>
      <c r="D54" s="15" t="str">
        <f t="shared" si="1"/>
        <v>black</v>
      </c>
      <c r="E54" s="15" t="str">
        <f t="shared" si="2"/>
        <v>female</v>
      </c>
      <c r="F54" s="15">
        <v>2</v>
      </c>
      <c r="G54" s="15" t="str">
        <f t="shared" si="3"/>
        <v>happy</v>
      </c>
      <c r="H54" s="15" t="str">
        <f t="shared" si="4"/>
        <v>:)</v>
      </c>
      <c r="I54" s="15" t="str">
        <f t="shared" si="5"/>
        <v>black female :)</v>
      </c>
    </row>
    <row r="55" spans="1:9" x14ac:dyDescent="0.3">
      <c r="A55" s="15">
        <v>54</v>
      </c>
      <c r="B55" s="28">
        <v>0.74320853290801248</v>
      </c>
      <c r="C55" s="15">
        <f t="shared" si="0"/>
        <v>3</v>
      </c>
      <c r="D55" s="15" t="str">
        <f t="shared" si="1"/>
        <v>brown</v>
      </c>
      <c r="E55" s="15" t="str">
        <f t="shared" si="2"/>
        <v>female</v>
      </c>
      <c r="F55" s="15">
        <v>2</v>
      </c>
      <c r="G55" s="15" t="str">
        <f t="shared" si="3"/>
        <v>happy</v>
      </c>
      <c r="H55" s="15" t="str">
        <f t="shared" si="4"/>
        <v>:)</v>
      </c>
      <c r="I55" s="15" t="str">
        <f t="shared" si="5"/>
        <v>brown female :)</v>
      </c>
    </row>
    <row r="56" spans="1:9" x14ac:dyDescent="0.3">
      <c r="A56" s="15">
        <v>55</v>
      </c>
      <c r="B56" s="28">
        <v>0.38299068400001368</v>
      </c>
      <c r="C56" s="15">
        <f t="shared" si="0"/>
        <v>2</v>
      </c>
      <c r="D56" s="15" t="str">
        <f t="shared" si="1"/>
        <v>yellow</v>
      </c>
      <c r="E56" s="15" t="str">
        <f t="shared" si="2"/>
        <v>male</v>
      </c>
      <c r="F56" s="15">
        <v>2</v>
      </c>
      <c r="G56" s="15" t="str">
        <f t="shared" si="3"/>
        <v>happy</v>
      </c>
      <c r="H56" s="15" t="str">
        <f t="shared" si="4"/>
        <v>:)</v>
      </c>
      <c r="I56" s="15" t="str">
        <f t="shared" si="5"/>
        <v>yellow male :)</v>
      </c>
    </row>
    <row r="57" spans="1:9" x14ac:dyDescent="0.3">
      <c r="A57" s="15">
        <v>56</v>
      </c>
      <c r="B57" s="28">
        <v>0.45052801581734492</v>
      </c>
      <c r="C57" s="15">
        <f t="shared" si="0"/>
        <v>2</v>
      </c>
      <c r="D57" s="15" t="str">
        <f t="shared" si="1"/>
        <v>yellow</v>
      </c>
      <c r="E57" s="15" t="str">
        <f t="shared" si="2"/>
        <v>male</v>
      </c>
      <c r="F57" s="15">
        <v>4</v>
      </c>
      <c r="G57" s="15" t="str">
        <f t="shared" si="3"/>
        <v>sad</v>
      </c>
      <c r="H57" s="15" t="str">
        <f t="shared" si="4"/>
        <v>:(</v>
      </c>
      <c r="I57" s="15" t="str">
        <f t="shared" si="5"/>
        <v>yellow male :(</v>
      </c>
    </row>
    <row r="58" spans="1:9" x14ac:dyDescent="0.3">
      <c r="A58" s="15">
        <v>57</v>
      </c>
      <c r="B58" s="28">
        <v>0.49908424057664669</v>
      </c>
      <c r="C58" s="15">
        <f t="shared" si="0"/>
        <v>2</v>
      </c>
      <c r="D58" s="15" t="str">
        <f t="shared" si="1"/>
        <v>yellow</v>
      </c>
      <c r="E58" s="15" t="str">
        <f t="shared" si="2"/>
        <v>male</v>
      </c>
      <c r="F58" s="15">
        <v>4</v>
      </c>
      <c r="G58" s="15" t="str">
        <f t="shared" si="3"/>
        <v>sad</v>
      </c>
      <c r="H58" s="15" t="str">
        <f t="shared" si="4"/>
        <v>:(</v>
      </c>
      <c r="I58" s="15" t="str">
        <f t="shared" si="5"/>
        <v>yellow male :(</v>
      </c>
    </row>
    <row r="59" spans="1:9" x14ac:dyDescent="0.3">
      <c r="A59" s="15">
        <v>58</v>
      </c>
      <c r="B59" s="28">
        <v>0.66949373622283559</v>
      </c>
      <c r="C59" s="15">
        <f t="shared" si="0"/>
        <v>3</v>
      </c>
      <c r="D59" s="15" t="str">
        <f t="shared" si="1"/>
        <v>brown</v>
      </c>
      <c r="E59" s="15" t="str">
        <f t="shared" si="2"/>
        <v>female</v>
      </c>
      <c r="F59" s="15">
        <v>4</v>
      </c>
      <c r="G59" s="15" t="str">
        <f t="shared" si="3"/>
        <v>sad</v>
      </c>
      <c r="H59" s="15" t="str">
        <f t="shared" si="4"/>
        <v>:(</v>
      </c>
      <c r="I59" s="15" t="str">
        <f t="shared" si="5"/>
        <v>brown female :(</v>
      </c>
    </row>
    <row r="60" spans="1:9" x14ac:dyDescent="0.3">
      <c r="A60" s="15">
        <v>59</v>
      </c>
      <c r="B60" s="28">
        <v>0.51855757481488007</v>
      </c>
      <c r="C60" s="15">
        <f t="shared" si="0"/>
        <v>3</v>
      </c>
      <c r="D60" s="15" t="str">
        <f t="shared" si="1"/>
        <v>brown</v>
      </c>
      <c r="E60" s="15" t="str">
        <f t="shared" si="2"/>
        <v>female</v>
      </c>
      <c r="F60" s="15">
        <v>4</v>
      </c>
      <c r="G60" s="15" t="str">
        <f t="shared" si="3"/>
        <v>sad</v>
      </c>
      <c r="H60" s="15" t="str">
        <f t="shared" si="4"/>
        <v>:(</v>
      </c>
      <c r="I60" s="15" t="str">
        <f t="shared" si="5"/>
        <v>brown female :(</v>
      </c>
    </row>
    <row r="61" spans="1:9" x14ac:dyDescent="0.3">
      <c r="A61" s="15">
        <v>60</v>
      </c>
      <c r="B61" s="28">
        <v>0.67421908869300573</v>
      </c>
      <c r="C61" s="15">
        <f t="shared" si="0"/>
        <v>3</v>
      </c>
      <c r="D61" s="15" t="str">
        <f t="shared" si="1"/>
        <v>brown</v>
      </c>
      <c r="E61" s="15" t="str">
        <f t="shared" si="2"/>
        <v>female</v>
      </c>
      <c r="F61" s="15">
        <v>4</v>
      </c>
      <c r="G61" s="15" t="str">
        <f t="shared" si="3"/>
        <v>sad</v>
      </c>
      <c r="H61" s="15" t="str">
        <f t="shared" si="4"/>
        <v>:(</v>
      </c>
      <c r="I61" s="15" t="str">
        <f t="shared" si="5"/>
        <v>brown female :(</v>
      </c>
    </row>
    <row r="62" spans="1:9" x14ac:dyDescent="0.3">
      <c r="A62" s="15">
        <v>61</v>
      </c>
      <c r="B62" s="28">
        <v>5.3358774009296339E-2</v>
      </c>
      <c r="C62" s="15">
        <f t="shared" si="0"/>
        <v>1</v>
      </c>
      <c r="D62" s="15" t="str">
        <f t="shared" si="1"/>
        <v>white</v>
      </c>
      <c r="E62" s="15" t="str">
        <f t="shared" si="2"/>
        <v>male</v>
      </c>
      <c r="F62" s="15">
        <v>4</v>
      </c>
      <c r="G62" s="15" t="str">
        <f t="shared" si="3"/>
        <v>sad</v>
      </c>
      <c r="H62" s="15" t="str">
        <f t="shared" si="4"/>
        <v>:(</v>
      </c>
      <c r="I62" s="15" t="str">
        <f t="shared" si="5"/>
        <v>white male :(</v>
      </c>
    </row>
    <row r="63" spans="1:9" x14ac:dyDescent="0.3">
      <c r="A63" s="15">
        <v>62</v>
      </c>
      <c r="B63" s="28">
        <v>0.18767988235114208</v>
      </c>
      <c r="C63" s="15">
        <f t="shared" si="0"/>
        <v>1</v>
      </c>
      <c r="D63" s="15" t="str">
        <f t="shared" si="1"/>
        <v>white</v>
      </c>
      <c r="E63" s="15" t="str">
        <f t="shared" si="2"/>
        <v>male</v>
      </c>
      <c r="F63" s="15">
        <v>4</v>
      </c>
      <c r="G63" s="15" t="str">
        <f t="shared" si="3"/>
        <v>sad</v>
      </c>
      <c r="H63" s="15" t="str">
        <f t="shared" si="4"/>
        <v>:(</v>
      </c>
      <c r="I63" s="15" t="str">
        <f t="shared" si="5"/>
        <v>white male :(</v>
      </c>
    </row>
    <row r="64" spans="1:9" x14ac:dyDescent="0.3">
      <c r="A64" s="15">
        <v>63</v>
      </c>
      <c r="B64" s="28">
        <v>3.0393460422155516E-2</v>
      </c>
      <c r="C64" s="15">
        <f t="shared" si="0"/>
        <v>1</v>
      </c>
      <c r="D64" s="15" t="str">
        <f t="shared" si="1"/>
        <v>white</v>
      </c>
      <c r="E64" s="15" t="str">
        <f t="shared" si="2"/>
        <v>male</v>
      </c>
      <c r="F64" s="15">
        <v>4</v>
      </c>
      <c r="G64" s="15" t="str">
        <f t="shared" si="3"/>
        <v>sad</v>
      </c>
      <c r="H64" s="15" t="str">
        <f t="shared" si="4"/>
        <v>:(</v>
      </c>
      <c r="I64" s="15" t="str">
        <f t="shared" si="5"/>
        <v>white male :(</v>
      </c>
    </row>
    <row r="65" spans="1:9" x14ac:dyDescent="0.3">
      <c r="A65" s="15">
        <v>64</v>
      </c>
      <c r="B65" s="28">
        <v>0.54642354697581308</v>
      </c>
      <c r="C65" s="15">
        <f t="shared" si="0"/>
        <v>3</v>
      </c>
      <c r="D65" s="15" t="str">
        <f t="shared" si="1"/>
        <v>brown</v>
      </c>
      <c r="E65" s="15" t="str">
        <f t="shared" si="2"/>
        <v>female</v>
      </c>
      <c r="F65" s="15">
        <v>4</v>
      </c>
      <c r="G65" s="15" t="str">
        <f t="shared" si="3"/>
        <v>sad</v>
      </c>
      <c r="H65" s="15" t="str">
        <f t="shared" si="4"/>
        <v>:(</v>
      </c>
      <c r="I65" s="15" t="str">
        <f t="shared" si="5"/>
        <v>brown female :(</v>
      </c>
    </row>
    <row r="66" spans="1:9" x14ac:dyDescent="0.3">
      <c r="A66" s="15">
        <v>65</v>
      </c>
      <c r="B66" s="28">
        <v>0.89467352961616209</v>
      </c>
      <c r="C66" s="15">
        <f t="shared" si="0"/>
        <v>4</v>
      </c>
      <c r="D66" s="15" t="str">
        <f t="shared" si="1"/>
        <v>black</v>
      </c>
      <c r="E66" s="15" t="str">
        <f t="shared" si="2"/>
        <v>female</v>
      </c>
      <c r="F66" s="15">
        <v>4</v>
      </c>
      <c r="G66" s="15" t="str">
        <f t="shared" si="3"/>
        <v>sad</v>
      </c>
      <c r="H66" s="15" t="str">
        <f t="shared" si="4"/>
        <v>:(</v>
      </c>
      <c r="I66" s="15" t="str">
        <f t="shared" si="5"/>
        <v>black female :(</v>
      </c>
    </row>
    <row r="67" spans="1:9" x14ac:dyDescent="0.3">
      <c r="A67" s="15">
        <v>66</v>
      </c>
      <c r="B67" s="28">
        <v>0.31151618951010551</v>
      </c>
      <c r="C67" s="15">
        <f t="shared" ref="C67:C101" si="19">ROUNDDOWN(B67*4,0)+1</f>
        <v>2</v>
      </c>
      <c r="D67" s="15" t="str">
        <f t="shared" ref="D67:D101" si="20">VLOOKUP(C67,X:Y,2,FALSE)</f>
        <v>yellow</v>
      </c>
      <c r="E67" s="15" t="str">
        <f t="shared" ref="E67:E101" si="21">IF(B67&lt;0.5,"male", "female")</f>
        <v>male</v>
      </c>
      <c r="F67" s="15">
        <v>4</v>
      </c>
      <c r="G67" s="15" t="str">
        <f t="shared" ref="G67:G101" si="22">VLOOKUP(F67,AA:AC,2,FALSE)</f>
        <v>sad</v>
      </c>
      <c r="H67" s="15" t="str">
        <f t="shared" ref="H67:H101" si="23">VLOOKUP(F67,AA:AC,3,FALSE)</f>
        <v>:(</v>
      </c>
      <c r="I67" s="15" t="str">
        <f t="shared" ref="I67:I101" si="24">D67&amp;" "&amp;E67&amp;" "&amp;H67</f>
        <v>yellow male :(</v>
      </c>
    </row>
    <row r="68" spans="1:9" x14ac:dyDescent="0.3">
      <c r="A68" s="15">
        <v>67</v>
      </c>
      <c r="B68" s="28">
        <v>0.49196136516832389</v>
      </c>
      <c r="C68" s="15">
        <f t="shared" si="19"/>
        <v>2</v>
      </c>
      <c r="D68" s="15" t="str">
        <f t="shared" si="20"/>
        <v>yellow</v>
      </c>
      <c r="E68" s="15" t="str">
        <f t="shared" si="21"/>
        <v>male</v>
      </c>
      <c r="F68" s="15">
        <v>4</v>
      </c>
      <c r="G68" s="15" t="str">
        <f t="shared" si="22"/>
        <v>sad</v>
      </c>
      <c r="H68" s="15" t="str">
        <f t="shared" si="23"/>
        <v>:(</v>
      </c>
      <c r="I68" s="15" t="str">
        <f t="shared" si="24"/>
        <v>yellow male :(</v>
      </c>
    </row>
    <row r="69" spans="1:9" x14ac:dyDescent="0.3">
      <c r="A69" s="15">
        <v>68</v>
      </c>
      <c r="B69" s="28">
        <v>0.90139818093591595</v>
      </c>
      <c r="C69" s="15">
        <f t="shared" si="19"/>
        <v>4</v>
      </c>
      <c r="D69" s="15" t="str">
        <f t="shared" si="20"/>
        <v>black</v>
      </c>
      <c r="E69" s="15" t="str">
        <f t="shared" si="21"/>
        <v>female</v>
      </c>
      <c r="F69" s="15">
        <v>4</v>
      </c>
      <c r="G69" s="15" t="str">
        <f t="shared" si="22"/>
        <v>sad</v>
      </c>
      <c r="H69" s="15" t="str">
        <f t="shared" si="23"/>
        <v>:(</v>
      </c>
      <c r="I69" s="15" t="str">
        <f t="shared" si="24"/>
        <v>black female :(</v>
      </c>
    </row>
    <row r="70" spans="1:9" x14ac:dyDescent="0.3">
      <c r="A70" s="15">
        <v>69</v>
      </c>
      <c r="B70" s="28">
        <v>8.0030989096016136E-2</v>
      </c>
      <c r="C70" s="15">
        <f t="shared" si="19"/>
        <v>1</v>
      </c>
      <c r="D70" s="15" t="str">
        <f t="shared" si="20"/>
        <v>white</v>
      </c>
      <c r="E70" s="15" t="str">
        <f t="shared" si="21"/>
        <v>male</v>
      </c>
      <c r="F70" s="15">
        <v>4</v>
      </c>
      <c r="G70" s="15" t="str">
        <f t="shared" si="22"/>
        <v>sad</v>
      </c>
      <c r="H70" s="15" t="str">
        <f t="shared" si="23"/>
        <v>:(</v>
      </c>
      <c r="I70" s="15" t="str">
        <f t="shared" si="24"/>
        <v>white male :(</v>
      </c>
    </row>
    <row r="71" spans="1:9" x14ac:dyDescent="0.3">
      <c r="A71" s="15">
        <v>70</v>
      </c>
      <c r="B71" s="28">
        <v>0.69884645104274734</v>
      </c>
      <c r="C71" s="15">
        <f t="shared" si="19"/>
        <v>3</v>
      </c>
      <c r="D71" s="15" t="str">
        <f t="shared" si="20"/>
        <v>brown</v>
      </c>
      <c r="E71" s="15" t="str">
        <f t="shared" si="21"/>
        <v>female</v>
      </c>
      <c r="F71" s="15">
        <v>4</v>
      </c>
      <c r="G71" s="15" t="str">
        <f t="shared" si="22"/>
        <v>sad</v>
      </c>
      <c r="H71" s="15" t="str">
        <f t="shared" si="23"/>
        <v>:(</v>
      </c>
      <c r="I71" s="15" t="str">
        <f t="shared" si="24"/>
        <v>brown female :(</v>
      </c>
    </row>
    <row r="72" spans="1:9" x14ac:dyDescent="0.3">
      <c r="A72" s="15">
        <v>71</v>
      </c>
      <c r="B72" s="28">
        <v>0.79794740315663826</v>
      </c>
      <c r="C72" s="15">
        <f t="shared" si="19"/>
        <v>4</v>
      </c>
      <c r="D72" s="15" t="str">
        <f t="shared" si="20"/>
        <v>black</v>
      </c>
      <c r="E72" s="15" t="str">
        <f t="shared" si="21"/>
        <v>female</v>
      </c>
      <c r="F72" s="15">
        <v>4</v>
      </c>
      <c r="G72" s="15" t="str">
        <f t="shared" si="22"/>
        <v>sad</v>
      </c>
      <c r="H72" s="15" t="str">
        <f t="shared" si="23"/>
        <v>:(</v>
      </c>
      <c r="I72" s="15" t="str">
        <f t="shared" si="24"/>
        <v>black female :(</v>
      </c>
    </row>
    <row r="73" spans="1:9" x14ac:dyDescent="0.3">
      <c r="A73" s="15">
        <v>72</v>
      </c>
      <c r="B73" s="28">
        <v>0.75794347895178227</v>
      </c>
      <c r="C73" s="15">
        <f t="shared" si="19"/>
        <v>4</v>
      </c>
      <c r="D73" s="15" t="str">
        <f t="shared" si="20"/>
        <v>black</v>
      </c>
      <c r="E73" s="15" t="str">
        <f t="shared" si="21"/>
        <v>female</v>
      </c>
      <c r="F73" s="15">
        <v>4</v>
      </c>
      <c r="G73" s="15" t="str">
        <f t="shared" si="22"/>
        <v>sad</v>
      </c>
      <c r="H73" s="15" t="str">
        <f t="shared" si="23"/>
        <v>:(</v>
      </c>
      <c r="I73" s="15" t="str">
        <f t="shared" si="24"/>
        <v>black female :(</v>
      </c>
    </row>
    <row r="74" spans="1:9" x14ac:dyDescent="0.3">
      <c r="A74" s="15">
        <v>73</v>
      </c>
      <c r="B74" s="28">
        <v>9.7830062127689521E-2</v>
      </c>
      <c r="C74" s="15">
        <f t="shared" si="19"/>
        <v>1</v>
      </c>
      <c r="D74" s="15" t="str">
        <f t="shared" si="20"/>
        <v>white</v>
      </c>
      <c r="E74" s="15" t="str">
        <f t="shared" si="21"/>
        <v>male</v>
      </c>
      <c r="F74" s="15">
        <v>4</v>
      </c>
      <c r="G74" s="15" t="str">
        <f t="shared" si="22"/>
        <v>sad</v>
      </c>
      <c r="H74" s="15" t="str">
        <f t="shared" si="23"/>
        <v>:(</v>
      </c>
      <c r="I74" s="15" t="str">
        <f t="shared" si="24"/>
        <v>white male :(</v>
      </c>
    </row>
    <row r="75" spans="1:9" x14ac:dyDescent="0.3">
      <c r="A75" s="15">
        <v>74</v>
      </c>
      <c r="B75" s="28">
        <v>0.16077821203943421</v>
      </c>
      <c r="C75" s="15">
        <f t="shared" si="19"/>
        <v>1</v>
      </c>
      <c r="D75" s="15" t="str">
        <f t="shared" si="20"/>
        <v>white</v>
      </c>
      <c r="E75" s="15" t="str">
        <f t="shared" si="21"/>
        <v>male</v>
      </c>
      <c r="F75" s="15">
        <v>4</v>
      </c>
      <c r="G75" s="15" t="str">
        <f t="shared" si="22"/>
        <v>sad</v>
      </c>
      <c r="H75" s="15" t="str">
        <f t="shared" si="23"/>
        <v>:(</v>
      </c>
      <c r="I75" s="15" t="str">
        <f t="shared" si="24"/>
        <v>white male :(</v>
      </c>
    </row>
    <row r="76" spans="1:9" x14ac:dyDescent="0.3">
      <c r="A76" s="15">
        <v>75</v>
      </c>
      <c r="B76" s="28">
        <v>0.42394218074128087</v>
      </c>
      <c r="C76" s="15">
        <f t="shared" si="19"/>
        <v>2</v>
      </c>
      <c r="D76" s="15" t="str">
        <f t="shared" si="20"/>
        <v>yellow</v>
      </c>
      <c r="E76" s="15" t="str">
        <f t="shared" si="21"/>
        <v>male</v>
      </c>
      <c r="F76" s="15">
        <v>4</v>
      </c>
      <c r="G76" s="15" t="str">
        <f t="shared" si="22"/>
        <v>sad</v>
      </c>
      <c r="H76" s="15" t="str">
        <f t="shared" si="23"/>
        <v>:(</v>
      </c>
      <c r="I76" s="15" t="str">
        <f t="shared" si="24"/>
        <v>yellow male :(</v>
      </c>
    </row>
    <row r="77" spans="1:9" x14ac:dyDescent="0.3">
      <c r="A77" s="15">
        <v>76</v>
      </c>
      <c r="B77" s="28">
        <v>0.39163479267020573</v>
      </c>
      <c r="C77" s="15">
        <f t="shared" si="19"/>
        <v>2</v>
      </c>
      <c r="D77" s="15" t="str">
        <f t="shared" si="20"/>
        <v>yellow</v>
      </c>
      <c r="E77" s="15" t="str">
        <f t="shared" si="21"/>
        <v>male</v>
      </c>
      <c r="F77" s="15">
        <v>4</v>
      </c>
      <c r="G77" s="15" t="str">
        <f t="shared" si="22"/>
        <v>sad</v>
      </c>
      <c r="H77" s="15" t="str">
        <f t="shared" si="23"/>
        <v>:(</v>
      </c>
      <c r="I77" s="15" t="str">
        <f t="shared" si="24"/>
        <v>yellow male :(</v>
      </c>
    </row>
    <row r="78" spans="1:9" x14ac:dyDescent="0.3">
      <c r="A78" s="15">
        <v>77</v>
      </c>
      <c r="B78" s="28">
        <v>0.85113366381953393</v>
      </c>
      <c r="C78" s="15">
        <f t="shared" si="19"/>
        <v>4</v>
      </c>
      <c r="D78" s="15" t="str">
        <f t="shared" si="20"/>
        <v>black</v>
      </c>
      <c r="E78" s="15" t="str">
        <f t="shared" si="21"/>
        <v>female</v>
      </c>
      <c r="F78" s="15">
        <v>4</v>
      </c>
      <c r="G78" s="15" t="str">
        <f t="shared" si="22"/>
        <v>sad</v>
      </c>
      <c r="H78" s="15" t="str">
        <f t="shared" si="23"/>
        <v>:(</v>
      </c>
      <c r="I78" s="15" t="str">
        <f t="shared" si="24"/>
        <v>black female :(</v>
      </c>
    </row>
    <row r="79" spans="1:9" x14ac:dyDescent="0.3">
      <c r="A79" s="15">
        <v>78</v>
      </c>
      <c r="B79" s="28">
        <v>0.72505911936068379</v>
      </c>
      <c r="C79" s="15">
        <f t="shared" si="19"/>
        <v>3</v>
      </c>
      <c r="D79" s="15" t="str">
        <f t="shared" si="20"/>
        <v>brown</v>
      </c>
      <c r="E79" s="15" t="str">
        <f t="shared" si="21"/>
        <v>female</v>
      </c>
      <c r="F79" s="15">
        <v>4</v>
      </c>
      <c r="G79" s="15" t="str">
        <f t="shared" si="22"/>
        <v>sad</v>
      </c>
      <c r="H79" s="15" t="str">
        <f t="shared" si="23"/>
        <v>:(</v>
      </c>
      <c r="I79" s="15" t="str">
        <f t="shared" si="24"/>
        <v>brown female :(</v>
      </c>
    </row>
    <row r="80" spans="1:9" x14ac:dyDescent="0.3">
      <c r="A80" s="15">
        <v>79</v>
      </c>
      <c r="B80" s="28">
        <v>0.92927269018719383</v>
      </c>
      <c r="C80" s="15">
        <f t="shared" si="19"/>
        <v>4</v>
      </c>
      <c r="D80" s="15" t="str">
        <f t="shared" si="20"/>
        <v>black</v>
      </c>
      <c r="E80" s="15" t="str">
        <f t="shared" si="21"/>
        <v>female</v>
      </c>
      <c r="F80" s="15">
        <v>4</v>
      </c>
      <c r="G80" s="15" t="str">
        <f t="shared" si="22"/>
        <v>sad</v>
      </c>
      <c r="H80" s="15" t="str">
        <f t="shared" si="23"/>
        <v>:(</v>
      </c>
      <c r="I80" s="15" t="str">
        <f t="shared" si="24"/>
        <v>black female :(</v>
      </c>
    </row>
    <row r="81" spans="1:9" x14ac:dyDescent="0.3">
      <c r="A81" s="15">
        <v>80</v>
      </c>
      <c r="B81" s="28">
        <v>0.62379686938305023</v>
      </c>
      <c r="C81" s="15">
        <f t="shared" si="19"/>
        <v>3</v>
      </c>
      <c r="D81" s="15" t="str">
        <f t="shared" si="20"/>
        <v>brown</v>
      </c>
      <c r="E81" s="15" t="str">
        <f t="shared" si="21"/>
        <v>female</v>
      </c>
      <c r="F81" s="15">
        <v>4</v>
      </c>
      <c r="G81" s="15" t="str">
        <f t="shared" si="22"/>
        <v>sad</v>
      </c>
      <c r="H81" s="15" t="str">
        <f t="shared" si="23"/>
        <v>:(</v>
      </c>
      <c r="I81" s="15" t="str">
        <f t="shared" si="24"/>
        <v>brown female :(</v>
      </c>
    </row>
    <row r="82" spans="1:9" x14ac:dyDescent="0.3">
      <c r="A82" s="15">
        <v>81</v>
      </c>
      <c r="B82" s="28">
        <v>0.5635356548943935</v>
      </c>
      <c r="C82" s="15">
        <f t="shared" si="19"/>
        <v>3</v>
      </c>
      <c r="D82" s="15" t="str">
        <f t="shared" si="20"/>
        <v>brown</v>
      </c>
      <c r="E82" s="15" t="str">
        <f t="shared" si="21"/>
        <v>female</v>
      </c>
      <c r="F82" s="15">
        <v>4</v>
      </c>
      <c r="G82" s="15" t="str">
        <f t="shared" si="22"/>
        <v>sad</v>
      </c>
      <c r="H82" s="15" t="str">
        <f t="shared" si="23"/>
        <v>:(</v>
      </c>
      <c r="I82" s="15" t="str">
        <f t="shared" si="24"/>
        <v>brown female :(</v>
      </c>
    </row>
    <row r="83" spans="1:9" x14ac:dyDescent="0.3">
      <c r="A83" s="15">
        <v>82</v>
      </c>
      <c r="B83" s="28">
        <v>0.40793903385317443</v>
      </c>
      <c r="C83" s="15">
        <f t="shared" si="19"/>
        <v>2</v>
      </c>
      <c r="D83" s="15" t="str">
        <f t="shared" si="20"/>
        <v>yellow</v>
      </c>
      <c r="E83" s="15" t="str">
        <f t="shared" si="21"/>
        <v>male</v>
      </c>
      <c r="F83" s="15">
        <v>4</v>
      </c>
      <c r="G83" s="15" t="str">
        <f t="shared" si="22"/>
        <v>sad</v>
      </c>
      <c r="H83" s="15" t="str">
        <f t="shared" si="23"/>
        <v>:(</v>
      </c>
      <c r="I83" s="15" t="str">
        <f t="shared" si="24"/>
        <v>yellow male :(</v>
      </c>
    </row>
    <row r="84" spans="1:9" x14ac:dyDescent="0.3">
      <c r="A84" s="15">
        <v>83</v>
      </c>
      <c r="B84" s="28">
        <v>0.71304769451281269</v>
      </c>
      <c r="C84" s="15">
        <f t="shared" si="19"/>
        <v>3</v>
      </c>
      <c r="D84" s="15" t="str">
        <f t="shared" si="20"/>
        <v>brown</v>
      </c>
      <c r="E84" s="15" t="str">
        <f t="shared" si="21"/>
        <v>female</v>
      </c>
      <c r="F84" s="15">
        <v>4</v>
      </c>
      <c r="G84" s="15" t="str">
        <f t="shared" si="22"/>
        <v>sad</v>
      </c>
      <c r="H84" s="15" t="str">
        <f t="shared" si="23"/>
        <v>:(</v>
      </c>
      <c r="I84" s="15" t="str">
        <f t="shared" si="24"/>
        <v>brown female :(</v>
      </c>
    </row>
    <row r="85" spans="1:9" x14ac:dyDescent="0.3">
      <c r="A85" s="15">
        <v>84</v>
      </c>
      <c r="B85" s="28">
        <v>0.56454511644883887</v>
      </c>
      <c r="C85" s="15">
        <f t="shared" si="19"/>
        <v>3</v>
      </c>
      <c r="D85" s="15" t="str">
        <f t="shared" si="20"/>
        <v>brown</v>
      </c>
      <c r="E85" s="15" t="str">
        <f t="shared" si="21"/>
        <v>female</v>
      </c>
      <c r="F85" s="15">
        <v>4</v>
      </c>
      <c r="G85" s="15" t="str">
        <f t="shared" si="22"/>
        <v>sad</v>
      </c>
      <c r="H85" s="15" t="str">
        <f t="shared" si="23"/>
        <v>:(</v>
      </c>
      <c r="I85" s="15" t="str">
        <f t="shared" si="24"/>
        <v>brown female :(</v>
      </c>
    </row>
    <row r="86" spans="1:9" x14ac:dyDescent="0.3">
      <c r="A86" s="15">
        <v>85</v>
      </c>
      <c r="B86" s="28">
        <v>0.65021271759226951</v>
      </c>
      <c r="C86" s="15">
        <f t="shared" si="19"/>
        <v>3</v>
      </c>
      <c r="D86" s="15" t="str">
        <f t="shared" si="20"/>
        <v>brown</v>
      </c>
      <c r="E86" s="15" t="str">
        <f t="shared" si="21"/>
        <v>female</v>
      </c>
      <c r="F86" s="15">
        <v>4</v>
      </c>
      <c r="G86" s="15" t="str">
        <f t="shared" si="22"/>
        <v>sad</v>
      </c>
      <c r="H86" s="15" t="str">
        <f t="shared" si="23"/>
        <v>:(</v>
      </c>
      <c r="I86" s="15" t="str">
        <f t="shared" si="24"/>
        <v>brown female :(</v>
      </c>
    </row>
    <row r="87" spans="1:9" x14ac:dyDescent="0.3">
      <c r="A87" s="15">
        <v>86</v>
      </c>
      <c r="B87" s="28">
        <v>0.92771331685794556</v>
      </c>
      <c r="C87" s="15">
        <f t="shared" si="19"/>
        <v>4</v>
      </c>
      <c r="D87" s="15" t="str">
        <f t="shared" si="20"/>
        <v>black</v>
      </c>
      <c r="E87" s="15" t="str">
        <f t="shared" si="21"/>
        <v>female</v>
      </c>
      <c r="F87" s="15">
        <v>4</v>
      </c>
      <c r="G87" s="15" t="str">
        <f t="shared" si="22"/>
        <v>sad</v>
      </c>
      <c r="H87" s="15" t="str">
        <f t="shared" si="23"/>
        <v>:(</v>
      </c>
      <c r="I87" s="15" t="str">
        <f t="shared" si="24"/>
        <v>black female :(</v>
      </c>
    </row>
    <row r="88" spans="1:9" x14ac:dyDescent="0.3">
      <c r="A88" s="15">
        <v>87</v>
      </c>
      <c r="B88" s="28">
        <v>0.90697015044032114</v>
      </c>
      <c r="C88" s="15">
        <f t="shared" si="19"/>
        <v>4</v>
      </c>
      <c r="D88" s="15" t="str">
        <f t="shared" si="20"/>
        <v>black</v>
      </c>
      <c r="E88" s="15" t="str">
        <f t="shared" si="21"/>
        <v>female</v>
      </c>
      <c r="F88" s="15">
        <v>4</v>
      </c>
      <c r="G88" s="15" t="str">
        <f t="shared" si="22"/>
        <v>sad</v>
      </c>
      <c r="H88" s="15" t="str">
        <f t="shared" si="23"/>
        <v>:(</v>
      </c>
      <c r="I88" s="15" t="str">
        <f t="shared" si="24"/>
        <v>black female :(</v>
      </c>
    </row>
    <row r="89" spans="1:9" x14ac:dyDescent="0.3">
      <c r="A89" s="15">
        <v>88</v>
      </c>
      <c r="B89" s="28">
        <v>9.278804681149122E-2</v>
      </c>
      <c r="C89" s="15">
        <f t="shared" si="19"/>
        <v>1</v>
      </c>
      <c r="D89" s="15" t="str">
        <f t="shared" si="20"/>
        <v>white</v>
      </c>
      <c r="E89" s="15" t="str">
        <f t="shared" si="21"/>
        <v>male</v>
      </c>
      <c r="F89" s="15">
        <v>4</v>
      </c>
      <c r="G89" s="15" t="str">
        <f t="shared" si="22"/>
        <v>sad</v>
      </c>
      <c r="H89" s="15" t="str">
        <f t="shared" si="23"/>
        <v>:(</v>
      </c>
      <c r="I89" s="15" t="str">
        <f t="shared" si="24"/>
        <v>white male :(</v>
      </c>
    </row>
    <row r="90" spans="1:9" x14ac:dyDescent="0.3">
      <c r="A90" s="15">
        <v>89</v>
      </c>
      <c r="B90" s="28">
        <v>7.2223107425099853E-2</v>
      </c>
      <c r="C90" s="15">
        <f t="shared" si="19"/>
        <v>1</v>
      </c>
      <c r="D90" s="15" t="str">
        <f t="shared" si="20"/>
        <v>white</v>
      </c>
      <c r="E90" s="15" t="str">
        <f t="shared" si="21"/>
        <v>male</v>
      </c>
      <c r="F90" s="15">
        <v>4</v>
      </c>
      <c r="G90" s="15" t="str">
        <f t="shared" si="22"/>
        <v>sad</v>
      </c>
      <c r="H90" s="15" t="str">
        <f t="shared" si="23"/>
        <v>:(</v>
      </c>
      <c r="I90" s="15" t="str">
        <f t="shared" si="24"/>
        <v>white male :(</v>
      </c>
    </row>
    <row r="91" spans="1:9" x14ac:dyDescent="0.3">
      <c r="A91" s="15">
        <v>90</v>
      </c>
      <c r="B91" s="28">
        <v>0.66569919120072596</v>
      </c>
      <c r="C91" s="15">
        <f t="shared" si="19"/>
        <v>3</v>
      </c>
      <c r="D91" s="15" t="str">
        <f t="shared" si="20"/>
        <v>brown</v>
      </c>
      <c r="E91" s="15" t="str">
        <f t="shared" si="21"/>
        <v>female</v>
      </c>
      <c r="F91" s="15">
        <v>4</v>
      </c>
      <c r="G91" s="15" t="str">
        <f t="shared" si="22"/>
        <v>sad</v>
      </c>
      <c r="H91" s="15" t="str">
        <f t="shared" si="23"/>
        <v>:(</v>
      </c>
      <c r="I91" s="15" t="str">
        <f t="shared" si="24"/>
        <v>brown female :(</v>
      </c>
    </row>
    <row r="92" spans="1:9" x14ac:dyDescent="0.3">
      <c r="A92" s="15">
        <v>91</v>
      </c>
      <c r="B92" s="28">
        <v>0.28910543396105226</v>
      </c>
      <c r="C92" s="15">
        <f t="shared" si="19"/>
        <v>2</v>
      </c>
      <c r="D92" s="15" t="str">
        <f t="shared" si="20"/>
        <v>yellow</v>
      </c>
      <c r="E92" s="15" t="str">
        <f t="shared" si="21"/>
        <v>male</v>
      </c>
      <c r="F92" s="15">
        <v>4</v>
      </c>
      <c r="G92" s="15" t="str">
        <f t="shared" si="22"/>
        <v>sad</v>
      </c>
      <c r="H92" s="15" t="str">
        <f t="shared" si="23"/>
        <v>:(</v>
      </c>
      <c r="I92" s="15" t="str">
        <f t="shared" si="24"/>
        <v>yellow male :(</v>
      </c>
    </row>
    <row r="93" spans="1:9" x14ac:dyDescent="0.3">
      <c r="A93" s="15">
        <v>92</v>
      </c>
      <c r="B93" s="28">
        <v>0.61809102755771894</v>
      </c>
      <c r="C93" s="15">
        <f t="shared" si="19"/>
        <v>3</v>
      </c>
      <c r="D93" s="15" t="str">
        <f t="shared" si="20"/>
        <v>brown</v>
      </c>
      <c r="E93" s="15" t="str">
        <f t="shared" si="21"/>
        <v>female</v>
      </c>
      <c r="F93" s="15">
        <v>4</v>
      </c>
      <c r="G93" s="15" t="str">
        <f t="shared" si="22"/>
        <v>sad</v>
      </c>
      <c r="H93" s="15" t="str">
        <f t="shared" si="23"/>
        <v>:(</v>
      </c>
      <c r="I93" s="15" t="str">
        <f t="shared" si="24"/>
        <v>brown female :(</v>
      </c>
    </row>
    <row r="94" spans="1:9" x14ac:dyDescent="0.3">
      <c r="A94" s="15">
        <v>93</v>
      </c>
      <c r="B94" s="28">
        <v>0.95375892430536502</v>
      </c>
      <c r="C94" s="15">
        <f t="shared" si="19"/>
        <v>4</v>
      </c>
      <c r="D94" s="15" t="str">
        <f t="shared" si="20"/>
        <v>black</v>
      </c>
      <c r="E94" s="15" t="str">
        <f t="shared" si="21"/>
        <v>female</v>
      </c>
      <c r="F94" s="15">
        <v>4</v>
      </c>
      <c r="G94" s="15" t="str">
        <f t="shared" si="22"/>
        <v>sad</v>
      </c>
      <c r="H94" s="15" t="str">
        <f t="shared" si="23"/>
        <v>:(</v>
      </c>
      <c r="I94" s="15" t="str">
        <f t="shared" si="24"/>
        <v>black female :(</v>
      </c>
    </row>
    <row r="95" spans="1:9" x14ac:dyDescent="0.3">
      <c r="A95" s="15">
        <v>94</v>
      </c>
      <c r="B95" s="28">
        <v>2.4059115763548133E-2</v>
      </c>
      <c r="C95" s="15">
        <f t="shared" si="19"/>
        <v>1</v>
      </c>
      <c r="D95" s="15" t="str">
        <f t="shared" si="20"/>
        <v>white</v>
      </c>
      <c r="E95" s="15" t="str">
        <f t="shared" si="21"/>
        <v>male</v>
      </c>
      <c r="F95" s="15">
        <v>4</v>
      </c>
      <c r="G95" s="15" t="str">
        <f t="shared" si="22"/>
        <v>sad</v>
      </c>
      <c r="H95" s="15" t="str">
        <f t="shared" si="23"/>
        <v>:(</v>
      </c>
      <c r="I95" s="15" t="str">
        <f t="shared" si="24"/>
        <v>white male :(</v>
      </c>
    </row>
    <row r="96" spans="1:9" x14ac:dyDescent="0.3">
      <c r="A96" s="15">
        <v>95</v>
      </c>
      <c r="B96" s="28">
        <v>0.62635859133951988</v>
      </c>
      <c r="C96" s="15">
        <f t="shared" si="19"/>
        <v>3</v>
      </c>
      <c r="D96" s="15" t="str">
        <f t="shared" si="20"/>
        <v>brown</v>
      </c>
      <c r="E96" s="15" t="str">
        <f t="shared" si="21"/>
        <v>female</v>
      </c>
      <c r="F96" s="15">
        <v>4</v>
      </c>
      <c r="G96" s="15" t="str">
        <f t="shared" si="22"/>
        <v>sad</v>
      </c>
      <c r="H96" s="15" t="str">
        <f t="shared" si="23"/>
        <v>:(</v>
      </c>
      <c r="I96" s="15" t="str">
        <f t="shared" si="24"/>
        <v>brown female :(</v>
      </c>
    </row>
    <row r="97" spans="1:9" x14ac:dyDescent="0.3">
      <c r="A97" s="15">
        <v>96</v>
      </c>
      <c r="B97" s="28">
        <v>0.21390976893763625</v>
      </c>
      <c r="C97" s="15">
        <f t="shared" si="19"/>
        <v>1</v>
      </c>
      <c r="D97" s="15" t="str">
        <f t="shared" si="20"/>
        <v>white</v>
      </c>
      <c r="E97" s="15" t="str">
        <f t="shared" si="21"/>
        <v>male</v>
      </c>
      <c r="F97" s="15">
        <v>4</v>
      </c>
      <c r="G97" s="15" t="str">
        <f t="shared" si="22"/>
        <v>sad</v>
      </c>
      <c r="H97" s="15" t="str">
        <f t="shared" si="23"/>
        <v>:(</v>
      </c>
      <c r="I97" s="15" t="str">
        <f t="shared" si="24"/>
        <v>white male :(</v>
      </c>
    </row>
    <row r="98" spans="1:9" x14ac:dyDescent="0.3">
      <c r="A98" s="15">
        <v>97</v>
      </c>
      <c r="B98" s="28">
        <v>0.26752861231679959</v>
      </c>
      <c r="C98" s="15">
        <f t="shared" si="19"/>
        <v>2</v>
      </c>
      <c r="D98" s="15" t="str">
        <f t="shared" si="20"/>
        <v>yellow</v>
      </c>
      <c r="E98" s="15" t="str">
        <f t="shared" si="21"/>
        <v>male</v>
      </c>
      <c r="F98" s="15">
        <v>4</v>
      </c>
      <c r="G98" s="15" t="str">
        <f t="shared" si="22"/>
        <v>sad</v>
      </c>
      <c r="H98" s="15" t="str">
        <f t="shared" si="23"/>
        <v>:(</v>
      </c>
      <c r="I98" s="15" t="str">
        <f t="shared" si="24"/>
        <v>yellow male :(</v>
      </c>
    </row>
    <row r="99" spans="1:9" x14ac:dyDescent="0.3">
      <c r="A99" s="15">
        <v>98</v>
      </c>
      <c r="B99" s="28">
        <v>0.80210632927732795</v>
      </c>
      <c r="C99" s="15">
        <f t="shared" si="19"/>
        <v>4</v>
      </c>
      <c r="D99" s="15" t="str">
        <f t="shared" si="20"/>
        <v>black</v>
      </c>
      <c r="E99" s="15" t="str">
        <f t="shared" si="21"/>
        <v>female</v>
      </c>
      <c r="F99" s="15">
        <v>4</v>
      </c>
      <c r="G99" s="15" t="str">
        <f t="shared" si="22"/>
        <v>sad</v>
      </c>
      <c r="H99" s="15" t="str">
        <f t="shared" si="23"/>
        <v>:(</v>
      </c>
      <c r="I99" s="15" t="str">
        <f t="shared" si="24"/>
        <v>black female :(</v>
      </c>
    </row>
    <row r="100" spans="1:9" x14ac:dyDescent="0.3">
      <c r="A100" s="15">
        <v>99</v>
      </c>
      <c r="B100" s="28">
        <v>0.34088105934179935</v>
      </c>
      <c r="C100" s="15">
        <f t="shared" si="19"/>
        <v>2</v>
      </c>
      <c r="D100" s="15" t="str">
        <f t="shared" si="20"/>
        <v>yellow</v>
      </c>
      <c r="E100" s="15" t="str">
        <f t="shared" si="21"/>
        <v>male</v>
      </c>
      <c r="F100" s="15">
        <v>4</v>
      </c>
      <c r="G100" s="15" t="str">
        <f t="shared" si="22"/>
        <v>sad</v>
      </c>
      <c r="H100" s="15" t="str">
        <f t="shared" si="23"/>
        <v>:(</v>
      </c>
      <c r="I100" s="15" t="str">
        <f t="shared" si="24"/>
        <v>yellow male :(</v>
      </c>
    </row>
    <row r="101" spans="1:9" x14ac:dyDescent="0.3">
      <c r="A101" s="15">
        <v>100</v>
      </c>
      <c r="B101" s="28">
        <v>0.58025956300526749</v>
      </c>
      <c r="C101" s="15">
        <f t="shared" si="19"/>
        <v>3</v>
      </c>
      <c r="D101" s="15" t="str">
        <f t="shared" si="20"/>
        <v>brown</v>
      </c>
      <c r="E101" s="15" t="str">
        <f t="shared" si="21"/>
        <v>female</v>
      </c>
      <c r="F101" s="15">
        <v>4</v>
      </c>
      <c r="G101" s="15" t="str">
        <f t="shared" si="22"/>
        <v>sad</v>
      </c>
      <c r="H101" s="15" t="str">
        <f t="shared" si="23"/>
        <v>:(</v>
      </c>
      <c r="I101" s="15" t="str">
        <f t="shared" si="24"/>
        <v>brown female :(</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B65"/>
  <sheetViews>
    <sheetView workbookViewId="0"/>
  </sheetViews>
  <sheetFormatPr defaultRowHeight="11.65" x14ac:dyDescent="0.35"/>
  <cols>
    <col min="1" max="1" width="9.06640625" style="73"/>
    <col min="2" max="2" width="123.73046875" style="74" customWidth="1"/>
    <col min="3" max="16384" width="9.06640625" style="73"/>
  </cols>
  <sheetData>
    <row r="1" spans="2:2" s="78" customFormat="1" x14ac:dyDescent="0.35">
      <c r="B1" s="77"/>
    </row>
    <row r="2" spans="2:2" x14ac:dyDescent="0.35">
      <c r="B2" s="72" t="s">
        <v>1578</v>
      </c>
    </row>
    <row r="4" spans="2:2" x14ac:dyDescent="0.35">
      <c r="B4" s="74" t="s">
        <v>1565</v>
      </c>
    </row>
    <row r="5" spans="2:2" x14ac:dyDescent="0.35">
      <c r="B5" s="74" t="s">
        <v>1566</v>
      </c>
    </row>
    <row r="6" spans="2:2" x14ac:dyDescent="0.35">
      <c r="B6" s="74" t="s">
        <v>1567</v>
      </c>
    </row>
    <row r="7" spans="2:2" x14ac:dyDescent="0.35">
      <c r="B7" s="74" t="s">
        <v>1568</v>
      </c>
    </row>
    <row r="8" spans="2:2" x14ac:dyDescent="0.35">
      <c r="B8" s="75">
        <v>42917</v>
      </c>
    </row>
    <row r="9" spans="2:2" x14ac:dyDescent="0.35">
      <c r="B9" s="75"/>
    </row>
    <row r="10" spans="2:2" x14ac:dyDescent="0.35">
      <c r="B10" s="74" t="s">
        <v>1569</v>
      </c>
    </row>
    <row r="11" spans="2:2" x14ac:dyDescent="0.35">
      <c r="B11" s="74" t="s">
        <v>1570</v>
      </c>
    </row>
    <row r="13" spans="2:2" x14ac:dyDescent="0.35">
      <c r="B13" s="74" t="s">
        <v>1571</v>
      </c>
    </row>
    <row r="15" spans="2:2" x14ac:dyDescent="0.35">
      <c r="B15" s="74" t="s">
        <v>1572</v>
      </c>
    </row>
    <row r="17" spans="2:2" x14ac:dyDescent="0.35">
      <c r="B17" s="74" t="s">
        <v>1573</v>
      </c>
    </row>
    <row r="19" spans="2:2" ht="34.9" x14ac:dyDescent="0.35">
      <c r="B19" s="74" t="s">
        <v>1574</v>
      </c>
    </row>
    <row r="21" spans="2:2" ht="23.25" x14ac:dyDescent="0.35">
      <c r="B21" s="74" t="s">
        <v>1581</v>
      </c>
    </row>
    <row r="23" spans="2:2" ht="23.25" x14ac:dyDescent="0.35">
      <c r="B23" s="76" t="s">
        <v>1575</v>
      </c>
    </row>
    <row r="25" spans="2:2" x14ac:dyDescent="0.35">
      <c r="B25" s="74" t="s">
        <v>1576</v>
      </c>
    </row>
    <row r="27" spans="2:2" ht="23.25" x14ac:dyDescent="0.35">
      <c r="B27" s="74" t="s">
        <v>1580</v>
      </c>
    </row>
    <row r="29" spans="2:2" ht="34.9" x14ac:dyDescent="0.35">
      <c r="B29" s="74" t="s">
        <v>1582</v>
      </c>
    </row>
    <row r="31" spans="2:2" ht="34.9" x14ac:dyDescent="0.35">
      <c r="B31" s="74" t="s">
        <v>1583</v>
      </c>
    </row>
    <row r="33" spans="2:2" ht="34.9" x14ac:dyDescent="0.35">
      <c r="B33" s="74" t="s">
        <v>1577</v>
      </c>
    </row>
    <row r="35" spans="2:2" x14ac:dyDescent="0.35">
      <c r="B35" s="74" t="s">
        <v>1579</v>
      </c>
    </row>
    <row r="37" spans="2:2" s="78" customFormat="1" x14ac:dyDescent="0.35">
      <c r="B37" s="77"/>
    </row>
    <row r="38" spans="2:2" x14ac:dyDescent="0.35">
      <c r="B38" s="72" t="s">
        <v>1590</v>
      </c>
    </row>
    <row r="40" spans="2:2" x14ac:dyDescent="0.35">
      <c r="B40" s="74" t="s">
        <v>1591</v>
      </c>
    </row>
    <row r="41" spans="2:2" x14ac:dyDescent="0.35">
      <c r="B41" s="74" t="s">
        <v>1592</v>
      </c>
    </row>
    <row r="43" spans="2:2" ht="23.25" x14ac:dyDescent="0.35">
      <c r="B43" s="74" t="s">
        <v>1593</v>
      </c>
    </row>
    <row r="45" spans="2:2" ht="34.9" x14ac:dyDescent="0.35">
      <c r="B45" s="74" t="s">
        <v>1594</v>
      </c>
    </row>
    <row r="47" spans="2:2" x14ac:dyDescent="0.35">
      <c r="B47" s="74" t="s">
        <v>1595</v>
      </c>
    </row>
    <row r="49" spans="2:2" ht="34.9" x14ac:dyDescent="0.35">
      <c r="B49" s="74" t="s">
        <v>1596</v>
      </c>
    </row>
    <row r="51" spans="2:2" x14ac:dyDescent="0.35">
      <c r="B51" s="74" t="s">
        <v>1597</v>
      </c>
    </row>
    <row r="53" spans="2:2" ht="23.25" x14ac:dyDescent="0.35">
      <c r="B53" s="74" t="s">
        <v>1598</v>
      </c>
    </row>
    <row r="55" spans="2:2" x14ac:dyDescent="0.35">
      <c r="B55" s="74" t="s">
        <v>1599</v>
      </c>
    </row>
    <row r="56" spans="2:2" x14ac:dyDescent="0.35">
      <c r="B56" s="74" t="s">
        <v>1600</v>
      </c>
    </row>
    <row r="57" spans="2:2" x14ac:dyDescent="0.35">
      <c r="B57" s="74" t="s">
        <v>1601</v>
      </c>
    </row>
    <row r="59" spans="2:2" x14ac:dyDescent="0.35">
      <c r="B59" s="74" t="s">
        <v>1602</v>
      </c>
    </row>
    <row r="61" spans="2:2" ht="23.25" x14ac:dyDescent="0.35">
      <c r="B61" s="74" t="s">
        <v>1603</v>
      </c>
    </row>
    <row r="63" spans="2:2" x14ac:dyDescent="0.35">
      <c r="B63" s="74" t="s">
        <v>1604</v>
      </c>
    </row>
    <row r="65" spans="2:2" s="78" customFormat="1" x14ac:dyDescent="0.35">
      <c r="B65" s="7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F0"/>
  </sheetPr>
  <dimension ref="A1:BX310"/>
  <sheetViews>
    <sheetView topLeftCell="AM1" workbookViewId="0">
      <pane ySplit="1" topLeftCell="A131" activePane="bottomLeft" state="frozen"/>
      <selection activeCell="A19" sqref="A19"/>
      <selection pane="bottomLeft" activeCell="AQ132" sqref="AQ132"/>
    </sheetView>
  </sheetViews>
  <sheetFormatPr defaultRowHeight="10.15" x14ac:dyDescent="0.3"/>
  <cols>
    <col min="1" max="2" width="9.1328125" style="4" bestFit="1" customWidth="1"/>
    <col min="3" max="4" width="9.06640625" style="4"/>
    <col min="5" max="5" width="76.06640625" style="4" customWidth="1"/>
    <col min="6" max="22" width="9.06640625" style="4"/>
    <col min="23" max="23" width="9.1328125" style="4" bestFit="1" customWidth="1"/>
    <col min="24" max="24" width="9.06640625" style="4"/>
    <col min="25" max="25" width="9.1328125" style="4" bestFit="1" customWidth="1"/>
    <col min="26" max="26" width="9.06640625" style="4"/>
    <col min="27" max="27" width="9.1328125" style="4" bestFit="1" customWidth="1"/>
    <col min="28" max="28" width="9.06640625" style="4"/>
    <col min="29" max="29" width="9.1328125" style="4" bestFit="1" customWidth="1"/>
    <col min="30" max="30" width="9.06640625" style="4"/>
    <col min="31" max="31" width="9.1328125" style="4" bestFit="1" customWidth="1"/>
    <col min="32" max="32" width="9.06640625" style="4"/>
    <col min="33" max="33" width="9.265625" style="4" bestFit="1" customWidth="1"/>
    <col min="34" max="34" width="9.06640625" style="4"/>
    <col min="35" max="35" width="9.1328125" style="4" bestFit="1" customWidth="1"/>
    <col min="36" max="36" width="9.06640625" style="4"/>
    <col min="37" max="37" width="9.1328125" style="4" bestFit="1" customWidth="1"/>
    <col min="38" max="38" width="9.06640625" style="4"/>
    <col min="39" max="39" width="9.1328125" style="4" bestFit="1" customWidth="1"/>
    <col min="40" max="40" width="9.06640625" style="4"/>
    <col min="41" max="41" width="9.1328125" style="4" bestFit="1" customWidth="1"/>
    <col min="42" max="42" width="9.06640625" style="4"/>
    <col min="43" max="43" width="13.06640625" style="4" bestFit="1" customWidth="1"/>
    <col min="44" max="44" width="9.1328125" style="4" bestFit="1" customWidth="1"/>
    <col min="45" max="45" width="13.06640625" style="4" bestFit="1" customWidth="1"/>
    <col min="46" max="46" width="9.1328125" style="4" bestFit="1" customWidth="1"/>
    <col min="47" max="47" width="13.06640625" style="4" bestFit="1" customWidth="1"/>
    <col min="48" max="48" width="9.1328125" style="4" bestFit="1" customWidth="1"/>
    <col min="49" max="49" width="13.06640625" style="4" bestFit="1" customWidth="1"/>
    <col min="50" max="50" width="9.1328125" style="4" bestFit="1" customWidth="1"/>
    <col min="51" max="51" width="14.1328125" style="4" bestFit="1" customWidth="1"/>
    <col min="52" max="52" width="9.1328125" style="4" bestFit="1" customWidth="1"/>
    <col min="53" max="53" width="14.1328125" style="4" bestFit="1" customWidth="1"/>
    <col min="54" max="54" width="9.1328125" style="4" bestFit="1" customWidth="1"/>
    <col min="55" max="55" width="14.1328125" style="4" bestFit="1" customWidth="1"/>
    <col min="56" max="56" width="9.1328125" style="4" bestFit="1" customWidth="1"/>
    <col min="57" max="57" width="14.1328125" style="4" bestFit="1" customWidth="1"/>
    <col min="58" max="58" width="9.06640625" style="4"/>
    <col min="59" max="59" width="14.1328125" style="4" bestFit="1" customWidth="1"/>
    <col min="60" max="60" width="9.06640625" style="4"/>
    <col min="61" max="61" width="13.06640625" style="4" bestFit="1" customWidth="1"/>
    <col min="62" max="62" width="9.06640625" style="4"/>
    <col min="63" max="63" width="13.06640625" style="4" bestFit="1" customWidth="1"/>
    <col min="64" max="64" width="9.06640625" style="4"/>
    <col min="65" max="65" width="11.9296875" style="4" bestFit="1" customWidth="1"/>
    <col min="66" max="66" width="9.06640625" style="4"/>
    <col min="67" max="67" width="11.9296875" style="4" bestFit="1" customWidth="1"/>
    <col min="68" max="68" width="9.06640625" style="4"/>
    <col min="69" max="69" width="11.9296875" style="4" bestFit="1" customWidth="1"/>
    <col min="70" max="70" width="9.06640625" style="4"/>
    <col min="71" max="71" width="11.9296875" style="4" bestFit="1" customWidth="1"/>
    <col min="72" max="72" width="9.06640625" style="4"/>
    <col min="73" max="73" width="16.86328125" style="4" bestFit="1" customWidth="1"/>
    <col min="74" max="74" width="9.06640625" style="4"/>
    <col min="75" max="75" width="11.9296875" style="4" bestFit="1" customWidth="1"/>
    <col min="76" max="16384" width="9.06640625" style="4"/>
  </cols>
  <sheetData>
    <row r="1" spans="1:76" s="36" customFormat="1" x14ac:dyDescent="0.3">
      <c r="A1" s="36" t="s">
        <v>1651</v>
      </c>
      <c r="B1" s="36" t="s">
        <v>1652</v>
      </c>
      <c r="C1" s="36" t="s">
        <v>1653</v>
      </c>
      <c r="D1" s="36" t="s">
        <v>1654</v>
      </c>
      <c r="E1" s="36" t="s">
        <v>1655</v>
      </c>
      <c r="F1" s="36" t="s">
        <v>1656</v>
      </c>
      <c r="G1" s="36" t="s">
        <v>1657</v>
      </c>
      <c r="H1" s="36" t="s">
        <v>1658</v>
      </c>
      <c r="I1" s="36" t="s">
        <v>1659</v>
      </c>
      <c r="J1" s="36" t="s">
        <v>1660</v>
      </c>
      <c r="K1" s="36" t="s">
        <v>1661</v>
      </c>
      <c r="L1" s="36" t="s">
        <v>1662</v>
      </c>
      <c r="M1" s="36" t="s">
        <v>1663</v>
      </c>
      <c r="N1" s="36" t="s">
        <v>1664</v>
      </c>
      <c r="O1" s="36" t="s">
        <v>1665</v>
      </c>
      <c r="P1" s="36" t="s">
        <v>1666</v>
      </c>
      <c r="Q1" s="36" t="s">
        <v>1667</v>
      </c>
      <c r="R1" s="36" t="s">
        <v>1668</v>
      </c>
      <c r="S1" s="36" t="s">
        <v>515</v>
      </c>
      <c r="T1" s="36" t="s">
        <v>1669</v>
      </c>
      <c r="U1" s="36" t="s">
        <v>1670</v>
      </c>
      <c r="V1" s="36" t="s">
        <v>1671</v>
      </c>
      <c r="W1" s="36">
        <v>1990</v>
      </c>
      <c r="X1" s="36" t="s">
        <v>1672</v>
      </c>
      <c r="Y1" s="36">
        <v>1991</v>
      </c>
      <c r="Z1" s="36" t="s">
        <v>1672</v>
      </c>
      <c r="AA1" s="36">
        <v>1992</v>
      </c>
      <c r="AB1" s="36" t="s">
        <v>1672</v>
      </c>
      <c r="AC1" s="36">
        <v>1993</v>
      </c>
      <c r="AD1" s="36" t="s">
        <v>1672</v>
      </c>
      <c r="AE1" s="36">
        <v>1994</v>
      </c>
      <c r="AF1" s="36" t="s">
        <v>1672</v>
      </c>
      <c r="AG1" s="36">
        <v>1995</v>
      </c>
      <c r="AH1" s="36" t="s">
        <v>1672</v>
      </c>
      <c r="AI1" s="36">
        <v>1996</v>
      </c>
      <c r="AJ1" s="36" t="s">
        <v>1672</v>
      </c>
      <c r="AK1" s="36">
        <v>1997</v>
      </c>
      <c r="AL1" s="36" t="s">
        <v>1672</v>
      </c>
      <c r="AM1" s="36">
        <v>1998</v>
      </c>
      <c r="AN1" s="36" t="s">
        <v>1672</v>
      </c>
      <c r="AO1" s="36">
        <v>1999</v>
      </c>
      <c r="AP1" s="36" t="s">
        <v>1672</v>
      </c>
      <c r="AQ1" s="36">
        <v>2000</v>
      </c>
      <c r="AR1" s="36" t="s">
        <v>1672</v>
      </c>
      <c r="AS1" s="36">
        <v>2001</v>
      </c>
      <c r="AT1" s="36" t="s">
        <v>1672</v>
      </c>
      <c r="AU1" s="36">
        <v>2002</v>
      </c>
      <c r="AV1" s="36" t="s">
        <v>1672</v>
      </c>
      <c r="AW1" s="36">
        <v>2003</v>
      </c>
      <c r="AX1" s="36" t="s">
        <v>1672</v>
      </c>
      <c r="AY1" s="36">
        <v>2004</v>
      </c>
      <c r="AZ1" s="36" t="s">
        <v>1672</v>
      </c>
      <c r="BA1" s="36">
        <v>2005</v>
      </c>
      <c r="BB1" s="36" t="s">
        <v>1672</v>
      </c>
      <c r="BC1" s="36">
        <v>2006</v>
      </c>
      <c r="BD1" s="36" t="s">
        <v>1672</v>
      </c>
      <c r="BE1" s="36">
        <v>2007</v>
      </c>
      <c r="BF1" s="36" t="s">
        <v>1672</v>
      </c>
      <c r="BG1" s="36">
        <v>2008</v>
      </c>
      <c r="BH1" s="36" t="s">
        <v>1672</v>
      </c>
      <c r="BI1" s="36">
        <v>2009</v>
      </c>
      <c r="BJ1" s="36" t="s">
        <v>1672</v>
      </c>
      <c r="BK1" s="36">
        <v>2010</v>
      </c>
      <c r="BL1" s="36" t="s">
        <v>1672</v>
      </c>
      <c r="BM1" s="36">
        <v>2011</v>
      </c>
      <c r="BN1" s="36" t="s">
        <v>1672</v>
      </c>
      <c r="BO1" s="36">
        <v>2012</v>
      </c>
      <c r="BP1" s="36" t="s">
        <v>1672</v>
      </c>
      <c r="BQ1" s="36">
        <v>2013</v>
      </c>
      <c r="BR1" s="36" t="s">
        <v>1672</v>
      </c>
      <c r="BS1" s="36">
        <v>2014</v>
      </c>
      <c r="BT1" s="36" t="s">
        <v>1672</v>
      </c>
      <c r="BU1" s="36">
        <v>2015</v>
      </c>
      <c r="BV1" s="36" t="s">
        <v>1672</v>
      </c>
      <c r="BW1" s="36">
        <v>2016</v>
      </c>
      <c r="BX1" s="36" t="s">
        <v>1672</v>
      </c>
    </row>
    <row r="2" spans="1:76" hidden="1" x14ac:dyDescent="0.3">
      <c r="A2" s="4">
        <v>1</v>
      </c>
      <c r="B2" s="4">
        <v>1.3</v>
      </c>
      <c r="C2" s="4" t="s">
        <v>1673</v>
      </c>
      <c r="D2" s="4" t="s">
        <v>684</v>
      </c>
      <c r="E2" s="4" t="s">
        <v>1674</v>
      </c>
      <c r="F2" s="4" t="s">
        <v>1675</v>
      </c>
      <c r="G2" s="4" t="s">
        <v>1676</v>
      </c>
      <c r="H2" s="4" t="s">
        <v>1677</v>
      </c>
      <c r="I2" s="4" t="s">
        <v>1678</v>
      </c>
      <c r="J2" s="4" t="s">
        <v>1679</v>
      </c>
      <c r="K2" s="4" t="s">
        <v>1359</v>
      </c>
      <c r="O2" s="4" t="s">
        <v>1680</v>
      </c>
      <c r="P2" s="4" t="s">
        <v>1681</v>
      </c>
      <c r="Q2" s="4" t="s">
        <v>1682</v>
      </c>
      <c r="R2" s="4" t="s">
        <v>1683</v>
      </c>
      <c r="S2" s="4" t="s">
        <v>1684</v>
      </c>
      <c r="U2" s="4" t="s">
        <v>1685</v>
      </c>
      <c r="V2" s="4" t="s">
        <v>1686</v>
      </c>
      <c r="BW2" s="4">
        <v>80.28</v>
      </c>
      <c r="BX2" s="4" t="s">
        <v>1687</v>
      </c>
    </row>
    <row r="3" spans="1:76" hidden="1" x14ac:dyDescent="0.3">
      <c r="A3" s="4">
        <v>1</v>
      </c>
      <c r="B3" s="4">
        <v>1.3</v>
      </c>
      <c r="C3" s="4" t="s">
        <v>1673</v>
      </c>
      <c r="D3" s="4" t="s">
        <v>684</v>
      </c>
      <c r="E3" s="4" t="s">
        <v>1674</v>
      </c>
      <c r="F3" s="4" t="s">
        <v>1688</v>
      </c>
      <c r="G3" s="4" t="s">
        <v>1676</v>
      </c>
      <c r="H3" s="4" t="s">
        <v>1689</v>
      </c>
      <c r="I3" s="4" t="s">
        <v>1678</v>
      </c>
      <c r="J3" s="4" t="s">
        <v>1679</v>
      </c>
      <c r="K3" s="4" t="s">
        <v>1359</v>
      </c>
      <c r="O3" s="4" t="s">
        <v>1680</v>
      </c>
      <c r="P3" s="4" t="s">
        <v>1681</v>
      </c>
      <c r="Q3" s="4" t="s">
        <v>1682</v>
      </c>
      <c r="R3" s="4" t="s">
        <v>1683</v>
      </c>
      <c r="S3" s="4" t="s">
        <v>1684</v>
      </c>
      <c r="U3" s="4" t="s">
        <v>1685</v>
      </c>
      <c r="V3" s="4" t="s">
        <v>1686</v>
      </c>
      <c r="BO3" s="4">
        <v>98</v>
      </c>
      <c r="BP3" s="4" t="s">
        <v>1690</v>
      </c>
      <c r="BS3" s="4">
        <v>100</v>
      </c>
      <c r="BT3" s="4" t="s">
        <v>1691</v>
      </c>
    </row>
    <row r="4" spans="1:76" hidden="1" x14ac:dyDescent="0.3">
      <c r="A4" s="4">
        <v>1</v>
      </c>
      <c r="B4" s="4">
        <v>1.3</v>
      </c>
      <c r="C4" s="4" t="s">
        <v>1673</v>
      </c>
      <c r="D4" s="4" t="s">
        <v>684</v>
      </c>
      <c r="E4" s="4" t="s">
        <v>1674</v>
      </c>
      <c r="F4" s="4" t="s">
        <v>1692</v>
      </c>
      <c r="G4" s="4" t="s">
        <v>1676</v>
      </c>
      <c r="H4" s="4" t="s">
        <v>1693</v>
      </c>
      <c r="I4" s="4" t="s">
        <v>1678</v>
      </c>
      <c r="J4" s="4" t="s">
        <v>1679</v>
      </c>
      <c r="K4" s="4" t="s">
        <v>1359</v>
      </c>
      <c r="O4" s="4" t="s">
        <v>1680</v>
      </c>
      <c r="P4" s="4" t="s">
        <v>1681</v>
      </c>
      <c r="Q4" s="4" t="s">
        <v>1682</v>
      </c>
      <c r="R4" s="4" t="s">
        <v>1683</v>
      </c>
      <c r="S4" s="4" t="s">
        <v>1684</v>
      </c>
      <c r="U4" s="4" t="s">
        <v>1685</v>
      </c>
      <c r="V4" s="4" t="s">
        <v>1686</v>
      </c>
      <c r="BW4" s="4">
        <v>37.42</v>
      </c>
      <c r="BX4" s="4" t="s">
        <v>1687</v>
      </c>
    </row>
    <row r="5" spans="1:76" hidden="1" x14ac:dyDescent="0.3">
      <c r="A5" s="4">
        <v>1</v>
      </c>
      <c r="B5" s="4">
        <v>1.3</v>
      </c>
      <c r="C5" s="4" t="s">
        <v>1673</v>
      </c>
      <c r="D5" s="4" t="s">
        <v>684</v>
      </c>
      <c r="E5" s="4" t="s">
        <v>1674</v>
      </c>
      <c r="F5" s="4" t="s">
        <v>1694</v>
      </c>
      <c r="G5" s="4" t="s">
        <v>1676</v>
      </c>
      <c r="H5" s="4" t="s">
        <v>1695</v>
      </c>
      <c r="I5" s="4" t="s">
        <v>1678</v>
      </c>
      <c r="J5" s="4" t="s">
        <v>1679</v>
      </c>
      <c r="K5" s="4" t="s">
        <v>1359</v>
      </c>
      <c r="O5" s="4" t="s">
        <v>1680</v>
      </c>
      <c r="P5" s="4" t="s">
        <v>1681</v>
      </c>
      <c r="Q5" s="4" t="s">
        <v>1682</v>
      </c>
      <c r="R5" s="4" t="s">
        <v>1683</v>
      </c>
      <c r="S5" s="4" t="s">
        <v>1684</v>
      </c>
      <c r="U5" s="4" t="s">
        <v>1685</v>
      </c>
      <c r="V5" s="4" t="s">
        <v>1686</v>
      </c>
      <c r="BQ5" s="4">
        <v>32.9</v>
      </c>
      <c r="BR5" s="4" t="s">
        <v>1696</v>
      </c>
    </row>
    <row r="6" spans="1:76" hidden="1" x14ac:dyDescent="0.3">
      <c r="A6" s="4">
        <v>1</v>
      </c>
      <c r="B6" s="4">
        <v>1.3</v>
      </c>
      <c r="C6" s="4" t="s">
        <v>1673</v>
      </c>
      <c r="D6" s="4" t="s">
        <v>684</v>
      </c>
      <c r="E6" s="4" t="s">
        <v>1674</v>
      </c>
      <c r="F6" s="4" t="s">
        <v>1697</v>
      </c>
      <c r="G6" s="4" t="s">
        <v>1676</v>
      </c>
      <c r="H6" s="4" t="s">
        <v>1698</v>
      </c>
      <c r="I6" s="4" t="s">
        <v>1678</v>
      </c>
      <c r="J6" s="4" t="s">
        <v>1679</v>
      </c>
      <c r="K6" s="4" t="s">
        <v>1359</v>
      </c>
      <c r="O6" s="4" t="s">
        <v>1680</v>
      </c>
      <c r="P6" s="4" t="s">
        <v>1681</v>
      </c>
      <c r="Q6" s="4" t="s">
        <v>1682</v>
      </c>
      <c r="R6" s="4" t="s">
        <v>1683</v>
      </c>
      <c r="S6" s="4" t="s">
        <v>1684</v>
      </c>
      <c r="U6" s="4" t="s">
        <v>1685</v>
      </c>
      <c r="V6" s="4" t="s">
        <v>1686</v>
      </c>
      <c r="BW6" s="4">
        <v>9.75</v>
      </c>
      <c r="BX6" s="4" t="s">
        <v>1687</v>
      </c>
    </row>
    <row r="7" spans="1:76" hidden="1" x14ac:dyDescent="0.3">
      <c r="A7" s="4">
        <v>1</v>
      </c>
      <c r="B7" s="4">
        <v>1.3</v>
      </c>
      <c r="C7" s="4" t="s">
        <v>1673</v>
      </c>
      <c r="D7" s="4" t="s">
        <v>684</v>
      </c>
      <c r="E7" s="4" t="s">
        <v>1674</v>
      </c>
      <c r="F7" s="4" t="s">
        <v>1699</v>
      </c>
      <c r="G7" s="4" t="s">
        <v>1676</v>
      </c>
      <c r="H7" s="4" t="s">
        <v>1700</v>
      </c>
      <c r="I7" s="4" t="s">
        <v>1678</v>
      </c>
      <c r="J7" s="4" t="s">
        <v>1679</v>
      </c>
      <c r="K7" s="4" t="s">
        <v>1359</v>
      </c>
      <c r="O7" s="4" t="s">
        <v>1680</v>
      </c>
      <c r="P7" s="4" t="s">
        <v>1681</v>
      </c>
      <c r="Q7" s="4" t="s">
        <v>1682</v>
      </c>
      <c r="R7" s="4" t="s">
        <v>1683</v>
      </c>
      <c r="S7" s="4" t="s">
        <v>1684</v>
      </c>
      <c r="U7" s="4" t="s">
        <v>1685</v>
      </c>
      <c r="V7" s="4" t="s">
        <v>1686</v>
      </c>
      <c r="BQ7" s="4">
        <v>100</v>
      </c>
      <c r="BR7" s="4" t="s">
        <v>1696</v>
      </c>
    </row>
    <row r="8" spans="1:76" hidden="1" x14ac:dyDescent="0.3">
      <c r="A8" s="4">
        <v>1</v>
      </c>
      <c r="B8" s="4">
        <v>1.5</v>
      </c>
      <c r="C8" s="4" t="s">
        <v>1701</v>
      </c>
      <c r="D8" s="4" t="s">
        <v>696</v>
      </c>
      <c r="E8" s="4" t="s">
        <v>1702</v>
      </c>
      <c r="F8" s="4" t="s">
        <v>1703</v>
      </c>
      <c r="G8" s="4" t="s">
        <v>1704</v>
      </c>
      <c r="H8" s="4" t="s">
        <v>1705</v>
      </c>
      <c r="I8" s="4" t="s">
        <v>1678</v>
      </c>
      <c r="J8" s="4" t="s">
        <v>1679</v>
      </c>
      <c r="K8" s="4" t="s">
        <v>1359</v>
      </c>
      <c r="O8" s="4" t="s">
        <v>1680</v>
      </c>
      <c r="P8" s="4" t="s">
        <v>1681</v>
      </c>
      <c r="Q8" s="4" t="s">
        <v>1682</v>
      </c>
      <c r="R8" s="4" t="s">
        <v>1683</v>
      </c>
      <c r="S8" s="4" t="s">
        <v>1684</v>
      </c>
      <c r="U8" s="4" t="s">
        <v>1706</v>
      </c>
      <c r="V8" s="4" t="s">
        <v>1686</v>
      </c>
      <c r="BQ8" s="4">
        <v>1</v>
      </c>
      <c r="BR8" s="4" t="s">
        <v>1707</v>
      </c>
      <c r="BU8" s="4">
        <v>1</v>
      </c>
      <c r="BV8" s="4" t="s">
        <v>1708</v>
      </c>
    </row>
    <row r="9" spans="1:76" hidden="1" x14ac:dyDescent="0.3">
      <c r="A9" s="4">
        <v>2</v>
      </c>
      <c r="B9" s="4">
        <v>2.1</v>
      </c>
      <c r="C9" s="4" t="s">
        <v>1709</v>
      </c>
      <c r="D9" s="4" t="s">
        <v>712</v>
      </c>
      <c r="E9" s="4" t="s">
        <v>1710</v>
      </c>
      <c r="F9" s="4" t="s">
        <v>1711</v>
      </c>
      <c r="G9" s="4" t="s">
        <v>1676</v>
      </c>
      <c r="H9" s="4" t="s">
        <v>1710</v>
      </c>
      <c r="I9" s="4" t="s">
        <v>1678</v>
      </c>
      <c r="J9" s="4" t="s">
        <v>1679</v>
      </c>
      <c r="K9" s="4" t="s">
        <v>1359</v>
      </c>
      <c r="O9" s="4" t="s">
        <v>1680</v>
      </c>
      <c r="P9" s="4" t="s">
        <v>1681</v>
      </c>
      <c r="Q9" s="4" t="s">
        <v>1682</v>
      </c>
      <c r="R9" s="4" t="s">
        <v>1683</v>
      </c>
      <c r="S9" s="4" t="s">
        <v>1684</v>
      </c>
      <c r="U9" s="4" t="s">
        <v>1685</v>
      </c>
      <c r="V9" s="4" t="s">
        <v>1686</v>
      </c>
      <c r="Y9" s="4" t="s">
        <v>1712</v>
      </c>
      <c r="Z9" s="4" t="s">
        <v>1713</v>
      </c>
      <c r="AA9" s="4" t="s">
        <v>1712</v>
      </c>
      <c r="AB9" s="4" t="s">
        <v>1714</v>
      </c>
      <c r="AC9" s="4" t="s">
        <v>1712</v>
      </c>
      <c r="AD9" s="4" t="s">
        <v>1715</v>
      </c>
      <c r="AE9" s="4" t="s">
        <v>1712</v>
      </c>
      <c r="AF9" s="4" t="s">
        <v>1716</v>
      </c>
      <c r="AG9" s="4" t="s">
        <v>1712</v>
      </c>
      <c r="AH9" s="4" t="s">
        <v>1717</v>
      </c>
      <c r="AI9" s="4" t="s">
        <v>1712</v>
      </c>
      <c r="AJ9" s="4" t="s">
        <v>1718</v>
      </c>
      <c r="AK9" s="4" t="s">
        <v>1712</v>
      </c>
      <c r="AL9" s="4" t="s">
        <v>1719</v>
      </c>
      <c r="AM9" s="4" t="s">
        <v>1712</v>
      </c>
      <c r="AN9" s="4" t="s">
        <v>1720</v>
      </c>
      <c r="AO9" s="4" t="s">
        <v>1712</v>
      </c>
      <c r="AP9" s="4" t="s">
        <v>1721</v>
      </c>
      <c r="AQ9" s="4" t="s">
        <v>1712</v>
      </c>
      <c r="AR9" s="4" t="s">
        <v>1722</v>
      </c>
      <c r="AS9" s="4" t="s">
        <v>1712</v>
      </c>
      <c r="AT9" s="4" t="s">
        <v>1723</v>
      </c>
      <c r="AU9" s="4" t="s">
        <v>1712</v>
      </c>
      <c r="AV9" s="4" t="s">
        <v>1724</v>
      </c>
      <c r="AW9" s="4" t="s">
        <v>1712</v>
      </c>
      <c r="AX9" s="4" t="s">
        <v>1725</v>
      </c>
      <c r="AY9" s="4" t="s">
        <v>1712</v>
      </c>
      <c r="AZ9" s="4" t="s">
        <v>1726</v>
      </c>
      <c r="BA9" s="4" t="s">
        <v>1712</v>
      </c>
      <c r="BB9" s="4" t="s">
        <v>1727</v>
      </c>
      <c r="BC9" s="4" t="s">
        <v>1712</v>
      </c>
      <c r="BD9" s="4" t="s">
        <v>1728</v>
      </c>
      <c r="BE9" s="4" t="s">
        <v>1712</v>
      </c>
      <c r="BF9" s="4" t="s">
        <v>1729</v>
      </c>
      <c r="BG9" s="4" t="s">
        <v>1712</v>
      </c>
      <c r="BH9" s="4" t="s">
        <v>1730</v>
      </c>
      <c r="BI9" s="4" t="s">
        <v>1712</v>
      </c>
      <c r="BJ9" s="4" t="s">
        <v>1731</v>
      </c>
      <c r="BK9" s="4" t="s">
        <v>1712</v>
      </c>
      <c r="BL9" s="4" t="s">
        <v>1732</v>
      </c>
      <c r="BM9" s="4" t="s">
        <v>1712</v>
      </c>
      <c r="BN9" s="4" t="s">
        <v>1733</v>
      </c>
      <c r="BO9" s="4" t="s">
        <v>1712</v>
      </c>
      <c r="BP9" s="4" t="s">
        <v>1734</v>
      </c>
      <c r="BQ9" s="4" t="s">
        <v>1712</v>
      </c>
      <c r="BR9" s="4" t="s">
        <v>1735</v>
      </c>
      <c r="BS9" s="4" t="s">
        <v>1712</v>
      </c>
      <c r="BT9" s="4" t="s">
        <v>1736</v>
      </c>
      <c r="BU9" s="4" t="s">
        <v>1712</v>
      </c>
      <c r="BV9" s="4" t="s">
        <v>1737</v>
      </c>
    </row>
    <row r="10" spans="1:76" hidden="1" x14ac:dyDescent="0.3">
      <c r="A10" s="4">
        <v>2</v>
      </c>
      <c r="B10" s="4">
        <v>2.1</v>
      </c>
      <c r="C10" s="4" t="s">
        <v>1738</v>
      </c>
      <c r="D10" s="4" t="s">
        <v>714</v>
      </c>
      <c r="E10" s="4" t="s">
        <v>1739</v>
      </c>
      <c r="F10" s="4" t="s">
        <v>1740</v>
      </c>
      <c r="G10" s="4" t="s">
        <v>1676</v>
      </c>
      <c r="H10" s="4" t="s">
        <v>1741</v>
      </c>
      <c r="I10" s="4" t="s">
        <v>1678</v>
      </c>
      <c r="J10" s="4" t="s">
        <v>1679</v>
      </c>
      <c r="K10" s="4" t="s">
        <v>1359</v>
      </c>
      <c r="O10" s="4" t="s">
        <v>1680</v>
      </c>
      <c r="P10" s="4" t="s">
        <v>1681</v>
      </c>
      <c r="Q10" s="4" t="s">
        <v>1742</v>
      </c>
      <c r="R10" s="4" t="s">
        <v>1743</v>
      </c>
      <c r="S10" s="4" t="s">
        <v>1684</v>
      </c>
      <c r="U10" s="4" t="s">
        <v>1685</v>
      </c>
      <c r="V10" s="4" t="s">
        <v>1686</v>
      </c>
      <c r="BU10" s="4">
        <v>6.54</v>
      </c>
      <c r="BV10" s="4" t="s">
        <v>1744</v>
      </c>
    </row>
    <row r="11" spans="1:76" hidden="1" x14ac:dyDescent="0.3">
      <c r="A11" s="4">
        <v>2</v>
      </c>
      <c r="B11" s="4">
        <v>2.1</v>
      </c>
      <c r="C11" s="4" t="s">
        <v>1738</v>
      </c>
      <c r="D11" s="4" t="s">
        <v>714</v>
      </c>
      <c r="E11" s="4" t="s">
        <v>1739</v>
      </c>
      <c r="F11" s="4" t="s">
        <v>1740</v>
      </c>
      <c r="G11" s="4" t="s">
        <v>1676</v>
      </c>
      <c r="H11" s="4" t="s">
        <v>1741</v>
      </c>
      <c r="I11" s="4" t="s">
        <v>1678</v>
      </c>
      <c r="J11" s="4" t="s">
        <v>1679</v>
      </c>
      <c r="K11" s="4" t="s">
        <v>1359</v>
      </c>
      <c r="O11" s="4" t="s">
        <v>1680</v>
      </c>
      <c r="P11" s="4" t="s">
        <v>1681</v>
      </c>
      <c r="Q11" s="4" t="s">
        <v>1742</v>
      </c>
      <c r="R11" s="4" t="s">
        <v>1683</v>
      </c>
      <c r="S11" s="4" t="s">
        <v>1684</v>
      </c>
      <c r="U11" s="4" t="s">
        <v>1685</v>
      </c>
      <c r="V11" s="4" t="s">
        <v>1686</v>
      </c>
      <c r="BU11" s="4">
        <v>6.69</v>
      </c>
      <c r="BV11" s="4" t="s">
        <v>1744</v>
      </c>
    </row>
    <row r="12" spans="1:76" hidden="1" x14ac:dyDescent="0.3">
      <c r="A12" s="4">
        <v>2</v>
      </c>
      <c r="B12" s="4">
        <v>2.1</v>
      </c>
      <c r="C12" s="4" t="s">
        <v>1738</v>
      </c>
      <c r="D12" s="4" t="s">
        <v>714</v>
      </c>
      <c r="E12" s="4" t="s">
        <v>1739</v>
      </c>
      <c r="F12" s="4" t="s">
        <v>1740</v>
      </c>
      <c r="G12" s="4" t="s">
        <v>1676</v>
      </c>
      <c r="H12" s="4" t="s">
        <v>1741</v>
      </c>
      <c r="I12" s="4" t="s">
        <v>1678</v>
      </c>
      <c r="J12" s="4" t="s">
        <v>1679</v>
      </c>
      <c r="K12" s="4" t="s">
        <v>1359</v>
      </c>
      <c r="O12" s="4" t="s">
        <v>1680</v>
      </c>
      <c r="P12" s="4" t="s">
        <v>1681</v>
      </c>
      <c r="Q12" s="4" t="s">
        <v>1742</v>
      </c>
      <c r="R12" s="4" t="s">
        <v>1683</v>
      </c>
      <c r="S12" s="4" t="s">
        <v>1684</v>
      </c>
      <c r="T12" s="4" t="s">
        <v>1745</v>
      </c>
      <c r="U12" s="4" t="s">
        <v>1685</v>
      </c>
      <c r="V12" s="4" t="s">
        <v>1686</v>
      </c>
      <c r="BU12" s="4">
        <v>5.39</v>
      </c>
      <c r="BV12" s="4" t="s">
        <v>1744</v>
      </c>
    </row>
    <row r="13" spans="1:76" hidden="1" x14ac:dyDescent="0.3">
      <c r="A13" s="4">
        <v>2</v>
      </c>
      <c r="B13" s="4">
        <v>2.1</v>
      </c>
      <c r="C13" s="4" t="s">
        <v>1738</v>
      </c>
      <c r="D13" s="4" t="s">
        <v>714</v>
      </c>
      <c r="E13" s="4" t="s">
        <v>1739</v>
      </c>
      <c r="F13" s="4" t="s">
        <v>1740</v>
      </c>
      <c r="G13" s="4" t="s">
        <v>1676</v>
      </c>
      <c r="H13" s="4" t="s">
        <v>1741</v>
      </c>
      <c r="I13" s="4" t="s">
        <v>1678</v>
      </c>
      <c r="J13" s="4" t="s">
        <v>1679</v>
      </c>
      <c r="K13" s="4" t="s">
        <v>1359</v>
      </c>
      <c r="O13" s="4" t="s">
        <v>1680</v>
      </c>
      <c r="P13" s="4" t="s">
        <v>1681</v>
      </c>
      <c r="Q13" s="4" t="s">
        <v>1742</v>
      </c>
      <c r="R13" s="4" t="s">
        <v>1746</v>
      </c>
      <c r="S13" s="4" t="s">
        <v>1684</v>
      </c>
      <c r="U13" s="4" t="s">
        <v>1685</v>
      </c>
      <c r="V13" s="4" t="s">
        <v>1686</v>
      </c>
      <c r="BU13" s="4">
        <v>6.89</v>
      </c>
      <c r="BV13" s="4" t="s">
        <v>1744</v>
      </c>
    </row>
    <row r="14" spans="1:76" hidden="1" x14ac:dyDescent="0.3">
      <c r="A14" s="4">
        <v>2</v>
      </c>
      <c r="B14" s="4">
        <v>2.1</v>
      </c>
      <c r="C14" s="4" t="s">
        <v>1738</v>
      </c>
      <c r="D14" s="4" t="s">
        <v>714</v>
      </c>
      <c r="E14" s="4" t="s">
        <v>1739</v>
      </c>
      <c r="F14" s="4" t="s">
        <v>1740</v>
      </c>
      <c r="G14" s="4" t="s">
        <v>1676</v>
      </c>
      <c r="H14" s="4" t="s">
        <v>1741</v>
      </c>
      <c r="I14" s="4" t="s">
        <v>1678</v>
      </c>
      <c r="J14" s="4" t="s">
        <v>1679</v>
      </c>
      <c r="K14" s="4" t="s">
        <v>1359</v>
      </c>
      <c r="O14" s="4" t="s">
        <v>1680</v>
      </c>
      <c r="P14" s="4" t="s">
        <v>1681</v>
      </c>
      <c r="Q14" s="4" t="s">
        <v>1742</v>
      </c>
      <c r="R14" s="4" t="s">
        <v>1683</v>
      </c>
      <c r="S14" s="4" t="s">
        <v>1684</v>
      </c>
      <c r="T14" s="4" t="s">
        <v>1747</v>
      </c>
      <c r="U14" s="4" t="s">
        <v>1685</v>
      </c>
      <c r="V14" s="4" t="s">
        <v>1686</v>
      </c>
      <c r="BU14" s="4">
        <v>8</v>
      </c>
      <c r="BV14" s="4" t="s">
        <v>1744</v>
      </c>
    </row>
    <row r="15" spans="1:76" hidden="1" x14ac:dyDescent="0.3">
      <c r="A15" s="4">
        <v>2</v>
      </c>
      <c r="B15" s="4">
        <v>2.1</v>
      </c>
      <c r="C15" s="4" t="s">
        <v>1738</v>
      </c>
      <c r="D15" s="4" t="s">
        <v>714</v>
      </c>
      <c r="E15" s="4" t="s">
        <v>1739</v>
      </c>
      <c r="F15" s="4" t="s">
        <v>1740</v>
      </c>
      <c r="G15" s="4" t="s">
        <v>1676</v>
      </c>
      <c r="H15" s="4" t="s">
        <v>1741</v>
      </c>
      <c r="I15" s="4" t="s">
        <v>1678</v>
      </c>
      <c r="J15" s="4" t="s">
        <v>1679</v>
      </c>
      <c r="K15" s="4" t="s">
        <v>1359</v>
      </c>
      <c r="O15" s="4" t="s">
        <v>1680</v>
      </c>
      <c r="P15" s="4" t="s">
        <v>1681</v>
      </c>
      <c r="Q15" s="4" t="s">
        <v>1742</v>
      </c>
      <c r="R15" s="4" t="s">
        <v>1683</v>
      </c>
      <c r="S15" s="4" t="s">
        <v>1748</v>
      </c>
      <c r="U15" s="4" t="s">
        <v>1685</v>
      </c>
      <c r="V15" s="4" t="s">
        <v>1686</v>
      </c>
      <c r="BU15" s="4">
        <v>5.67</v>
      </c>
      <c r="BV15" s="4" t="s">
        <v>1744</v>
      </c>
    </row>
    <row r="16" spans="1:76" hidden="1" x14ac:dyDescent="0.3">
      <c r="A16" s="4">
        <v>2</v>
      </c>
      <c r="B16" s="4">
        <v>2.1</v>
      </c>
      <c r="C16" s="4" t="s">
        <v>1738</v>
      </c>
      <c r="D16" s="4" t="s">
        <v>714</v>
      </c>
      <c r="E16" s="4" t="s">
        <v>1739</v>
      </c>
      <c r="F16" s="4" t="s">
        <v>1740</v>
      </c>
      <c r="G16" s="4" t="s">
        <v>1676</v>
      </c>
      <c r="H16" s="4" t="s">
        <v>1741</v>
      </c>
      <c r="I16" s="4" t="s">
        <v>1678</v>
      </c>
      <c r="J16" s="4" t="s">
        <v>1679</v>
      </c>
      <c r="K16" s="4" t="s">
        <v>1359</v>
      </c>
      <c r="O16" s="4" t="s">
        <v>1680</v>
      </c>
      <c r="P16" s="4" t="s">
        <v>1681</v>
      </c>
      <c r="Q16" s="4" t="s">
        <v>1742</v>
      </c>
      <c r="R16" s="4" t="s">
        <v>1683</v>
      </c>
      <c r="S16" s="4" t="s">
        <v>1504</v>
      </c>
      <c r="U16" s="4" t="s">
        <v>1685</v>
      </c>
      <c r="V16" s="4" t="s">
        <v>1686</v>
      </c>
      <c r="BU16" s="4">
        <v>8.1</v>
      </c>
      <c r="BV16" s="4" t="s">
        <v>1744</v>
      </c>
    </row>
    <row r="17" spans="1:74" hidden="1" x14ac:dyDescent="0.3">
      <c r="A17" s="4">
        <v>2</v>
      </c>
      <c r="B17" s="4">
        <v>2.1</v>
      </c>
      <c r="C17" s="4" t="s">
        <v>1738</v>
      </c>
      <c r="D17" s="4" t="s">
        <v>714</v>
      </c>
      <c r="E17" s="4" t="s">
        <v>1739</v>
      </c>
      <c r="F17" s="4" t="s">
        <v>1749</v>
      </c>
      <c r="G17" s="4" t="s">
        <v>1704</v>
      </c>
      <c r="H17" s="4" t="s">
        <v>1750</v>
      </c>
      <c r="I17" s="4" t="s">
        <v>1678</v>
      </c>
      <c r="J17" s="4" t="s">
        <v>1679</v>
      </c>
      <c r="K17" s="4" t="s">
        <v>1359</v>
      </c>
      <c r="O17" s="4" t="s">
        <v>1680</v>
      </c>
      <c r="P17" s="4" t="s">
        <v>1681</v>
      </c>
      <c r="Q17" s="4" t="s">
        <v>1742</v>
      </c>
      <c r="R17" s="4" t="s">
        <v>1683</v>
      </c>
      <c r="S17" s="4" t="s">
        <v>1684</v>
      </c>
      <c r="T17" s="4" t="s">
        <v>1747</v>
      </c>
      <c r="U17" s="4" t="s">
        <v>1706</v>
      </c>
      <c r="V17" s="4" t="s">
        <v>1686</v>
      </c>
      <c r="BU17" s="4">
        <v>289.11</v>
      </c>
      <c r="BV17" s="4" t="s">
        <v>1744</v>
      </c>
    </row>
    <row r="18" spans="1:74" hidden="1" x14ac:dyDescent="0.3">
      <c r="A18" s="4">
        <v>2</v>
      </c>
      <c r="B18" s="4">
        <v>2.1</v>
      </c>
      <c r="C18" s="4" t="s">
        <v>1738</v>
      </c>
      <c r="D18" s="4" t="s">
        <v>714</v>
      </c>
      <c r="E18" s="4" t="s">
        <v>1739</v>
      </c>
      <c r="F18" s="4" t="s">
        <v>1749</v>
      </c>
      <c r="G18" s="4" t="s">
        <v>1704</v>
      </c>
      <c r="H18" s="4" t="s">
        <v>1750</v>
      </c>
      <c r="I18" s="4" t="s">
        <v>1678</v>
      </c>
      <c r="J18" s="4" t="s">
        <v>1679</v>
      </c>
      <c r="K18" s="4" t="s">
        <v>1359</v>
      </c>
      <c r="O18" s="4" t="s">
        <v>1680</v>
      </c>
      <c r="P18" s="4" t="s">
        <v>1681</v>
      </c>
      <c r="Q18" s="4" t="s">
        <v>1742</v>
      </c>
      <c r="R18" s="4" t="s">
        <v>1683</v>
      </c>
      <c r="S18" s="4" t="s">
        <v>1684</v>
      </c>
      <c r="T18" s="4" t="s">
        <v>1745</v>
      </c>
      <c r="U18" s="4" t="s">
        <v>1706</v>
      </c>
      <c r="V18" s="4" t="s">
        <v>1686</v>
      </c>
      <c r="BU18" s="4">
        <v>194.59</v>
      </c>
      <c r="BV18" s="4" t="s">
        <v>1744</v>
      </c>
    </row>
    <row r="19" spans="1:74" hidden="1" x14ac:dyDescent="0.3">
      <c r="A19" s="4">
        <v>2</v>
      </c>
      <c r="B19" s="4">
        <v>2.1</v>
      </c>
      <c r="C19" s="4" t="s">
        <v>1738</v>
      </c>
      <c r="D19" s="4" t="s">
        <v>714</v>
      </c>
      <c r="E19" s="4" t="s">
        <v>1739</v>
      </c>
      <c r="F19" s="4" t="s">
        <v>1749</v>
      </c>
      <c r="G19" s="4" t="s">
        <v>1704</v>
      </c>
      <c r="H19" s="4" t="s">
        <v>1750</v>
      </c>
      <c r="I19" s="4" t="s">
        <v>1678</v>
      </c>
      <c r="J19" s="4" t="s">
        <v>1679</v>
      </c>
      <c r="K19" s="4" t="s">
        <v>1359</v>
      </c>
      <c r="O19" s="4" t="s">
        <v>1680</v>
      </c>
      <c r="P19" s="4" t="s">
        <v>1681</v>
      </c>
      <c r="Q19" s="4" t="s">
        <v>1742</v>
      </c>
      <c r="R19" s="4" t="s">
        <v>1683</v>
      </c>
      <c r="S19" s="4" t="s">
        <v>1684</v>
      </c>
      <c r="U19" s="4" t="s">
        <v>1706</v>
      </c>
      <c r="V19" s="4" t="s">
        <v>1686</v>
      </c>
      <c r="BU19" s="4">
        <v>241.85</v>
      </c>
      <c r="BV19" s="4" t="s">
        <v>1744</v>
      </c>
    </row>
    <row r="20" spans="1:74" hidden="1" x14ac:dyDescent="0.3">
      <c r="A20" s="4">
        <v>2</v>
      </c>
      <c r="B20" s="4">
        <v>2.1</v>
      </c>
      <c r="C20" s="4" t="s">
        <v>1738</v>
      </c>
      <c r="D20" s="4" t="s">
        <v>714</v>
      </c>
      <c r="E20" s="4" t="s">
        <v>1739</v>
      </c>
      <c r="F20" s="4" t="s">
        <v>1751</v>
      </c>
      <c r="G20" s="4" t="s">
        <v>1704</v>
      </c>
      <c r="H20" s="4" t="s">
        <v>1752</v>
      </c>
      <c r="I20" s="4" t="s">
        <v>1678</v>
      </c>
      <c r="J20" s="4" t="s">
        <v>1679</v>
      </c>
      <c r="K20" s="4" t="s">
        <v>1359</v>
      </c>
      <c r="O20" s="4" t="s">
        <v>1680</v>
      </c>
      <c r="P20" s="4" t="s">
        <v>1681</v>
      </c>
      <c r="Q20" s="4" t="s">
        <v>1742</v>
      </c>
      <c r="R20" s="4" t="s">
        <v>1683</v>
      </c>
      <c r="S20" s="4" t="s">
        <v>1684</v>
      </c>
      <c r="U20" s="4" t="s">
        <v>1706</v>
      </c>
      <c r="V20" s="4" t="s">
        <v>1686</v>
      </c>
      <c r="BU20" s="4">
        <v>280.37</v>
      </c>
      <c r="BV20" s="4" t="s">
        <v>1744</v>
      </c>
    </row>
    <row r="21" spans="1:74" hidden="1" x14ac:dyDescent="0.3">
      <c r="A21" s="4">
        <v>2</v>
      </c>
      <c r="B21" s="4">
        <v>2.1</v>
      </c>
      <c r="C21" s="4" t="s">
        <v>1738</v>
      </c>
      <c r="D21" s="4" t="s">
        <v>714</v>
      </c>
      <c r="E21" s="4" t="s">
        <v>1739</v>
      </c>
      <c r="F21" s="4" t="s">
        <v>1751</v>
      </c>
      <c r="G21" s="4" t="s">
        <v>1704</v>
      </c>
      <c r="H21" s="4" t="s">
        <v>1752</v>
      </c>
      <c r="I21" s="4" t="s">
        <v>1678</v>
      </c>
      <c r="J21" s="4" t="s">
        <v>1679</v>
      </c>
      <c r="K21" s="4" t="s">
        <v>1359</v>
      </c>
      <c r="O21" s="4" t="s">
        <v>1680</v>
      </c>
      <c r="P21" s="4" t="s">
        <v>1681</v>
      </c>
      <c r="Q21" s="4" t="s">
        <v>1742</v>
      </c>
      <c r="R21" s="4" t="s">
        <v>1683</v>
      </c>
      <c r="S21" s="4" t="s">
        <v>1684</v>
      </c>
      <c r="T21" s="4" t="s">
        <v>1745</v>
      </c>
      <c r="U21" s="4" t="s">
        <v>1706</v>
      </c>
      <c r="V21" s="4" t="s">
        <v>1686</v>
      </c>
      <c r="BU21" s="4">
        <v>221.14</v>
      </c>
      <c r="BV21" s="4" t="s">
        <v>1744</v>
      </c>
    </row>
    <row r="22" spans="1:74" hidden="1" x14ac:dyDescent="0.3">
      <c r="A22" s="4">
        <v>2</v>
      </c>
      <c r="B22" s="4">
        <v>2.1</v>
      </c>
      <c r="C22" s="4" t="s">
        <v>1738</v>
      </c>
      <c r="D22" s="4" t="s">
        <v>714</v>
      </c>
      <c r="E22" s="4" t="s">
        <v>1739</v>
      </c>
      <c r="F22" s="4" t="s">
        <v>1751</v>
      </c>
      <c r="G22" s="4" t="s">
        <v>1704</v>
      </c>
      <c r="H22" s="4" t="s">
        <v>1752</v>
      </c>
      <c r="I22" s="4" t="s">
        <v>1678</v>
      </c>
      <c r="J22" s="4" t="s">
        <v>1679</v>
      </c>
      <c r="K22" s="4" t="s">
        <v>1359</v>
      </c>
      <c r="O22" s="4" t="s">
        <v>1680</v>
      </c>
      <c r="P22" s="4" t="s">
        <v>1681</v>
      </c>
      <c r="Q22" s="4" t="s">
        <v>1742</v>
      </c>
      <c r="R22" s="4" t="s">
        <v>1683</v>
      </c>
      <c r="S22" s="4" t="s">
        <v>1684</v>
      </c>
      <c r="T22" s="4" t="s">
        <v>1747</v>
      </c>
      <c r="U22" s="4" t="s">
        <v>1706</v>
      </c>
      <c r="V22" s="4" t="s">
        <v>1686</v>
      </c>
      <c r="BU22" s="4">
        <v>339.6</v>
      </c>
      <c r="BV22" s="4" t="s">
        <v>1744</v>
      </c>
    </row>
    <row r="23" spans="1:74" hidden="1" x14ac:dyDescent="0.3">
      <c r="A23" s="4">
        <v>2</v>
      </c>
      <c r="B23" s="4">
        <v>2.1</v>
      </c>
      <c r="C23" s="4" t="s">
        <v>1738</v>
      </c>
      <c r="D23" s="4" t="s">
        <v>714</v>
      </c>
      <c r="E23" s="4" t="s">
        <v>1739</v>
      </c>
      <c r="F23" s="4" t="s">
        <v>1753</v>
      </c>
      <c r="G23" s="4" t="s">
        <v>1704</v>
      </c>
      <c r="H23" s="4" t="s">
        <v>1754</v>
      </c>
      <c r="I23" s="4" t="s">
        <v>1678</v>
      </c>
      <c r="J23" s="4" t="s">
        <v>1679</v>
      </c>
      <c r="K23" s="4" t="s">
        <v>1359</v>
      </c>
      <c r="O23" s="4" t="s">
        <v>1680</v>
      </c>
      <c r="P23" s="4" t="s">
        <v>1681</v>
      </c>
      <c r="Q23" s="4" t="s">
        <v>1742</v>
      </c>
      <c r="R23" s="4" t="s">
        <v>1683</v>
      </c>
      <c r="S23" s="4" t="s">
        <v>1684</v>
      </c>
      <c r="T23" s="4" t="s">
        <v>1747</v>
      </c>
      <c r="U23" s="4" t="s">
        <v>1685</v>
      </c>
      <c r="V23" s="4" t="s">
        <v>1686</v>
      </c>
      <c r="BU23" s="4">
        <v>3.08</v>
      </c>
      <c r="BV23" s="4" t="s">
        <v>1744</v>
      </c>
    </row>
    <row r="24" spans="1:74" hidden="1" x14ac:dyDescent="0.3">
      <c r="A24" s="4">
        <v>2</v>
      </c>
      <c r="B24" s="4">
        <v>2.1</v>
      </c>
      <c r="C24" s="4" t="s">
        <v>1738</v>
      </c>
      <c r="D24" s="4" t="s">
        <v>714</v>
      </c>
      <c r="E24" s="4" t="s">
        <v>1739</v>
      </c>
      <c r="F24" s="4" t="s">
        <v>1753</v>
      </c>
      <c r="G24" s="4" t="s">
        <v>1704</v>
      </c>
      <c r="H24" s="4" t="s">
        <v>1754</v>
      </c>
      <c r="I24" s="4" t="s">
        <v>1678</v>
      </c>
      <c r="J24" s="4" t="s">
        <v>1679</v>
      </c>
      <c r="K24" s="4" t="s">
        <v>1359</v>
      </c>
      <c r="O24" s="4" t="s">
        <v>1680</v>
      </c>
      <c r="P24" s="4" t="s">
        <v>1681</v>
      </c>
      <c r="Q24" s="4" t="s">
        <v>1742</v>
      </c>
      <c r="R24" s="4" t="s">
        <v>1683</v>
      </c>
      <c r="S24" s="4" t="s">
        <v>1504</v>
      </c>
      <c r="U24" s="4" t="s">
        <v>1685</v>
      </c>
      <c r="V24" s="4" t="s">
        <v>1686</v>
      </c>
      <c r="BU24" s="4">
        <v>2.79</v>
      </c>
      <c r="BV24" s="4" t="s">
        <v>1744</v>
      </c>
    </row>
    <row r="25" spans="1:74" hidden="1" x14ac:dyDescent="0.3">
      <c r="A25" s="4">
        <v>2</v>
      </c>
      <c r="B25" s="4">
        <v>2.1</v>
      </c>
      <c r="C25" s="4" t="s">
        <v>1738</v>
      </c>
      <c r="D25" s="4" t="s">
        <v>714</v>
      </c>
      <c r="E25" s="4" t="s">
        <v>1739</v>
      </c>
      <c r="F25" s="4" t="s">
        <v>1753</v>
      </c>
      <c r="G25" s="4" t="s">
        <v>1704</v>
      </c>
      <c r="H25" s="4" t="s">
        <v>1754</v>
      </c>
      <c r="I25" s="4" t="s">
        <v>1678</v>
      </c>
      <c r="J25" s="4" t="s">
        <v>1679</v>
      </c>
      <c r="K25" s="4" t="s">
        <v>1359</v>
      </c>
      <c r="O25" s="4" t="s">
        <v>1680</v>
      </c>
      <c r="P25" s="4" t="s">
        <v>1681</v>
      </c>
      <c r="Q25" s="4" t="s">
        <v>1742</v>
      </c>
      <c r="R25" s="4" t="s">
        <v>1683</v>
      </c>
      <c r="S25" s="4" t="s">
        <v>1748</v>
      </c>
      <c r="U25" s="4" t="s">
        <v>1685</v>
      </c>
      <c r="V25" s="4" t="s">
        <v>1686</v>
      </c>
      <c r="BU25" s="4">
        <v>1.91</v>
      </c>
      <c r="BV25" s="4" t="s">
        <v>1744</v>
      </c>
    </row>
    <row r="26" spans="1:74" hidden="1" x14ac:dyDescent="0.3">
      <c r="A26" s="4">
        <v>2</v>
      </c>
      <c r="B26" s="4">
        <v>2.1</v>
      </c>
      <c r="C26" s="4" t="s">
        <v>1738</v>
      </c>
      <c r="D26" s="4" t="s">
        <v>714</v>
      </c>
      <c r="E26" s="4" t="s">
        <v>1739</v>
      </c>
      <c r="F26" s="4" t="s">
        <v>1753</v>
      </c>
      <c r="G26" s="4" t="s">
        <v>1704</v>
      </c>
      <c r="H26" s="4" t="s">
        <v>1754</v>
      </c>
      <c r="I26" s="4" t="s">
        <v>1678</v>
      </c>
      <c r="J26" s="4" t="s">
        <v>1679</v>
      </c>
      <c r="K26" s="4" t="s">
        <v>1359</v>
      </c>
      <c r="O26" s="4" t="s">
        <v>1680</v>
      </c>
      <c r="P26" s="4" t="s">
        <v>1681</v>
      </c>
      <c r="Q26" s="4" t="s">
        <v>1742</v>
      </c>
      <c r="R26" s="4" t="s">
        <v>1683</v>
      </c>
      <c r="S26" s="4" t="s">
        <v>1684</v>
      </c>
      <c r="T26" s="4" t="s">
        <v>1745</v>
      </c>
      <c r="U26" s="4" t="s">
        <v>1685</v>
      </c>
      <c r="V26" s="4" t="s">
        <v>1686</v>
      </c>
      <c r="BU26" s="4">
        <v>1.48</v>
      </c>
      <c r="BV26" s="4" t="s">
        <v>1744</v>
      </c>
    </row>
    <row r="27" spans="1:74" hidden="1" x14ac:dyDescent="0.3">
      <c r="A27" s="4">
        <v>2</v>
      </c>
      <c r="B27" s="4">
        <v>2.1</v>
      </c>
      <c r="C27" s="4" t="s">
        <v>1738</v>
      </c>
      <c r="D27" s="4" t="s">
        <v>714</v>
      </c>
      <c r="E27" s="4" t="s">
        <v>1739</v>
      </c>
      <c r="F27" s="4" t="s">
        <v>1753</v>
      </c>
      <c r="G27" s="4" t="s">
        <v>1704</v>
      </c>
      <c r="H27" s="4" t="s">
        <v>1754</v>
      </c>
      <c r="I27" s="4" t="s">
        <v>1678</v>
      </c>
      <c r="J27" s="4" t="s">
        <v>1679</v>
      </c>
      <c r="K27" s="4" t="s">
        <v>1359</v>
      </c>
      <c r="O27" s="4" t="s">
        <v>1680</v>
      </c>
      <c r="P27" s="4" t="s">
        <v>1681</v>
      </c>
      <c r="Q27" s="4" t="s">
        <v>1742</v>
      </c>
      <c r="R27" s="4" t="s">
        <v>1683</v>
      </c>
      <c r="S27" s="4" t="s">
        <v>1684</v>
      </c>
      <c r="U27" s="4" t="s">
        <v>1685</v>
      </c>
      <c r="V27" s="4" t="s">
        <v>1686</v>
      </c>
      <c r="BU27" s="4">
        <v>2.2799999999999998</v>
      </c>
      <c r="BV27" s="4" t="s">
        <v>1744</v>
      </c>
    </row>
    <row r="28" spans="1:74" hidden="1" x14ac:dyDescent="0.3">
      <c r="A28" s="4">
        <v>2</v>
      </c>
      <c r="B28" s="4">
        <v>2.1</v>
      </c>
      <c r="C28" s="4" t="s">
        <v>1738</v>
      </c>
      <c r="D28" s="4" t="s">
        <v>714</v>
      </c>
      <c r="E28" s="4" t="s">
        <v>1739</v>
      </c>
      <c r="F28" s="4" t="s">
        <v>1753</v>
      </c>
      <c r="G28" s="4" t="s">
        <v>1704</v>
      </c>
      <c r="H28" s="4" t="s">
        <v>1754</v>
      </c>
      <c r="I28" s="4" t="s">
        <v>1678</v>
      </c>
      <c r="J28" s="4" t="s">
        <v>1679</v>
      </c>
      <c r="K28" s="4" t="s">
        <v>1359</v>
      </c>
      <c r="O28" s="4" t="s">
        <v>1680</v>
      </c>
      <c r="P28" s="4" t="s">
        <v>1681</v>
      </c>
      <c r="Q28" s="4" t="s">
        <v>1742</v>
      </c>
      <c r="R28" s="4" t="s">
        <v>1743</v>
      </c>
      <c r="S28" s="4" t="s">
        <v>1684</v>
      </c>
      <c r="U28" s="4" t="s">
        <v>1685</v>
      </c>
      <c r="V28" s="4" t="s">
        <v>1686</v>
      </c>
      <c r="BU28" s="4">
        <v>2.62</v>
      </c>
      <c r="BV28" s="4" t="s">
        <v>1744</v>
      </c>
    </row>
    <row r="29" spans="1:74" hidden="1" x14ac:dyDescent="0.3">
      <c r="A29" s="4">
        <v>2</v>
      </c>
      <c r="B29" s="4">
        <v>2.1</v>
      </c>
      <c r="C29" s="4" t="s">
        <v>1738</v>
      </c>
      <c r="D29" s="4" t="s">
        <v>714</v>
      </c>
      <c r="E29" s="4" t="s">
        <v>1739</v>
      </c>
      <c r="F29" s="4" t="s">
        <v>1753</v>
      </c>
      <c r="G29" s="4" t="s">
        <v>1704</v>
      </c>
      <c r="H29" s="4" t="s">
        <v>1754</v>
      </c>
      <c r="I29" s="4" t="s">
        <v>1678</v>
      </c>
      <c r="J29" s="4" t="s">
        <v>1679</v>
      </c>
      <c r="K29" s="4" t="s">
        <v>1359</v>
      </c>
      <c r="O29" s="4" t="s">
        <v>1680</v>
      </c>
      <c r="P29" s="4" t="s">
        <v>1681</v>
      </c>
      <c r="Q29" s="4" t="s">
        <v>1742</v>
      </c>
      <c r="R29" s="4" t="s">
        <v>1746</v>
      </c>
      <c r="S29" s="4" t="s">
        <v>1684</v>
      </c>
      <c r="U29" s="4" t="s">
        <v>1685</v>
      </c>
      <c r="V29" s="4" t="s">
        <v>1686</v>
      </c>
      <c r="BU29" s="4">
        <v>2.11</v>
      </c>
      <c r="BV29" s="4" t="s">
        <v>1744</v>
      </c>
    </row>
    <row r="30" spans="1:74" hidden="1" x14ac:dyDescent="0.3">
      <c r="A30" s="4">
        <v>2</v>
      </c>
      <c r="B30" s="4">
        <v>2.1</v>
      </c>
      <c r="C30" s="4" t="s">
        <v>1738</v>
      </c>
      <c r="D30" s="4" t="s">
        <v>714</v>
      </c>
      <c r="E30" s="4" t="s">
        <v>1739</v>
      </c>
      <c r="F30" s="4" t="s">
        <v>1755</v>
      </c>
      <c r="G30" s="4" t="s">
        <v>1704</v>
      </c>
      <c r="H30" s="4" t="s">
        <v>1756</v>
      </c>
      <c r="I30" s="4" t="s">
        <v>1678</v>
      </c>
      <c r="J30" s="4" t="s">
        <v>1679</v>
      </c>
      <c r="K30" s="4" t="s">
        <v>1359</v>
      </c>
      <c r="O30" s="4" t="s">
        <v>1680</v>
      </c>
      <c r="P30" s="4" t="s">
        <v>1681</v>
      </c>
      <c r="Q30" s="4" t="s">
        <v>1742</v>
      </c>
      <c r="R30" s="4" t="s">
        <v>1746</v>
      </c>
      <c r="S30" s="4" t="s">
        <v>1684</v>
      </c>
      <c r="U30" s="4" t="s">
        <v>1706</v>
      </c>
      <c r="V30" s="4" t="s">
        <v>1686</v>
      </c>
      <c r="BU30" s="4">
        <v>83.7</v>
      </c>
      <c r="BV30" s="4" t="s">
        <v>1744</v>
      </c>
    </row>
    <row r="31" spans="1:74" hidden="1" x14ac:dyDescent="0.3">
      <c r="A31" s="4">
        <v>2</v>
      </c>
      <c r="B31" s="4">
        <v>2.1</v>
      </c>
      <c r="C31" s="4" t="s">
        <v>1738</v>
      </c>
      <c r="D31" s="4" t="s">
        <v>714</v>
      </c>
      <c r="E31" s="4" t="s">
        <v>1739</v>
      </c>
      <c r="F31" s="4" t="s">
        <v>1755</v>
      </c>
      <c r="G31" s="4" t="s">
        <v>1704</v>
      </c>
      <c r="H31" s="4" t="s">
        <v>1756</v>
      </c>
      <c r="I31" s="4" t="s">
        <v>1678</v>
      </c>
      <c r="J31" s="4" t="s">
        <v>1679</v>
      </c>
      <c r="K31" s="4" t="s">
        <v>1359</v>
      </c>
      <c r="O31" s="4" t="s">
        <v>1680</v>
      </c>
      <c r="P31" s="4" t="s">
        <v>1681</v>
      </c>
      <c r="Q31" s="4" t="s">
        <v>1742</v>
      </c>
      <c r="R31" s="4" t="s">
        <v>1743</v>
      </c>
      <c r="S31" s="4" t="s">
        <v>1684</v>
      </c>
      <c r="U31" s="4" t="s">
        <v>1706</v>
      </c>
      <c r="V31" s="4" t="s">
        <v>1686</v>
      </c>
      <c r="BU31" s="4">
        <v>16.54</v>
      </c>
      <c r="BV31" s="4" t="s">
        <v>1744</v>
      </c>
    </row>
    <row r="32" spans="1:74" hidden="1" x14ac:dyDescent="0.3">
      <c r="A32" s="4">
        <v>2</v>
      </c>
      <c r="B32" s="4">
        <v>2.1</v>
      </c>
      <c r="C32" s="4" t="s">
        <v>1738</v>
      </c>
      <c r="D32" s="4" t="s">
        <v>714</v>
      </c>
      <c r="E32" s="4" t="s">
        <v>1739</v>
      </c>
      <c r="F32" s="4" t="s">
        <v>1755</v>
      </c>
      <c r="G32" s="4" t="s">
        <v>1704</v>
      </c>
      <c r="H32" s="4" t="s">
        <v>1756</v>
      </c>
      <c r="I32" s="4" t="s">
        <v>1678</v>
      </c>
      <c r="J32" s="4" t="s">
        <v>1679</v>
      </c>
      <c r="K32" s="4" t="s">
        <v>1359</v>
      </c>
      <c r="O32" s="4" t="s">
        <v>1680</v>
      </c>
      <c r="P32" s="4" t="s">
        <v>1681</v>
      </c>
      <c r="Q32" s="4" t="s">
        <v>1742</v>
      </c>
      <c r="R32" s="4" t="s">
        <v>1683</v>
      </c>
      <c r="S32" s="4" t="s">
        <v>1684</v>
      </c>
      <c r="U32" s="4" t="s">
        <v>1706</v>
      </c>
      <c r="V32" s="4" t="s">
        <v>1686</v>
      </c>
      <c r="BU32" s="4">
        <v>82.44</v>
      </c>
      <c r="BV32" s="4" t="s">
        <v>1744</v>
      </c>
    </row>
    <row r="33" spans="1:76" hidden="1" x14ac:dyDescent="0.3">
      <c r="A33" s="4">
        <v>2</v>
      </c>
      <c r="B33" s="4">
        <v>2.1</v>
      </c>
      <c r="C33" s="4" t="s">
        <v>1738</v>
      </c>
      <c r="D33" s="4" t="s">
        <v>714</v>
      </c>
      <c r="E33" s="4" t="s">
        <v>1739</v>
      </c>
      <c r="F33" s="4" t="s">
        <v>1755</v>
      </c>
      <c r="G33" s="4" t="s">
        <v>1704</v>
      </c>
      <c r="H33" s="4" t="s">
        <v>1756</v>
      </c>
      <c r="I33" s="4" t="s">
        <v>1678</v>
      </c>
      <c r="J33" s="4" t="s">
        <v>1679</v>
      </c>
      <c r="K33" s="4" t="s">
        <v>1359</v>
      </c>
      <c r="O33" s="4" t="s">
        <v>1680</v>
      </c>
      <c r="P33" s="4" t="s">
        <v>1681</v>
      </c>
      <c r="Q33" s="4" t="s">
        <v>1742</v>
      </c>
      <c r="R33" s="4" t="s">
        <v>1683</v>
      </c>
      <c r="S33" s="4" t="s">
        <v>1684</v>
      </c>
      <c r="T33" s="4" t="s">
        <v>1745</v>
      </c>
      <c r="U33" s="4" t="s">
        <v>1706</v>
      </c>
      <c r="V33" s="4" t="s">
        <v>1686</v>
      </c>
      <c r="BU33" s="4">
        <v>53.41</v>
      </c>
      <c r="BV33" s="4" t="s">
        <v>1744</v>
      </c>
    </row>
    <row r="34" spans="1:76" hidden="1" x14ac:dyDescent="0.3">
      <c r="A34" s="4">
        <v>2</v>
      </c>
      <c r="B34" s="4">
        <v>2.1</v>
      </c>
      <c r="C34" s="4" t="s">
        <v>1738</v>
      </c>
      <c r="D34" s="4" t="s">
        <v>714</v>
      </c>
      <c r="E34" s="4" t="s">
        <v>1739</v>
      </c>
      <c r="F34" s="4" t="s">
        <v>1755</v>
      </c>
      <c r="G34" s="4" t="s">
        <v>1704</v>
      </c>
      <c r="H34" s="4" t="s">
        <v>1756</v>
      </c>
      <c r="I34" s="4" t="s">
        <v>1678</v>
      </c>
      <c r="J34" s="4" t="s">
        <v>1679</v>
      </c>
      <c r="K34" s="4" t="s">
        <v>1359</v>
      </c>
      <c r="O34" s="4" t="s">
        <v>1680</v>
      </c>
      <c r="P34" s="4" t="s">
        <v>1681</v>
      </c>
      <c r="Q34" s="4" t="s">
        <v>1742</v>
      </c>
      <c r="R34" s="4" t="s">
        <v>1683</v>
      </c>
      <c r="S34" s="4" t="s">
        <v>1748</v>
      </c>
      <c r="U34" s="4" t="s">
        <v>1706</v>
      </c>
      <c r="V34" s="4" t="s">
        <v>1686</v>
      </c>
      <c r="BU34" s="4">
        <v>35.72</v>
      </c>
      <c r="BV34" s="4" t="s">
        <v>1744</v>
      </c>
    </row>
    <row r="35" spans="1:76" hidden="1" x14ac:dyDescent="0.3">
      <c r="A35" s="4">
        <v>2</v>
      </c>
      <c r="B35" s="4">
        <v>2.1</v>
      </c>
      <c r="C35" s="4" t="s">
        <v>1738</v>
      </c>
      <c r="D35" s="4" t="s">
        <v>714</v>
      </c>
      <c r="E35" s="4" t="s">
        <v>1739</v>
      </c>
      <c r="F35" s="4" t="s">
        <v>1755</v>
      </c>
      <c r="G35" s="4" t="s">
        <v>1704</v>
      </c>
      <c r="H35" s="4" t="s">
        <v>1756</v>
      </c>
      <c r="I35" s="4" t="s">
        <v>1678</v>
      </c>
      <c r="J35" s="4" t="s">
        <v>1679</v>
      </c>
      <c r="K35" s="4" t="s">
        <v>1359</v>
      </c>
      <c r="O35" s="4" t="s">
        <v>1680</v>
      </c>
      <c r="P35" s="4" t="s">
        <v>1681</v>
      </c>
      <c r="Q35" s="4" t="s">
        <v>1742</v>
      </c>
      <c r="R35" s="4" t="s">
        <v>1683</v>
      </c>
      <c r="S35" s="4" t="s">
        <v>1504</v>
      </c>
      <c r="U35" s="4" t="s">
        <v>1706</v>
      </c>
      <c r="V35" s="4" t="s">
        <v>1686</v>
      </c>
      <c r="BU35" s="4">
        <v>48.66</v>
      </c>
      <c r="BV35" s="4" t="s">
        <v>1744</v>
      </c>
    </row>
    <row r="36" spans="1:76" hidden="1" x14ac:dyDescent="0.3">
      <c r="A36" s="4">
        <v>2</v>
      </c>
      <c r="B36" s="4">
        <v>2.1</v>
      </c>
      <c r="C36" s="4" t="s">
        <v>1738</v>
      </c>
      <c r="D36" s="4" t="s">
        <v>714</v>
      </c>
      <c r="E36" s="4" t="s">
        <v>1739</v>
      </c>
      <c r="F36" s="4" t="s">
        <v>1755</v>
      </c>
      <c r="G36" s="4" t="s">
        <v>1704</v>
      </c>
      <c r="H36" s="4" t="s">
        <v>1756</v>
      </c>
      <c r="I36" s="4" t="s">
        <v>1678</v>
      </c>
      <c r="J36" s="4" t="s">
        <v>1679</v>
      </c>
      <c r="K36" s="4" t="s">
        <v>1359</v>
      </c>
      <c r="O36" s="4" t="s">
        <v>1680</v>
      </c>
      <c r="P36" s="4" t="s">
        <v>1681</v>
      </c>
      <c r="Q36" s="4" t="s">
        <v>1742</v>
      </c>
      <c r="R36" s="4" t="s">
        <v>1683</v>
      </c>
      <c r="S36" s="4" t="s">
        <v>1684</v>
      </c>
      <c r="T36" s="4" t="s">
        <v>1747</v>
      </c>
      <c r="U36" s="4" t="s">
        <v>1706</v>
      </c>
      <c r="V36" s="4" t="s">
        <v>1686</v>
      </c>
      <c r="BU36" s="4">
        <v>111.47</v>
      </c>
      <c r="BV36" s="4" t="s">
        <v>1744</v>
      </c>
    </row>
    <row r="37" spans="1:76" hidden="1" x14ac:dyDescent="0.3">
      <c r="A37" s="4">
        <v>2</v>
      </c>
      <c r="B37" s="4">
        <v>2.1</v>
      </c>
      <c r="C37" s="4" t="s">
        <v>1738</v>
      </c>
      <c r="D37" s="4" t="s">
        <v>714</v>
      </c>
      <c r="E37" s="4" t="s">
        <v>1739</v>
      </c>
      <c r="F37" s="4" t="s">
        <v>1757</v>
      </c>
      <c r="G37" s="4" t="s">
        <v>1704</v>
      </c>
      <c r="H37" s="4" t="s">
        <v>1758</v>
      </c>
      <c r="I37" s="4" t="s">
        <v>1678</v>
      </c>
      <c r="J37" s="4" t="s">
        <v>1679</v>
      </c>
      <c r="K37" s="4" t="s">
        <v>1359</v>
      </c>
      <c r="O37" s="4" t="s">
        <v>1680</v>
      </c>
      <c r="P37" s="4" t="s">
        <v>1681</v>
      </c>
      <c r="Q37" s="4" t="s">
        <v>1742</v>
      </c>
      <c r="R37" s="4" t="s">
        <v>1683</v>
      </c>
      <c r="S37" s="4" t="s">
        <v>1684</v>
      </c>
      <c r="T37" s="4" t="s">
        <v>1747</v>
      </c>
      <c r="U37" s="4" t="s">
        <v>1706</v>
      </c>
      <c r="V37" s="4" t="s">
        <v>1686</v>
      </c>
      <c r="BU37" s="4">
        <v>124.57</v>
      </c>
      <c r="BV37" s="4" t="s">
        <v>1744</v>
      </c>
    </row>
    <row r="38" spans="1:76" hidden="1" x14ac:dyDescent="0.3">
      <c r="A38" s="4">
        <v>2</v>
      </c>
      <c r="B38" s="4">
        <v>2.1</v>
      </c>
      <c r="C38" s="4" t="s">
        <v>1738</v>
      </c>
      <c r="D38" s="4" t="s">
        <v>714</v>
      </c>
      <c r="E38" s="4" t="s">
        <v>1739</v>
      </c>
      <c r="F38" s="4" t="s">
        <v>1757</v>
      </c>
      <c r="G38" s="4" t="s">
        <v>1704</v>
      </c>
      <c r="H38" s="4" t="s">
        <v>1758</v>
      </c>
      <c r="I38" s="4" t="s">
        <v>1678</v>
      </c>
      <c r="J38" s="4" t="s">
        <v>1679</v>
      </c>
      <c r="K38" s="4" t="s">
        <v>1359</v>
      </c>
      <c r="O38" s="4" t="s">
        <v>1680</v>
      </c>
      <c r="P38" s="4" t="s">
        <v>1681</v>
      </c>
      <c r="Q38" s="4" t="s">
        <v>1742</v>
      </c>
      <c r="R38" s="4" t="s">
        <v>1683</v>
      </c>
      <c r="S38" s="4" t="s">
        <v>1684</v>
      </c>
      <c r="T38" s="4" t="s">
        <v>1745</v>
      </c>
      <c r="U38" s="4" t="s">
        <v>1706</v>
      </c>
      <c r="V38" s="4" t="s">
        <v>1686</v>
      </c>
      <c r="BU38" s="4">
        <v>51.8</v>
      </c>
      <c r="BV38" s="4" t="s">
        <v>1744</v>
      </c>
    </row>
    <row r="39" spans="1:76" hidden="1" x14ac:dyDescent="0.3">
      <c r="A39" s="4">
        <v>2</v>
      </c>
      <c r="B39" s="4">
        <v>2.1</v>
      </c>
      <c r="C39" s="4" t="s">
        <v>1738</v>
      </c>
      <c r="D39" s="4" t="s">
        <v>714</v>
      </c>
      <c r="E39" s="4" t="s">
        <v>1739</v>
      </c>
      <c r="F39" s="4" t="s">
        <v>1757</v>
      </c>
      <c r="G39" s="4" t="s">
        <v>1704</v>
      </c>
      <c r="H39" s="4" t="s">
        <v>1758</v>
      </c>
      <c r="I39" s="4" t="s">
        <v>1678</v>
      </c>
      <c r="J39" s="4" t="s">
        <v>1679</v>
      </c>
      <c r="K39" s="4" t="s">
        <v>1359</v>
      </c>
      <c r="O39" s="4" t="s">
        <v>1680</v>
      </c>
      <c r="P39" s="4" t="s">
        <v>1681</v>
      </c>
      <c r="Q39" s="4" t="s">
        <v>1742</v>
      </c>
      <c r="R39" s="4" t="s">
        <v>1683</v>
      </c>
      <c r="S39" s="4" t="s">
        <v>1684</v>
      </c>
      <c r="U39" s="4" t="s">
        <v>1706</v>
      </c>
      <c r="V39" s="4" t="s">
        <v>1686</v>
      </c>
      <c r="BU39" s="4">
        <v>88.18</v>
      </c>
      <c r="BV39" s="4" t="s">
        <v>1744</v>
      </c>
    </row>
    <row r="40" spans="1:76" hidden="1" x14ac:dyDescent="0.3">
      <c r="A40" s="4">
        <v>2</v>
      </c>
      <c r="B40" s="4">
        <v>2.5</v>
      </c>
      <c r="C40" s="4" t="s">
        <v>1759</v>
      </c>
      <c r="D40" s="4" t="s">
        <v>730</v>
      </c>
      <c r="E40" s="4" t="s">
        <v>1760</v>
      </c>
      <c r="F40" s="4" t="s">
        <v>1761</v>
      </c>
      <c r="G40" s="4" t="s">
        <v>1704</v>
      </c>
      <c r="H40" s="4" t="s">
        <v>1762</v>
      </c>
      <c r="I40" s="4" t="s">
        <v>1678</v>
      </c>
      <c r="J40" s="4" t="s">
        <v>1679</v>
      </c>
      <c r="K40" s="4" t="s">
        <v>1359</v>
      </c>
      <c r="O40" s="4" t="s">
        <v>1680</v>
      </c>
      <c r="P40" s="4" t="s">
        <v>1681</v>
      </c>
      <c r="Q40" s="4" t="s">
        <v>1682</v>
      </c>
      <c r="R40" s="4" t="s">
        <v>1683</v>
      </c>
      <c r="S40" s="4" t="s">
        <v>1684</v>
      </c>
      <c r="U40" s="4" t="s">
        <v>1763</v>
      </c>
      <c r="V40" s="4" t="s">
        <v>1686</v>
      </c>
      <c r="BQ40" s="4">
        <v>1</v>
      </c>
      <c r="BR40" s="4" t="s">
        <v>1764</v>
      </c>
    </row>
    <row r="41" spans="1:76" hidden="1" x14ac:dyDescent="0.3">
      <c r="A41" s="4">
        <v>2</v>
      </c>
      <c r="B41" s="4">
        <v>2.5</v>
      </c>
      <c r="C41" s="4" t="s">
        <v>1759</v>
      </c>
      <c r="D41" s="4" t="s">
        <v>730</v>
      </c>
      <c r="E41" s="4" t="s">
        <v>1760</v>
      </c>
      <c r="F41" s="4" t="s">
        <v>1765</v>
      </c>
      <c r="G41" s="4" t="s">
        <v>1676</v>
      </c>
      <c r="H41" s="4" t="s">
        <v>1766</v>
      </c>
      <c r="I41" s="4" t="s">
        <v>1678</v>
      </c>
      <c r="J41" s="4" t="s">
        <v>1679</v>
      </c>
      <c r="K41" s="4" t="s">
        <v>1359</v>
      </c>
      <c r="O41" s="4" t="s">
        <v>1680</v>
      </c>
      <c r="P41" s="4" t="s">
        <v>1681</v>
      </c>
      <c r="Q41" s="4" t="s">
        <v>1682</v>
      </c>
      <c r="R41" s="4" t="s">
        <v>1683</v>
      </c>
      <c r="S41" s="4" t="s">
        <v>1684</v>
      </c>
      <c r="U41" s="4" t="s">
        <v>1706</v>
      </c>
      <c r="V41" s="4" t="s">
        <v>1686</v>
      </c>
      <c r="AG41" s="80">
        <v>19395</v>
      </c>
      <c r="AH41" s="4" t="s">
        <v>1767</v>
      </c>
      <c r="AQ41" s="80">
        <v>25604</v>
      </c>
      <c r="AR41" s="4" t="s">
        <v>1768</v>
      </c>
      <c r="BA41" s="80">
        <v>27197</v>
      </c>
      <c r="BB41" s="4" t="s">
        <v>1769</v>
      </c>
      <c r="BK41" s="80">
        <v>30265</v>
      </c>
      <c r="BL41" s="4" t="s">
        <v>1770</v>
      </c>
      <c r="BO41" s="80">
        <v>31977</v>
      </c>
      <c r="BP41" s="4" t="s">
        <v>1771</v>
      </c>
      <c r="BS41" s="80">
        <v>34240</v>
      </c>
      <c r="BT41" s="4" t="s">
        <v>1772</v>
      </c>
      <c r="BW41" s="80">
        <v>36144</v>
      </c>
      <c r="BX41" s="4" t="s">
        <v>1773</v>
      </c>
    </row>
    <row r="42" spans="1:76" hidden="1" x14ac:dyDescent="0.3">
      <c r="A42" s="4">
        <v>2</v>
      </c>
      <c r="B42" s="4">
        <v>2.5</v>
      </c>
      <c r="C42" s="4" t="s">
        <v>1774</v>
      </c>
      <c r="D42" s="4" t="s">
        <v>732</v>
      </c>
      <c r="E42" s="4" t="s">
        <v>1775</v>
      </c>
      <c r="F42" s="4" t="s">
        <v>1776</v>
      </c>
      <c r="G42" s="4" t="s">
        <v>1676</v>
      </c>
      <c r="H42" s="4" t="s">
        <v>1777</v>
      </c>
      <c r="I42" s="4" t="s">
        <v>1678</v>
      </c>
      <c r="J42" s="4" t="s">
        <v>1679</v>
      </c>
      <c r="K42" s="4" t="s">
        <v>1359</v>
      </c>
      <c r="O42" s="4" t="s">
        <v>1680</v>
      </c>
      <c r="P42" s="4" t="s">
        <v>1681</v>
      </c>
      <c r="Q42" s="4" t="s">
        <v>1682</v>
      </c>
      <c r="R42" s="4" t="s">
        <v>1683</v>
      </c>
      <c r="S42" s="4" t="s">
        <v>1684</v>
      </c>
      <c r="U42" s="4" t="s">
        <v>1685</v>
      </c>
      <c r="V42" s="4" t="s">
        <v>1686</v>
      </c>
    </row>
    <row r="43" spans="1:76" hidden="1" x14ac:dyDescent="0.3">
      <c r="A43" s="4">
        <v>2</v>
      </c>
      <c r="B43" s="4">
        <v>2.5</v>
      </c>
      <c r="C43" s="4" t="s">
        <v>1774</v>
      </c>
      <c r="D43" s="4" t="s">
        <v>732</v>
      </c>
      <c r="E43" s="4" t="s">
        <v>1775</v>
      </c>
      <c r="F43" s="4" t="s">
        <v>1778</v>
      </c>
      <c r="G43" s="4" t="s">
        <v>1704</v>
      </c>
      <c r="H43" s="4" t="s">
        <v>1779</v>
      </c>
      <c r="I43" s="4" t="s">
        <v>1678</v>
      </c>
      <c r="J43" s="4" t="s">
        <v>1679</v>
      </c>
      <c r="K43" s="4" t="s">
        <v>1359</v>
      </c>
      <c r="O43" s="4" t="s">
        <v>1680</v>
      </c>
      <c r="P43" s="4" t="s">
        <v>1681</v>
      </c>
      <c r="Q43" s="4" t="s">
        <v>1682</v>
      </c>
      <c r="R43" s="4" t="s">
        <v>1683</v>
      </c>
      <c r="S43" s="4" t="s">
        <v>1684</v>
      </c>
      <c r="U43" s="4" t="s">
        <v>1706</v>
      </c>
      <c r="V43" s="4" t="s">
        <v>1686</v>
      </c>
    </row>
    <row r="44" spans="1:76" hidden="1" x14ac:dyDescent="0.3">
      <c r="A44" s="4">
        <v>2</v>
      </c>
      <c r="B44" s="4">
        <v>2.5</v>
      </c>
      <c r="C44" s="4" t="s">
        <v>1774</v>
      </c>
      <c r="D44" s="4" t="s">
        <v>732</v>
      </c>
      <c r="E44" s="4" t="s">
        <v>1775</v>
      </c>
      <c r="F44" s="4" t="s">
        <v>1780</v>
      </c>
      <c r="G44" s="4" t="s">
        <v>1676</v>
      </c>
      <c r="H44" s="4" t="s">
        <v>1781</v>
      </c>
      <c r="I44" s="4" t="s">
        <v>1678</v>
      </c>
      <c r="J44" s="4" t="s">
        <v>1679</v>
      </c>
      <c r="K44" s="4" t="s">
        <v>1359</v>
      </c>
      <c r="O44" s="4" t="s">
        <v>1680</v>
      </c>
      <c r="P44" s="4" t="s">
        <v>1681</v>
      </c>
      <c r="Q44" s="4" t="s">
        <v>1682</v>
      </c>
      <c r="R44" s="4" t="s">
        <v>1683</v>
      </c>
      <c r="S44" s="4" t="s">
        <v>1684</v>
      </c>
      <c r="U44" s="4" t="s">
        <v>1685</v>
      </c>
      <c r="V44" s="4" t="s">
        <v>1686</v>
      </c>
    </row>
    <row r="45" spans="1:76" hidden="1" x14ac:dyDescent="0.3">
      <c r="A45" s="4">
        <v>2</v>
      </c>
      <c r="B45" s="4">
        <v>2.5</v>
      </c>
      <c r="C45" s="4" t="s">
        <v>1774</v>
      </c>
      <c r="D45" s="4" t="s">
        <v>732</v>
      </c>
      <c r="E45" s="4" t="s">
        <v>1775</v>
      </c>
      <c r="F45" s="4" t="s">
        <v>1782</v>
      </c>
      <c r="G45" s="4" t="s">
        <v>1704</v>
      </c>
      <c r="H45" s="4" t="s">
        <v>1783</v>
      </c>
      <c r="I45" s="4" t="s">
        <v>1678</v>
      </c>
      <c r="J45" s="4" t="s">
        <v>1679</v>
      </c>
      <c r="K45" s="4" t="s">
        <v>1359</v>
      </c>
      <c r="O45" s="4" t="s">
        <v>1680</v>
      </c>
      <c r="P45" s="4" t="s">
        <v>1681</v>
      </c>
      <c r="Q45" s="4" t="s">
        <v>1682</v>
      </c>
      <c r="R45" s="4" t="s">
        <v>1683</v>
      </c>
      <c r="S45" s="4" t="s">
        <v>1684</v>
      </c>
      <c r="U45" s="4" t="s">
        <v>1706</v>
      </c>
      <c r="V45" s="4" t="s">
        <v>1686</v>
      </c>
    </row>
    <row r="46" spans="1:76" hidden="1" x14ac:dyDescent="0.3">
      <c r="A46" s="4">
        <v>2</v>
      </c>
      <c r="B46" s="4">
        <v>2.5</v>
      </c>
      <c r="C46" s="4" t="s">
        <v>1774</v>
      </c>
      <c r="D46" s="4" t="s">
        <v>732</v>
      </c>
      <c r="E46" s="4" t="s">
        <v>1775</v>
      </c>
      <c r="F46" s="4" t="s">
        <v>1784</v>
      </c>
      <c r="G46" s="4" t="s">
        <v>1676</v>
      </c>
      <c r="H46" s="4" t="s">
        <v>1785</v>
      </c>
      <c r="I46" s="4" t="s">
        <v>1678</v>
      </c>
      <c r="J46" s="4" t="s">
        <v>1679</v>
      </c>
      <c r="K46" s="4" t="s">
        <v>1359</v>
      </c>
      <c r="O46" s="4" t="s">
        <v>1680</v>
      </c>
      <c r="P46" s="4" t="s">
        <v>1681</v>
      </c>
      <c r="Q46" s="4" t="s">
        <v>1682</v>
      </c>
      <c r="R46" s="4" t="s">
        <v>1683</v>
      </c>
      <c r="S46" s="4" t="s">
        <v>1684</v>
      </c>
      <c r="U46" s="4" t="s">
        <v>1685</v>
      </c>
      <c r="V46" s="4" t="s">
        <v>1686</v>
      </c>
    </row>
    <row r="47" spans="1:76" hidden="1" x14ac:dyDescent="0.3">
      <c r="A47" s="4">
        <v>2</v>
      </c>
      <c r="B47" s="4">
        <v>2.5</v>
      </c>
      <c r="C47" s="4" t="s">
        <v>1774</v>
      </c>
      <c r="D47" s="4" t="s">
        <v>732</v>
      </c>
      <c r="E47" s="4" t="s">
        <v>1775</v>
      </c>
      <c r="F47" s="4" t="s">
        <v>1786</v>
      </c>
      <c r="G47" s="4" t="s">
        <v>1704</v>
      </c>
      <c r="H47" s="4" t="s">
        <v>1787</v>
      </c>
      <c r="I47" s="4" t="s">
        <v>1678</v>
      </c>
      <c r="J47" s="4" t="s">
        <v>1679</v>
      </c>
      <c r="K47" s="4" t="s">
        <v>1359</v>
      </c>
      <c r="O47" s="4" t="s">
        <v>1680</v>
      </c>
      <c r="P47" s="4" t="s">
        <v>1681</v>
      </c>
      <c r="Q47" s="4" t="s">
        <v>1682</v>
      </c>
      <c r="R47" s="4" t="s">
        <v>1683</v>
      </c>
      <c r="S47" s="4" t="s">
        <v>1684</v>
      </c>
      <c r="U47" s="4" t="s">
        <v>1706</v>
      </c>
      <c r="V47" s="4" t="s">
        <v>1686</v>
      </c>
    </row>
    <row r="48" spans="1:76" hidden="1" x14ac:dyDescent="0.3">
      <c r="A48" s="4">
        <v>2</v>
      </c>
      <c r="B48" s="4" t="s">
        <v>1788</v>
      </c>
      <c r="C48" s="4" t="s">
        <v>1789</v>
      </c>
      <c r="D48" s="4" t="s">
        <v>735</v>
      </c>
      <c r="E48" s="4" t="s">
        <v>1790</v>
      </c>
      <c r="F48" s="4" t="s">
        <v>1791</v>
      </c>
      <c r="G48" s="4" t="s">
        <v>1676</v>
      </c>
      <c r="H48" s="4" t="s">
        <v>1790</v>
      </c>
      <c r="I48" s="4" t="s">
        <v>1678</v>
      </c>
      <c r="J48" s="4" t="s">
        <v>1679</v>
      </c>
      <c r="K48" s="4" t="s">
        <v>1359</v>
      </c>
      <c r="O48" s="4" t="s">
        <v>1680</v>
      </c>
      <c r="P48" s="4" t="s">
        <v>1681</v>
      </c>
      <c r="Q48" s="4" t="s">
        <v>1682</v>
      </c>
      <c r="R48" s="4" t="s">
        <v>1683</v>
      </c>
      <c r="S48" s="4" t="s">
        <v>1684</v>
      </c>
      <c r="U48" s="4" t="s">
        <v>1763</v>
      </c>
      <c r="V48" s="4" t="s">
        <v>1686</v>
      </c>
      <c r="AY48" s="4">
        <v>0.26</v>
      </c>
      <c r="AZ48" s="4" t="s">
        <v>1792</v>
      </c>
      <c r="BA48" s="4">
        <v>0.31</v>
      </c>
      <c r="BB48" s="4" t="s">
        <v>1793</v>
      </c>
    </row>
    <row r="49" spans="1:74" hidden="1" x14ac:dyDescent="0.3">
      <c r="A49" s="4">
        <v>3</v>
      </c>
      <c r="B49" s="4">
        <v>3.1</v>
      </c>
      <c r="C49" s="4" t="s">
        <v>1794</v>
      </c>
      <c r="D49" s="4" t="s">
        <v>747</v>
      </c>
      <c r="E49" s="4" t="s">
        <v>1795</v>
      </c>
      <c r="F49" s="4" t="s">
        <v>1796</v>
      </c>
      <c r="G49" s="4" t="s">
        <v>1676</v>
      </c>
      <c r="H49" s="4" t="s">
        <v>1795</v>
      </c>
      <c r="I49" s="4" t="s">
        <v>1678</v>
      </c>
      <c r="J49" s="4" t="s">
        <v>1679</v>
      </c>
      <c r="K49" s="4" t="s">
        <v>1359</v>
      </c>
      <c r="O49" s="4" t="s">
        <v>1680</v>
      </c>
      <c r="P49" s="4" t="s">
        <v>1681</v>
      </c>
      <c r="Q49" s="4" t="s">
        <v>1682</v>
      </c>
      <c r="R49" s="4" t="s">
        <v>1683</v>
      </c>
      <c r="S49" s="4" t="s">
        <v>1684</v>
      </c>
      <c r="U49" s="4" t="s">
        <v>1797</v>
      </c>
      <c r="V49" s="4" t="s">
        <v>1686</v>
      </c>
      <c r="W49" s="4">
        <v>18</v>
      </c>
      <c r="X49" s="4" t="s">
        <v>1798</v>
      </c>
      <c r="Y49" s="4">
        <v>17</v>
      </c>
      <c r="Z49" s="4" t="s">
        <v>1799</v>
      </c>
      <c r="AA49" s="4">
        <v>16</v>
      </c>
      <c r="AB49" s="4" t="s">
        <v>1800</v>
      </c>
      <c r="AC49" s="4">
        <v>15</v>
      </c>
      <c r="AD49" s="4" t="s">
        <v>1801</v>
      </c>
      <c r="AE49" s="4">
        <v>14</v>
      </c>
      <c r="AF49" s="4" t="s">
        <v>1802</v>
      </c>
      <c r="AG49" s="4">
        <v>15</v>
      </c>
      <c r="AH49" s="4" t="s">
        <v>1803</v>
      </c>
      <c r="AI49" s="4">
        <v>15</v>
      </c>
      <c r="AJ49" s="4" t="s">
        <v>1804</v>
      </c>
      <c r="AK49" s="4">
        <v>14</v>
      </c>
      <c r="AL49" s="4" t="s">
        <v>1805</v>
      </c>
      <c r="AM49" s="4">
        <v>13</v>
      </c>
      <c r="AN49" s="4" t="s">
        <v>1806</v>
      </c>
      <c r="AO49" s="4">
        <v>14</v>
      </c>
      <c r="AP49" s="4" t="s">
        <v>1807</v>
      </c>
      <c r="AQ49" s="4">
        <v>12</v>
      </c>
      <c r="AR49" s="4" t="s">
        <v>1808</v>
      </c>
      <c r="AS49" s="4">
        <v>13</v>
      </c>
      <c r="AT49" s="4" t="s">
        <v>1809</v>
      </c>
      <c r="AU49" s="4">
        <v>13</v>
      </c>
      <c r="AV49" s="4" t="s">
        <v>1810</v>
      </c>
      <c r="AW49" s="4">
        <v>13</v>
      </c>
      <c r="AX49" s="4" t="s">
        <v>1811</v>
      </c>
      <c r="AY49" s="4">
        <v>13</v>
      </c>
      <c r="AZ49" s="4" t="s">
        <v>1812</v>
      </c>
      <c r="BA49" s="4">
        <v>14</v>
      </c>
      <c r="BB49" s="4" t="s">
        <v>1813</v>
      </c>
      <c r="BC49" s="4">
        <v>13</v>
      </c>
      <c r="BD49" s="4" t="s">
        <v>1814</v>
      </c>
      <c r="BE49" s="4">
        <v>13</v>
      </c>
      <c r="BF49" s="4" t="s">
        <v>1815</v>
      </c>
      <c r="BG49" s="4">
        <v>12</v>
      </c>
      <c r="BH49" s="4" t="s">
        <v>1816</v>
      </c>
      <c r="BI49" s="4">
        <v>12</v>
      </c>
      <c r="BJ49" s="4" t="s">
        <v>1817</v>
      </c>
      <c r="BK49" s="4">
        <v>13</v>
      </c>
      <c r="BL49" s="4" t="s">
        <v>1818</v>
      </c>
      <c r="BM49" s="4">
        <v>12</v>
      </c>
      <c r="BN49" s="4" t="s">
        <v>1819</v>
      </c>
      <c r="BO49" s="4">
        <v>12</v>
      </c>
      <c r="BP49" s="4" t="s">
        <v>1820</v>
      </c>
      <c r="BQ49" s="4">
        <v>12</v>
      </c>
      <c r="BR49" s="4" t="s">
        <v>1821</v>
      </c>
      <c r="BS49" s="4">
        <v>11</v>
      </c>
      <c r="BT49" s="4" t="s">
        <v>1822</v>
      </c>
      <c r="BU49" s="4">
        <v>11</v>
      </c>
      <c r="BV49" s="4" t="s">
        <v>1823</v>
      </c>
    </row>
    <row r="50" spans="1:74" hidden="1" x14ac:dyDescent="0.3">
      <c r="A50" s="4">
        <v>3</v>
      </c>
      <c r="B50" s="4">
        <v>3.1</v>
      </c>
      <c r="C50" s="4" t="s">
        <v>1794</v>
      </c>
      <c r="D50" s="4" t="s">
        <v>747</v>
      </c>
      <c r="E50" s="4" t="s">
        <v>1795</v>
      </c>
      <c r="F50" s="4" t="s">
        <v>1796</v>
      </c>
      <c r="G50" s="4" t="s">
        <v>1676</v>
      </c>
      <c r="H50" s="4" t="s">
        <v>1795</v>
      </c>
      <c r="I50" s="4" t="s">
        <v>1678</v>
      </c>
      <c r="J50" s="4" t="s">
        <v>1679</v>
      </c>
      <c r="K50" s="4" t="s">
        <v>1359</v>
      </c>
      <c r="O50" s="4" t="s">
        <v>1680</v>
      </c>
      <c r="P50" s="4" t="s">
        <v>1681</v>
      </c>
      <c r="Q50" s="4" t="s">
        <v>1682</v>
      </c>
      <c r="R50" s="4" t="s">
        <v>1683</v>
      </c>
      <c r="S50" s="4" t="s">
        <v>1684</v>
      </c>
      <c r="T50" s="4" t="s">
        <v>1745</v>
      </c>
      <c r="U50" s="4" t="s">
        <v>1797</v>
      </c>
      <c r="V50" s="4" t="s">
        <v>1686</v>
      </c>
      <c r="W50" s="4">
        <v>16</v>
      </c>
      <c r="X50" s="4" t="s">
        <v>1824</v>
      </c>
      <c r="Y50" s="4">
        <v>15</v>
      </c>
      <c r="Z50" s="4" t="s">
        <v>1825</v>
      </c>
      <c r="AA50" s="4">
        <v>14</v>
      </c>
      <c r="AB50" s="4" t="s">
        <v>1826</v>
      </c>
      <c r="AC50" s="4">
        <v>13</v>
      </c>
      <c r="AD50" s="4" t="s">
        <v>1827</v>
      </c>
      <c r="AE50" s="4">
        <v>12</v>
      </c>
      <c r="AF50" s="4" t="s">
        <v>1828</v>
      </c>
      <c r="AG50" s="4">
        <v>13</v>
      </c>
      <c r="AH50" s="4" t="s">
        <v>1829</v>
      </c>
      <c r="AI50" s="4">
        <v>12</v>
      </c>
      <c r="AJ50" s="4" t="s">
        <v>1830</v>
      </c>
      <c r="AK50" s="4">
        <v>11</v>
      </c>
      <c r="AL50" s="4" t="s">
        <v>1831</v>
      </c>
      <c r="AM50" s="4">
        <v>11</v>
      </c>
      <c r="AN50" s="4" t="s">
        <v>1832</v>
      </c>
      <c r="AO50" s="4">
        <v>11</v>
      </c>
      <c r="AP50" s="4" t="s">
        <v>1833</v>
      </c>
      <c r="AQ50" s="4">
        <v>10</v>
      </c>
      <c r="AR50" s="4" t="s">
        <v>1834</v>
      </c>
      <c r="AS50" s="4">
        <v>11</v>
      </c>
      <c r="AT50" s="4" t="s">
        <v>1835</v>
      </c>
      <c r="AU50" s="4">
        <v>11</v>
      </c>
      <c r="AV50" s="4" t="s">
        <v>1836</v>
      </c>
      <c r="AW50" s="4">
        <v>12</v>
      </c>
      <c r="AX50" s="4" t="s">
        <v>1837</v>
      </c>
      <c r="AY50" s="4">
        <v>12</v>
      </c>
      <c r="AZ50" s="4" t="s">
        <v>1838</v>
      </c>
      <c r="BA50" s="4">
        <v>12</v>
      </c>
      <c r="BB50" s="4" t="s">
        <v>1839</v>
      </c>
      <c r="BC50" s="4">
        <v>11</v>
      </c>
      <c r="BD50" s="4" t="s">
        <v>1840</v>
      </c>
      <c r="BE50" s="4">
        <v>12</v>
      </c>
      <c r="BF50" s="4" t="s">
        <v>1841</v>
      </c>
      <c r="BG50" s="4">
        <v>11</v>
      </c>
      <c r="BH50" s="4" t="s">
        <v>1842</v>
      </c>
      <c r="BI50" s="4">
        <v>11</v>
      </c>
      <c r="BJ50" s="4" t="s">
        <v>1843</v>
      </c>
      <c r="BK50" s="4">
        <v>11</v>
      </c>
      <c r="BL50" s="4" t="s">
        <v>1844</v>
      </c>
      <c r="BM50" s="4">
        <v>11</v>
      </c>
      <c r="BN50" s="4" t="s">
        <v>1845</v>
      </c>
      <c r="BO50" s="4">
        <v>10</v>
      </c>
      <c r="BP50" s="4" t="s">
        <v>1846</v>
      </c>
      <c r="BQ50" s="4">
        <v>10</v>
      </c>
      <c r="BR50" s="4" t="s">
        <v>1847</v>
      </c>
      <c r="BS50" s="4">
        <v>9</v>
      </c>
      <c r="BT50" s="4" t="s">
        <v>1848</v>
      </c>
      <c r="BU50" s="4">
        <v>9</v>
      </c>
      <c r="BV50" s="4" t="s">
        <v>1849</v>
      </c>
    </row>
    <row r="51" spans="1:74" hidden="1" x14ac:dyDescent="0.3">
      <c r="A51" s="4">
        <v>3</v>
      </c>
      <c r="B51" s="4">
        <v>3.1</v>
      </c>
      <c r="C51" s="4" t="s">
        <v>1794</v>
      </c>
      <c r="D51" s="4" t="s">
        <v>747</v>
      </c>
      <c r="E51" s="4" t="s">
        <v>1795</v>
      </c>
      <c r="F51" s="4" t="s">
        <v>1796</v>
      </c>
      <c r="G51" s="4" t="s">
        <v>1676</v>
      </c>
      <c r="H51" s="4" t="s">
        <v>1795</v>
      </c>
      <c r="I51" s="4" t="s">
        <v>1678</v>
      </c>
      <c r="J51" s="4" t="s">
        <v>1679</v>
      </c>
      <c r="K51" s="4" t="s">
        <v>1359</v>
      </c>
      <c r="O51" s="4" t="s">
        <v>1680</v>
      </c>
      <c r="P51" s="4" t="s">
        <v>1681</v>
      </c>
      <c r="Q51" s="4" t="s">
        <v>1682</v>
      </c>
      <c r="R51" s="4" t="s">
        <v>1683</v>
      </c>
      <c r="S51" s="4" t="s">
        <v>1684</v>
      </c>
      <c r="T51" s="4" t="s">
        <v>1747</v>
      </c>
      <c r="U51" s="4" t="s">
        <v>1797</v>
      </c>
      <c r="V51" s="4" t="s">
        <v>1686</v>
      </c>
      <c r="W51" s="4">
        <v>21</v>
      </c>
      <c r="X51" s="4" t="s">
        <v>1824</v>
      </c>
      <c r="Y51" s="4">
        <v>20</v>
      </c>
      <c r="Z51" s="4" t="s">
        <v>1825</v>
      </c>
      <c r="AA51" s="4">
        <v>18</v>
      </c>
      <c r="AB51" s="4" t="s">
        <v>1826</v>
      </c>
      <c r="AC51" s="4">
        <v>17</v>
      </c>
      <c r="AD51" s="4" t="s">
        <v>1827</v>
      </c>
      <c r="AE51" s="4">
        <v>16</v>
      </c>
      <c r="AF51" s="4" t="s">
        <v>1828</v>
      </c>
      <c r="AG51" s="4">
        <v>18</v>
      </c>
      <c r="AH51" s="4" t="s">
        <v>1829</v>
      </c>
      <c r="AI51" s="4">
        <v>17</v>
      </c>
      <c r="AJ51" s="4" t="s">
        <v>1830</v>
      </c>
      <c r="AK51" s="4">
        <v>16</v>
      </c>
      <c r="AL51" s="4" t="s">
        <v>1831</v>
      </c>
      <c r="AM51" s="4">
        <v>15</v>
      </c>
      <c r="AN51" s="4" t="s">
        <v>1832</v>
      </c>
      <c r="AO51" s="4">
        <v>16</v>
      </c>
      <c r="AP51" s="4" t="s">
        <v>1833</v>
      </c>
      <c r="AQ51" s="4">
        <v>14</v>
      </c>
      <c r="AR51" s="4" t="s">
        <v>1834</v>
      </c>
      <c r="AS51" s="4">
        <v>14</v>
      </c>
      <c r="AT51" s="4" t="s">
        <v>1835</v>
      </c>
      <c r="AU51" s="4">
        <v>15</v>
      </c>
      <c r="AV51" s="4" t="s">
        <v>1836</v>
      </c>
      <c r="AW51" s="4">
        <v>15</v>
      </c>
      <c r="AX51" s="4" t="s">
        <v>1837</v>
      </c>
      <c r="AY51" s="4">
        <v>15</v>
      </c>
      <c r="AZ51" s="4" t="s">
        <v>1838</v>
      </c>
      <c r="BA51" s="4">
        <v>16</v>
      </c>
      <c r="BB51" s="4" t="s">
        <v>1839</v>
      </c>
      <c r="BC51" s="4">
        <v>15</v>
      </c>
      <c r="BD51" s="4" t="s">
        <v>1840</v>
      </c>
      <c r="BE51" s="4">
        <v>15</v>
      </c>
      <c r="BF51" s="4" t="s">
        <v>1841</v>
      </c>
      <c r="BG51" s="4">
        <v>14</v>
      </c>
      <c r="BH51" s="4" t="s">
        <v>1842</v>
      </c>
      <c r="BI51" s="4">
        <v>15</v>
      </c>
      <c r="BJ51" s="4" t="s">
        <v>1843</v>
      </c>
      <c r="BK51" s="4">
        <v>15</v>
      </c>
      <c r="BL51" s="4" t="s">
        <v>1844</v>
      </c>
      <c r="BM51" s="4">
        <v>15</v>
      </c>
      <c r="BN51" s="4" t="s">
        <v>1845</v>
      </c>
      <c r="BO51" s="4">
        <v>14</v>
      </c>
      <c r="BP51" s="4" t="s">
        <v>1846</v>
      </c>
      <c r="BQ51" s="4">
        <v>14</v>
      </c>
      <c r="BR51" s="4" t="s">
        <v>1847</v>
      </c>
      <c r="BS51" s="4">
        <v>14</v>
      </c>
      <c r="BT51" s="4" t="s">
        <v>1848</v>
      </c>
      <c r="BU51" s="4">
        <v>14</v>
      </c>
      <c r="BV51" s="4" t="s">
        <v>1849</v>
      </c>
    </row>
    <row r="52" spans="1:74" hidden="1" x14ac:dyDescent="0.3">
      <c r="A52" s="4">
        <v>3</v>
      </c>
      <c r="B52" s="4">
        <v>3.1</v>
      </c>
      <c r="C52" s="4" t="s">
        <v>1850</v>
      </c>
      <c r="D52" s="4" t="s">
        <v>749</v>
      </c>
      <c r="E52" s="4" t="s">
        <v>1851</v>
      </c>
      <c r="F52" s="4" t="s">
        <v>1852</v>
      </c>
      <c r="G52" s="4" t="s">
        <v>1676</v>
      </c>
      <c r="H52" s="4" t="s">
        <v>1851</v>
      </c>
      <c r="I52" s="4" t="s">
        <v>1678</v>
      </c>
      <c r="J52" s="4" t="s">
        <v>1679</v>
      </c>
      <c r="K52" s="4" t="s">
        <v>1359</v>
      </c>
      <c r="O52" s="4" t="s">
        <v>1680</v>
      </c>
      <c r="P52" s="4" t="s">
        <v>1681</v>
      </c>
      <c r="Q52" s="4" t="s">
        <v>1682</v>
      </c>
      <c r="R52" s="4" t="s">
        <v>1683</v>
      </c>
      <c r="S52" s="4" t="s">
        <v>1684</v>
      </c>
      <c r="U52" s="4" t="s">
        <v>1685</v>
      </c>
      <c r="V52" s="4" t="s">
        <v>1686</v>
      </c>
      <c r="AO52" s="4">
        <v>92</v>
      </c>
      <c r="AP52" s="4" t="s">
        <v>1853</v>
      </c>
      <c r="AQ52" s="4">
        <v>97.3</v>
      </c>
      <c r="AR52" s="4" t="s">
        <v>1854</v>
      </c>
      <c r="AS52" s="4">
        <v>96.6</v>
      </c>
      <c r="AT52" s="4" t="s">
        <v>1855</v>
      </c>
      <c r="AU52" s="4">
        <v>99.2</v>
      </c>
      <c r="AV52" s="4" t="s">
        <v>1856</v>
      </c>
      <c r="AW52" s="4">
        <v>98.2</v>
      </c>
      <c r="AX52" s="4" t="s">
        <v>1857</v>
      </c>
      <c r="AY52" s="4">
        <v>94</v>
      </c>
      <c r="AZ52" s="4" t="s">
        <v>1858</v>
      </c>
      <c r="BA52" s="4">
        <v>94</v>
      </c>
      <c r="BB52" s="4" t="s">
        <v>1859</v>
      </c>
      <c r="BC52" s="4">
        <v>97.9</v>
      </c>
      <c r="BD52" s="4" t="s">
        <v>1860</v>
      </c>
      <c r="BE52" s="4">
        <v>95.7</v>
      </c>
      <c r="BF52" s="4" t="s">
        <v>1861</v>
      </c>
      <c r="BK52" s="4">
        <v>96.2</v>
      </c>
      <c r="BL52" s="4" t="s">
        <v>1862</v>
      </c>
      <c r="BM52" s="4">
        <v>96.7</v>
      </c>
      <c r="BN52" s="4" t="s">
        <v>1863</v>
      </c>
      <c r="BS52" s="4">
        <v>96.6</v>
      </c>
      <c r="BT52" s="4" t="s">
        <v>1864</v>
      </c>
    </row>
    <row r="53" spans="1:74" hidden="1" x14ac:dyDescent="0.3">
      <c r="A53" s="4">
        <v>3</v>
      </c>
      <c r="B53" s="4">
        <v>3.2</v>
      </c>
      <c r="C53" s="4" t="s">
        <v>1865</v>
      </c>
      <c r="D53" s="4" t="s">
        <v>752</v>
      </c>
      <c r="E53" s="4" t="s">
        <v>1866</v>
      </c>
      <c r="F53" s="4" t="s">
        <v>1867</v>
      </c>
      <c r="G53" s="4" t="s">
        <v>1704</v>
      </c>
      <c r="H53" s="4" t="s">
        <v>1868</v>
      </c>
      <c r="I53" s="4" t="s">
        <v>1678</v>
      </c>
      <c r="J53" s="4" t="s">
        <v>1679</v>
      </c>
      <c r="K53" s="4" t="s">
        <v>1359</v>
      </c>
      <c r="O53" s="4" t="s">
        <v>1680</v>
      </c>
      <c r="P53" s="4" t="s">
        <v>1681</v>
      </c>
      <c r="Q53" s="4" t="s">
        <v>1869</v>
      </c>
      <c r="R53" s="4" t="s">
        <v>1683</v>
      </c>
      <c r="S53" s="4" t="s">
        <v>1684</v>
      </c>
      <c r="U53" s="4" t="s">
        <v>1870</v>
      </c>
      <c r="V53" s="4" t="s">
        <v>1686</v>
      </c>
      <c r="AQ53" s="4">
        <v>6.1</v>
      </c>
      <c r="AR53" s="4" t="s">
        <v>1871</v>
      </c>
      <c r="AS53" s="4">
        <v>5.9</v>
      </c>
      <c r="AT53" s="4" t="s">
        <v>1872</v>
      </c>
      <c r="AU53" s="4">
        <v>5.8</v>
      </c>
      <c r="AV53" s="4" t="s">
        <v>1873</v>
      </c>
      <c r="AW53" s="4">
        <v>5.7</v>
      </c>
      <c r="AX53" s="4" t="s">
        <v>1874</v>
      </c>
      <c r="AY53" s="4">
        <v>5.5</v>
      </c>
      <c r="AZ53" s="4" t="s">
        <v>1875</v>
      </c>
      <c r="BA53" s="4">
        <v>5.4</v>
      </c>
      <c r="BB53" s="4" t="s">
        <v>1876</v>
      </c>
      <c r="BC53" s="4">
        <v>5.3</v>
      </c>
      <c r="BD53" s="4" t="s">
        <v>1877</v>
      </c>
      <c r="BE53" s="4">
        <v>5.3</v>
      </c>
      <c r="BF53" s="4" t="s">
        <v>1878</v>
      </c>
      <c r="BG53" s="4">
        <v>5.3</v>
      </c>
      <c r="BH53" s="4" t="s">
        <v>1879</v>
      </c>
      <c r="BI53" s="4">
        <v>5.2</v>
      </c>
      <c r="BJ53" s="4" t="s">
        <v>1880</v>
      </c>
      <c r="BK53" s="4">
        <v>5.0999999999999996</v>
      </c>
      <c r="BL53" s="4" t="s">
        <v>1881</v>
      </c>
      <c r="BM53" s="4">
        <v>5</v>
      </c>
      <c r="BN53" s="4" t="s">
        <v>1882</v>
      </c>
      <c r="BO53" s="4">
        <v>4.9000000000000004</v>
      </c>
      <c r="BP53" s="4" t="s">
        <v>1883</v>
      </c>
      <c r="BQ53" s="4">
        <v>4.9000000000000004</v>
      </c>
      <c r="BR53" s="4" t="s">
        <v>1884</v>
      </c>
      <c r="BS53" s="4">
        <v>4.8</v>
      </c>
      <c r="BT53" s="4" t="s">
        <v>1885</v>
      </c>
      <c r="BU53" s="4">
        <v>4.7</v>
      </c>
      <c r="BV53" s="4" t="s">
        <v>1886</v>
      </c>
    </row>
    <row r="54" spans="1:74" hidden="1" x14ac:dyDescent="0.3">
      <c r="A54" s="4">
        <v>3</v>
      </c>
      <c r="B54" s="4">
        <v>3.2</v>
      </c>
      <c r="C54" s="4" t="s">
        <v>1865</v>
      </c>
      <c r="D54" s="4" t="s">
        <v>752</v>
      </c>
      <c r="E54" s="4" t="s">
        <v>1866</v>
      </c>
      <c r="F54" s="4" t="s">
        <v>1887</v>
      </c>
      <c r="G54" s="4" t="s">
        <v>1704</v>
      </c>
      <c r="H54" s="4" t="s">
        <v>1888</v>
      </c>
      <c r="I54" s="4" t="s">
        <v>1678</v>
      </c>
      <c r="J54" s="4" t="s">
        <v>1679</v>
      </c>
      <c r="K54" s="4" t="s">
        <v>1359</v>
      </c>
      <c r="O54" s="4" t="s">
        <v>1680</v>
      </c>
      <c r="P54" s="4" t="s">
        <v>1681</v>
      </c>
      <c r="Q54" s="4" t="s">
        <v>1869</v>
      </c>
      <c r="R54" s="4" t="s">
        <v>1683</v>
      </c>
      <c r="S54" s="4" t="s">
        <v>1684</v>
      </c>
      <c r="U54" s="4" t="s">
        <v>1706</v>
      </c>
      <c r="V54" s="4" t="s">
        <v>1686</v>
      </c>
      <c r="AQ54" s="4">
        <v>326</v>
      </c>
      <c r="AR54" s="4" t="s">
        <v>1871</v>
      </c>
      <c r="AS54" s="4">
        <v>316</v>
      </c>
      <c r="AT54" s="4" t="s">
        <v>1872</v>
      </c>
      <c r="AU54" s="4">
        <v>315</v>
      </c>
      <c r="AV54" s="4" t="s">
        <v>1873</v>
      </c>
      <c r="AW54" s="4">
        <v>316</v>
      </c>
      <c r="AX54" s="4" t="s">
        <v>1874</v>
      </c>
      <c r="AY54" s="4">
        <v>314</v>
      </c>
      <c r="AZ54" s="4" t="s">
        <v>1875</v>
      </c>
      <c r="BA54" s="4">
        <v>317</v>
      </c>
      <c r="BB54" s="4" t="s">
        <v>1876</v>
      </c>
      <c r="BC54" s="4">
        <v>323</v>
      </c>
      <c r="BD54" s="4" t="s">
        <v>1877</v>
      </c>
      <c r="BE54" s="4">
        <v>335</v>
      </c>
      <c r="BF54" s="4" t="s">
        <v>1878</v>
      </c>
      <c r="BG54" s="4">
        <v>346</v>
      </c>
      <c r="BH54" s="4" t="s">
        <v>1879</v>
      </c>
      <c r="BI54" s="4">
        <v>347</v>
      </c>
      <c r="BJ54" s="4" t="s">
        <v>1880</v>
      </c>
      <c r="BK54" s="4">
        <v>342</v>
      </c>
      <c r="BL54" s="4" t="s">
        <v>1881</v>
      </c>
      <c r="BM54" s="4">
        <v>333</v>
      </c>
      <c r="BN54" s="4" t="s">
        <v>1882</v>
      </c>
      <c r="BO54" s="4">
        <v>319</v>
      </c>
      <c r="BP54" s="4" t="s">
        <v>1883</v>
      </c>
      <c r="BQ54" s="4">
        <v>309</v>
      </c>
      <c r="BR54" s="4" t="s">
        <v>1884</v>
      </c>
      <c r="BS54" s="4">
        <v>293</v>
      </c>
      <c r="BT54" s="4" t="s">
        <v>1885</v>
      </c>
      <c r="BU54" s="4">
        <v>280</v>
      </c>
      <c r="BV54" s="4" t="s">
        <v>1886</v>
      </c>
    </row>
    <row r="55" spans="1:74" hidden="1" x14ac:dyDescent="0.3">
      <c r="A55" s="4">
        <v>3</v>
      </c>
      <c r="B55" s="4">
        <v>3.2</v>
      </c>
      <c r="C55" s="4" t="s">
        <v>1865</v>
      </c>
      <c r="D55" s="4" t="s">
        <v>752</v>
      </c>
      <c r="E55" s="4" t="s">
        <v>1866</v>
      </c>
      <c r="F55" s="4" t="s">
        <v>1889</v>
      </c>
      <c r="G55" s="4" t="s">
        <v>1676</v>
      </c>
      <c r="H55" s="4" t="s">
        <v>1866</v>
      </c>
      <c r="I55" s="4" t="s">
        <v>1678</v>
      </c>
      <c r="J55" s="4" t="s">
        <v>1679</v>
      </c>
      <c r="K55" s="4" t="s">
        <v>1359</v>
      </c>
      <c r="O55" s="4" t="s">
        <v>1680</v>
      </c>
      <c r="P55" s="4" t="s">
        <v>1681</v>
      </c>
      <c r="Q55" s="4" t="s">
        <v>1890</v>
      </c>
      <c r="R55" s="4" t="s">
        <v>1683</v>
      </c>
      <c r="S55" s="4" t="s">
        <v>1684</v>
      </c>
      <c r="U55" s="4" t="s">
        <v>1870</v>
      </c>
      <c r="V55" s="4" t="s">
        <v>1686</v>
      </c>
      <c r="AQ55" s="4">
        <v>7.4</v>
      </c>
      <c r="AR55" s="4" t="s">
        <v>1871</v>
      </c>
      <c r="AS55" s="4">
        <v>7.2</v>
      </c>
      <c r="AT55" s="4" t="s">
        <v>1872</v>
      </c>
      <c r="AU55" s="4">
        <v>7</v>
      </c>
      <c r="AV55" s="4" t="s">
        <v>1873</v>
      </c>
      <c r="AW55" s="4">
        <v>6.9</v>
      </c>
      <c r="AX55" s="4" t="s">
        <v>1874</v>
      </c>
      <c r="AY55" s="4">
        <v>6.7</v>
      </c>
      <c r="AZ55" s="4" t="s">
        <v>1875</v>
      </c>
      <c r="BA55" s="4">
        <v>6.6</v>
      </c>
      <c r="BB55" s="4" t="s">
        <v>1876</v>
      </c>
      <c r="BC55" s="4">
        <v>6.5</v>
      </c>
      <c r="BD55" s="4" t="s">
        <v>1877</v>
      </c>
      <c r="BE55" s="4">
        <v>6.4</v>
      </c>
      <c r="BF55" s="4" t="s">
        <v>1878</v>
      </c>
      <c r="BG55" s="4">
        <v>6.4</v>
      </c>
      <c r="BH55" s="4" t="s">
        <v>1879</v>
      </c>
      <c r="BI55" s="4">
        <v>6.3</v>
      </c>
      <c r="BJ55" s="4" t="s">
        <v>1880</v>
      </c>
      <c r="BK55" s="4">
        <v>6.2</v>
      </c>
      <c r="BL55" s="4" t="s">
        <v>1881</v>
      </c>
      <c r="BM55" s="4">
        <v>6.1</v>
      </c>
      <c r="BN55" s="4" t="s">
        <v>1882</v>
      </c>
      <c r="BO55" s="4">
        <v>6</v>
      </c>
      <c r="BP55" s="4" t="s">
        <v>1883</v>
      </c>
      <c r="BQ55" s="4">
        <v>5.9</v>
      </c>
      <c r="BR55" s="4" t="s">
        <v>1884</v>
      </c>
      <c r="BS55" s="4">
        <v>5.8</v>
      </c>
      <c r="BT55" s="4" t="s">
        <v>1885</v>
      </c>
      <c r="BU55" s="4">
        <v>5.7</v>
      </c>
      <c r="BV55" s="4" t="s">
        <v>1886</v>
      </c>
    </row>
    <row r="56" spans="1:74" hidden="1" x14ac:dyDescent="0.3">
      <c r="A56" s="4">
        <v>3</v>
      </c>
      <c r="B56" s="4">
        <v>3.2</v>
      </c>
      <c r="C56" s="4" t="s">
        <v>1865</v>
      </c>
      <c r="D56" s="4" t="s">
        <v>752</v>
      </c>
      <c r="E56" s="4" t="s">
        <v>1866</v>
      </c>
      <c r="F56" s="4" t="s">
        <v>1891</v>
      </c>
      <c r="G56" s="4" t="s">
        <v>1704</v>
      </c>
      <c r="H56" s="4" t="s">
        <v>1892</v>
      </c>
      <c r="I56" s="4" t="s">
        <v>1678</v>
      </c>
      <c r="J56" s="4" t="s">
        <v>1679</v>
      </c>
      <c r="K56" s="4" t="s">
        <v>1359</v>
      </c>
      <c r="O56" s="4" t="s">
        <v>1680</v>
      </c>
      <c r="P56" s="4" t="s">
        <v>1681</v>
      </c>
      <c r="Q56" s="4" t="s">
        <v>1890</v>
      </c>
      <c r="R56" s="4" t="s">
        <v>1683</v>
      </c>
      <c r="S56" s="4" t="s">
        <v>1684</v>
      </c>
      <c r="U56" s="4" t="s">
        <v>1706</v>
      </c>
      <c r="V56" s="4" t="s">
        <v>1686</v>
      </c>
      <c r="AQ56" s="4">
        <v>401</v>
      </c>
      <c r="AR56" s="4" t="s">
        <v>1871</v>
      </c>
      <c r="AS56" s="4">
        <v>390</v>
      </c>
      <c r="AT56" s="4" t="s">
        <v>1872</v>
      </c>
      <c r="AU56" s="4">
        <v>382</v>
      </c>
      <c r="AV56" s="4" t="s">
        <v>1873</v>
      </c>
      <c r="AW56" s="4">
        <v>384</v>
      </c>
      <c r="AX56" s="4" t="s">
        <v>1874</v>
      </c>
      <c r="AY56" s="4">
        <v>381</v>
      </c>
      <c r="AZ56" s="4" t="s">
        <v>1875</v>
      </c>
      <c r="BA56" s="4">
        <v>385</v>
      </c>
      <c r="BB56" s="4" t="s">
        <v>1876</v>
      </c>
      <c r="BC56" s="4">
        <v>392</v>
      </c>
      <c r="BD56" s="4" t="s">
        <v>1877</v>
      </c>
      <c r="BE56" s="4">
        <v>399</v>
      </c>
      <c r="BF56" s="4" t="s">
        <v>1878</v>
      </c>
      <c r="BG56" s="4">
        <v>412</v>
      </c>
      <c r="BH56" s="4" t="s">
        <v>1879</v>
      </c>
      <c r="BI56" s="4">
        <v>414</v>
      </c>
      <c r="BJ56" s="4" t="s">
        <v>1880</v>
      </c>
      <c r="BK56" s="4">
        <v>410</v>
      </c>
      <c r="BL56" s="4" t="s">
        <v>1881</v>
      </c>
      <c r="BM56" s="4">
        <v>403</v>
      </c>
      <c r="BN56" s="4" t="s">
        <v>1882</v>
      </c>
      <c r="BO56" s="4">
        <v>389</v>
      </c>
      <c r="BP56" s="4" t="s">
        <v>1883</v>
      </c>
      <c r="BQ56" s="4">
        <v>372</v>
      </c>
      <c r="BR56" s="4" t="s">
        <v>1884</v>
      </c>
      <c r="BS56" s="4">
        <v>356</v>
      </c>
      <c r="BT56" s="4" t="s">
        <v>1885</v>
      </c>
      <c r="BU56" s="4">
        <v>342</v>
      </c>
      <c r="BV56" s="4" t="s">
        <v>1886</v>
      </c>
    </row>
    <row r="57" spans="1:74" hidden="1" x14ac:dyDescent="0.3">
      <c r="A57" s="4">
        <v>3</v>
      </c>
      <c r="B57" s="4">
        <v>3.2</v>
      </c>
      <c r="C57" s="4" t="s">
        <v>1893</v>
      </c>
      <c r="D57" s="4" t="s">
        <v>754</v>
      </c>
      <c r="E57" s="4" t="s">
        <v>1894</v>
      </c>
      <c r="F57" s="4" t="s">
        <v>1895</v>
      </c>
      <c r="G57" s="4" t="s">
        <v>1676</v>
      </c>
      <c r="H57" s="4" t="s">
        <v>1894</v>
      </c>
      <c r="I57" s="4" t="s">
        <v>1678</v>
      </c>
      <c r="J57" s="4" t="s">
        <v>1679</v>
      </c>
      <c r="K57" s="4" t="s">
        <v>1359</v>
      </c>
      <c r="O57" s="4" t="s">
        <v>1680</v>
      </c>
      <c r="P57" s="4" t="s">
        <v>1681</v>
      </c>
      <c r="Q57" s="4" t="s">
        <v>1896</v>
      </c>
      <c r="R57" s="4" t="s">
        <v>1683</v>
      </c>
      <c r="S57" s="4" t="s">
        <v>1684</v>
      </c>
      <c r="U57" s="4" t="s">
        <v>1870</v>
      </c>
      <c r="V57" s="4" t="s">
        <v>1686</v>
      </c>
      <c r="AQ57" s="4">
        <v>3.5</v>
      </c>
      <c r="AR57" s="4" t="s">
        <v>1871</v>
      </c>
      <c r="AS57" s="4">
        <v>3.4</v>
      </c>
      <c r="AT57" s="4" t="s">
        <v>1872</v>
      </c>
      <c r="AU57" s="4">
        <v>3.4</v>
      </c>
      <c r="AV57" s="4" t="s">
        <v>1873</v>
      </c>
      <c r="AW57" s="4">
        <v>3.3</v>
      </c>
      <c r="AX57" s="4" t="s">
        <v>1874</v>
      </c>
      <c r="AY57" s="4">
        <v>3.2</v>
      </c>
      <c r="AZ57" s="4" t="s">
        <v>1875</v>
      </c>
      <c r="BA57" s="4">
        <v>3.1</v>
      </c>
      <c r="BB57" s="4" t="s">
        <v>1876</v>
      </c>
      <c r="BC57" s="4">
        <v>3</v>
      </c>
      <c r="BD57" s="4" t="s">
        <v>1877</v>
      </c>
      <c r="BE57" s="4">
        <v>3</v>
      </c>
      <c r="BF57" s="4" t="s">
        <v>1878</v>
      </c>
      <c r="BG57" s="4">
        <v>3.1</v>
      </c>
      <c r="BH57" s="4" t="s">
        <v>1879</v>
      </c>
      <c r="BI57" s="4">
        <v>3.2</v>
      </c>
      <c r="BJ57" s="4" t="s">
        <v>1880</v>
      </c>
      <c r="BK57" s="4">
        <v>3.3</v>
      </c>
      <c r="BL57" s="4" t="s">
        <v>1881</v>
      </c>
      <c r="BM57" s="4">
        <v>3.4</v>
      </c>
      <c r="BN57" s="4" t="s">
        <v>1882</v>
      </c>
      <c r="BO57" s="4">
        <v>3.3</v>
      </c>
      <c r="BP57" s="4" t="s">
        <v>1883</v>
      </c>
      <c r="BQ57" s="4">
        <v>3.3</v>
      </c>
      <c r="BR57" s="4" t="s">
        <v>1884</v>
      </c>
      <c r="BS57" s="4">
        <v>3.2</v>
      </c>
      <c r="BT57" s="4" t="s">
        <v>1885</v>
      </c>
      <c r="BU57" s="4">
        <v>3.1</v>
      </c>
      <c r="BV57" s="4" t="s">
        <v>1886</v>
      </c>
    </row>
    <row r="58" spans="1:74" hidden="1" x14ac:dyDescent="0.3">
      <c r="A58" s="4">
        <v>3</v>
      </c>
      <c r="B58" s="4">
        <v>3.2</v>
      </c>
      <c r="C58" s="4" t="s">
        <v>1893</v>
      </c>
      <c r="D58" s="4" t="s">
        <v>754</v>
      </c>
      <c r="E58" s="4" t="s">
        <v>1894</v>
      </c>
      <c r="F58" s="4" t="s">
        <v>1897</v>
      </c>
      <c r="G58" s="4" t="s">
        <v>1704</v>
      </c>
      <c r="H58" s="4" t="s">
        <v>1898</v>
      </c>
      <c r="I58" s="4" t="s">
        <v>1678</v>
      </c>
      <c r="J58" s="4" t="s">
        <v>1679</v>
      </c>
      <c r="K58" s="4" t="s">
        <v>1359</v>
      </c>
      <c r="O58" s="4" t="s">
        <v>1680</v>
      </c>
      <c r="P58" s="4" t="s">
        <v>1681</v>
      </c>
      <c r="Q58" s="4" t="s">
        <v>1896</v>
      </c>
      <c r="R58" s="4" t="s">
        <v>1683</v>
      </c>
      <c r="S58" s="4" t="s">
        <v>1684</v>
      </c>
      <c r="U58" s="4" t="s">
        <v>1706</v>
      </c>
      <c r="V58" s="4" t="s">
        <v>1686</v>
      </c>
      <c r="AQ58" s="4">
        <v>187</v>
      </c>
      <c r="AR58" s="4" t="s">
        <v>1871</v>
      </c>
      <c r="AS58" s="4">
        <v>182</v>
      </c>
      <c r="AT58" s="4" t="s">
        <v>1872</v>
      </c>
      <c r="AU58" s="4">
        <v>184</v>
      </c>
      <c r="AV58" s="4" t="s">
        <v>1873</v>
      </c>
      <c r="AW58" s="4">
        <v>183</v>
      </c>
      <c r="AX58" s="4" t="s">
        <v>1874</v>
      </c>
      <c r="AY58" s="4">
        <v>182</v>
      </c>
      <c r="AZ58" s="4" t="s">
        <v>1875</v>
      </c>
      <c r="BA58" s="4">
        <v>182</v>
      </c>
      <c r="BB58" s="4" t="s">
        <v>1876</v>
      </c>
      <c r="BC58" s="4">
        <v>183</v>
      </c>
      <c r="BD58" s="4" t="s">
        <v>1877</v>
      </c>
      <c r="BE58" s="4">
        <v>189</v>
      </c>
      <c r="BF58" s="4" t="s">
        <v>1878</v>
      </c>
      <c r="BG58" s="4">
        <v>202</v>
      </c>
      <c r="BH58" s="4" t="s">
        <v>1879</v>
      </c>
      <c r="BI58" s="4">
        <v>213</v>
      </c>
      <c r="BJ58" s="4" t="s">
        <v>1880</v>
      </c>
      <c r="BK58" s="4">
        <v>222</v>
      </c>
      <c r="BL58" s="4" t="s">
        <v>1881</v>
      </c>
      <c r="BM58" s="4">
        <v>226</v>
      </c>
      <c r="BN58" s="4" t="s">
        <v>1882</v>
      </c>
      <c r="BO58" s="4">
        <v>215</v>
      </c>
      <c r="BP58" s="4" t="s">
        <v>1883</v>
      </c>
      <c r="BQ58" s="4">
        <v>208</v>
      </c>
      <c r="BR58" s="4" t="s">
        <v>1884</v>
      </c>
      <c r="BS58" s="4">
        <v>195</v>
      </c>
      <c r="BT58" s="4" t="s">
        <v>1885</v>
      </c>
      <c r="BU58" s="4">
        <v>184</v>
      </c>
      <c r="BV58" s="4" t="s">
        <v>1886</v>
      </c>
    </row>
    <row r="59" spans="1:74" hidden="1" x14ac:dyDescent="0.3">
      <c r="A59" s="4">
        <v>3</v>
      </c>
      <c r="B59" s="4">
        <v>3.3</v>
      </c>
      <c r="C59" s="4" t="s">
        <v>1899</v>
      </c>
      <c r="D59" s="4" t="s">
        <v>759</v>
      </c>
      <c r="E59" s="4" t="s">
        <v>1900</v>
      </c>
      <c r="F59" s="4" t="s">
        <v>1901</v>
      </c>
      <c r="G59" s="4" t="s">
        <v>1676</v>
      </c>
      <c r="H59" s="4" t="s">
        <v>1900</v>
      </c>
      <c r="I59" s="4" t="s">
        <v>1678</v>
      </c>
      <c r="J59" s="4" t="s">
        <v>1679</v>
      </c>
      <c r="K59" s="4" t="s">
        <v>1359</v>
      </c>
      <c r="O59" s="4" t="s">
        <v>1680</v>
      </c>
      <c r="P59" s="4" t="s">
        <v>1681</v>
      </c>
      <c r="Q59" s="4" t="s">
        <v>1682</v>
      </c>
      <c r="R59" s="4" t="s">
        <v>1683</v>
      </c>
      <c r="S59" s="4" t="s">
        <v>1684</v>
      </c>
      <c r="U59" s="4" t="s">
        <v>1902</v>
      </c>
      <c r="V59" s="4" t="s">
        <v>1686</v>
      </c>
      <c r="AQ59" s="4">
        <v>10</v>
      </c>
      <c r="AR59" s="4" t="s">
        <v>1903</v>
      </c>
      <c r="AS59" s="4">
        <v>11</v>
      </c>
      <c r="AT59" s="4" t="s">
        <v>1904</v>
      </c>
      <c r="AU59" s="4">
        <v>9.6</v>
      </c>
      <c r="AV59" s="4" t="s">
        <v>1905</v>
      </c>
      <c r="AW59" s="4">
        <v>12</v>
      </c>
      <c r="AX59" s="4" t="s">
        <v>1906</v>
      </c>
      <c r="AY59" s="4">
        <v>10</v>
      </c>
      <c r="AZ59" s="4" t="s">
        <v>1907</v>
      </c>
      <c r="BA59" s="4">
        <v>9.1999999999999993</v>
      </c>
      <c r="BB59" s="4" t="s">
        <v>1908</v>
      </c>
      <c r="BC59" s="4">
        <v>9.4</v>
      </c>
      <c r="BD59" s="4" t="s">
        <v>1909</v>
      </c>
      <c r="BE59" s="4">
        <v>7.4</v>
      </c>
      <c r="BF59" s="4" t="s">
        <v>1910</v>
      </c>
      <c r="BG59" s="4">
        <v>7.8</v>
      </c>
      <c r="BH59" s="4" t="s">
        <v>1911</v>
      </c>
      <c r="BI59" s="4">
        <v>7.9</v>
      </c>
      <c r="BJ59" s="4" t="s">
        <v>1912</v>
      </c>
      <c r="BK59" s="4">
        <v>7.9</v>
      </c>
      <c r="BL59" s="4" t="s">
        <v>1913</v>
      </c>
      <c r="BM59" s="4">
        <v>8</v>
      </c>
      <c r="BN59" s="4" t="s">
        <v>1914</v>
      </c>
      <c r="BO59" s="4">
        <v>7.6</v>
      </c>
      <c r="BP59" s="4" t="s">
        <v>1915</v>
      </c>
      <c r="BQ59" s="4">
        <v>7</v>
      </c>
      <c r="BR59" s="4" t="s">
        <v>1916</v>
      </c>
      <c r="BS59" s="4">
        <v>7.6</v>
      </c>
      <c r="BT59" s="4" t="s">
        <v>1917</v>
      </c>
      <c r="BU59" s="4">
        <v>7.4</v>
      </c>
      <c r="BV59" s="4" t="s">
        <v>1918</v>
      </c>
    </row>
    <row r="60" spans="1:74" hidden="1" x14ac:dyDescent="0.3">
      <c r="A60" s="4">
        <v>3</v>
      </c>
      <c r="B60" s="4">
        <v>3.3</v>
      </c>
      <c r="C60" s="4" t="s">
        <v>1899</v>
      </c>
      <c r="D60" s="4" t="s">
        <v>759</v>
      </c>
      <c r="E60" s="4" t="s">
        <v>1900</v>
      </c>
      <c r="F60" s="4" t="s">
        <v>1901</v>
      </c>
      <c r="G60" s="4" t="s">
        <v>1676</v>
      </c>
      <c r="H60" s="4" t="s">
        <v>1900</v>
      </c>
      <c r="I60" s="4" t="s">
        <v>1678</v>
      </c>
      <c r="J60" s="4" t="s">
        <v>1679</v>
      </c>
      <c r="K60" s="4" t="s">
        <v>1359</v>
      </c>
      <c r="O60" s="4" t="s">
        <v>1680</v>
      </c>
      <c r="P60" s="4" t="s">
        <v>1681</v>
      </c>
      <c r="Q60" s="4" t="s">
        <v>1682</v>
      </c>
      <c r="R60" s="4" t="s">
        <v>1683</v>
      </c>
      <c r="S60" s="4" t="s">
        <v>1684</v>
      </c>
      <c r="T60" s="4" t="s">
        <v>1745</v>
      </c>
      <c r="U60" s="4" t="s">
        <v>1902</v>
      </c>
      <c r="V60" s="4" t="s">
        <v>1686</v>
      </c>
      <c r="AQ60" s="4">
        <v>8.8000000000000007</v>
      </c>
      <c r="AR60" s="4" t="s">
        <v>1903</v>
      </c>
      <c r="AS60" s="4">
        <v>9.5</v>
      </c>
      <c r="AT60" s="4" t="s">
        <v>1904</v>
      </c>
      <c r="AU60" s="4">
        <v>8.1999999999999993</v>
      </c>
      <c r="AV60" s="4" t="s">
        <v>1905</v>
      </c>
      <c r="AW60" s="4">
        <v>10</v>
      </c>
      <c r="AX60" s="4" t="s">
        <v>1906</v>
      </c>
      <c r="AY60" s="4">
        <v>9</v>
      </c>
      <c r="AZ60" s="4" t="s">
        <v>1907</v>
      </c>
      <c r="BA60" s="4">
        <v>7.9</v>
      </c>
      <c r="BB60" s="4" t="s">
        <v>1908</v>
      </c>
      <c r="BC60" s="4">
        <v>8.1</v>
      </c>
      <c r="BD60" s="4" t="s">
        <v>1909</v>
      </c>
      <c r="BE60" s="4">
        <v>6.4</v>
      </c>
      <c r="BF60" s="4" t="s">
        <v>1910</v>
      </c>
      <c r="BG60" s="4">
        <v>6.7</v>
      </c>
      <c r="BH60" s="4" t="s">
        <v>1911</v>
      </c>
      <c r="BI60" s="4">
        <v>6.8</v>
      </c>
      <c r="BJ60" s="4" t="s">
        <v>1912</v>
      </c>
      <c r="BK60" s="4">
        <v>6.8</v>
      </c>
      <c r="BL60" s="4" t="s">
        <v>1913</v>
      </c>
      <c r="BM60" s="4">
        <v>6.8</v>
      </c>
      <c r="BN60" s="4" t="s">
        <v>1914</v>
      </c>
      <c r="BO60" s="4">
        <v>6.5</v>
      </c>
      <c r="BP60" s="4" t="s">
        <v>1915</v>
      </c>
      <c r="BQ60" s="4">
        <v>6</v>
      </c>
      <c r="BR60" s="4" t="s">
        <v>1916</v>
      </c>
      <c r="BS60" s="4">
        <v>6.5</v>
      </c>
      <c r="BT60" s="4" t="s">
        <v>1917</v>
      </c>
      <c r="BU60" s="4">
        <v>6.4</v>
      </c>
      <c r="BV60" s="4" t="s">
        <v>1918</v>
      </c>
    </row>
    <row r="61" spans="1:74" hidden="1" x14ac:dyDescent="0.3">
      <c r="A61" s="4">
        <v>3</v>
      </c>
      <c r="B61" s="4">
        <v>3.3</v>
      </c>
      <c r="C61" s="4" t="s">
        <v>1899</v>
      </c>
      <c r="D61" s="4" t="s">
        <v>759</v>
      </c>
      <c r="E61" s="4" t="s">
        <v>1900</v>
      </c>
      <c r="F61" s="4" t="s">
        <v>1901</v>
      </c>
      <c r="G61" s="4" t="s">
        <v>1676</v>
      </c>
      <c r="H61" s="4" t="s">
        <v>1900</v>
      </c>
      <c r="I61" s="4" t="s">
        <v>1678</v>
      </c>
      <c r="J61" s="4" t="s">
        <v>1679</v>
      </c>
      <c r="K61" s="4" t="s">
        <v>1359</v>
      </c>
      <c r="O61" s="4" t="s">
        <v>1680</v>
      </c>
      <c r="P61" s="4" t="s">
        <v>1681</v>
      </c>
      <c r="Q61" s="4" t="s">
        <v>1682</v>
      </c>
      <c r="R61" s="4" t="s">
        <v>1683</v>
      </c>
      <c r="S61" s="4" t="s">
        <v>1684</v>
      </c>
      <c r="T61" s="4" t="s">
        <v>1747</v>
      </c>
      <c r="U61" s="4" t="s">
        <v>1902</v>
      </c>
      <c r="V61" s="4" t="s">
        <v>1686</v>
      </c>
      <c r="AQ61" s="4">
        <v>12</v>
      </c>
      <c r="AR61" s="4" t="s">
        <v>1903</v>
      </c>
      <c r="AS61" s="4">
        <v>13</v>
      </c>
      <c r="AT61" s="4" t="s">
        <v>1904</v>
      </c>
      <c r="AU61" s="4">
        <v>11</v>
      </c>
      <c r="AV61" s="4" t="s">
        <v>1905</v>
      </c>
      <c r="AW61" s="4">
        <v>14</v>
      </c>
      <c r="AX61" s="4" t="s">
        <v>1906</v>
      </c>
      <c r="AY61" s="4">
        <v>12</v>
      </c>
      <c r="AZ61" s="4" t="s">
        <v>1907</v>
      </c>
      <c r="BA61" s="4">
        <v>11</v>
      </c>
      <c r="BB61" s="4" t="s">
        <v>1908</v>
      </c>
      <c r="BC61" s="4">
        <v>11</v>
      </c>
      <c r="BD61" s="4" t="s">
        <v>1909</v>
      </c>
      <c r="BE61" s="4">
        <v>8.6</v>
      </c>
      <c r="BF61" s="4" t="s">
        <v>1910</v>
      </c>
      <c r="BG61" s="4">
        <v>9</v>
      </c>
      <c r="BH61" s="4" t="s">
        <v>1911</v>
      </c>
      <c r="BI61" s="4">
        <v>9.1</v>
      </c>
      <c r="BJ61" s="4" t="s">
        <v>1912</v>
      </c>
      <c r="BK61" s="4">
        <v>9.1</v>
      </c>
      <c r="BL61" s="4" t="s">
        <v>1913</v>
      </c>
      <c r="BM61" s="4">
        <v>9.1999999999999993</v>
      </c>
      <c r="BN61" s="4" t="s">
        <v>1914</v>
      </c>
      <c r="BO61" s="4">
        <v>8.8000000000000007</v>
      </c>
      <c r="BP61" s="4" t="s">
        <v>1915</v>
      </c>
      <c r="BQ61" s="4">
        <v>8.1</v>
      </c>
      <c r="BR61" s="4" t="s">
        <v>1916</v>
      </c>
      <c r="BS61" s="4">
        <v>8.8000000000000007</v>
      </c>
      <c r="BT61" s="4" t="s">
        <v>1917</v>
      </c>
      <c r="BU61" s="4">
        <v>8.5</v>
      </c>
      <c r="BV61" s="4" t="s">
        <v>1918</v>
      </c>
    </row>
    <row r="62" spans="1:74" hidden="1" x14ac:dyDescent="0.3">
      <c r="A62" s="4">
        <v>3</v>
      </c>
      <c r="B62" s="4">
        <v>3.3</v>
      </c>
      <c r="C62" s="4" t="s">
        <v>1919</v>
      </c>
      <c r="D62" s="4" t="s">
        <v>765</v>
      </c>
      <c r="E62" s="4" t="s">
        <v>1920</v>
      </c>
      <c r="F62" s="4" t="s">
        <v>1921</v>
      </c>
      <c r="G62" s="4" t="s">
        <v>1676</v>
      </c>
      <c r="H62" s="4" t="s">
        <v>1920</v>
      </c>
      <c r="I62" s="4" t="s">
        <v>1678</v>
      </c>
      <c r="J62" s="4" t="s">
        <v>1679</v>
      </c>
      <c r="K62" s="4" t="s">
        <v>1359</v>
      </c>
      <c r="O62" s="4" t="s">
        <v>1680</v>
      </c>
      <c r="P62" s="4" t="s">
        <v>1681</v>
      </c>
      <c r="Q62" s="4" t="s">
        <v>1682</v>
      </c>
      <c r="R62" s="4" t="s">
        <v>1683</v>
      </c>
      <c r="S62" s="4" t="s">
        <v>1684</v>
      </c>
      <c r="U62" s="4" t="s">
        <v>1706</v>
      </c>
      <c r="V62" s="4" t="s">
        <v>1686</v>
      </c>
      <c r="BK62" s="4">
        <v>54</v>
      </c>
      <c r="BL62" s="4" t="s">
        <v>1922</v>
      </c>
      <c r="BM62" s="4">
        <v>43</v>
      </c>
      <c r="BN62" s="4" t="s">
        <v>1923</v>
      </c>
      <c r="BO62" s="4">
        <v>1</v>
      </c>
      <c r="BP62" s="4" t="s">
        <v>1924</v>
      </c>
      <c r="BQ62" s="4">
        <v>3</v>
      </c>
      <c r="BR62" s="4" t="s">
        <v>1925</v>
      </c>
      <c r="BS62" s="4">
        <v>4</v>
      </c>
      <c r="BT62" s="4" t="s">
        <v>1926</v>
      </c>
      <c r="BU62" s="4">
        <v>3</v>
      </c>
      <c r="BV62" s="4" t="s">
        <v>1927</v>
      </c>
    </row>
    <row r="63" spans="1:74" hidden="1" x14ac:dyDescent="0.3">
      <c r="A63" s="4">
        <v>3</v>
      </c>
      <c r="B63" s="4">
        <v>3.4</v>
      </c>
      <c r="C63" s="4" t="s">
        <v>1928</v>
      </c>
      <c r="D63" s="4" t="s">
        <v>768</v>
      </c>
      <c r="E63" s="4" t="s">
        <v>1929</v>
      </c>
      <c r="F63" s="4" t="s">
        <v>1930</v>
      </c>
      <c r="G63" s="4" t="s">
        <v>1704</v>
      </c>
      <c r="H63" s="4" t="s">
        <v>1931</v>
      </c>
      <c r="I63" s="4" t="s">
        <v>1678</v>
      </c>
      <c r="J63" s="4" t="s">
        <v>1679</v>
      </c>
      <c r="K63" s="4" t="s">
        <v>1359</v>
      </c>
      <c r="O63" s="4" t="s">
        <v>1680</v>
      </c>
      <c r="P63" s="4" t="s">
        <v>1681</v>
      </c>
      <c r="Q63" s="4" t="s">
        <v>1932</v>
      </c>
      <c r="R63" s="4" t="s">
        <v>1683</v>
      </c>
      <c r="S63" s="4" t="s">
        <v>1684</v>
      </c>
      <c r="U63" s="4" t="s">
        <v>1706</v>
      </c>
      <c r="V63" s="4" t="s">
        <v>1933</v>
      </c>
      <c r="AQ63" s="4">
        <v>3.04</v>
      </c>
      <c r="AR63" s="4" t="s">
        <v>1934</v>
      </c>
      <c r="BA63" s="4">
        <v>3.11</v>
      </c>
      <c r="BB63" s="4" t="s">
        <v>1935</v>
      </c>
      <c r="BK63" s="4">
        <v>3.29</v>
      </c>
      <c r="BL63" s="4" t="s">
        <v>1936</v>
      </c>
      <c r="BU63" s="4">
        <v>3.33</v>
      </c>
      <c r="BV63" s="4" t="s">
        <v>1937</v>
      </c>
    </row>
    <row r="64" spans="1:74" hidden="1" x14ac:dyDescent="0.3">
      <c r="A64" s="4">
        <v>3</v>
      </c>
      <c r="B64" s="4">
        <v>3.4</v>
      </c>
      <c r="C64" s="4" t="s">
        <v>1928</v>
      </c>
      <c r="D64" s="4" t="s">
        <v>768</v>
      </c>
      <c r="E64" s="4" t="s">
        <v>1929</v>
      </c>
      <c r="F64" s="4" t="s">
        <v>1930</v>
      </c>
      <c r="G64" s="4" t="s">
        <v>1704</v>
      </c>
      <c r="H64" s="4" t="s">
        <v>1931</v>
      </c>
      <c r="I64" s="4" t="s">
        <v>1678</v>
      </c>
      <c r="J64" s="4" t="s">
        <v>1679</v>
      </c>
      <c r="K64" s="4" t="s">
        <v>1359</v>
      </c>
      <c r="O64" s="4" t="s">
        <v>1680</v>
      </c>
      <c r="P64" s="4" t="s">
        <v>1681</v>
      </c>
      <c r="Q64" s="4" t="s">
        <v>1932</v>
      </c>
      <c r="R64" s="4" t="s">
        <v>1683</v>
      </c>
      <c r="S64" s="4" t="s">
        <v>1748</v>
      </c>
      <c r="U64" s="4" t="s">
        <v>1706</v>
      </c>
      <c r="V64" s="4" t="s">
        <v>1933</v>
      </c>
      <c r="AQ64" s="4">
        <v>1.45</v>
      </c>
      <c r="AR64" s="4" t="s">
        <v>1934</v>
      </c>
      <c r="BA64" s="4">
        <v>1.53</v>
      </c>
      <c r="BB64" s="4" t="s">
        <v>1935</v>
      </c>
      <c r="BK64" s="4">
        <v>1.62</v>
      </c>
      <c r="BL64" s="4" t="s">
        <v>1936</v>
      </c>
      <c r="BU64" s="4">
        <v>1.65</v>
      </c>
      <c r="BV64" s="4" t="s">
        <v>1937</v>
      </c>
    </row>
    <row r="65" spans="1:74" hidden="1" x14ac:dyDescent="0.3">
      <c r="A65" s="4">
        <v>3</v>
      </c>
      <c r="B65" s="4">
        <v>3.4</v>
      </c>
      <c r="C65" s="4" t="s">
        <v>1928</v>
      </c>
      <c r="D65" s="4" t="s">
        <v>768</v>
      </c>
      <c r="E65" s="4" t="s">
        <v>1929</v>
      </c>
      <c r="F65" s="4" t="s">
        <v>1930</v>
      </c>
      <c r="G65" s="4" t="s">
        <v>1704</v>
      </c>
      <c r="H65" s="4" t="s">
        <v>1931</v>
      </c>
      <c r="I65" s="4" t="s">
        <v>1678</v>
      </c>
      <c r="J65" s="4" t="s">
        <v>1679</v>
      </c>
      <c r="K65" s="4" t="s">
        <v>1359</v>
      </c>
      <c r="O65" s="4" t="s">
        <v>1680</v>
      </c>
      <c r="P65" s="4" t="s">
        <v>1681</v>
      </c>
      <c r="Q65" s="4" t="s">
        <v>1932</v>
      </c>
      <c r="R65" s="4" t="s">
        <v>1683</v>
      </c>
      <c r="S65" s="4" t="s">
        <v>1504</v>
      </c>
      <c r="U65" s="4" t="s">
        <v>1706</v>
      </c>
      <c r="V65" s="4" t="s">
        <v>1933</v>
      </c>
      <c r="AQ65" s="4">
        <v>1.59</v>
      </c>
      <c r="AR65" s="4" t="s">
        <v>1934</v>
      </c>
      <c r="BA65" s="4">
        <v>1.58</v>
      </c>
      <c r="BB65" s="4" t="s">
        <v>1935</v>
      </c>
      <c r="BK65" s="4">
        <v>1.68</v>
      </c>
      <c r="BL65" s="4" t="s">
        <v>1936</v>
      </c>
      <c r="BU65" s="4">
        <v>1.68</v>
      </c>
      <c r="BV65" s="4" t="s">
        <v>1937</v>
      </c>
    </row>
    <row r="66" spans="1:74" hidden="1" x14ac:dyDescent="0.3">
      <c r="A66" s="4">
        <v>3</v>
      </c>
      <c r="B66" s="4">
        <v>3.4</v>
      </c>
      <c r="C66" s="4" t="s">
        <v>1928</v>
      </c>
      <c r="D66" s="4" t="s">
        <v>768</v>
      </c>
      <c r="E66" s="4" t="s">
        <v>1929</v>
      </c>
      <c r="F66" s="4" t="s">
        <v>1938</v>
      </c>
      <c r="G66" s="4" t="s">
        <v>1704</v>
      </c>
      <c r="H66" s="4" t="s">
        <v>1939</v>
      </c>
      <c r="I66" s="4" t="s">
        <v>1678</v>
      </c>
      <c r="J66" s="4" t="s">
        <v>1679</v>
      </c>
      <c r="K66" s="4" t="s">
        <v>1359</v>
      </c>
      <c r="O66" s="4" t="s">
        <v>1680</v>
      </c>
      <c r="P66" s="4" t="s">
        <v>1681</v>
      </c>
      <c r="Q66" s="4" t="s">
        <v>1932</v>
      </c>
      <c r="R66" s="4" t="s">
        <v>1683</v>
      </c>
      <c r="S66" s="4" t="s">
        <v>1504</v>
      </c>
      <c r="U66" s="4" t="s">
        <v>1706</v>
      </c>
      <c r="V66" s="4" t="s">
        <v>1933</v>
      </c>
      <c r="AQ66" s="4">
        <v>1.49</v>
      </c>
      <c r="AR66" s="4" t="s">
        <v>1934</v>
      </c>
      <c r="BA66" s="4">
        <v>1.3</v>
      </c>
      <c r="BB66" s="4" t="s">
        <v>1935</v>
      </c>
      <c r="BK66" s="4">
        <v>1.22</v>
      </c>
      <c r="BL66" s="4" t="s">
        <v>1936</v>
      </c>
      <c r="BU66" s="4">
        <v>1.1599999999999999</v>
      </c>
      <c r="BV66" s="4" t="s">
        <v>1937</v>
      </c>
    </row>
    <row r="67" spans="1:74" hidden="1" x14ac:dyDescent="0.3">
      <c r="A67" s="4">
        <v>3</v>
      </c>
      <c r="B67" s="4">
        <v>3.4</v>
      </c>
      <c r="C67" s="4" t="s">
        <v>1928</v>
      </c>
      <c r="D67" s="4" t="s">
        <v>768</v>
      </c>
      <c r="E67" s="4" t="s">
        <v>1929</v>
      </c>
      <c r="F67" s="4" t="s">
        <v>1938</v>
      </c>
      <c r="G67" s="4" t="s">
        <v>1704</v>
      </c>
      <c r="H67" s="4" t="s">
        <v>1939</v>
      </c>
      <c r="I67" s="4" t="s">
        <v>1678</v>
      </c>
      <c r="J67" s="4" t="s">
        <v>1679</v>
      </c>
      <c r="K67" s="4" t="s">
        <v>1359</v>
      </c>
      <c r="O67" s="4" t="s">
        <v>1680</v>
      </c>
      <c r="P67" s="4" t="s">
        <v>1681</v>
      </c>
      <c r="Q67" s="4" t="s">
        <v>1932</v>
      </c>
      <c r="R67" s="4" t="s">
        <v>1683</v>
      </c>
      <c r="S67" s="4" t="s">
        <v>1748</v>
      </c>
      <c r="U67" s="4" t="s">
        <v>1706</v>
      </c>
      <c r="V67" s="4" t="s">
        <v>1933</v>
      </c>
      <c r="AQ67" s="4">
        <v>0.68</v>
      </c>
      <c r="AR67" s="4" t="s">
        <v>1934</v>
      </c>
      <c r="BA67" s="4">
        <v>0.57999999999999996</v>
      </c>
      <c r="BB67" s="4" t="s">
        <v>1935</v>
      </c>
      <c r="BK67" s="4">
        <v>0.55000000000000004</v>
      </c>
      <c r="BL67" s="4" t="s">
        <v>1936</v>
      </c>
      <c r="BU67" s="4">
        <v>0.57999999999999996</v>
      </c>
      <c r="BV67" s="4" t="s">
        <v>1937</v>
      </c>
    </row>
    <row r="68" spans="1:74" hidden="1" x14ac:dyDescent="0.3">
      <c r="A68" s="4">
        <v>3</v>
      </c>
      <c r="B68" s="4">
        <v>3.4</v>
      </c>
      <c r="C68" s="4" t="s">
        <v>1928</v>
      </c>
      <c r="D68" s="4" t="s">
        <v>768</v>
      </c>
      <c r="E68" s="4" t="s">
        <v>1929</v>
      </c>
      <c r="F68" s="4" t="s">
        <v>1938</v>
      </c>
      <c r="G68" s="4" t="s">
        <v>1704</v>
      </c>
      <c r="H68" s="4" t="s">
        <v>1939</v>
      </c>
      <c r="I68" s="4" t="s">
        <v>1678</v>
      </c>
      <c r="J68" s="4" t="s">
        <v>1679</v>
      </c>
      <c r="K68" s="4" t="s">
        <v>1359</v>
      </c>
      <c r="O68" s="4" t="s">
        <v>1680</v>
      </c>
      <c r="P68" s="4" t="s">
        <v>1681</v>
      </c>
      <c r="Q68" s="4" t="s">
        <v>1932</v>
      </c>
      <c r="R68" s="4" t="s">
        <v>1683</v>
      </c>
      <c r="S68" s="4" t="s">
        <v>1684</v>
      </c>
      <c r="U68" s="4" t="s">
        <v>1706</v>
      </c>
      <c r="V68" s="4" t="s">
        <v>1933</v>
      </c>
      <c r="AQ68" s="4">
        <v>2.17</v>
      </c>
      <c r="AR68" s="4" t="s">
        <v>1934</v>
      </c>
      <c r="BA68" s="4">
        <v>1.88</v>
      </c>
      <c r="BB68" s="4" t="s">
        <v>1935</v>
      </c>
      <c r="BK68" s="4">
        <v>1.77</v>
      </c>
      <c r="BL68" s="4" t="s">
        <v>1936</v>
      </c>
      <c r="BU68" s="4">
        <v>1.74</v>
      </c>
      <c r="BV68" s="4" t="s">
        <v>1937</v>
      </c>
    </row>
    <row r="69" spans="1:74" hidden="1" x14ac:dyDescent="0.3">
      <c r="A69" s="4">
        <v>3</v>
      </c>
      <c r="B69" s="4">
        <v>3.4</v>
      </c>
      <c r="C69" s="4" t="s">
        <v>1928</v>
      </c>
      <c r="D69" s="4" t="s">
        <v>768</v>
      </c>
      <c r="E69" s="4" t="s">
        <v>1929</v>
      </c>
      <c r="F69" s="4" t="s">
        <v>1940</v>
      </c>
      <c r="G69" s="4" t="s">
        <v>1704</v>
      </c>
      <c r="H69" s="4" t="s">
        <v>1941</v>
      </c>
      <c r="I69" s="4" t="s">
        <v>1678</v>
      </c>
      <c r="J69" s="4" t="s">
        <v>1679</v>
      </c>
      <c r="K69" s="4" t="s">
        <v>1359</v>
      </c>
      <c r="O69" s="4" t="s">
        <v>1680</v>
      </c>
      <c r="P69" s="4" t="s">
        <v>1681</v>
      </c>
      <c r="Q69" s="4" t="s">
        <v>1932</v>
      </c>
      <c r="R69" s="4" t="s">
        <v>1683</v>
      </c>
      <c r="S69" s="4" t="s">
        <v>1684</v>
      </c>
      <c r="U69" s="4" t="s">
        <v>1706</v>
      </c>
      <c r="V69" s="4" t="s">
        <v>1933</v>
      </c>
      <c r="AQ69" s="4">
        <v>0.37</v>
      </c>
      <c r="AR69" s="4" t="s">
        <v>1934</v>
      </c>
      <c r="BA69" s="4">
        <v>0.33</v>
      </c>
      <c r="BB69" s="4" t="s">
        <v>1935</v>
      </c>
      <c r="BK69" s="4">
        <v>0.36</v>
      </c>
      <c r="BL69" s="4" t="s">
        <v>1936</v>
      </c>
      <c r="BU69" s="4">
        <v>0.4</v>
      </c>
      <c r="BV69" s="4" t="s">
        <v>1937</v>
      </c>
    </row>
    <row r="70" spans="1:74" hidden="1" x14ac:dyDescent="0.3">
      <c r="A70" s="4">
        <v>3</v>
      </c>
      <c r="B70" s="4">
        <v>3.4</v>
      </c>
      <c r="C70" s="4" t="s">
        <v>1928</v>
      </c>
      <c r="D70" s="4" t="s">
        <v>768</v>
      </c>
      <c r="E70" s="4" t="s">
        <v>1929</v>
      </c>
      <c r="F70" s="4" t="s">
        <v>1940</v>
      </c>
      <c r="G70" s="4" t="s">
        <v>1704</v>
      </c>
      <c r="H70" s="4" t="s">
        <v>1941</v>
      </c>
      <c r="I70" s="4" t="s">
        <v>1678</v>
      </c>
      <c r="J70" s="4" t="s">
        <v>1679</v>
      </c>
      <c r="K70" s="4" t="s">
        <v>1359</v>
      </c>
      <c r="O70" s="4" t="s">
        <v>1680</v>
      </c>
      <c r="P70" s="4" t="s">
        <v>1681</v>
      </c>
      <c r="Q70" s="4" t="s">
        <v>1932</v>
      </c>
      <c r="R70" s="4" t="s">
        <v>1683</v>
      </c>
      <c r="S70" s="4" t="s">
        <v>1748</v>
      </c>
      <c r="U70" s="4" t="s">
        <v>1706</v>
      </c>
      <c r="V70" s="4" t="s">
        <v>1933</v>
      </c>
      <c r="AQ70" s="4">
        <v>0.18</v>
      </c>
      <c r="AR70" s="4" t="s">
        <v>1934</v>
      </c>
      <c r="BA70" s="4">
        <v>0.17</v>
      </c>
      <c r="BB70" s="4" t="s">
        <v>1935</v>
      </c>
      <c r="BK70" s="4">
        <v>0.18</v>
      </c>
      <c r="BL70" s="4" t="s">
        <v>1936</v>
      </c>
      <c r="BU70" s="4">
        <v>0.2</v>
      </c>
      <c r="BV70" s="4" t="s">
        <v>1937</v>
      </c>
    </row>
    <row r="71" spans="1:74" hidden="1" x14ac:dyDescent="0.3">
      <c r="A71" s="4">
        <v>3</v>
      </c>
      <c r="B71" s="4">
        <v>3.4</v>
      </c>
      <c r="C71" s="4" t="s">
        <v>1928</v>
      </c>
      <c r="D71" s="4" t="s">
        <v>768</v>
      </c>
      <c r="E71" s="4" t="s">
        <v>1929</v>
      </c>
      <c r="F71" s="4" t="s">
        <v>1940</v>
      </c>
      <c r="G71" s="4" t="s">
        <v>1704</v>
      </c>
      <c r="H71" s="4" t="s">
        <v>1941</v>
      </c>
      <c r="I71" s="4" t="s">
        <v>1678</v>
      </c>
      <c r="J71" s="4" t="s">
        <v>1679</v>
      </c>
      <c r="K71" s="4" t="s">
        <v>1359</v>
      </c>
      <c r="O71" s="4" t="s">
        <v>1680</v>
      </c>
      <c r="P71" s="4" t="s">
        <v>1681</v>
      </c>
      <c r="Q71" s="4" t="s">
        <v>1932</v>
      </c>
      <c r="R71" s="4" t="s">
        <v>1683</v>
      </c>
      <c r="S71" s="4" t="s">
        <v>1504</v>
      </c>
      <c r="U71" s="4" t="s">
        <v>1706</v>
      </c>
      <c r="V71" s="4" t="s">
        <v>1933</v>
      </c>
      <c r="AQ71" s="4">
        <v>0.19</v>
      </c>
      <c r="AR71" s="4" t="s">
        <v>1934</v>
      </c>
      <c r="BA71" s="4">
        <v>0.16</v>
      </c>
      <c r="BB71" s="4" t="s">
        <v>1935</v>
      </c>
      <c r="BK71" s="4">
        <v>0.19</v>
      </c>
      <c r="BL71" s="4" t="s">
        <v>1936</v>
      </c>
      <c r="BU71" s="4">
        <v>0.2</v>
      </c>
      <c r="BV71" s="4" t="s">
        <v>1937</v>
      </c>
    </row>
    <row r="72" spans="1:74" hidden="1" x14ac:dyDescent="0.3">
      <c r="A72" s="4">
        <v>3</v>
      </c>
      <c r="B72" s="4">
        <v>3.4</v>
      </c>
      <c r="C72" s="4" t="s">
        <v>1928</v>
      </c>
      <c r="D72" s="4" t="s">
        <v>768</v>
      </c>
      <c r="E72" s="4" t="s">
        <v>1929</v>
      </c>
      <c r="F72" s="4" t="s">
        <v>1942</v>
      </c>
      <c r="G72" s="4" t="s">
        <v>1704</v>
      </c>
      <c r="H72" s="4" t="s">
        <v>1943</v>
      </c>
      <c r="I72" s="4" t="s">
        <v>1678</v>
      </c>
      <c r="J72" s="4" t="s">
        <v>1679</v>
      </c>
      <c r="K72" s="4" t="s">
        <v>1359</v>
      </c>
      <c r="O72" s="4" t="s">
        <v>1680</v>
      </c>
      <c r="P72" s="4" t="s">
        <v>1681</v>
      </c>
      <c r="Q72" s="4" t="s">
        <v>1932</v>
      </c>
      <c r="R72" s="4" t="s">
        <v>1683</v>
      </c>
      <c r="S72" s="4" t="s">
        <v>1504</v>
      </c>
      <c r="U72" s="4" t="s">
        <v>1706</v>
      </c>
      <c r="V72" s="4" t="s">
        <v>1933</v>
      </c>
      <c r="AQ72" s="4">
        <v>0.14000000000000001</v>
      </c>
      <c r="AR72" s="4" t="s">
        <v>1934</v>
      </c>
      <c r="BA72" s="4">
        <v>0.17</v>
      </c>
      <c r="BB72" s="4" t="s">
        <v>1935</v>
      </c>
      <c r="BK72" s="4">
        <v>0.16</v>
      </c>
      <c r="BL72" s="4" t="s">
        <v>1936</v>
      </c>
      <c r="BU72" s="4">
        <v>0.17</v>
      </c>
      <c r="BV72" s="4" t="s">
        <v>1937</v>
      </c>
    </row>
    <row r="73" spans="1:74" hidden="1" x14ac:dyDescent="0.3">
      <c r="A73" s="4">
        <v>3</v>
      </c>
      <c r="B73" s="4">
        <v>3.4</v>
      </c>
      <c r="C73" s="4" t="s">
        <v>1928</v>
      </c>
      <c r="D73" s="4" t="s">
        <v>768</v>
      </c>
      <c r="E73" s="4" t="s">
        <v>1929</v>
      </c>
      <c r="F73" s="4" t="s">
        <v>1942</v>
      </c>
      <c r="G73" s="4" t="s">
        <v>1704</v>
      </c>
      <c r="H73" s="4" t="s">
        <v>1943</v>
      </c>
      <c r="I73" s="4" t="s">
        <v>1678</v>
      </c>
      <c r="J73" s="4" t="s">
        <v>1679</v>
      </c>
      <c r="K73" s="4" t="s">
        <v>1359</v>
      </c>
      <c r="O73" s="4" t="s">
        <v>1680</v>
      </c>
      <c r="P73" s="4" t="s">
        <v>1681</v>
      </c>
      <c r="Q73" s="4" t="s">
        <v>1932</v>
      </c>
      <c r="R73" s="4" t="s">
        <v>1683</v>
      </c>
      <c r="S73" s="4" t="s">
        <v>1748</v>
      </c>
      <c r="U73" s="4" t="s">
        <v>1706</v>
      </c>
      <c r="V73" s="4" t="s">
        <v>1933</v>
      </c>
      <c r="AQ73" s="4">
        <v>0.11</v>
      </c>
      <c r="AR73" s="4" t="s">
        <v>1934</v>
      </c>
      <c r="BA73" s="4">
        <v>0.1</v>
      </c>
      <c r="BB73" s="4" t="s">
        <v>1935</v>
      </c>
      <c r="BK73" s="4">
        <v>0.09</v>
      </c>
      <c r="BL73" s="4" t="s">
        <v>1936</v>
      </c>
      <c r="BU73" s="4">
        <v>0.11</v>
      </c>
      <c r="BV73" s="4" t="s">
        <v>1937</v>
      </c>
    </row>
    <row r="74" spans="1:74" hidden="1" x14ac:dyDescent="0.3">
      <c r="A74" s="4">
        <v>3</v>
      </c>
      <c r="B74" s="4">
        <v>3.4</v>
      </c>
      <c r="C74" s="4" t="s">
        <v>1928</v>
      </c>
      <c r="D74" s="4" t="s">
        <v>768</v>
      </c>
      <c r="E74" s="4" t="s">
        <v>1929</v>
      </c>
      <c r="F74" s="4" t="s">
        <v>1942</v>
      </c>
      <c r="G74" s="4" t="s">
        <v>1704</v>
      </c>
      <c r="H74" s="4" t="s">
        <v>1943</v>
      </c>
      <c r="I74" s="4" t="s">
        <v>1678</v>
      </c>
      <c r="J74" s="4" t="s">
        <v>1679</v>
      </c>
      <c r="K74" s="4" t="s">
        <v>1359</v>
      </c>
      <c r="O74" s="4" t="s">
        <v>1680</v>
      </c>
      <c r="P74" s="4" t="s">
        <v>1681</v>
      </c>
      <c r="Q74" s="4" t="s">
        <v>1932</v>
      </c>
      <c r="R74" s="4" t="s">
        <v>1683</v>
      </c>
      <c r="S74" s="4" t="s">
        <v>1684</v>
      </c>
      <c r="U74" s="4" t="s">
        <v>1706</v>
      </c>
      <c r="V74" s="4" t="s">
        <v>1933</v>
      </c>
      <c r="AQ74" s="4">
        <v>0.25</v>
      </c>
      <c r="AR74" s="4" t="s">
        <v>1934</v>
      </c>
      <c r="BA74" s="4">
        <v>0.27</v>
      </c>
      <c r="BB74" s="4" t="s">
        <v>1935</v>
      </c>
      <c r="BK74" s="4">
        <v>0.25</v>
      </c>
      <c r="BL74" s="4" t="s">
        <v>1936</v>
      </c>
      <c r="BU74" s="4">
        <v>0.28000000000000003</v>
      </c>
      <c r="BV74" s="4" t="s">
        <v>1937</v>
      </c>
    </row>
    <row r="75" spans="1:74" hidden="1" x14ac:dyDescent="0.3">
      <c r="A75" s="4">
        <v>3</v>
      </c>
      <c r="B75" s="4">
        <v>3.4</v>
      </c>
      <c r="C75" s="4" t="s">
        <v>1928</v>
      </c>
      <c r="D75" s="4" t="s">
        <v>768</v>
      </c>
      <c r="E75" s="4" t="s">
        <v>1929</v>
      </c>
      <c r="F75" s="4" t="s">
        <v>1944</v>
      </c>
      <c r="G75" s="4" t="s">
        <v>1676</v>
      </c>
      <c r="H75" s="4" t="s">
        <v>1929</v>
      </c>
      <c r="I75" s="4" t="s">
        <v>1678</v>
      </c>
      <c r="J75" s="4" t="s">
        <v>1679</v>
      </c>
      <c r="K75" s="4" t="s">
        <v>1359</v>
      </c>
      <c r="O75" s="4" t="s">
        <v>1680</v>
      </c>
      <c r="P75" s="4" t="s">
        <v>1681</v>
      </c>
      <c r="Q75" s="4" t="s">
        <v>1932</v>
      </c>
      <c r="R75" s="4" t="s">
        <v>1683</v>
      </c>
      <c r="S75" s="4" t="s">
        <v>1684</v>
      </c>
      <c r="U75" s="4" t="s">
        <v>1945</v>
      </c>
      <c r="V75" s="4" t="s">
        <v>1686</v>
      </c>
      <c r="AQ75" s="4">
        <v>15.89</v>
      </c>
      <c r="AR75" s="4" t="s">
        <v>1934</v>
      </c>
      <c r="BA75" s="4">
        <v>13.28</v>
      </c>
      <c r="BB75" s="4" t="s">
        <v>1935</v>
      </c>
      <c r="BK75" s="4">
        <v>11.82</v>
      </c>
      <c r="BL75" s="4" t="s">
        <v>1936</v>
      </c>
      <c r="BU75" s="4">
        <v>10.41</v>
      </c>
      <c r="BV75" s="4" t="s">
        <v>1937</v>
      </c>
    </row>
    <row r="76" spans="1:74" hidden="1" x14ac:dyDescent="0.3">
      <c r="A76" s="4">
        <v>3</v>
      </c>
      <c r="B76" s="4">
        <v>3.4</v>
      </c>
      <c r="C76" s="4" t="s">
        <v>1928</v>
      </c>
      <c r="D76" s="4" t="s">
        <v>768</v>
      </c>
      <c r="E76" s="4" t="s">
        <v>1929</v>
      </c>
      <c r="F76" s="4" t="s">
        <v>1944</v>
      </c>
      <c r="G76" s="4" t="s">
        <v>1676</v>
      </c>
      <c r="H76" s="4" t="s">
        <v>1929</v>
      </c>
      <c r="I76" s="4" t="s">
        <v>1678</v>
      </c>
      <c r="J76" s="4" t="s">
        <v>1679</v>
      </c>
      <c r="K76" s="4" t="s">
        <v>1359</v>
      </c>
      <c r="O76" s="4" t="s">
        <v>1680</v>
      </c>
      <c r="P76" s="4" t="s">
        <v>1681</v>
      </c>
      <c r="Q76" s="4" t="s">
        <v>1932</v>
      </c>
      <c r="R76" s="4" t="s">
        <v>1683</v>
      </c>
      <c r="S76" s="4" t="s">
        <v>1748</v>
      </c>
      <c r="U76" s="4" t="s">
        <v>1945</v>
      </c>
      <c r="V76" s="4" t="s">
        <v>1686</v>
      </c>
      <c r="AQ76" s="4">
        <v>12.98</v>
      </c>
      <c r="AR76" s="4" t="s">
        <v>1934</v>
      </c>
      <c r="BA76" s="4">
        <v>11.07</v>
      </c>
      <c r="BB76" s="4" t="s">
        <v>1935</v>
      </c>
      <c r="BK76" s="4">
        <v>9.93</v>
      </c>
      <c r="BL76" s="4" t="s">
        <v>1936</v>
      </c>
      <c r="BU76" s="4">
        <v>8.92</v>
      </c>
      <c r="BV76" s="4" t="s">
        <v>1937</v>
      </c>
    </row>
    <row r="77" spans="1:74" hidden="1" x14ac:dyDescent="0.3">
      <c r="A77" s="4">
        <v>3</v>
      </c>
      <c r="B77" s="4">
        <v>3.4</v>
      </c>
      <c r="C77" s="4" t="s">
        <v>1928</v>
      </c>
      <c r="D77" s="4" t="s">
        <v>768</v>
      </c>
      <c r="E77" s="4" t="s">
        <v>1929</v>
      </c>
      <c r="F77" s="4" t="s">
        <v>1944</v>
      </c>
      <c r="G77" s="4" t="s">
        <v>1676</v>
      </c>
      <c r="H77" s="4" t="s">
        <v>1929</v>
      </c>
      <c r="I77" s="4" t="s">
        <v>1678</v>
      </c>
      <c r="J77" s="4" t="s">
        <v>1679</v>
      </c>
      <c r="K77" s="4" t="s">
        <v>1359</v>
      </c>
      <c r="O77" s="4" t="s">
        <v>1680</v>
      </c>
      <c r="P77" s="4" t="s">
        <v>1681</v>
      </c>
      <c r="Q77" s="4" t="s">
        <v>1932</v>
      </c>
      <c r="R77" s="4" t="s">
        <v>1683</v>
      </c>
      <c r="S77" s="4" t="s">
        <v>1504</v>
      </c>
      <c r="U77" s="4" t="s">
        <v>1945</v>
      </c>
      <c r="V77" s="4" t="s">
        <v>1686</v>
      </c>
      <c r="AQ77" s="4">
        <v>18.809999999999999</v>
      </c>
      <c r="AR77" s="4" t="s">
        <v>1934</v>
      </c>
      <c r="BA77" s="4">
        <v>15.53</v>
      </c>
      <c r="BB77" s="4" t="s">
        <v>1935</v>
      </c>
      <c r="BK77" s="4">
        <v>13.74</v>
      </c>
      <c r="BL77" s="4" t="s">
        <v>1936</v>
      </c>
      <c r="BU77" s="4">
        <v>11.96</v>
      </c>
      <c r="BV77" s="4" t="s">
        <v>1937</v>
      </c>
    </row>
    <row r="78" spans="1:74" hidden="1" x14ac:dyDescent="0.3">
      <c r="A78" s="4">
        <v>3</v>
      </c>
      <c r="B78" s="4">
        <v>3.4</v>
      </c>
      <c r="C78" s="4" t="s">
        <v>1946</v>
      </c>
      <c r="D78" s="4" t="s">
        <v>770</v>
      </c>
      <c r="E78" s="4" t="s">
        <v>1947</v>
      </c>
      <c r="F78" s="4" t="s">
        <v>1948</v>
      </c>
      <c r="G78" s="4" t="s">
        <v>1676</v>
      </c>
      <c r="H78" s="4" t="s">
        <v>1947</v>
      </c>
      <c r="I78" s="4" t="s">
        <v>1678</v>
      </c>
      <c r="J78" s="4" t="s">
        <v>1679</v>
      </c>
      <c r="K78" s="4" t="s">
        <v>1359</v>
      </c>
      <c r="O78" s="4" t="s">
        <v>1680</v>
      </c>
      <c r="P78" s="4" t="s">
        <v>1681</v>
      </c>
      <c r="Q78" s="4" t="s">
        <v>1682</v>
      </c>
      <c r="R78" s="4" t="s">
        <v>1683</v>
      </c>
      <c r="S78" s="4" t="s">
        <v>1684</v>
      </c>
      <c r="U78" s="4" t="s">
        <v>1902</v>
      </c>
      <c r="V78" s="4" t="s">
        <v>1686</v>
      </c>
      <c r="AQ78" s="4">
        <v>12.49</v>
      </c>
      <c r="AR78" s="4" t="s">
        <v>1949</v>
      </c>
      <c r="BA78" s="4">
        <v>12.96</v>
      </c>
      <c r="BB78" s="4" t="s">
        <v>1950</v>
      </c>
      <c r="BK78" s="4">
        <v>12.7</v>
      </c>
      <c r="BL78" s="4" t="s">
        <v>1951</v>
      </c>
      <c r="BU78" s="4">
        <v>12.58</v>
      </c>
      <c r="BV78" s="4" t="s">
        <v>1952</v>
      </c>
    </row>
    <row r="79" spans="1:74" hidden="1" x14ac:dyDescent="0.3">
      <c r="A79" s="4">
        <v>3</v>
      </c>
      <c r="B79" s="4">
        <v>3.4</v>
      </c>
      <c r="C79" s="4" t="s">
        <v>1946</v>
      </c>
      <c r="D79" s="4" t="s">
        <v>770</v>
      </c>
      <c r="E79" s="4" t="s">
        <v>1947</v>
      </c>
      <c r="F79" s="4" t="s">
        <v>1948</v>
      </c>
      <c r="G79" s="4" t="s">
        <v>1676</v>
      </c>
      <c r="H79" s="4" t="s">
        <v>1947</v>
      </c>
      <c r="I79" s="4" t="s">
        <v>1678</v>
      </c>
      <c r="J79" s="4" t="s">
        <v>1679</v>
      </c>
      <c r="K79" s="4" t="s">
        <v>1359</v>
      </c>
      <c r="O79" s="4" t="s">
        <v>1680</v>
      </c>
      <c r="P79" s="4" t="s">
        <v>1681</v>
      </c>
      <c r="Q79" s="4" t="s">
        <v>1682</v>
      </c>
      <c r="R79" s="4" t="s">
        <v>1683</v>
      </c>
      <c r="S79" s="4" t="s">
        <v>1504</v>
      </c>
      <c r="U79" s="4" t="s">
        <v>1902</v>
      </c>
      <c r="V79" s="4" t="s">
        <v>1686</v>
      </c>
      <c r="AQ79" s="4">
        <v>20.59</v>
      </c>
      <c r="AR79" s="4" t="s">
        <v>1949</v>
      </c>
      <c r="BA79" s="4">
        <v>19.59</v>
      </c>
      <c r="BB79" s="4" t="s">
        <v>1950</v>
      </c>
      <c r="BK79" s="4">
        <v>18.579999999999998</v>
      </c>
      <c r="BL79" s="4" t="s">
        <v>1951</v>
      </c>
      <c r="BU79" s="4">
        <v>18.88</v>
      </c>
      <c r="BV79" s="4" t="s">
        <v>1952</v>
      </c>
    </row>
    <row r="80" spans="1:74" hidden="1" x14ac:dyDescent="0.3">
      <c r="A80" s="4">
        <v>3</v>
      </c>
      <c r="B80" s="4">
        <v>3.4</v>
      </c>
      <c r="C80" s="4" t="s">
        <v>1946</v>
      </c>
      <c r="D80" s="4" t="s">
        <v>770</v>
      </c>
      <c r="E80" s="4" t="s">
        <v>1947</v>
      </c>
      <c r="F80" s="4" t="s">
        <v>1948</v>
      </c>
      <c r="G80" s="4" t="s">
        <v>1676</v>
      </c>
      <c r="H80" s="4" t="s">
        <v>1947</v>
      </c>
      <c r="I80" s="4" t="s">
        <v>1678</v>
      </c>
      <c r="J80" s="4" t="s">
        <v>1679</v>
      </c>
      <c r="K80" s="4" t="s">
        <v>1359</v>
      </c>
      <c r="O80" s="4" t="s">
        <v>1680</v>
      </c>
      <c r="P80" s="4" t="s">
        <v>1681</v>
      </c>
      <c r="Q80" s="4" t="s">
        <v>1682</v>
      </c>
      <c r="R80" s="4" t="s">
        <v>1683</v>
      </c>
      <c r="S80" s="4" t="s">
        <v>1748</v>
      </c>
      <c r="U80" s="4" t="s">
        <v>1902</v>
      </c>
      <c r="V80" s="4" t="s">
        <v>1686</v>
      </c>
      <c r="AQ80" s="4">
        <v>4.68</v>
      </c>
      <c r="AR80" s="4" t="s">
        <v>1949</v>
      </c>
      <c r="BA80" s="4">
        <v>6.6</v>
      </c>
      <c r="BB80" s="4" t="s">
        <v>1950</v>
      </c>
      <c r="BK80" s="4">
        <v>7.04</v>
      </c>
      <c r="BL80" s="4" t="s">
        <v>1951</v>
      </c>
      <c r="BU80" s="4">
        <v>6.55</v>
      </c>
      <c r="BV80" s="4" t="s">
        <v>1952</v>
      </c>
    </row>
    <row r="81" spans="1:76" hidden="1" x14ac:dyDescent="0.3">
      <c r="A81" s="4">
        <v>3</v>
      </c>
      <c r="B81" s="4">
        <v>3.4</v>
      </c>
      <c r="C81" s="4" t="s">
        <v>1946</v>
      </c>
      <c r="D81" s="4" t="s">
        <v>770</v>
      </c>
      <c r="E81" s="4" t="s">
        <v>1947</v>
      </c>
      <c r="F81" s="4" t="s">
        <v>1953</v>
      </c>
      <c r="G81" s="4" t="s">
        <v>1704</v>
      </c>
      <c r="H81" s="4" t="s">
        <v>1954</v>
      </c>
      <c r="I81" s="4" t="s">
        <v>1678</v>
      </c>
      <c r="J81" s="4" t="s">
        <v>1679</v>
      </c>
      <c r="K81" s="4" t="s">
        <v>1359</v>
      </c>
      <c r="O81" s="4" t="s">
        <v>1680</v>
      </c>
      <c r="P81" s="4" t="s">
        <v>1681</v>
      </c>
      <c r="Q81" s="4" t="s">
        <v>1682</v>
      </c>
      <c r="R81" s="4" t="s">
        <v>1683</v>
      </c>
      <c r="S81" s="4" t="s">
        <v>1748</v>
      </c>
      <c r="U81" s="4" t="s">
        <v>1706</v>
      </c>
      <c r="V81" s="4" t="s">
        <v>1933</v>
      </c>
      <c r="AQ81" s="4">
        <v>0.09</v>
      </c>
      <c r="AR81" s="4" t="s">
        <v>1955</v>
      </c>
      <c r="BA81" s="4">
        <v>0.14000000000000001</v>
      </c>
      <c r="BB81" s="4" t="s">
        <v>1956</v>
      </c>
      <c r="BK81" s="4">
        <v>0.16</v>
      </c>
      <c r="BL81" s="4" t="s">
        <v>1957</v>
      </c>
      <c r="BU81" s="4">
        <v>0.15</v>
      </c>
      <c r="BV81" s="4" t="s">
        <v>1958</v>
      </c>
    </row>
    <row r="82" spans="1:76" hidden="1" x14ac:dyDescent="0.3">
      <c r="A82" s="4">
        <v>3</v>
      </c>
      <c r="B82" s="4">
        <v>3.4</v>
      </c>
      <c r="C82" s="4" t="s">
        <v>1946</v>
      </c>
      <c r="D82" s="4" t="s">
        <v>770</v>
      </c>
      <c r="E82" s="4" t="s">
        <v>1947</v>
      </c>
      <c r="F82" s="4" t="s">
        <v>1953</v>
      </c>
      <c r="G82" s="4" t="s">
        <v>1704</v>
      </c>
      <c r="H82" s="4" t="s">
        <v>1954</v>
      </c>
      <c r="I82" s="4" t="s">
        <v>1678</v>
      </c>
      <c r="J82" s="4" t="s">
        <v>1679</v>
      </c>
      <c r="K82" s="4" t="s">
        <v>1359</v>
      </c>
      <c r="O82" s="4" t="s">
        <v>1680</v>
      </c>
      <c r="P82" s="4" t="s">
        <v>1681</v>
      </c>
      <c r="Q82" s="4" t="s">
        <v>1682</v>
      </c>
      <c r="R82" s="4" t="s">
        <v>1683</v>
      </c>
      <c r="S82" s="4" t="s">
        <v>1504</v>
      </c>
      <c r="U82" s="4" t="s">
        <v>1706</v>
      </c>
      <c r="V82" s="4" t="s">
        <v>1933</v>
      </c>
      <c r="AQ82" s="4">
        <v>0.39</v>
      </c>
      <c r="AR82" s="4" t="s">
        <v>1955</v>
      </c>
      <c r="BA82" s="4">
        <v>0.4</v>
      </c>
      <c r="BB82" s="4" t="s">
        <v>1956</v>
      </c>
      <c r="BK82" s="4">
        <v>0.4</v>
      </c>
      <c r="BL82" s="4" t="s">
        <v>1957</v>
      </c>
      <c r="BU82" s="4">
        <v>0.42</v>
      </c>
      <c r="BV82" s="4" t="s">
        <v>1958</v>
      </c>
    </row>
    <row r="83" spans="1:76" hidden="1" x14ac:dyDescent="0.3">
      <c r="A83" s="4">
        <v>3</v>
      </c>
      <c r="B83" s="4">
        <v>3.4</v>
      </c>
      <c r="C83" s="4" t="s">
        <v>1946</v>
      </c>
      <c r="D83" s="4" t="s">
        <v>770</v>
      </c>
      <c r="E83" s="4" t="s">
        <v>1947</v>
      </c>
      <c r="F83" s="4" t="s">
        <v>1953</v>
      </c>
      <c r="G83" s="4" t="s">
        <v>1704</v>
      </c>
      <c r="H83" s="4" t="s">
        <v>1954</v>
      </c>
      <c r="I83" s="4" t="s">
        <v>1678</v>
      </c>
      <c r="J83" s="4" t="s">
        <v>1679</v>
      </c>
      <c r="K83" s="4" t="s">
        <v>1359</v>
      </c>
      <c r="O83" s="4" t="s">
        <v>1680</v>
      </c>
      <c r="P83" s="4" t="s">
        <v>1681</v>
      </c>
      <c r="Q83" s="4" t="s">
        <v>1682</v>
      </c>
      <c r="R83" s="4" t="s">
        <v>1683</v>
      </c>
      <c r="S83" s="4" t="s">
        <v>1684</v>
      </c>
      <c r="U83" s="4" t="s">
        <v>1706</v>
      </c>
      <c r="V83" s="4" t="s">
        <v>1933</v>
      </c>
      <c r="AQ83" s="4">
        <v>0.48</v>
      </c>
      <c r="AR83" s="4" t="s">
        <v>1955</v>
      </c>
      <c r="BA83" s="4">
        <v>0.54</v>
      </c>
      <c r="BB83" s="4" t="s">
        <v>1956</v>
      </c>
      <c r="BK83" s="4">
        <v>0.56000000000000005</v>
      </c>
      <c r="BL83" s="4" t="s">
        <v>1957</v>
      </c>
      <c r="BU83" s="4">
        <v>0.56999999999999995</v>
      </c>
      <c r="BV83" s="4" t="s">
        <v>1958</v>
      </c>
    </row>
    <row r="84" spans="1:76" hidden="1" x14ac:dyDescent="0.3">
      <c r="A84" s="4">
        <v>3</v>
      </c>
      <c r="B84" s="4">
        <v>3.5</v>
      </c>
      <c r="C84" s="4" t="s">
        <v>1959</v>
      </c>
      <c r="D84" s="4" t="s">
        <v>775</v>
      </c>
      <c r="E84" s="4" t="s">
        <v>1960</v>
      </c>
      <c r="F84" s="4" t="s">
        <v>1961</v>
      </c>
      <c r="G84" s="4" t="s">
        <v>1676</v>
      </c>
      <c r="H84" s="4" t="s">
        <v>1962</v>
      </c>
      <c r="I84" s="4" t="s">
        <v>1678</v>
      </c>
      <c r="J84" s="4" t="s">
        <v>1679</v>
      </c>
      <c r="K84" s="4" t="s">
        <v>1359</v>
      </c>
      <c r="O84" s="4" t="s">
        <v>1680</v>
      </c>
      <c r="P84" s="4" t="s">
        <v>1681</v>
      </c>
      <c r="Q84" s="4" t="s">
        <v>1742</v>
      </c>
      <c r="R84" s="4" t="s">
        <v>1683</v>
      </c>
      <c r="S84" s="4" t="s">
        <v>1684</v>
      </c>
      <c r="U84" s="4" t="s">
        <v>1963</v>
      </c>
      <c r="V84" s="4" t="s">
        <v>1686</v>
      </c>
      <c r="BW84" s="4">
        <v>10.1</v>
      </c>
      <c r="BX84" s="4" t="s">
        <v>1964</v>
      </c>
    </row>
    <row r="85" spans="1:76" hidden="1" x14ac:dyDescent="0.3">
      <c r="A85" s="4">
        <v>3</v>
      </c>
      <c r="B85" s="4">
        <v>3.6</v>
      </c>
      <c r="C85" s="4" t="s">
        <v>1965</v>
      </c>
      <c r="D85" s="4" t="s">
        <v>778</v>
      </c>
      <c r="E85" s="4" t="s">
        <v>1966</v>
      </c>
      <c r="F85" s="4" t="s">
        <v>1967</v>
      </c>
      <c r="G85" s="4" t="s">
        <v>1676</v>
      </c>
      <c r="H85" s="4" t="s">
        <v>1966</v>
      </c>
      <c r="I85" s="4" t="s">
        <v>1678</v>
      </c>
      <c r="J85" s="4" t="s">
        <v>1679</v>
      </c>
      <c r="K85" s="4" t="s">
        <v>1359</v>
      </c>
      <c r="O85" s="4" t="s">
        <v>1680</v>
      </c>
      <c r="P85" s="4" t="s">
        <v>1681</v>
      </c>
      <c r="Q85" s="4" t="s">
        <v>1682</v>
      </c>
      <c r="R85" s="4" t="s">
        <v>1683</v>
      </c>
      <c r="S85" s="4" t="s">
        <v>1684</v>
      </c>
      <c r="U85" s="4" t="s">
        <v>1902</v>
      </c>
      <c r="V85" s="4" t="s">
        <v>1686</v>
      </c>
      <c r="AQ85" s="4">
        <v>12.1</v>
      </c>
      <c r="AR85" s="4" t="s">
        <v>1968</v>
      </c>
      <c r="AS85" s="4">
        <v>11.9</v>
      </c>
      <c r="AT85" s="4" t="s">
        <v>1969</v>
      </c>
      <c r="AU85" s="4">
        <v>11.3</v>
      </c>
      <c r="AV85" s="4" t="s">
        <v>1970</v>
      </c>
      <c r="AW85" s="4">
        <v>12.2</v>
      </c>
      <c r="AX85" s="4" t="s">
        <v>1971</v>
      </c>
      <c r="AY85" s="4">
        <v>11.2</v>
      </c>
      <c r="AZ85" s="4" t="s">
        <v>1972</v>
      </c>
      <c r="BA85" s="4">
        <v>10.3</v>
      </c>
      <c r="BB85" s="4" t="s">
        <v>1973</v>
      </c>
      <c r="BC85" s="4">
        <v>10.1</v>
      </c>
      <c r="BD85" s="4" t="s">
        <v>1974</v>
      </c>
      <c r="BE85" s="4">
        <v>10.5</v>
      </c>
      <c r="BF85" s="4" t="s">
        <v>1975</v>
      </c>
      <c r="BG85" s="4">
        <v>9.1999999999999993</v>
      </c>
      <c r="BH85" s="4" t="s">
        <v>1976</v>
      </c>
      <c r="BI85" s="4">
        <v>9.6</v>
      </c>
      <c r="BJ85" s="4" t="s">
        <v>1977</v>
      </c>
      <c r="BK85" s="4">
        <v>9.3000000000000007</v>
      </c>
      <c r="BL85" s="4" t="s">
        <v>1978</v>
      </c>
      <c r="BM85" s="4">
        <v>6.9</v>
      </c>
      <c r="BN85" s="4" t="s">
        <v>1979</v>
      </c>
      <c r="BO85" s="4">
        <v>7.4</v>
      </c>
      <c r="BP85" s="4" t="s">
        <v>1980</v>
      </c>
      <c r="BQ85" s="4">
        <v>6</v>
      </c>
      <c r="BR85" s="4" t="s">
        <v>1981</v>
      </c>
    </row>
    <row r="86" spans="1:76" hidden="1" x14ac:dyDescent="0.3">
      <c r="A86" s="4">
        <v>3</v>
      </c>
      <c r="B86" s="4">
        <v>3.7</v>
      </c>
      <c r="C86" s="4" t="s">
        <v>1982</v>
      </c>
      <c r="D86" s="4" t="s">
        <v>783</v>
      </c>
      <c r="E86" s="4" t="s">
        <v>1983</v>
      </c>
      <c r="F86" s="4" t="s">
        <v>1984</v>
      </c>
      <c r="G86" s="4" t="s">
        <v>1676</v>
      </c>
      <c r="H86" s="4" t="s">
        <v>1985</v>
      </c>
      <c r="I86" s="4" t="s">
        <v>1678</v>
      </c>
      <c r="J86" s="4" t="s">
        <v>1679</v>
      </c>
      <c r="K86" s="4" t="s">
        <v>1359</v>
      </c>
      <c r="O86" s="4" t="s">
        <v>1680</v>
      </c>
      <c r="P86" s="4" t="s">
        <v>1681</v>
      </c>
      <c r="Q86" s="4" t="s">
        <v>1986</v>
      </c>
      <c r="R86" s="4" t="s">
        <v>1683</v>
      </c>
      <c r="S86" s="4" t="s">
        <v>1748</v>
      </c>
      <c r="U86" s="4" t="s">
        <v>1987</v>
      </c>
      <c r="V86" s="4" t="s">
        <v>1686</v>
      </c>
      <c r="AQ86" s="4">
        <v>27.94</v>
      </c>
      <c r="AR86" s="4" t="s">
        <v>1988</v>
      </c>
      <c r="AS86" s="4">
        <v>26.95</v>
      </c>
      <c r="AT86" s="4" t="s">
        <v>1989</v>
      </c>
      <c r="AU86" s="4">
        <v>25.27</v>
      </c>
      <c r="AV86" s="4" t="s">
        <v>1990</v>
      </c>
      <c r="AW86" s="4">
        <v>25.86</v>
      </c>
      <c r="AX86" s="4" t="s">
        <v>1991</v>
      </c>
      <c r="AY86" s="4">
        <v>27.08</v>
      </c>
      <c r="AZ86" s="4" t="s">
        <v>1992</v>
      </c>
      <c r="BA86" s="4">
        <v>27.22</v>
      </c>
      <c r="BB86" s="4" t="s">
        <v>1993</v>
      </c>
      <c r="BC86" s="4">
        <v>28.38</v>
      </c>
      <c r="BD86" s="4" t="s">
        <v>1994</v>
      </c>
      <c r="BE86" s="4">
        <v>31.67</v>
      </c>
      <c r="BF86" s="4" t="s">
        <v>1995</v>
      </c>
      <c r="BG86" s="4">
        <v>33.19</v>
      </c>
      <c r="BH86" s="4" t="s">
        <v>1996</v>
      </c>
      <c r="BI86" s="4">
        <v>29.6</v>
      </c>
      <c r="BJ86" s="4" t="s">
        <v>1997</v>
      </c>
      <c r="BK86" s="4">
        <v>28.92</v>
      </c>
      <c r="BL86" s="4" t="s">
        <v>1998</v>
      </c>
      <c r="BM86" s="4">
        <v>25.57</v>
      </c>
      <c r="BN86" s="4" t="s">
        <v>1999</v>
      </c>
      <c r="BO86" s="4">
        <v>24.37</v>
      </c>
      <c r="BP86" s="4" t="s">
        <v>2000</v>
      </c>
      <c r="BQ86" s="4">
        <v>21.46</v>
      </c>
      <c r="BR86" s="4" t="s">
        <v>2001</v>
      </c>
      <c r="BS86" s="4">
        <v>19.14</v>
      </c>
      <c r="BT86" s="4" t="s">
        <v>2002</v>
      </c>
      <c r="BU86" s="4">
        <v>18.95</v>
      </c>
      <c r="BV86" s="4" t="s">
        <v>2003</v>
      </c>
    </row>
    <row r="87" spans="1:76" hidden="1" x14ac:dyDescent="0.3">
      <c r="A87" s="4">
        <v>3</v>
      </c>
      <c r="B87" s="4">
        <v>3.9</v>
      </c>
      <c r="C87" s="4" t="s">
        <v>2004</v>
      </c>
      <c r="D87" s="4" t="s">
        <v>791</v>
      </c>
      <c r="E87" s="4" t="s">
        <v>2005</v>
      </c>
      <c r="F87" s="4" t="s">
        <v>2006</v>
      </c>
      <c r="G87" s="4" t="s">
        <v>1676</v>
      </c>
      <c r="H87" s="4" t="s">
        <v>2005</v>
      </c>
      <c r="I87" s="4" t="s">
        <v>1678</v>
      </c>
      <c r="J87" s="4" t="s">
        <v>1679</v>
      </c>
      <c r="K87" s="4" t="s">
        <v>1359</v>
      </c>
      <c r="O87" s="4" t="s">
        <v>1680</v>
      </c>
      <c r="P87" s="4" t="s">
        <v>1681</v>
      </c>
      <c r="Q87" s="4" t="s">
        <v>1682</v>
      </c>
      <c r="R87" s="4" t="s">
        <v>1683</v>
      </c>
      <c r="S87" s="4" t="s">
        <v>1684</v>
      </c>
      <c r="U87" s="4" t="s">
        <v>1902</v>
      </c>
      <c r="V87" s="4" t="s">
        <v>1686</v>
      </c>
      <c r="BO87" s="4">
        <v>0.27</v>
      </c>
      <c r="BP87" s="4" t="s">
        <v>2007</v>
      </c>
    </row>
    <row r="88" spans="1:76" hidden="1" x14ac:dyDescent="0.3">
      <c r="A88" s="4">
        <v>3</v>
      </c>
      <c r="B88" s="4">
        <v>3.9</v>
      </c>
      <c r="C88" s="4" t="s">
        <v>2004</v>
      </c>
      <c r="D88" s="4" t="s">
        <v>791</v>
      </c>
      <c r="E88" s="4" t="s">
        <v>2005</v>
      </c>
      <c r="F88" s="4" t="s">
        <v>2008</v>
      </c>
      <c r="G88" s="4" t="s">
        <v>1676</v>
      </c>
      <c r="H88" s="4" t="s">
        <v>2005</v>
      </c>
      <c r="I88" s="4" t="s">
        <v>1678</v>
      </c>
      <c r="J88" s="4" t="s">
        <v>1679</v>
      </c>
      <c r="K88" s="4" t="s">
        <v>1359</v>
      </c>
      <c r="O88" s="4" t="s">
        <v>1680</v>
      </c>
      <c r="P88" s="4" t="s">
        <v>1681</v>
      </c>
      <c r="Q88" s="4" t="s">
        <v>1682</v>
      </c>
      <c r="R88" s="4" t="s">
        <v>1683</v>
      </c>
      <c r="S88" s="4" t="s">
        <v>1684</v>
      </c>
      <c r="U88" s="4" t="s">
        <v>1902</v>
      </c>
      <c r="V88" s="4" t="s">
        <v>1686</v>
      </c>
      <c r="BO88" s="4">
        <v>0.46</v>
      </c>
      <c r="BP88" s="4" t="s">
        <v>2007</v>
      </c>
    </row>
    <row r="89" spans="1:76" hidden="1" x14ac:dyDescent="0.3">
      <c r="A89" s="4">
        <v>3</v>
      </c>
      <c r="B89" s="4">
        <v>3.9</v>
      </c>
      <c r="C89" s="4" t="s">
        <v>2004</v>
      </c>
      <c r="D89" s="4" t="s">
        <v>791</v>
      </c>
      <c r="E89" s="4" t="s">
        <v>2005</v>
      </c>
      <c r="F89" s="4" t="s">
        <v>2009</v>
      </c>
      <c r="G89" s="4" t="s">
        <v>1676</v>
      </c>
      <c r="H89" s="4" t="s">
        <v>2005</v>
      </c>
      <c r="I89" s="4" t="s">
        <v>1678</v>
      </c>
      <c r="J89" s="4" t="s">
        <v>1679</v>
      </c>
      <c r="K89" s="4" t="s">
        <v>1359</v>
      </c>
      <c r="O89" s="4" t="s">
        <v>1680</v>
      </c>
      <c r="P89" s="4" t="s">
        <v>1681</v>
      </c>
      <c r="Q89" s="4" t="s">
        <v>1682</v>
      </c>
      <c r="R89" s="4" t="s">
        <v>1683</v>
      </c>
      <c r="S89" s="4" t="s">
        <v>1684</v>
      </c>
      <c r="U89" s="4" t="s">
        <v>1902</v>
      </c>
      <c r="V89" s="4" t="s">
        <v>1686</v>
      </c>
      <c r="BO89" s="4">
        <v>0</v>
      </c>
      <c r="BP89" s="4" t="s">
        <v>2007</v>
      </c>
    </row>
    <row r="90" spans="1:76" hidden="1" x14ac:dyDescent="0.3">
      <c r="A90" s="4">
        <v>3</v>
      </c>
      <c r="B90" s="4">
        <v>3.9</v>
      </c>
      <c r="C90" s="4" t="s">
        <v>2004</v>
      </c>
      <c r="D90" s="4" t="s">
        <v>791</v>
      </c>
      <c r="E90" s="4" t="s">
        <v>2005</v>
      </c>
      <c r="F90" s="4" t="s">
        <v>2010</v>
      </c>
      <c r="G90" s="4" t="s">
        <v>1676</v>
      </c>
      <c r="H90" s="4" t="s">
        <v>2005</v>
      </c>
      <c r="I90" s="4" t="s">
        <v>1678</v>
      </c>
      <c r="J90" s="4" t="s">
        <v>1679</v>
      </c>
      <c r="K90" s="4" t="s">
        <v>1359</v>
      </c>
      <c r="O90" s="4" t="s">
        <v>1680</v>
      </c>
      <c r="P90" s="4" t="s">
        <v>1681</v>
      </c>
      <c r="Q90" s="4" t="s">
        <v>1682</v>
      </c>
      <c r="R90" s="4" t="s">
        <v>1683</v>
      </c>
      <c r="S90" s="4" t="s">
        <v>1684</v>
      </c>
      <c r="U90" s="4" t="s">
        <v>1902</v>
      </c>
      <c r="V90" s="4" t="s">
        <v>1686</v>
      </c>
      <c r="BO90" s="4">
        <v>0</v>
      </c>
      <c r="BP90" s="4" t="s">
        <v>2007</v>
      </c>
    </row>
    <row r="91" spans="1:76" hidden="1" x14ac:dyDescent="0.3">
      <c r="A91" s="4">
        <v>3</v>
      </c>
      <c r="B91" s="4">
        <v>3.9</v>
      </c>
      <c r="C91" s="4" t="s">
        <v>2011</v>
      </c>
      <c r="D91" s="4" t="s">
        <v>793</v>
      </c>
      <c r="E91" s="4" t="s">
        <v>2012</v>
      </c>
      <c r="F91" s="4" t="s">
        <v>2013</v>
      </c>
      <c r="G91" s="4" t="s">
        <v>1676</v>
      </c>
      <c r="H91" s="4" t="s">
        <v>2014</v>
      </c>
      <c r="I91" s="4" t="s">
        <v>1678</v>
      </c>
      <c r="J91" s="4" t="s">
        <v>1679</v>
      </c>
      <c r="K91" s="4" t="s">
        <v>1359</v>
      </c>
      <c r="O91" s="4" t="s">
        <v>1680</v>
      </c>
      <c r="P91" s="4" t="s">
        <v>1681</v>
      </c>
      <c r="Q91" s="4" t="s">
        <v>1682</v>
      </c>
      <c r="R91" s="4" t="s">
        <v>1683</v>
      </c>
      <c r="S91" s="4" t="s">
        <v>1684</v>
      </c>
      <c r="U91" s="4" t="s">
        <v>1902</v>
      </c>
      <c r="V91" s="4" t="s">
        <v>1686</v>
      </c>
      <c r="BO91" s="4">
        <v>0.6</v>
      </c>
      <c r="BP91" s="4" t="s">
        <v>2015</v>
      </c>
    </row>
    <row r="92" spans="1:76" hidden="1" x14ac:dyDescent="0.3">
      <c r="A92" s="4">
        <v>3</v>
      </c>
      <c r="B92" s="4">
        <v>3.9</v>
      </c>
      <c r="C92" s="4" t="s">
        <v>2016</v>
      </c>
      <c r="D92" s="4" t="s">
        <v>795</v>
      </c>
      <c r="E92" s="4" t="s">
        <v>2017</v>
      </c>
      <c r="F92" s="4" t="s">
        <v>2018</v>
      </c>
      <c r="G92" s="4" t="s">
        <v>1676</v>
      </c>
      <c r="H92" s="4" t="s">
        <v>2019</v>
      </c>
      <c r="I92" s="4" t="s">
        <v>1678</v>
      </c>
      <c r="J92" s="4" t="s">
        <v>1679</v>
      </c>
      <c r="K92" s="4" t="s">
        <v>1359</v>
      </c>
      <c r="O92" s="4" t="s">
        <v>1680</v>
      </c>
      <c r="P92" s="4" t="s">
        <v>1681</v>
      </c>
      <c r="Q92" s="4" t="s">
        <v>1682</v>
      </c>
      <c r="R92" s="4" t="s">
        <v>1683</v>
      </c>
      <c r="S92" s="4" t="s">
        <v>1684</v>
      </c>
      <c r="U92" s="4" t="s">
        <v>1902</v>
      </c>
      <c r="V92" s="4" t="s">
        <v>1686</v>
      </c>
      <c r="AQ92" s="4">
        <v>0.27</v>
      </c>
      <c r="AR92" s="4" t="s">
        <v>2020</v>
      </c>
      <c r="BA92" s="4">
        <v>0.31</v>
      </c>
      <c r="BB92" s="4" t="s">
        <v>2021</v>
      </c>
      <c r="BK92" s="4">
        <v>0.34</v>
      </c>
      <c r="BL92" s="4" t="s">
        <v>2022</v>
      </c>
      <c r="BU92" s="4">
        <v>0.31</v>
      </c>
      <c r="BV92" s="4" t="s">
        <v>2023</v>
      </c>
    </row>
    <row r="93" spans="1:76" hidden="1" x14ac:dyDescent="0.3">
      <c r="A93" s="4">
        <v>3</v>
      </c>
      <c r="B93" s="4">
        <v>3.9</v>
      </c>
      <c r="C93" s="4" t="s">
        <v>2016</v>
      </c>
      <c r="D93" s="4" t="s">
        <v>795</v>
      </c>
      <c r="E93" s="4" t="s">
        <v>2017</v>
      </c>
      <c r="F93" s="4" t="s">
        <v>2018</v>
      </c>
      <c r="G93" s="4" t="s">
        <v>1676</v>
      </c>
      <c r="H93" s="4" t="s">
        <v>2019</v>
      </c>
      <c r="I93" s="4" t="s">
        <v>1678</v>
      </c>
      <c r="J93" s="4" t="s">
        <v>1679</v>
      </c>
      <c r="K93" s="4" t="s">
        <v>1359</v>
      </c>
      <c r="O93" s="4" t="s">
        <v>1680</v>
      </c>
      <c r="P93" s="4" t="s">
        <v>1681</v>
      </c>
      <c r="Q93" s="4" t="s">
        <v>1682</v>
      </c>
      <c r="R93" s="4" t="s">
        <v>1683</v>
      </c>
      <c r="S93" s="4" t="s">
        <v>1748</v>
      </c>
      <c r="U93" s="4" t="s">
        <v>1902</v>
      </c>
      <c r="V93" s="4" t="s">
        <v>1686</v>
      </c>
      <c r="AQ93" s="4">
        <v>0.19</v>
      </c>
      <c r="AR93" s="4" t="s">
        <v>2020</v>
      </c>
      <c r="BA93" s="4">
        <v>0.24</v>
      </c>
      <c r="BB93" s="4" t="s">
        <v>2021</v>
      </c>
      <c r="BK93" s="4">
        <v>0.28000000000000003</v>
      </c>
      <c r="BL93" s="4" t="s">
        <v>2022</v>
      </c>
      <c r="BU93" s="4">
        <v>0.27</v>
      </c>
      <c r="BV93" s="4" t="s">
        <v>2023</v>
      </c>
    </row>
    <row r="94" spans="1:76" hidden="1" x14ac:dyDescent="0.3">
      <c r="A94" s="4">
        <v>3</v>
      </c>
      <c r="B94" s="4">
        <v>3.9</v>
      </c>
      <c r="C94" s="4" t="s">
        <v>2016</v>
      </c>
      <c r="D94" s="4" t="s">
        <v>795</v>
      </c>
      <c r="E94" s="4" t="s">
        <v>2017</v>
      </c>
      <c r="F94" s="4" t="s">
        <v>2018</v>
      </c>
      <c r="G94" s="4" t="s">
        <v>1676</v>
      </c>
      <c r="H94" s="4" t="s">
        <v>2019</v>
      </c>
      <c r="I94" s="4" t="s">
        <v>1678</v>
      </c>
      <c r="J94" s="4" t="s">
        <v>1679</v>
      </c>
      <c r="K94" s="4" t="s">
        <v>1359</v>
      </c>
      <c r="O94" s="4" t="s">
        <v>1680</v>
      </c>
      <c r="P94" s="4" t="s">
        <v>1681</v>
      </c>
      <c r="Q94" s="4" t="s">
        <v>1682</v>
      </c>
      <c r="R94" s="4" t="s">
        <v>1683</v>
      </c>
      <c r="S94" s="4" t="s">
        <v>1504</v>
      </c>
      <c r="U94" s="4" t="s">
        <v>1902</v>
      </c>
      <c r="V94" s="4" t="s">
        <v>1686</v>
      </c>
      <c r="AQ94" s="4">
        <v>0.36</v>
      </c>
      <c r="AR94" s="4" t="s">
        <v>2020</v>
      </c>
      <c r="BA94" s="4">
        <v>0.39</v>
      </c>
      <c r="BB94" s="4" t="s">
        <v>2021</v>
      </c>
      <c r="BK94" s="4">
        <v>0.41</v>
      </c>
      <c r="BL94" s="4" t="s">
        <v>2022</v>
      </c>
      <c r="BU94" s="4">
        <v>0.36</v>
      </c>
      <c r="BV94" s="4" t="s">
        <v>2023</v>
      </c>
    </row>
    <row r="95" spans="1:76" hidden="1" x14ac:dyDescent="0.3">
      <c r="A95" s="4">
        <v>3</v>
      </c>
      <c r="B95" s="4" t="s">
        <v>2024</v>
      </c>
      <c r="C95" s="4" t="s">
        <v>2025</v>
      </c>
      <c r="D95" s="4" t="s">
        <v>808</v>
      </c>
      <c r="E95" s="4" t="s">
        <v>2026</v>
      </c>
      <c r="F95" s="4" t="s">
        <v>2027</v>
      </c>
      <c r="G95" s="4" t="s">
        <v>1704</v>
      </c>
      <c r="H95" s="4" t="s">
        <v>2028</v>
      </c>
      <c r="I95" s="4" t="s">
        <v>1678</v>
      </c>
      <c r="J95" s="4" t="s">
        <v>1679</v>
      </c>
      <c r="K95" s="4" t="s">
        <v>1359</v>
      </c>
      <c r="O95" s="4" t="s">
        <v>1680</v>
      </c>
      <c r="P95" s="4" t="s">
        <v>1681</v>
      </c>
      <c r="Q95" s="4" t="s">
        <v>1682</v>
      </c>
      <c r="R95" s="4" t="s">
        <v>1683</v>
      </c>
      <c r="S95" s="4" t="s">
        <v>1684</v>
      </c>
      <c r="U95" s="4" t="s">
        <v>1987</v>
      </c>
      <c r="V95" s="4" t="s">
        <v>1686</v>
      </c>
      <c r="AS95" s="4">
        <v>0.66</v>
      </c>
      <c r="AT95" s="4" t="s">
        <v>2029</v>
      </c>
      <c r="AU95" s="4">
        <v>0.41</v>
      </c>
      <c r="AV95" s="4" t="s">
        <v>2030</v>
      </c>
      <c r="BE95" s="4">
        <v>0.44</v>
      </c>
      <c r="BF95" s="4" t="s">
        <v>2031</v>
      </c>
    </row>
    <row r="96" spans="1:76" hidden="1" x14ac:dyDescent="0.3">
      <c r="A96" s="4">
        <v>3</v>
      </c>
      <c r="B96" s="4" t="s">
        <v>2024</v>
      </c>
      <c r="C96" s="4" t="s">
        <v>2025</v>
      </c>
      <c r="D96" s="4" t="s">
        <v>808</v>
      </c>
      <c r="E96" s="4" t="s">
        <v>2026</v>
      </c>
      <c r="F96" s="4" t="s">
        <v>2032</v>
      </c>
      <c r="G96" s="4" t="s">
        <v>1704</v>
      </c>
      <c r="H96" s="4" t="s">
        <v>2033</v>
      </c>
      <c r="I96" s="4" t="s">
        <v>1678</v>
      </c>
      <c r="J96" s="4" t="s">
        <v>1679</v>
      </c>
      <c r="K96" s="4" t="s">
        <v>1359</v>
      </c>
      <c r="O96" s="4" t="s">
        <v>1680</v>
      </c>
      <c r="P96" s="4" t="s">
        <v>1681</v>
      </c>
      <c r="Q96" s="4" t="s">
        <v>1682</v>
      </c>
      <c r="R96" s="4" t="s">
        <v>1683</v>
      </c>
      <c r="S96" s="4" t="s">
        <v>1684</v>
      </c>
      <c r="U96" s="4" t="s">
        <v>1987</v>
      </c>
      <c r="V96" s="4" t="s">
        <v>1686</v>
      </c>
      <c r="AQ96" s="4">
        <v>7.99</v>
      </c>
      <c r="AR96" s="4" t="s">
        <v>2034</v>
      </c>
      <c r="AS96" s="4">
        <v>8.51</v>
      </c>
      <c r="AT96" s="4" t="s">
        <v>2029</v>
      </c>
      <c r="BE96" s="4">
        <v>10.5</v>
      </c>
      <c r="BF96" s="4" t="s">
        <v>2031</v>
      </c>
      <c r="BK96" s="4">
        <v>10.58</v>
      </c>
      <c r="BL96" s="4" t="s">
        <v>2035</v>
      </c>
      <c r="BM96" s="4">
        <v>10.65</v>
      </c>
      <c r="BN96" s="4" t="s">
        <v>2036</v>
      </c>
      <c r="BO96" s="4">
        <v>10.59</v>
      </c>
      <c r="BP96" s="4" t="s">
        <v>2037</v>
      </c>
      <c r="BQ96" s="4">
        <v>10.64</v>
      </c>
      <c r="BR96" s="4" t="s">
        <v>2038</v>
      </c>
      <c r="BS96" s="4">
        <v>10.72</v>
      </c>
      <c r="BT96" s="4" t="s">
        <v>2039</v>
      </c>
    </row>
    <row r="97" spans="1:76" hidden="1" x14ac:dyDescent="0.3">
      <c r="A97" s="4">
        <v>3</v>
      </c>
      <c r="B97" s="4" t="s">
        <v>2024</v>
      </c>
      <c r="C97" s="4" t="s">
        <v>2025</v>
      </c>
      <c r="D97" s="4" t="s">
        <v>808</v>
      </c>
      <c r="E97" s="4" t="s">
        <v>2026</v>
      </c>
      <c r="F97" s="4" t="s">
        <v>2040</v>
      </c>
      <c r="G97" s="4" t="s">
        <v>1704</v>
      </c>
      <c r="H97" s="4" t="s">
        <v>2041</v>
      </c>
      <c r="I97" s="4" t="s">
        <v>1678</v>
      </c>
      <c r="J97" s="4" t="s">
        <v>1679</v>
      </c>
      <c r="K97" s="4" t="s">
        <v>1359</v>
      </c>
      <c r="O97" s="4" t="s">
        <v>1680</v>
      </c>
      <c r="P97" s="4" t="s">
        <v>1681</v>
      </c>
      <c r="Q97" s="4" t="s">
        <v>1682</v>
      </c>
      <c r="R97" s="4" t="s">
        <v>1683</v>
      </c>
      <c r="S97" s="4" t="s">
        <v>1684</v>
      </c>
      <c r="U97" s="4" t="s">
        <v>1987</v>
      </c>
      <c r="V97" s="4" t="s">
        <v>1686</v>
      </c>
      <c r="AS97" s="4">
        <v>0.9</v>
      </c>
      <c r="AT97" s="4" t="s">
        <v>2029</v>
      </c>
      <c r="BE97" s="4">
        <v>0.68</v>
      </c>
      <c r="BF97" s="4" t="s">
        <v>2031</v>
      </c>
      <c r="BM97" s="4">
        <v>1.01</v>
      </c>
      <c r="BN97" s="4" t="s">
        <v>2036</v>
      </c>
    </row>
    <row r="98" spans="1:76" hidden="1" x14ac:dyDescent="0.3">
      <c r="A98" s="4">
        <v>3</v>
      </c>
      <c r="B98" s="4" t="s">
        <v>2024</v>
      </c>
      <c r="C98" s="4" t="s">
        <v>2025</v>
      </c>
      <c r="D98" s="4" t="s">
        <v>808</v>
      </c>
      <c r="E98" s="4" t="s">
        <v>2026</v>
      </c>
      <c r="F98" s="4" t="s">
        <v>2042</v>
      </c>
      <c r="G98" s="4" t="s">
        <v>1704</v>
      </c>
      <c r="H98" s="4" t="s">
        <v>2043</v>
      </c>
      <c r="I98" s="4" t="s">
        <v>1678</v>
      </c>
      <c r="J98" s="4" t="s">
        <v>1679</v>
      </c>
      <c r="K98" s="4" t="s">
        <v>1359</v>
      </c>
      <c r="O98" s="4" t="s">
        <v>1680</v>
      </c>
      <c r="P98" s="4" t="s">
        <v>1681</v>
      </c>
      <c r="Q98" s="4" t="s">
        <v>1682</v>
      </c>
      <c r="R98" s="4" t="s">
        <v>1683</v>
      </c>
      <c r="S98" s="4" t="s">
        <v>1684</v>
      </c>
      <c r="U98" s="4" t="s">
        <v>1987</v>
      </c>
      <c r="V98" s="4" t="s">
        <v>1686</v>
      </c>
      <c r="AS98" s="4">
        <v>2.31</v>
      </c>
      <c r="AT98" s="4" t="s">
        <v>2029</v>
      </c>
      <c r="AU98" s="4">
        <v>2.0699999999999998</v>
      </c>
      <c r="AV98" s="4" t="s">
        <v>2030</v>
      </c>
      <c r="BE98" s="4">
        <v>2.2999999999999998</v>
      </c>
      <c r="BF98" s="4" t="s">
        <v>2031</v>
      </c>
      <c r="BK98" s="4">
        <v>2.61</v>
      </c>
      <c r="BL98" s="4" t="s">
        <v>2035</v>
      </c>
      <c r="BM98" s="4">
        <v>2.64</v>
      </c>
      <c r="BN98" s="4" t="s">
        <v>2036</v>
      </c>
      <c r="BO98" s="4">
        <v>2.7</v>
      </c>
      <c r="BP98" s="4" t="s">
        <v>2037</v>
      </c>
      <c r="BQ98" s="4">
        <v>2.82</v>
      </c>
      <c r="BR98" s="4" t="s">
        <v>2038</v>
      </c>
      <c r="BS98" s="4">
        <v>2.85</v>
      </c>
      <c r="BT98" s="4" t="s">
        <v>2039</v>
      </c>
    </row>
    <row r="99" spans="1:76" hidden="1" x14ac:dyDescent="0.3">
      <c r="A99" s="4">
        <v>3</v>
      </c>
      <c r="B99" s="4" t="s">
        <v>2044</v>
      </c>
      <c r="C99" s="4" t="s">
        <v>2045</v>
      </c>
      <c r="D99" s="4" t="s">
        <v>811</v>
      </c>
      <c r="E99" s="4" t="s">
        <v>2046</v>
      </c>
      <c r="F99" s="4" t="s">
        <v>2047</v>
      </c>
      <c r="G99" s="4" t="s">
        <v>1676</v>
      </c>
      <c r="H99" s="4" t="s">
        <v>2048</v>
      </c>
      <c r="I99" s="4" t="s">
        <v>1678</v>
      </c>
      <c r="J99" s="4" t="s">
        <v>1679</v>
      </c>
      <c r="K99" s="4" t="s">
        <v>1359</v>
      </c>
      <c r="O99" s="4" t="s">
        <v>1680</v>
      </c>
      <c r="P99" s="4" t="s">
        <v>1681</v>
      </c>
      <c r="Q99" s="4" t="s">
        <v>1682</v>
      </c>
      <c r="R99" s="4" t="s">
        <v>1683</v>
      </c>
      <c r="S99" s="4" t="s">
        <v>1684</v>
      </c>
      <c r="U99" s="4" t="s">
        <v>520</v>
      </c>
      <c r="V99" s="4" t="s">
        <v>1686</v>
      </c>
      <c r="BW99" s="4">
        <v>96.2</v>
      </c>
      <c r="BX99" s="4" t="s">
        <v>2049</v>
      </c>
    </row>
    <row r="100" spans="1:76" hidden="1" x14ac:dyDescent="0.3">
      <c r="A100" s="4">
        <v>4</v>
      </c>
      <c r="B100" s="4">
        <v>4.0999999999999996</v>
      </c>
      <c r="C100" s="4" t="s">
        <v>2050</v>
      </c>
      <c r="D100" s="4" t="s">
        <v>815</v>
      </c>
      <c r="E100" s="4" t="s">
        <v>2051</v>
      </c>
      <c r="F100" s="4" t="s">
        <v>2052</v>
      </c>
      <c r="G100" s="4" t="s">
        <v>1676</v>
      </c>
      <c r="H100" s="4" t="s">
        <v>2053</v>
      </c>
      <c r="I100" s="4" t="s">
        <v>1678</v>
      </c>
      <c r="J100" s="4" t="s">
        <v>1679</v>
      </c>
      <c r="K100" s="4" t="s">
        <v>1359</v>
      </c>
      <c r="O100" s="4" t="s">
        <v>1680</v>
      </c>
      <c r="P100" s="4" t="s">
        <v>1681</v>
      </c>
      <c r="Q100" s="4" t="s">
        <v>1682</v>
      </c>
      <c r="R100" s="4" t="s">
        <v>1683</v>
      </c>
      <c r="S100" s="4" t="s">
        <v>1684</v>
      </c>
      <c r="U100" s="4" t="s">
        <v>1685</v>
      </c>
      <c r="V100" s="4" t="s">
        <v>1686</v>
      </c>
      <c r="BO100" s="4">
        <v>77.36</v>
      </c>
      <c r="BP100" s="4" t="s">
        <v>2054</v>
      </c>
      <c r="BU100" s="4">
        <v>78.37</v>
      </c>
      <c r="BV100" s="4" t="s">
        <v>2055</v>
      </c>
    </row>
    <row r="101" spans="1:76" hidden="1" x14ac:dyDescent="0.3">
      <c r="A101" s="4">
        <v>4</v>
      </c>
      <c r="B101" s="4">
        <v>4.0999999999999996</v>
      </c>
      <c r="C101" s="4" t="s">
        <v>2050</v>
      </c>
      <c r="D101" s="4" t="s">
        <v>815</v>
      </c>
      <c r="E101" s="4" t="s">
        <v>2051</v>
      </c>
      <c r="F101" s="4" t="s">
        <v>2052</v>
      </c>
      <c r="G101" s="4" t="s">
        <v>1676</v>
      </c>
      <c r="H101" s="4" t="s">
        <v>2053</v>
      </c>
      <c r="I101" s="4" t="s">
        <v>1678</v>
      </c>
      <c r="J101" s="4" t="s">
        <v>1679</v>
      </c>
      <c r="K101" s="4" t="s">
        <v>1359</v>
      </c>
      <c r="O101" s="4" t="s">
        <v>1680</v>
      </c>
      <c r="P101" s="4" t="s">
        <v>1681</v>
      </c>
      <c r="Q101" s="4" t="s">
        <v>1682</v>
      </c>
      <c r="R101" s="4" t="s">
        <v>1683</v>
      </c>
      <c r="S101" s="4" t="s">
        <v>1748</v>
      </c>
      <c r="U101" s="4" t="s">
        <v>1685</v>
      </c>
      <c r="V101" s="4" t="s">
        <v>1686</v>
      </c>
      <c r="BO101" s="4">
        <v>76.44</v>
      </c>
      <c r="BP101" s="4" t="s">
        <v>2054</v>
      </c>
      <c r="BU101" s="4">
        <v>78.42</v>
      </c>
      <c r="BV101" s="4" t="s">
        <v>2055</v>
      </c>
    </row>
    <row r="102" spans="1:76" hidden="1" x14ac:dyDescent="0.3">
      <c r="A102" s="4">
        <v>4</v>
      </c>
      <c r="B102" s="4">
        <v>4.0999999999999996</v>
      </c>
      <c r="C102" s="4" t="s">
        <v>2050</v>
      </c>
      <c r="D102" s="4" t="s">
        <v>815</v>
      </c>
      <c r="E102" s="4" t="s">
        <v>2051</v>
      </c>
      <c r="F102" s="4" t="s">
        <v>2052</v>
      </c>
      <c r="G102" s="4" t="s">
        <v>1676</v>
      </c>
      <c r="H102" s="4" t="s">
        <v>2053</v>
      </c>
      <c r="I102" s="4" t="s">
        <v>1678</v>
      </c>
      <c r="J102" s="4" t="s">
        <v>1679</v>
      </c>
      <c r="K102" s="4" t="s">
        <v>1359</v>
      </c>
      <c r="O102" s="4" t="s">
        <v>1680</v>
      </c>
      <c r="P102" s="4" t="s">
        <v>1681</v>
      </c>
      <c r="Q102" s="4" t="s">
        <v>1682</v>
      </c>
      <c r="R102" s="4" t="s">
        <v>1683</v>
      </c>
      <c r="S102" s="4" t="s">
        <v>1504</v>
      </c>
      <c r="U102" s="4" t="s">
        <v>1685</v>
      </c>
      <c r="V102" s="4" t="s">
        <v>1686</v>
      </c>
      <c r="BO102" s="4">
        <v>78.23</v>
      </c>
      <c r="BP102" s="4" t="s">
        <v>2054</v>
      </c>
      <c r="BU102" s="4">
        <v>78.31</v>
      </c>
      <c r="BV102" s="4" t="s">
        <v>2055</v>
      </c>
    </row>
    <row r="103" spans="1:76" hidden="1" x14ac:dyDescent="0.3">
      <c r="A103" s="4">
        <v>4</v>
      </c>
      <c r="B103" s="4">
        <v>4.0999999999999996</v>
      </c>
      <c r="C103" s="4" t="s">
        <v>2050</v>
      </c>
      <c r="D103" s="4" t="s">
        <v>815</v>
      </c>
      <c r="E103" s="4" t="s">
        <v>2051</v>
      </c>
      <c r="F103" s="4" t="s">
        <v>2056</v>
      </c>
      <c r="G103" s="4" t="s">
        <v>1676</v>
      </c>
      <c r="H103" s="4" t="s">
        <v>2057</v>
      </c>
      <c r="I103" s="4" t="s">
        <v>1678</v>
      </c>
      <c r="J103" s="4" t="s">
        <v>1679</v>
      </c>
      <c r="K103" s="4" t="s">
        <v>1359</v>
      </c>
      <c r="O103" s="4" t="s">
        <v>1680</v>
      </c>
      <c r="P103" s="4" t="s">
        <v>1681</v>
      </c>
      <c r="Q103" s="4" t="s">
        <v>1682</v>
      </c>
      <c r="R103" s="4" t="s">
        <v>1683</v>
      </c>
      <c r="S103" s="4" t="s">
        <v>1504</v>
      </c>
      <c r="U103" s="4" t="s">
        <v>1685</v>
      </c>
      <c r="V103" s="4" t="s">
        <v>1686</v>
      </c>
      <c r="BO103" s="4">
        <v>79</v>
      </c>
      <c r="BP103" s="4" t="s">
        <v>2054</v>
      </c>
      <c r="BU103" s="4">
        <v>77.83</v>
      </c>
      <c r="BV103" s="4" t="s">
        <v>2055</v>
      </c>
    </row>
    <row r="104" spans="1:76" hidden="1" x14ac:dyDescent="0.3">
      <c r="A104" s="4">
        <v>4</v>
      </c>
      <c r="B104" s="4">
        <v>4.0999999999999996</v>
      </c>
      <c r="C104" s="4" t="s">
        <v>2050</v>
      </c>
      <c r="D104" s="4" t="s">
        <v>815</v>
      </c>
      <c r="E104" s="4" t="s">
        <v>2051</v>
      </c>
      <c r="F104" s="4" t="s">
        <v>2056</v>
      </c>
      <c r="G104" s="4" t="s">
        <v>1676</v>
      </c>
      <c r="H104" s="4" t="s">
        <v>2057</v>
      </c>
      <c r="I104" s="4" t="s">
        <v>1678</v>
      </c>
      <c r="J104" s="4" t="s">
        <v>1679</v>
      </c>
      <c r="K104" s="4" t="s">
        <v>1359</v>
      </c>
      <c r="O104" s="4" t="s">
        <v>1680</v>
      </c>
      <c r="P104" s="4" t="s">
        <v>1681</v>
      </c>
      <c r="Q104" s="4" t="s">
        <v>1682</v>
      </c>
      <c r="R104" s="4" t="s">
        <v>1683</v>
      </c>
      <c r="S104" s="4" t="s">
        <v>1748</v>
      </c>
      <c r="U104" s="4" t="s">
        <v>1685</v>
      </c>
      <c r="V104" s="4" t="s">
        <v>1686</v>
      </c>
      <c r="BO104" s="4">
        <v>88.67</v>
      </c>
      <c r="BP104" s="4" t="s">
        <v>2054</v>
      </c>
      <c r="BU104" s="4">
        <v>87.64</v>
      </c>
      <c r="BV104" s="4" t="s">
        <v>2055</v>
      </c>
    </row>
    <row r="105" spans="1:76" hidden="1" x14ac:dyDescent="0.3">
      <c r="A105" s="4">
        <v>4</v>
      </c>
      <c r="B105" s="4">
        <v>4.0999999999999996</v>
      </c>
      <c r="C105" s="4" t="s">
        <v>2050</v>
      </c>
      <c r="D105" s="4" t="s">
        <v>815</v>
      </c>
      <c r="E105" s="4" t="s">
        <v>2051</v>
      </c>
      <c r="F105" s="4" t="s">
        <v>2056</v>
      </c>
      <c r="G105" s="4" t="s">
        <v>1676</v>
      </c>
      <c r="H105" s="4" t="s">
        <v>2057</v>
      </c>
      <c r="I105" s="4" t="s">
        <v>1678</v>
      </c>
      <c r="J105" s="4" t="s">
        <v>1679</v>
      </c>
      <c r="K105" s="4" t="s">
        <v>1359</v>
      </c>
      <c r="O105" s="4" t="s">
        <v>1680</v>
      </c>
      <c r="P105" s="4" t="s">
        <v>1681</v>
      </c>
      <c r="Q105" s="4" t="s">
        <v>1682</v>
      </c>
      <c r="R105" s="4" t="s">
        <v>1683</v>
      </c>
      <c r="S105" s="4" t="s">
        <v>1684</v>
      </c>
      <c r="U105" s="4" t="s">
        <v>1685</v>
      </c>
      <c r="V105" s="4" t="s">
        <v>1686</v>
      </c>
      <c r="BO105" s="4">
        <v>83.73</v>
      </c>
      <c r="BP105" s="4" t="s">
        <v>2054</v>
      </c>
      <c r="BU105" s="4">
        <v>82.7</v>
      </c>
      <c r="BV105" s="4" t="s">
        <v>2055</v>
      </c>
    </row>
    <row r="106" spans="1:76" hidden="1" x14ac:dyDescent="0.3">
      <c r="A106" s="4">
        <v>4</v>
      </c>
      <c r="B106" s="4">
        <v>4.2</v>
      </c>
      <c r="C106" s="4" t="s">
        <v>2058</v>
      </c>
      <c r="D106" s="4" t="s">
        <v>820</v>
      </c>
      <c r="E106" s="4" t="s">
        <v>2059</v>
      </c>
      <c r="F106" s="4" t="s">
        <v>2060</v>
      </c>
      <c r="G106" s="4" t="s">
        <v>1676</v>
      </c>
      <c r="H106" s="4" t="s">
        <v>2061</v>
      </c>
      <c r="I106" s="4" t="s">
        <v>1678</v>
      </c>
      <c r="J106" s="4" t="s">
        <v>1679</v>
      </c>
      <c r="K106" s="4" t="s">
        <v>1359</v>
      </c>
      <c r="O106" s="4" t="s">
        <v>1680</v>
      </c>
      <c r="P106" s="4" t="s">
        <v>1681</v>
      </c>
      <c r="Q106" s="4" t="s">
        <v>1682</v>
      </c>
      <c r="R106" s="4" t="s">
        <v>1683</v>
      </c>
      <c r="S106" s="4" t="s">
        <v>1684</v>
      </c>
      <c r="U106" s="4" t="s">
        <v>1685</v>
      </c>
      <c r="V106" s="4" t="s">
        <v>1686</v>
      </c>
      <c r="BS106" s="4">
        <v>92.87</v>
      </c>
      <c r="BT106" s="4" t="s">
        <v>2062</v>
      </c>
      <c r="BU106" s="4">
        <v>94.82</v>
      </c>
      <c r="BV106" s="4" t="s">
        <v>2063</v>
      </c>
    </row>
    <row r="107" spans="1:76" hidden="1" x14ac:dyDescent="0.3">
      <c r="A107" s="4">
        <v>4</v>
      </c>
      <c r="B107" s="4">
        <v>4.2</v>
      </c>
      <c r="C107" s="4" t="s">
        <v>2058</v>
      </c>
      <c r="D107" s="4" t="s">
        <v>820</v>
      </c>
      <c r="E107" s="4" t="s">
        <v>2059</v>
      </c>
      <c r="F107" s="4" t="s">
        <v>2060</v>
      </c>
      <c r="G107" s="4" t="s">
        <v>1676</v>
      </c>
      <c r="H107" s="4" t="s">
        <v>2061</v>
      </c>
      <c r="I107" s="4" t="s">
        <v>1678</v>
      </c>
      <c r="J107" s="4" t="s">
        <v>1679</v>
      </c>
      <c r="K107" s="4" t="s">
        <v>1359</v>
      </c>
      <c r="O107" s="4" t="s">
        <v>1680</v>
      </c>
      <c r="P107" s="4" t="s">
        <v>1681</v>
      </c>
      <c r="Q107" s="4" t="s">
        <v>1682</v>
      </c>
      <c r="R107" s="4" t="s">
        <v>1683</v>
      </c>
      <c r="S107" s="4" t="s">
        <v>1748</v>
      </c>
      <c r="U107" s="4" t="s">
        <v>1685</v>
      </c>
      <c r="V107" s="4" t="s">
        <v>1686</v>
      </c>
      <c r="BS107" s="4">
        <v>93.63</v>
      </c>
      <c r="BT107" s="4" t="s">
        <v>2062</v>
      </c>
      <c r="BU107" s="4">
        <v>94.89</v>
      </c>
      <c r="BV107" s="4" t="s">
        <v>2063</v>
      </c>
    </row>
    <row r="108" spans="1:76" hidden="1" x14ac:dyDescent="0.3">
      <c r="A108" s="4">
        <v>4</v>
      </c>
      <c r="B108" s="4">
        <v>4.2</v>
      </c>
      <c r="C108" s="4" t="s">
        <v>2058</v>
      </c>
      <c r="D108" s="4" t="s">
        <v>820</v>
      </c>
      <c r="E108" s="4" t="s">
        <v>2059</v>
      </c>
      <c r="F108" s="4" t="s">
        <v>2060</v>
      </c>
      <c r="G108" s="4" t="s">
        <v>1676</v>
      </c>
      <c r="H108" s="4" t="s">
        <v>2061</v>
      </c>
      <c r="I108" s="4" t="s">
        <v>1678</v>
      </c>
      <c r="J108" s="4" t="s">
        <v>1679</v>
      </c>
      <c r="K108" s="4" t="s">
        <v>1359</v>
      </c>
      <c r="O108" s="4" t="s">
        <v>1680</v>
      </c>
      <c r="P108" s="4" t="s">
        <v>1681</v>
      </c>
      <c r="Q108" s="4" t="s">
        <v>1682</v>
      </c>
      <c r="R108" s="4" t="s">
        <v>1683</v>
      </c>
      <c r="S108" s="4" t="s">
        <v>1504</v>
      </c>
      <c r="U108" s="4" t="s">
        <v>1685</v>
      </c>
      <c r="V108" s="4" t="s">
        <v>1686</v>
      </c>
      <c r="BS108" s="4">
        <v>92.14</v>
      </c>
      <c r="BT108" s="4" t="s">
        <v>2062</v>
      </c>
      <c r="BU108" s="4">
        <v>94.76</v>
      </c>
      <c r="BV108" s="4" t="s">
        <v>2063</v>
      </c>
    </row>
    <row r="109" spans="1:76" hidden="1" x14ac:dyDescent="0.3">
      <c r="A109" s="4">
        <v>4</v>
      </c>
      <c r="B109" s="4">
        <v>4.5</v>
      </c>
      <c r="C109" s="4" t="s">
        <v>2064</v>
      </c>
      <c r="D109" s="4" t="s">
        <v>829</v>
      </c>
      <c r="E109" s="4" t="s">
        <v>2065</v>
      </c>
      <c r="F109" s="4" t="s">
        <v>2066</v>
      </c>
      <c r="G109" s="4" t="s">
        <v>1676</v>
      </c>
      <c r="H109" s="4" t="s">
        <v>2067</v>
      </c>
      <c r="I109" s="4" t="s">
        <v>1678</v>
      </c>
      <c r="J109" s="4" t="s">
        <v>1679</v>
      </c>
      <c r="K109" s="4" t="s">
        <v>1359</v>
      </c>
      <c r="O109" s="4" t="s">
        <v>1680</v>
      </c>
      <c r="P109" s="4" t="s">
        <v>1681</v>
      </c>
      <c r="Q109" s="4" t="s">
        <v>1682</v>
      </c>
      <c r="R109" s="4" t="s">
        <v>1683</v>
      </c>
      <c r="S109" s="4" t="s">
        <v>1684</v>
      </c>
      <c r="U109" s="4" t="s">
        <v>2068</v>
      </c>
      <c r="V109" s="4" t="s">
        <v>1686</v>
      </c>
      <c r="BO109" s="4">
        <v>0.98</v>
      </c>
      <c r="BP109" s="4" t="s">
        <v>2054</v>
      </c>
      <c r="BU109" s="4">
        <v>1</v>
      </c>
      <c r="BV109" s="4" t="s">
        <v>2055</v>
      </c>
    </row>
    <row r="110" spans="1:76" hidden="1" x14ac:dyDescent="0.3">
      <c r="A110" s="4">
        <v>4</v>
      </c>
      <c r="B110" s="4">
        <v>4.5</v>
      </c>
      <c r="C110" s="4" t="s">
        <v>2064</v>
      </c>
      <c r="D110" s="4" t="s">
        <v>829</v>
      </c>
      <c r="E110" s="4" t="s">
        <v>2065</v>
      </c>
      <c r="F110" s="4" t="s">
        <v>2069</v>
      </c>
      <c r="G110" s="4" t="s">
        <v>1676</v>
      </c>
      <c r="H110" s="4" t="s">
        <v>2070</v>
      </c>
      <c r="I110" s="4" t="s">
        <v>1678</v>
      </c>
      <c r="J110" s="4" t="s">
        <v>1679</v>
      </c>
      <c r="K110" s="4" t="s">
        <v>1359</v>
      </c>
      <c r="O110" s="4" t="s">
        <v>1680</v>
      </c>
      <c r="P110" s="4" t="s">
        <v>1681</v>
      </c>
      <c r="Q110" s="4" t="s">
        <v>1682</v>
      </c>
      <c r="R110" s="4" t="s">
        <v>1683</v>
      </c>
      <c r="S110" s="4" t="s">
        <v>1684</v>
      </c>
      <c r="U110" s="4" t="s">
        <v>2068</v>
      </c>
      <c r="V110" s="4" t="s">
        <v>1686</v>
      </c>
      <c r="BO110" s="4">
        <v>1.1200000000000001</v>
      </c>
      <c r="BP110" s="4" t="s">
        <v>2054</v>
      </c>
      <c r="BU110" s="4">
        <v>1.1299999999999999</v>
      </c>
      <c r="BV110" s="4" t="s">
        <v>2055</v>
      </c>
    </row>
    <row r="111" spans="1:76" hidden="1" x14ac:dyDescent="0.3">
      <c r="A111" s="4">
        <v>4</v>
      </c>
      <c r="B111" s="4">
        <v>4.5</v>
      </c>
      <c r="C111" s="4" t="s">
        <v>2064</v>
      </c>
      <c r="D111" s="4" t="s">
        <v>829</v>
      </c>
      <c r="E111" s="4" t="s">
        <v>2065</v>
      </c>
      <c r="F111" s="4" t="s">
        <v>2071</v>
      </c>
      <c r="G111" s="4" t="s">
        <v>1676</v>
      </c>
      <c r="H111" s="4" t="s">
        <v>2072</v>
      </c>
      <c r="I111" s="4" t="s">
        <v>1678</v>
      </c>
      <c r="J111" s="4" t="s">
        <v>1679</v>
      </c>
      <c r="K111" s="4" t="s">
        <v>1359</v>
      </c>
      <c r="O111" s="4" t="s">
        <v>1680</v>
      </c>
      <c r="P111" s="4" t="s">
        <v>1681</v>
      </c>
      <c r="Q111" s="4" t="s">
        <v>1682</v>
      </c>
      <c r="R111" s="4" t="s">
        <v>1683</v>
      </c>
      <c r="S111" s="4" t="s">
        <v>1684</v>
      </c>
      <c r="U111" s="4" t="s">
        <v>2068</v>
      </c>
      <c r="V111" s="4" t="s">
        <v>1686</v>
      </c>
      <c r="BO111" s="4">
        <v>0.88</v>
      </c>
      <c r="BP111" s="4" t="s">
        <v>2054</v>
      </c>
    </row>
    <row r="112" spans="1:76" hidden="1" x14ac:dyDescent="0.3">
      <c r="A112" s="4">
        <v>4</v>
      </c>
      <c r="B112" s="4">
        <v>4.5</v>
      </c>
      <c r="C112" s="4" t="s">
        <v>2064</v>
      </c>
      <c r="D112" s="4" t="s">
        <v>829</v>
      </c>
      <c r="E112" s="4" t="s">
        <v>2065</v>
      </c>
      <c r="F112" s="4" t="s">
        <v>2073</v>
      </c>
      <c r="G112" s="4" t="s">
        <v>1676</v>
      </c>
      <c r="H112" s="4" t="s">
        <v>2074</v>
      </c>
      <c r="I112" s="4" t="s">
        <v>1678</v>
      </c>
      <c r="J112" s="4" t="s">
        <v>1679</v>
      </c>
      <c r="K112" s="4" t="s">
        <v>1359</v>
      </c>
      <c r="O112" s="4" t="s">
        <v>1680</v>
      </c>
      <c r="P112" s="4" t="s">
        <v>1681</v>
      </c>
      <c r="Q112" s="4" t="s">
        <v>1682</v>
      </c>
      <c r="R112" s="4" t="s">
        <v>1683</v>
      </c>
      <c r="S112" s="4" t="s">
        <v>1684</v>
      </c>
      <c r="U112" s="4" t="s">
        <v>2068</v>
      </c>
      <c r="V112" s="4" t="s">
        <v>1686</v>
      </c>
      <c r="BO112" s="4">
        <v>0.91</v>
      </c>
      <c r="BP112" s="4" t="s">
        <v>2054</v>
      </c>
    </row>
    <row r="113" spans="1:76" hidden="1" x14ac:dyDescent="0.3">
      <c r="A113" s="4">
        <v>4</v>
      </c>
      <c r="B113" s="4">
        <v>4.5</v>
      </c>
      <c r="C113" s="4" t="s">
        <v>2064</v>
      </c>
      <c r="D113" s="4" t="s">
        <v>829</v>
      </c>
      <c r="E113" s="4" t="s">
        <v>2065</v>
      </c>
      <c r="F113" s="4" t="s">
        <v>2075</v>
      </c>
      <c r="G113" s="4" t="s">
        <v>1676</v>
      </c>
      <c r="H113" s="4" t="s">
        <v>2076</v>
      </c>
      <c r="I113" s="4" t="s">
        <v>1678</v>
      </c>
      <c r="J113" s="4" t="s">
        <v>1679</v>
      </c>
      <c r="K113" s="4" t="s">
        <v>1359</v>
      </c>
      <c r="O113" s="4" t="s">
        <v>1680</v>
      </c>
      <c r="P113" s="4" t="s">
        <v>1681</v>
      </c>
      <c r="Q113" s="4" t="s">
        <v>1682</v>
      </c>
      <c r="R113" s="4" t="s">
        <v>1683</v>
      </c>
      <c r="S113" s="4" t="s">
        <v>1684</v>
      </c>
      <c r="U113" s="4" t="s">
        <v>2068</v>
      </c>
      <c r="V113" s="4" t="s">
        <v>1686</v>
      </c>
      <c r="BO113" s="4">
        <v>0.62</v>
      </c>
      <c r="BP113" s="4" t="s">
        <v>2054</v>
      </c>
    </row>
    <row r="114" spans="1:76" hidden="1" x14ac:dyDescent="0.3">
      <c r="A114" s="4">
        <v>4</v>
      </c>
      <c r="B114" s="4">
        <v>4.5</v>
      </c>
      <c r="C114" s="4" t="s">
        <v>2064</v>
      </c>
      <c r="D114" s="4" t="s">
        <v>829</v>
      </c>
      <c r="E114" s="4" t="s">
        <v>2065</v>
      </c>
      <c r="F114" s="4" t="s">
        <v>2077</v>
      </c>
      <c r="G114" s="4" t="s">
        <v>1676</v>
      </c>
      <c r="H114" s="4" t="s">
        <v>2078</v>
      </c>
      <c r="I114" s="4" t="s">
        <v>1678</v>
      </c>
      <c r="J114" s="4" t="s">
        <v>1679</v>
      </c>
      <c r="K114" s="4" t="s">
        <v>1359</v>
      </c>
      <c r="O114" s="4" t="s">
        <v>1680</v>
      </c>
      <c r="P114" s="4" t="s">
        <v>1681</v>
      </c>
      <c r="Q114" s="4" t="s">
        <v>1682</v>
      </c>
      <c r="R114" s="4" t="s">
        <v>1683</v>
      </c>
      <c r="S114" s="4" t="s">
        <v>1684</v>
      </c>
      <c r="U114" s="4" t="s">
        <v>2068</v>
      </c>
      <c r="V114" s="4" t="s">
        <v>1686</v>
      </c>
      <c r="BO114" s="4">
        <v>0.72</v>
      </c>
      <c r="BP114" s="4" t="s">
        <v>2054</v>
      </c>
    </row>
    <row r="115" spans="1:76" hidden="1" x14ac:dyDescent="0.3">
      <c r="A115" s="4">
        <v>4</v>
      </c>
      <c r="B115" s="4">
        <v>4.5</v>
      </c>
      <c r="C115" s="4" t="s">
        <v>2064</v>
      </c>
      <c r="D115" s="4" t="s">
        <v>829</v>
      </c>
      <c r="E115" s="4" t="s">
        <v>2065</v>
      </c>
      <c r="F115" s="4" t="s">
        <v>2079</v>
      </c>
      <c r="G115" s="4" t="s">
        <v>1676</v>
      </c>
      <c r="H115" s="4" t="s">
        <v>2080</v>
      </c>
      <c r="I115" s="4" t="s">
        <v>1678</v>
      </c>
      <c r="J115" s="4" t="s">
        <v>1679</v>
      </c>
      <c r="K115" s="4" t="s">
        <v>1359</v>
      </c>
      <c r="O115" s="4" t="s">
        <v>1680</v>
      </c>
      <c r="P115" s="4" t="s">
        <v>1681</v>
      </c>
      <c r="Q115" s="4" t="s">
        <v>1682</v>
      </c>
      <c r="R115" s="4" t="s">
        <v>1683</v>
      </c>
      <c r="S115" s="4" t="s">
        <v>1684</v>
      </c>
      <c r="U115" s="4" t="s">
        <v>2068</v>
      </c>
      <c r="V115" s="4" t="s">
        <v>1686</v>
      </c>
      <c r="BS115" s="4">
        <v>1.02</v>
      </c>
      <c r="BT115" s="4" t="s">
        <v>2062</v>
      </c>
      <c r="BU115" s="4">
        <v>1</v>
      </c>
      <c r="BV115" s="4" t="s">
        <v>2063</v>
      </c>
    </row>
    <row r="116" spans="1:76" hidden="1" x14ac:dyDescent="0.3">
      <c r="A116" s="4">
        <v>4</v>
      </c>
      <c r="B116" s="4">
        <v>4.5999999999999996</v>
      </c>
      <c r="C116" s="4" t="s">
        <v>2081</v>
      </c>
      <c r="D116" s="4" t="s">
        <v>832</v>
      </c>
      <c r="E116" s="4" t="s">
        <v>2082</v>
      </c>
      <c r="F116" s="4" t="s">
        <v>2083</v>
      </c>
      <c r="G116" s="4" t="s">
        <v>1676</v>
      </c>
      <c r="H116" s="4" t="s">
        <v>2084</v>
      </c>
      <c r="I116" s="4" t="s">
        <v>1678</v>
      </c>
      <c r="J116" s="4" t="s">
        <v>1679</v>
      </c>
      <c r="K116" s="4" t="s">
        <v>1359</v>
      </c>
      <c r="O116" s="4" t="s">
        <v>1680</v>
      </c>
      <c r="P116" s="4" t="s">
        <v>1681</v>
      </c>
      <c r="Q116" s="4" t="s">
        <v>2085</v>
      </c>
      <c r="R116" s="4" t="s">
        <v>1683</v>
      </c>
      <c r="S116" s="4" t="s">
        <v>1684</v>
      </c>
      <c r="U116" s="4" t="s">
        <v>1685</v>
      </c>
      <c r="V116" s="4" t="s">
        <v>1686</v>
      </c>
      <c r="BU116" s="4">
        <v>97.43</v>
      </c>
      <c r="BV116" s="4" t="s">
        <v>2086</v>
      </c>
    </row>
    <row r="117" spans="1:76" hidden="1" x14ac:dyDescent="0.3">
      <c r="A117" s="4">
        <v>4</v>
      </c>
      <c r="B117" s="4">
        <v>4.5999999999999996</v>
      </c>
      <c r="C117" s="4" t="s">
        <v>2081</v>
      </c>
      <c r="D117" s="4" t="s">
        <v>832</v>
      </c>
      <c r="E117" s="4" t="s">
        <v>2082</v>
      </c>
      <c r="F117" s="4" t="s">
        <v>2087</v>
      </c>
      <c r="G117" s="4" t="s">
        <v>1676</v>
      </c>
      <c r="H117" s="4" t="s">
        <v>2088</v>
      </c>
      <c r="I117" s="4" t="s">
        <v>1678</v>
      </c>
      <c r="J117" s="4" t="s">
        <v>1679</v>
      </c>
      <c r="K117" s="4" t="s">
        <v>1359</v>
      </c>
      <c r="O117" s="4" t="s">
        <v>1680</v>
      </c>
      <c r="P117" s="4" t="s">
        <v>1681</v>
      </c>
      <c r="Q117" s="4" t="s">
        <v>2085</v>
      </c>
      <c r="R117" s="4" t="s">
        <v>1683</v>
      </c>
      <c r="S117" s="4" t="s">
        <v>1684</v>
      </c>
      <c r="U117" s="4" t="s">
        <v>1685</v>
      </c>
      <c r="V117" s="4" t="s">
        <v>1686</v>
      </c>
      <c r="BU117" s="4">
        <v>95.13</v>
      </c>
      <c r="BV117" s="4" t="s">
        <v>2086</v>
      </c>
    </row>
    <row r="118" spans="1:76" hidden="1" x14ac:dyDescent="0.3">
      <c r="A118" s="4">
        <v>4</v>
      </c>
      <c r="B118" s="4" t="s">
        <v>2089</v>
      </c>
      <c r="C118" s="4" t="s">
        <v>2090</v>
      </c>
      <c r="D118" s="4" t="s">
        <v>838</v>
      </c>
      <c r="E118" s="4" t="s">
        <v>2091</v>
      </c>
      <c r="F118" s="4" t="s">
        <v>2092</v>
      </c>
      <c r="G118" s="4" t="s">
        <v>1676</v>
      </c>
      <c r="H118" s="4" t="s">
        <v>2093</v>
      </c>
      <c r="I118" s="4" t="s">
        <v>1678</v>
      </c>
      <c r="J118" s="4" t="s">
        <v>1679</v>
      </c>
      <c r="K118" s="4" t="s">
        <v>1359</v>
      </c>
      <c r="O118" s="4" t="s">
        <v>1680</v>
      </c>
      <c r="P118" s="4" t="s">
        <v>1681</v>
      </c>
      <c r="Q118" s="4" t="s">
        <v>1682</v>
      </c>
      <c r="R118" s="4" t="s">
        <v>1683</v>
      </c>
      <c r="S118" s="4" t="s">
        <v>1684</v>
      </c>
      <c r="U118" s="4" t="s">
        <v>1685</v>
      </c>
      <c r="V118" s="4" t="s">
        <v>1686</v>
      </c>
      <c r="BM118" s="4">
        <v>100</v>
      </c>
      <c r="BN118" s="4" t="s">
        <v>2094</v>
      </c>
    </row>
    <row r="119" spans="1:76" hidden="1" x14ac:dyDescent="0.3">
      <c r="A119" s="4">
        <v>4</v>
      </c>
      <c r="B119" s="4" t="s">
        <v>2089</v>
      </c>
      <c r="C119" s="4" t="s">
        <v>2090</v>
      </c>
      <c r="D119" s="4" t="s">
        <v>838</v>
      </c>
      <c r="E119" s="4" t="s">
        <v>2091</v>
      </c>
      <c r="F119" s="4" t="s">
        <v>2095</v>
      </c>
      <c r="G119" s="4" t="s">
        <v>1676</v>
      </c>
      <c r="H119" s="4" t="s">
        <v>2096</v>
      </c>
      <c r="I119" s="4" t="s">
        <v>1678</v>
      </c>
      <c r="J119" s="4" t="s">
        <v>1679</v>
      </c>
      <c r="K119" s="4" t="s">
        <v>1359</v>
      </c>
      <c r="O119" s="4" t="s">
        <v>1680</v>
      </c>
      <c r="P119" s="4" t="s">
        <v>1681</v>
      </c>
      <c r="Q119" s="4" t="s">
        <v>1682</v>
      </c>
      <c r="R119" s="4" t="s">
        <v>1683</v>
      </c>
      <c r="S119" s="4" t="s">
        <v>1684</v>
      </c>
      <c r="U119" s="4" t="s">
        <v>1685</v>
      </c>
      <c r="V119" s="4" t="s">
        <v>1686</v>
      </c>
      <c r="BM119" s="4">
        <v>100</v>
      </c>
      <c r="BN119" s="4" t="s">
        <v>2094</v>
      </c>
    </row>
    <row r="120" spans="1:76" hidden="1" x14ac:dyDescent="0.3">
      <c r="A120" s="4">
        <v>4</v>
      </c>
      <c r="B120" s="4" t="s">
        <v>2089</v>
      </c>
      <c r="C120" s="4" t="s">
        <v>2090</v>
      </c>
      <c r="D120" s="4" t="s">
        <v>838</v>
      </c>
      <c r="E120" s="4" t="s">
        <v>2091</v>
      </c>
      <c r="F120" s="4" t="s">
        <v>2097</v>
      </c>
      <c r="G120" s="4" t="s">
        <v>1676</v>
      </c>
      <c r="H120" s="4" t="s">
        <v>2098</v>
      </c>
      <c r="I120" s="4" t="s">
        <v>1678</v>
      </c>
      <c r="J120" s="4" t="s">
        <v>1679</v>
      </c>
      <c r="K120" s="4" t="s">
        <v>1359</v>
      </c>
      <c r="O120" s="4" t="s">
        <v>1680</v>
      </c>
      <c r="P120" s="4" t="s">
        <v>1681</v>
      </c>
      <c r="Q120" s="4" t="s">
        <v>1682</v>
      </c>
      <c r="R120" s="4" t="s">
        <v>1683</v>
      </c>
      <c r="S120" s="4" t="s">
        <v>1684</v>
      </c>
      <c r="U120" s="4" t="s">
        <v>1685</v>
      </c>
      <c r="V120" s="4" t="s">
        <v>1686</v>
      </c>
      <c r="BM120" s="4">
        <v>100</v>
      </c>
      <c r="BN120" s="4" t="s">
        <v>2094</v>
      </c>
    </row>
    <row r="121" spans="1:76" hidden="1" x14ac:dyDescent="0.3">
      <c r="A121" s="4">
        <v>5</v>
      </c>
      <c r="B121" s="4">
        <v>5.4</v>
      </c>
      <c r="C121" s="4" t="s">
        <v>2099</v>
      </c>
      <c r="D121" s="4" t="s">
        <v>861</v>
      </c>
      <c r="E121" s="4" t="s">
        <v>2100</v>
      </c>
      <c r="F121" s="4" t="s">
        <v>2101</v>
      </c>
      <c r="G121" s="4" t="s">
        <v>1676</v>
      </c>
      <c r="H121" s="4" t="s">
        <v>2102</v>
      </c>
      <c r="I121" s="4" t="s">
        <v>1678</v>
      </c>
      <c r="J121" s="4" t="s">
        <v>1679</v>
      </c>
      <c r="K121" s="4" t="s">
        <v>1359</v>
      </c>
      <c r="O121" s="4" t="s">
        <v>1680</v>
      </c>
      <c r="P121" s="4" t="s">
        <v>1681</v>
      </c>
      <c r="Q121" s="4" t="s">
        <v>1682</v>
      </c>
      <c r="R121" s="4" t="s">
        <v>1683</v>
      </c>
      <c r="S121" s="4" t="s">
        <v>1748</v>
      </c>
      <c r="U121" s="4" t="s">
        <v>1685</v>
      </c>
      <c r="V121" s="4" t="s">
        <v>1686</v>
      </c>
      <c r="BK121" s="4">
        <v>18.059999999999999</v>
      </c>
      <c r="BL121" s="4" t="s">
        <v>2103</v>
      </c>
    </row>
    <row r="122" spans="1:76" hidden="1" x14ac:dyDescent="0.3">
      <c r="A122" s="4">
        <v>5</v>
      </c>
      <c r="B122" s="4">
        <v>5.4</v>
      </c>
      <c r="C122" s="4" t="s">
        <v>2099</v>
      </c>
      <c r="D122" s="4" t="s">
        <v>861</v>
      </c>
      <c r="E122" s="4" t="s">
        <v>2100</v>
      </c>
      <c r="F122" s="4" t="s">
        <v>2101</v>
      </c>
      <c r="G122" s="4" t="s">
        <v>1676</v>
      </c>
      <c r="H122" s="4" t="s">
        <v>2102</v>
      </c>
      <c r="I122" s="4" t="s">
        <v>1678</v>
      </c>
      <c r="J122" s="4" t="s">
        <v>1679</v>
      </c>
      <c r="K122" s="4" t="s">
        <v>1359</v>
      </c>
      <c r="O122" s="4" t="s">
        <v>1680</v>
      </c>
      <c r="P122" s="4" t="s">
        <v>1681</v>
      </c>
      <c r="Q122" s="4" t="s">
        <v>1682</v>
      </c>
      <c r="R122" s="4" t="s">
        <v>1683</v>
      </c>
      <c r="S122" s="4" t="s">
        <v>1504</v>
      </c>
      <c r="U122" s="4" t="s">
        <v>1685</v>
      </c>
      <c r="V122" s="4" t="s">
        <v>1686</v>
      </c>
      <c r="BK122" s="4">
        <v>10.56</v>
      </c>
      <c r="BL122" s="4" t="s">
        <v>2103</v>
      </c>
    </row>
    <row r="123" spans="1:76" hidden="1" x14ac:dyDescent="0.3">
      <c r="A123" s="4">
        <v>5</v>
      </c>
      <c r="B123" s="4">
        <v>5.4</v>
      </c>
      <c r="C123" s="4" t="s">
        <v>2099</v>
      </c>
      <c r="D123" s="4" t="s">
        <v>861</v>
      </c>
      <c r="E123" s="4" t="s">
        <v>2100</v>
      </c>
      <c r="F123" s="4" t="s">
        <v>2104</v>
      </c>
      <c r="G123" s="4" t="s">
        <v>1676</v>
      </c>
      <c r="H123" s="4" t="s">
        <v>2105</v>
      </c>
      <c r="I123" s="4" t="s">
        <v>1678</v>
      </c>
      <c r="J123" s="4" t="s">
        <v>1679</v>
      </c>
      <c r="K123" s="4" t="s">
        <v>1359</v>
      </c>
      <c r="O123" s="4" t="s">
        <v>1680</v>
      </c>
      <c r="P123" s="4" t="s">
        <v>1681</v>
      </c>
      <c r="Q123" s="4" t="s">
        <v>1682</v>
      </c>
      <c r="R123" s="4" t="s">
        <v>1683</v>
      </c>
      <c r="S123" s="4" t="s">
        <v>1504</v>
      </c>
      <c r="U123" s="4" t="s">
        <v>1685</v>
      </c>
      <c r="V123" s="4" t="s">
        <v>1686</v>
      </c>
      <c r="BK123" s="4">
        <v>1.32</v>
      </c>
      <c r="BL123" s="4" t="s">
        <v>2103</v>
      </c>
    </row>
    <row r="124" spans="1:76" hidden="1" x14ac:dyDescent="0.3">
      <c r="A124" s="4">
        <v>5</v>
      </c>
      <c r="B124" s="4">
        <v>5.4</v>
      </c>
      <c r="C124" s="4" t="s">
        <v>2099</v>
      </c>
      <c r="D124" s="4" t="s">
        <v>861</v>
      </c>
      <c r="E124" s="4" t="s">
        <v>2100</v>
      </c>
      <c r="F124" s="4" t="s">
        <v>2104</v>
      </c>
      <c r="G124" s="4" t="s">
        <v>1676</v>
      </c>
      <c r="H124" s="4" t="s">
        <v>2105</v>
      </c>
      <c r="I124" s="4" t="s">
        <v>1678</v>
      </c>
      <c r="J124" s="4" t="s">
        <v>1679</v>
      </c>
      <c r="K124" s="4" t="s">
        <v>1359</v>
      </c>
      <c r="O124" s="4" t="s">
        <v>1680</v>
      </c>
      <c r="P124" s="4" t="s">
        <v>1681</v>
      </c>
      <c r="Q124" s="4" t="s">
        <v>1682</v>
      </c>
      <c r="R124" s="4" t="s">
        <v>1683</v>
      </c>
      <c r="S124" s="4" t="s">
        <v>1748</v>
      </c>
      <c r="U124" s="4" t="s">
        <v>1685</v>
      </c>
      <c r="V124" s="4" t="s">
        <v>1686</v>
      </c>
      <c r="BK124" s="4">
        <v>3.33</v>
      </c>
      <c r="BL124" s="4" t="s">
        <v>2103</v>
      </c>
    </row>
    <row r="125" spans="1:76" hidden="1" x14ac:dyDescent="0.3">
      <c r="A125" s="4">
        <v>5</v>
      </c>
      <c r="B125" s="4">
        <v>5.4</v>
      </c>
      <c r="C125" s="4" t="s">
        <v>2099</v>
      </c>
      <c r="D125" s="4" t="s">
        <v>861</v>
      </c>
      <c r="E125" s="4" t="s">
        <v>2100</v>
      </c>
      <c r="F125" s="4" t="s">
        <v>2106</v>
      </c>
      <c r="G125" s="4" t="s">
        <v>1676</v>
      </c>
      <c r="H125" s="4" t="s">
        <v>2107</v>
      </c>
      <c r="I125" s="4" t="s">
        <v>1678</v>
      </c>
      <c r="J125" s="4" t="s">
        <v>1679</v>
      </c>
      <c r="K125" s="4" t="s">
        <v>1359</v>
      </c>
      <c r="O125" s="4" t="s">
        <v>1680</v>
      </c>
      <c r="P125" s="4" t="s">
        <v>1681</v>
      </c>
      <c r="Q125" s="4" t="s">
        <v>1682</v>
      </c>
      <c r="R125" s="4" t="s">
        <v>1683</v>
      </c>
      <c r="S125" s="4" t="s">
        <v>1748</v>
      </c>
      <c r="U125" s="4" t="s">
        <v>1685</v>
      </c>
      <c r="V125" s="4" t="s">
        <v>1686</v>
      </c>
      <c r="BK125" s="4">
        <v>14.72</v>
      </c>
      <c r="BL125" s="4" t="s">
        <v>2103</v>
      </c>
    </row>
    <row r="126" spans="1:76" hidden="1" x14ac:dyDescent="0.3">
      <c r="A126" s="4">
        <v>5</v>
      </c>
      <c r="B126" s="4">
        <v>5.4</v>
      </c>
      <c r="C126" s="4" t="s">
        <v>2099</v>
      </c>
      <c r="D126" s="4" t="s">
        <v>861</v>
      </c>
      <c r="E126" s="4" t="s">
        <v>2100</v>
      </c>
      <c r="F126" s="4" t="s">
        <v>2106</v>
      </c>
      <c r="G126" s="4" t="s">
        <v>1676</v>
      </c>
      <c r="H126" s="4" t="s">
        <v>2107</v>
      </c>
      <c r="I126" s="4" t="s">
        <v>1678</v>
      </c>
      <c r="J126" s="4" t="s">
        <v>1679</v>
      </c>
      <c r="K126" s="4" t="s">
        <v>1359</v>
      </c>
      <c r="O126" s="4" t="s">
        <v>1680</v>
      </c>
      <c r="P126" s="4" t="s">
        <v>1681</v>
      </c>
      <c r="Q126" s="4" t="s">
        <v>1682</v>
      </c>
      <c r="R126" s="4" t="s">
        <v>1683</v>
      </c>
      <c r="S126" s="4" t="s">
        <v>1504</v>
      </c>
      <c r="U126" s="4" t="s">
        <v>1685</v>
      </c>
      <c r="V126" s="4" t="s">
        <v>1686</v>
      </c>
      <c r="BK126" s="4">
        <v>9.24</v>
      </c>
      <c r="BL126" s="4" t="s">
        <v>2103</v>
      </c>
    </row>
    <row r="127" spans="1:76" hidden="1" x14ac:dyDescent="0.3">
      <c r="A127" s="4">
        <v>5</v>
      </c>
      <c r="B127" s="4">
        <v>5.5</v>
      </c>
      <c r="C127" s="4" t="s">
        <v>2108</v>
      </c>
      <c r="D127" s="4" t="s">
        <v>864</v>
      </c>
      <c r="E127" s="4" t="s">
        <v>2109</v>
      </c>
      <c r="F127" s="4" t="s">
        <v>2110</v>
      </c>
      <c r="G127" s="4" t="s">
        <v>1676</v>
      </c>
      <c r="H127" s="4" t="s">
        <v>2111</v>
      </c>
      <c r="I127" s="4" t="s">
        <v>1678</v>
      </c>
      <c r="J127" s="4" t="s">
        <v>1679</v>
      </c>
      <c r="K127" s="4" t="s">
        <v>1359</v>
      </c>
      <c r="O127" s="4" t="s">
        <v>1680</v>
      </c>
      <c r="P127" s="4" t="s">
        <v>1681</v>
      </c>
      <c r="Q127" s="4" t="s">
        <v>1682</v>
      </c>
      <c r="R127" s="4" t="s">
        <v>1683</v>
      </c>
      <c r="S127" s="4" t="s">
        <v>1748</v>
      </c>
      <c r="U127" s="4" t="s">
        <v>1685</v>
      </c>
      <c r="V127" s="4" t="s">
        <v>1686</v>
      </c>
      <c r="AQ127" s="4">
        <v>29.17</v>
      </c>
      <c r="AR127" s="4" t="s">
        <v>2112</v>
      </c>
      <c r="AS127" s="4">
        <v>30.83</v>
      </c>
      <c r="AT127" s="4" t="s">
        <v>2113</v>
      </c>
      <c r="AU127" s="4">
        <v>30.83</v>
      </c>
      <c r="AV127" s="4" t="s">
        <v>2114</v>
      </c>
      <c r="AW127" s="4">
        <v>29.17</v>
      </c>
      <c r="AX127" s="4" t="s">
        <v>2115</v>
      </c>
      <c r="AY127" s="4">
        <v>28.33</v>
      </c>
      <c r="AZ127" s="4" t="s">
        <v>2116</v>
      </c>
      <c r="BA127" s="4">
        <v>28.33</v>
      </c>
      <c r="BB127" s="4" t="s">
        <v>2117</v>
      </c>
      <c r="BC127" s="4">
        <v>32.229999999999997</v>
      </c>
      <c r="BD127" s="4" t="s">
        <v>2118</v>
      </c>
      <c r="BE127" s="4">
        <v>32.229999999999997</v>
      </c>
      <c r="BF127" s="4" t="s">
        <v>2119</v>
      </c>
      <c r="BG127" s="4">
        <v>33.06</v>
      </c>
      <c r="BH127" s="4" t="s">
        <v>2120</v>
      </c>
      <c r="BI127" s="4">
        <v>33.61</v>
      </c>
      <c r="BJ127" s="4" t="s">
        <v>2121</v>
      </c>
      <c r="BK127" s="4">
        <v>33.61</v>
      </c>
      <c r="BL127" s="4" t="s">
        <v>2122</v>
      </c>
      <c r="BM127" s="4">
        <v>33.61</v>
      </c>
      <c r="BN127" s="4" t="s">
        <v>2123</v>
      </c>
      <c r="BO127" s="4">
        <v>32.229999999999997</v>
      </c>
      <c r="BP127" s="4" t="s">
        <v>2124</v>
      </c>
      <c r="BQ127" s="4">
        <v>32.229999999999997</v>
      </c>
      <c r="BR127" s="4" t="s">
        <v>2125</v>
      </c>
      <c r="BS127" s="4">
        <v>33.880000000000003</v>
      </c>
      <c r="BT127" s="4" t="s">
        <v>2126</v>
      </c>
      <c r="BU127" s="4">
        <v>31.41</v>
      </c>
      <c r="BV127" s="4" t="s">
        <v>2127</v>
      </c>
      <c r="BW127" s="4">
        <v>31.41</v>
      </c>
      <c r="BX127" s="4" t="s">
        <v>2128</v>
      </c>
    </row>
    <row r="128" spans="1:76" hidden="1" x14ac:dyDescent="0.3">
      <c r="A128" s="4">
        <v>5</v>
      </c>
      <c r="B128" s="4">
        <v>5.5</v>
      </c>
      <c r="C128" s="4" t="s">
        <v>2108</v>
      </c>
      <c r="D128" s="4" t="s">
        <v>864</v>
      </c>
      <c r="E128" s="4" t="s">
        <v>2109</v>
      </c>
      <c r="F128" s="4" t="s">
        <v>2129</v>
      </c>
      <c r="G128" s="4" t="s">
        <v>1676</v>
      </c>
      <c r="H128" s="4" t="s">
        <v>2130</v>
      </c>
      <c r="I128" s="4" t="s">
        <v>1678</v>
      </c>
      <c r="J128" s="4" t="s">
        <v>1679</v>
      </c>
      <c r="K128" s="4" t="s">
        <v>1359</v>
      </c>
      <c r="O128" s="4" t="s">
        <v>1680</v>
      </c>
      <c r="P128" s="4" t="s">
        <v>1681</v>
      </c>
      <c r="Q128" s="4" t="s">
        <v>1682</v>
      </c>
      <c r="R128" s="4" t="s">
        <v>1683</v>
      </c>
      <c r="S128" s="4" t="s">
        <v>1748</v>
      </c>
      <c r="U128" s="4" t="s">
        <v>1706</v>
      </c>
      <c r="V128" s="4" t="s">
        <v>1686</v>
      </c>
      <c r="AQ128" s="4">
        <v>35</v>
      </c>
      <c r="AR128" s="4" t="s">
        <v>2112</v>
      </c>
      <c r="AS128" s="4">
        <v>37</v>
      </c>
      <c r="AT128" s="4" t="s">
        <v>2113</v>
      </c>
      <c r="AU128" s="4">
        <v>37</v>
      </c>
      <c r="AV128" s="4" t="s">
        <v>2114</v>
      </c>
      <c r="AW128" s="4">
        <v>35</v>
      </c>
      <c r="AX128" s="4" t="s">
        <v>2115</v>
      </c>
      <c r="AY128" s="4">
        <v>34</v>
      </c>
      <c r="AZ128" s="4" t="s">
        <v>2116</v>
      </c>
      <c r="BA128" s="4">
        <v>34</v>
      </c>
      <c r="BB128" s="4" t="s">
        <v>2117</v>
      </c>
      <c r="BC128" s="4">
        <v>39</v>
      </c>
      <c r="BD128" s="4" t="s">
        <v>2118</v>
      </c>
      <c r="BE128" s="4">
        <v>39</v>
      </c>
      <c r="BF128" s="4" t="s">
        <v>2119</v>
      </c>
      <c r="BG128" s="4">
        <v>40</v>
      </c>
      <c r="BH128" s="4" t="s">
        <v>2120</v>
      </c>
      <c r="BI128" s="4">
        <v>41</v>
      </c>
      <c r="BJ128" s="4" t="s">
        <v>2121</v>
      </c>
      <c r="BK128" s="4">
        <v>41</v>
      </c>
      <c r="BL128" s="4" t="s">
        <v>2122</v>
      </c>
      <c r="BM128" s="4">
        <v>41</v>
      </c>
      <c r="BN128" s="4" t="s">
        <v>2123</v>
      </c>
      <c r="BO128" s="4">
        <v>39</v>
      </c>
      <c r="BP128" s="4" t="s">
        <v>2124</v>
      </c>
      <c r="BQ128" s="4">
        <v>39</v>
      </c>
      <c r="BR128" s="4" t="s">
        <v>2125</v>
      </c>
      <c r="BS128" s="4">
        <v>41</v>
      </c>
      <c r="BT128" s="4" t="s">
        <v>2126</v>
      </c>
      <c r="BU128" s="4">
        <v>38</v>
      </c>
      <c r="BV128" s="4" t="s">
        <v>2127</v>
      </c>
      <c r="BW128" s="4">
        <v>38</v>
      </c>
      <c r="BX128" s="4" t="s">
        <v>2128</v>
      </c>
    </row>
    <row r="129" spans="1:76" hidden="1" x14ac:dyDescent="0.3">
      <c r="A129" s="4">
        <v>5</v>
      </c>
      <c r="B129" s="4">
        <v>5.5</v>
      </c>
      <c r="C129" s="4" t="s">
        <v>2108</v>
      </c>
      <c r="D129" s="4" t="s">
        <v>864</v>
      </c>
      <c r="E129" s="4" t="s">
        <v>2109</v>
      </c>
      <c r="F129" s="4" t="s">
        <v>2131</v>
      </c>
      <c r="G129" s="4" t="s">
        <v>1676</v>
      </c>
      <c r="H129" s="4" t="s">
        <v>2132</v>
      </c>
      <c r="I129" s="4" t="s">
        <v>1678</v>
      </c>
      <c r="J129" s="4" t="s">
        <v>1679</v>
      </c>
      <c r="K129" s="4" t="s">
        <v>1359</v>
      </c>
      <c r="O129" s="4" t="s">
        <v>1680</v>
      </c>
      <c r="P129" s="4" t="s">
        <v>1681</v>
      </c>
      <c r="Q129" s="4" t="s">
        <v>1682</v>
      </c>
      <c r="R129" s="4" t="s">
        <v>1683</v>
      </c>
      <c r="S129" s="4" t="s">
        <v>1684</v>
      </c>
      <c r="U129" s="4" t="s">
        <v>1706</v>
      </c>
      <c r="V129" s="4" t="s">
        <v>1686</v>
      </c>
      <c r="AQ129" s="4">
        <v>120</v>
      </c>
      <c r="AR129" s="4" t="s">
        <v>2112</v>
      </c>
      <c r="AS129" s="4">
        <v>120</v>
      </c>
      <c r="AT129" s="4" t="s">
        <v>2113</v>
      </c>
      <c r="AU129" s="4">
        <v>120</v>
      </c>
      <c r="AV129" s="4" t="s">
        <v>2114</v>
      </c>
      <c r="AW129" s="4">
        <v>120</v>
      </c>
      <c r="AX129" s="4" t="s">
        <v>2115</v>
      </c>
      <c r="AY129" s="4">
        <v>120</v>
      </c>
      <c r="AZ129" s="4" t="s">
        <v>2116</v>
      </c>
      <c r="BA129" s="4">
        <v>120</v>
      </c>
      <c r="BB129" s="4" t="s">
        <v>2117</v>
      </c>
      <c r="BC129" s="4">
        <v>121</v>
      </c>
      <c r="BD129" s="4" t="s">
        <v>2118</v>
      </c>
      <c r="BE129" s="4">
        <v>121</v>
      </c>
      <c r="BF129" s="4" t="s">
        <v>2119</v>
      </c>
      <c r="BG129" s="4">
        <v>121</v>
      </c>
      <c r="BH129" s="4" t="s">
        <v>2120</v>
      </c>
      <c r="BI129" s="4">
        <v>122</v>
      </c>
      <c r="BJ129" s="4" t="s">
        <v>2121</v>
      </c>
      <c r="BK129" s="4">
        <v>122</v>
      </c>
      <c r="BL129" s="4" t="s">
        <v>2122</v>
      </c>
      <c r="BM129" s="4">
        <v>122</v>
      </c>
      <c r="BN129" s="4" t="s">
        <v>2123</v>
      </c>
      <c r="BO129" s="4">
        <v>121</v>
      </c>
      <c r="BP129" s="4" t="s">
        <v>2124</v>
      </c>
      <c r="BQ129" s="4">
        <v>121</v>
      </c>
      <c r="BR129" s="4" t="s">
        <v>2125</v>
      </c>
      <c r="BS129" s="4">
        <v>121</v>
      </c>
      <c r="BT129" s="4" t="s">
        <v>2126</v>
      </c>
      <c r="BU129" s="4">
        <v>121</v>
      </c>
      <c r="BV129" s="4" t="s">
        <v>2127</v>
      </c>
      <c r="BW129" s="4">
        <v>121</v>
      </c>
      <c r="BX129" s="4" t="s">
        <v>2128</v>
      </c>
    </row>
    <row r="130" spans="1:76" hidden="1" x14ac:dyDescent="0.3">
      <c r="A130" s="4">
        <v>5</v>
      </c>
      <c r="B130" s="4">
        <v>5.5</v>
      </c>
      <c r="C130" s="4" t="s">
        <v>2133</v>
      </c>
      <c r="D130" s="4" t="s">
        <v>866</v>
      </c>
      <c r="E130" s="4" t="s">
        <v>2134</v>
      </c>
      <c r="F130" s="4" t="s">
        <v>2135</v>
      </c>
      <c r="G130" s="4" t="s">
        <v>1676</v>
      </c>
      <c r="H130" s="4" t="s">
        <v>2134</v>
      </c>
      <c r="I130" s="4" t="s">
        <v>1678</v>
      </c>
      <c r="J130" s="4" t="s">
        <v>1679</v>
      </c>
      <c r="K130" s="4" t="s">
        <v>1359</v>
      </c>
      <c r="O130" s="4" t="s">
        <v>1680</v>
      </c>
      <c r="P130" s="4" t="s">
        <v>1681</v>
      </c>
      <c r="Q130" s="4" t="s">
        <v>1682</v>
      </c>
      <c r="R130" s="4" t="s">
        <v>1683</v>
      </c>
      <c r="S130" s="4" t="s">
        <v>1748</v>
      </c>
      <c r="U130" s="4" t="s">
        <v>1685</v>
      </c>
      <c r="V130" s="4" t="s">
        <v>1686</v>
      </c>
      <c r="AQ130" s="4">
        <v>38.200000000000003</v>
      </c>
      <c r="AR130" s="4" t="s">
        <v>2136</v>
      </c>
      <c r="AS130" s="4">
        <v>38.6</v>
      </c>
      <c r="AT130" s="4" t="s">
        <v>2137</v>
      </c>
      <c r="AU130" s="4">
        <v>38.6</v>
      </c>
      <c r="AV130" s="4" t="s">
        <v>2138</v>
      </c>
      <c r="AW130" s="4">
        <v>36.4</v>
      </c>
      <c r="AX130" s="4" t="s">
        <v>2139</v>
      </c>
      <c r="AY130" s="4">
        <v>36.299999999999997</v>
      </c>
      <c r="AZ130" s="4" t="s">
        <v>2140</v>
      </c>
      <c r="BA130" s="4">
        <v>36.5</v>
      </c>
      <c r="BB130" s="4" t="s">
        <v>2141</v>
      </c>
      <c r="BC130" s="4">
        <v>39.9</v>
      </c>
      <c r="BD130" s="4" t="s">
        <v>2142</v>
      </c>
      <c r="BE130" s="4">
        <v>40</v>
      </c>
      <c r="BF130" s="4" t="s">
        <v>2143</v>
      </c>
      <c r="BG130" s="4">
        <v>40</v>
      </c>
      <c r="BH130" s="4" t="s">
        <v>2144</v>
      </c>
    </row>
    <row r="131" spans="1:76" x14ac:dyDescent="0.3">
      <c r="A131" s="4">
        <v>6</v>
      </c>
      <c r="B131" s="4">
        <v>6.1</v>
      </c>
      <c r="C131" s="4" t="s">
        <v>2145</v>
      </c>
      <c r="D131" s="4" t="s">
        <v>886</v>
      </c>
      <c r="E131" s="4" t="s">
        <v>2146</v>
      </c>
      <c r="F131" s="4" t="s">
        <v>2147</v>
      </c>
      <c r="G131" s="4" t="s">
        <v>1676</v>
      </c>
      <c r="H131" s="4" t="s">
        <v>2146</v>
      </c>
      <c r="I131" s="4" t="s">
        <v>1678</v>
      </c>
      <c r="J131" s="4" t="s">
        <v>1679</v>
      </c>
      <c r="K131" s="4" t="s">
        <v>1359</v>
      </c>
      <c r="O131" s="4" t="s">
        <v>1680</v>
      </c>
      <c r="P131" s="4" t="s">
        <v>2148</v>
      </c>
      <c r="Q131" s="4" t="s">
        <v>1682</v>
      </c>
      <c r="R131" s="4" t="s">
        <v>1683</v>
      </c>
      <c r="S131" s="4" t="s">
        <v>1684</v>
      </c>
      <c r="U131" s="4" t="s">
        <v>1685</v>
      </c>
      <c r="V131" s="4" t="s">
        <v>1686</v>
      </c>
      <c r="AQ131" s="4">
        <v>76.67</v>
      </c>
      <c r="AR131" s="4" t="s">
        <v>2149</v>
      </c>
      <c r="AS131" s="4">
        <v>76.67</v>
      </c>
      <c r="AT131" s="4" t="s">
        <v>2150</v>
      </c>
      <c r="AU131" s="4">
        <v>76.67</v>
      </c>
      <c r="AV131" s="4" t="s">
        <v>2151</v>
      </c>
      <c r="AW131" s="4">
        <v>76.67</v>
      </c>
      <c r="AX131" s="4" t="s">
        <v>2152</v>
      </c>
      <c r="AY131" s="4">
        <v>76.67</v>
      </c>
      <c r="AZ131" s="4" t="s">
        <v>2153</v>
      </c>
      <c r="BA131" s="4">
        <v>76.67</v>
      </c>
      <c r="BB131" s="4" t="s">
        <v>2154</v>
      </c>
      <c r="BC131" s="4">
        <v>79.09</v>
      </c>
      <c r="BD131" s="4" t="s">
        <v>2155</v>
      </c>
      <c r="BE131" s="4">
        <v>81.510000000000005</v>
      </c>
      <c r="BF131" s="4" t="s">
        <v>2156</v>
      </c>
      <c r="BG131" s="4">
        <v>83.93</v>
      </c>
      <c r="BH131" s="4" t="s">
        <v>2157</v>
      </c>
      <c r="BI131" s="4">
        <v>86.35</v>
      </c>
      <c r="BJ131" s="4" t="s">
        <v>2158</v>
      </c>
      <c r="BK131" s="4">
        <v>88.77</v>
      </c>
      <c r="BL131" s="4" t="s">
        <v>2159</v>
      </c>
      <c r="BM131" s="4">
        <v>91.19</v>
      </c>
      <c r="BN131" s="4" t="s">
        <v>2160</v>
      </c>
      <c r="BO131" s="4">
        <v>93.61</v>
      </c>
      <c r="BP131" s="4" t="s">
        <v>2161</v>
      </c>
      <c r="BQ131" s="4">
        <v>96.03</v>
      </c>
      <c r="BR131" s="4" t="s">
        <v>2162</v>
      </c>
      <c r="BS131" s="4">
        <v>98.45</v>
      </c>
      <c r="BT131" s="4" t="s">
        <v>2163</v>
      </c>
      <c r="BU131" s="4">
        <v>100</v>
      </c>
      <c r="BV131" s="4" t="s">
        <v>2164</v>
      </c>
    </row>
    <row r="132" spans="1:76" x14ac:dyDescent="0.3">
      <c r="A132" s="4">
        <v>6</v>
      </c>
      <c r="B132" s="4">
        <v>6.2</v>
      </c>
      <c r="C132" s="4" t="s">
        <v>2165</v>
      </c>
      <c r="D132" s="4" t="s">
        <v>889</v>
      </c>
      <c r="E132" s="4" t="s">
        <v>2166</v>
      </c>
      <c r="F132" s="4" t="s">
        <v>2167</v>
      </c>
      <c r="G132" s="4" t="s">
        <v>1676</v>
      </c>
      <c r="H132" s="4" t="s">
        <v>2168</v>
      </c>
      <c r="I132" s="4" t="s">
        <v>1678</v>
      </c>
      <c r="J132" s="4" t="s">
        <v>1679</v>
      </c>
      <c r="K132" s="4" t="s">
        <v>1359</v>
      </c>
      <c r="O132" s="4" t="s">
        <v>1680</v>
      </c>
      <c r="P132" s="4" t="s">
        <v>2148</v>
      </c>
      <c r="Q132" s="4" t="s">
        <v>1682</v>
      </c>
      <c r="R132" s="4" t="s">
        <v>1683</v>
      </c>
      <c r="S132" s="4" t="s">
        <v>1684</v>
      </c>
      <c r="U132" s="4" t="s">
        <v>1685</v>
      </c>
      <c r="V132" s="4" t="s">
        <v>1686</v>
      </c>
      <c r="AQ132" s="4">
        <v>75.48</v>
      </c>
      <c r="AR132" s="4" t="s">
        <v>2149</v>
      </c>
      <c r="AS132" s="4">
        <v>75.510000000000005</v>
      </c>
      <c r="AT132" s="4" t="s">
        <v>2150</v>
      </c>
      <c r="AU132" s="4">
        <v>75.540000000000006</v>
      </c>
      <c r="AV132" s="4" t="s">
        <v>2151</v>
      </c>
      <c r="AW132" s="4">
        <v>75.569999999999993</v>
      </c>
      <c r="AX132" s="4" t="s">
        <v>2152</v>
      </c>
      <c r="AY132" s="4">
        <v>75.599999999999994</v>
      </c>
      <c r="AZ132" s="4" t="s">
        <v>2153</v>
      </c>
      <c r="BA132" s="4">
        <v>75.63</v>
      </c>
      <c r="BB132" s="4" t="s">
        <v>2154</v>
      </c>
      <c r="BC132" s="4">
        <v>75.66</v>
      </c>
      <c r="BD132" s="4" t="s">
        <v>2155</v>
      </c>
      <c r="BE132" s="4">
        <v>75.69</v>
      </c>
      <c r="BF132" s="4" t="s">
        <v>2156</v>
      </c>
      <c r="BG132" s="4">
        <v>75.72</v>
      </c>
      <c r="BH132" s="4" t="s">
        <v>2157</v>
      </c>
      <c r="BI132" s="4">
        <v>75.75</v>
      </c>
      <c r="BJ132" s="4" t="s">
        <v>2158</v>
      </c>
      <c r="BK132" s="4">
        <v>75.78</v>
      </c>
      <c r="BL132" s="4" t="s">
        <v>2159</v>
      </c>
      <c r="BM132" s="4">
        <v>75.81</v>
      </c>
      <c r="BN132" s="4" t="s">
        <v>2160</v>
      </c>
      <c r="BO132" s="4">
        <v>75.84</v>
      </c>
      <c r="BP132" s="4" t="s">
        <v>2161</v>
      </c>
      <c r="BQ132" s="4">
        <v>75.87</v>
      </c>
      <c r="BR132" s="4" t="s">
        <v>2162</v>
      </c>
      <c r="BS132" s="4">
        <v>75.900000000000006</v>
      </c>
      <c r="BT132" s="4" t="s">
        <v>2163</v>
      </c>
      <c r="BU132" s="4">
        <v>75.930000000000007</v>
      </c>
      <c r="BV132" s="4" t="s">
        <v>2164</v>
      </c>
    </row>
    <row r="133" spans="1:76" x14ac:dyDescent="0.3">
      <c r="A133" s="4">
        <v>6</v>
      </c>
      <c r="B133" s="4">
        <v>6.4</v>
      </c>
      <c r="C133" s="4" t="s">
        <v>2169</v>
      </c>
      <c r="D133" s="4" t="s">
        <v>899</v>
      </c>
      <c r="E133" s="4" t="s">
        <v>2170</v>
      </c>
      <c r="F133" s="4" t="s">
        <v>2171</v>
      </c>
      <c r="G133" s="4" t="s">
        <v>1676</v>
      </c>
      <c r="H133" s="4" t="s">
        <v>2170</v>
      </c>
      <c r="I133" s="4" t="s">
        <v>1678</v>
      </c>
      <c r="J133" s="4" t="s">
        <v>1679</v>
      </c>
      <c r="K133" s="4" t="s">
        <v>1359</v>
      </c>
      <c r="O133" s="4" t="s">
        <v>1680</v>
      </c>
      <c r="P133" s="4" t="s">
        <v>1681</v>
      </c>
      <c r="Q133" s="4" t="s">
        <v>1682</v>
      </c>
      <c r="R133" s="4" t="s">
        <v>1683</v>
      </c>
      <c r="S133" s="4" t="s">
        <v>1684</v>
      </c>
      <c r="U133" s="4" t="s">
        <v>1685</v>
      </c>
      <c r="V133" s="4" t="s">
        <v>1686</v>
      </c>
      <c r="BS133" s="4">
        <v>2.75</v>
      </c>
      <c r="BT133" s="4" t="s">
        <v>2172</v>
      </c>
    </row>
    <row r="134" spans="1:76" x14ac:dyDescent="0.3">
      <c r="A134" s="4">
        <v>6</v>
      </c>
      <c r="B134" s="4">
        <v>6.5</v>
      </c>
      <c r="C134" s="4" t="s">
        <v>2173</v>
      </c>
      <c r="D134" s="4" t="s">
        <v>902</v>
      </c>
      <c r="E134" s="4" t="s">
        <v>2174</v>
      </c>
      <c r="F134" s="4" t="s">
        <v>2175</v>
      </c>
      <c r="G134" s="4" t="s">
        <v>1704</v>
      </c>
      <c r="H134" s="4" t="s">
        <v>2176</v>
      </c>
      <c r="I134" s="4" t="s">
        <v>1678</v>
      </c>
      <c r="J134" s="4" t="s">
        <v>1679</v>
      </c>
      <c r="K134" s="4" t="s">
        <v>1359</v>
      </c>
      <c r="O134" s="4" t="s">
        <v>1680</v>
      </c>
      <c r="P134" s="4" t="s">
        <v>1681</v>
      </c>
      <c r="Q134" s="4" t="s">
        <v>1682</v>
      </c>
      <c r="R134" s="4" t="s">
        <v>1683</v>
      </c>
      <c r="S134" s="4" t="s">
        <v>1684</v>
      </c>
      <c r="U134" s="4" t="s">
        <v>1763</v>
      </c>
      <c r="V134" s="4" t="s">
        <v>1686</v>
      </c>
      <c r="BO134" s="4">
        <v>0</v>
      </c>
      <c r="BP134" s="4" t="s">
        <v>2177</v>
      </c>
    </row>
    <row r="135" spans="1:76" x14ac:dyDescent="0.3">
      <c r="A135" s="4">
        <v>6</v>
      </c>
      <c r="B135" s="4">
        <v>6.5</v>
      </c>
      <c r="C135" s="4" t="s">
        <v>2173</v>
      </c>
      <c r="D135" s="4" t="s">
        <v>902</v>
      </c>
      <c r="E135" s="4" t="s">
        <v>2174</v>
      </c>
      <c r="F135" s="4" t="s">
        <v>2178</v>
      </c>
      <c r="G135" s="4" t="s">
        <v>1704</v>
      </c>
      <c r="H135" s="4" t="s">
        <v>2179</v>
      </c>
      <c r="I135" s="4" t="s">
        <v>1678</v>
      </c>
      <c r="J135" s="4" t="s">
        <v>1679</v>
      </c>
      <c r="K135" s="4" t="s">
        <v>1359</v>
      </c>
      <c r="O135" s="4" t="s">
        <v>1680</v>
      </c>
      <c r="P135" s="4" t="s">
        <v>1681</v>
      </c>
      <c r="Q135" s="4" t="s">
        <v>1682</v>
      </c>
      <c r="R135" s="4" t="s">
        <v>1683</v>
      </c>
      <c r="S135" s="4" t="s">
        <v>1684</v>
      </c>
      <c r="U135" s="4" t="s">
        <v>1763</v>
      </c>
      <c r="V135" s="4" t="s">
        <v>1686</v>
      </c>
      <c r="BO135" s="4">
        <v>0</v>
      </c>
      <c r="BP135" s="4" t="s">
        <v>2177</v>
      </c>
    </row>
    <row r="136" spans="1:76" x14ac:dyDescent="0.3">
      <c r="A136" s="4">
        <v>6</v>
      </c>
      <c r="B136" s="4">
        <v>6.5</v>
      </c>
      <c r="C136" s="4" t="s">
        <v>2173</v>
      </c>
      <c r="D136" s="4" t="s">
        <v>902</v>
      </c>
      <c r="E136" s="4" t="s">
        <v>2174</v>
      </c>
      <c r="F136" s="4" t="s">
        <v>2180</v>
      </c>
      <c r="G136" s="4" t="s">
        <v>1704</v>
      </c>
      <c r="H136" s="4" t="s">
        <v>2181</v>
      </c>
      <c r="I136" s="4" t="s">
        <v>1678</v>
      </c>
      <c r="J136" s="4" t="s">
        <v>1679</v>
      </c>
      <c r="K136" s="4" t="s">
        <v>1359</v>
      </c>
      <c r="O136" s="4" t="s">
        <v>1680</v>
      </c>
      <c r="P136" s="4" t="s">
        <v>1681</v>
      </c>
      <c r="Q136" s="4" t="s">
        <v>1682</v>
      </c>
      <c r="R136" s="4" t="s">
        <v>1683</v>
      </c>
      <c r="S136" s="4" t="s">
        <v>1684</v>
      </c>
      <c r="U136" s="4" t="s">
        <v>1763</v>
      </c>
      <c r="V136" s="4" t="s">
        <v>1686</v>
      </c>
      <c r="BO136" s="4">
        <v>0</v>
      </c>
      <c r="BP136" s="4" t="s">
        <v>2177</v>
      </c>
    </row>
    <row r="137" spans="1:76" x14ac:dyDescent="0.3">
      <c r="A137" s="4">
        <v>6</v>
      </c>
      <c r="B137" s="4">
        <v>6.5</v>
      </c>
      <c r="C137" s="4" t="s">
        <v>2173</v>
      </c>
      <c r="D137" s="4" t="s">
        <v>902</v>
      </c>
      <c r="E137" s="4" t="s">
        <v>2174</v>
      </c>
      <c r="F137" s="4" t="s">
        <v>2182</v>
      </c>
      <c r="G137" s="4" t="s">
        <v>1704</v>
      </c>
      <c r="H137" s="4" t="s">
        <v>2183</v>
      </c>
      <c r="I137" s="4" t="s">
        <v>1678</v>
      </c>
      <c r="J137" s="4" t="s">
        <v>1679</v>
      </c>
      <c r="K137" s="4" t="s">
        <v>1359</v>
      </c>
      <c r="O137" s="4" t="s">
        <v>1680</v>
      </c>
      <c r="P137" s="4" t="s">
        <v>1681</v>
      </c>
      <c r="Q137" s="4" t="s">
        <v>1682</v>
      </c>
      <c r="R137" s="4" t="s">
        <v>1683</v>
      </c>
      <c r="S137" s="4" t="s">
        <v>1684</v>
      </c>
      <c r="U137" s="4" t="s">
        <v>1763</v>
      </c>
      <c r="V137" s="4" t="s">
        <v>1686</v>
      </c>
      <c r="BO137" s="4">
        <v>0</v>
      </c>
      <c r="BP137" s="4" t="s">
        <v>2177</v>
      </c>
    </row>
    <row r="138" spans="1:76" x14ac:dyDescent="0.3">
      <c r="A138" s="4">
        <v>6</v>
      </c>
      <c r="B138" s="4">
        <v>6.5</v>
      </c>
      <c r="C138" s="4" t="s">
        <v>2173</v>
      </c>
      <c r="D138" s="4" t="s">
        <v>902</v>
      </c>
      <c r="E138" s="4" t="s">
        <v>2174</v>
      </c>
      <c r="F138" s="4" t="s">
        <v>2184</v>
      </c>
      <c r="G138" s="4" t="s">
        <v>1704</v>
      </c>
      <c r="H138" s="4" t="s">
        <v>2185</v>
      </c>
      <c r="I138" s="4" t="s">
        <v>1678</v>
      </c>
      <c r="J138" s="4" t="s">
        <v>1679</v>
      </c>
      <c r="K138" s="4" t="s">
        <v>1359</v>
      </c>
      <c r="O138" s="4" t="s">
        <v>1680</v>
      </c>
      <c r="P138" s="4" t="s">
        <v>1681</v>
      </c>
      <c r="Q138" s="4" t="s">
        <v>1682</v>
      </c>
      <c r="R138" s="4" t="s">
        <v>1683</v>
      </c>
      <c r="S138" s="4" t="s">
        <v>1684</v>
      </c>
      <c r="U138" s="4" t="s">
        <v>1763</v>
      </c>
      <c r="V138" s="4" t="s">
        <v>1686</v>
      </c>
      <c r="BO138" s="4">
        <v>0</v>
      </c>
      <c r="BP138" s="4" t="s">
        <v>2177</v>
      </c>
    </row>
    <row r="139" spans="1:76" x14ac:dyDescent="0.3">
      <c r="A139" s="4">
        <v>6</v>
      </c>
      <c r="B139" s="4">
        <v>6.5</v>
      </c>
      <c r="C139" s="4" t="s">
        <v>2173</v>
      </c>
      <c r="D139" s="4" t="s">
        <v>902</v>
      </c>
      <c r="E139" s="4" t="s">
        <v>2174</v>
      </c>
      <c r="F139" s="4" t="s">
        <v>2184</v>
      </c>
      <c r="G139" s="4" t="s">
        <v>1704</v>
      </c>
      <c r="H139" s="4" t="s">
        <v>2185</v>
      </c>
      <c r="I139" s="4" t="s">
        <v>1678</v>
      </c>
      <c r="J139" s="4" t="s">
        <v>1679</v>
      </c>
      <c r="K139" s="4" t="s">
        <v>1359</v>
      </c>
      <c r="O139" s="4" t="s">
        <v>1680</v>
      </c>
      <c r="P139" s="4" t="s">
        <v>1681</v>
      </c>
      <c r="Q139" s="4" t="s">
        <v>1682</v>
      </c>
      <c r="R139" s="4" t="s">
        <v>1683</v>
      </c>
      <c r="S139" s="4" t="s">
        <v>1684</v>
      </c>
      <c r="U139" s="4" t="s">
        <v>1706</v>
      </c>
      <c r="V139" s="4" t="s">
        <v>1686</v>
      </c>
      <c r="BO139" s="4">
        <v>0</v>
      </c>
      <c r="BP139" s="4" t="s">
        <v>2177</v>
      </c>
    </row>
    <row r="140" spans="1:76" x14ac:dyDescent="0.3">
      <c r="A140" s="4">
        <v>6</v>
      </c>
      <c r="B140" s="4">
        <v>6.5</v>
      </c>
      <c r="C140" s="4" t="s">
        <v>2173</v>
      </c>
      <c r="D140" s="4" t="s">
        <v>902</v>
      </c>
      <c r="E140" s="4" t="s">
        <v>2174</v>
      </c>
      <c r="F140" s="4" t="s">
        <v>2186</v>
      </c>
      <c r="G140" s="4" t="s">
        <v>1704</v>
      </c>
      <c r="H140" s="4" t="s">
        <v>2187</v>
      </c>
      <c r="I140" s="4" t="s">
        <v>1678</v>
      </c>
      <c r="J140" s="4" t="s">
        <v>1679</v>
      </c>
      <c r="K140" s="4" t="s">
        <v>1359</v>
      </c>
      <c r="O140" s="4" t="s">
        <v>1680</v>
      </c>
      <c r="P140" s="4" t="s">
        <v>1681</v>
      </c>
      <c r="Q140" s="4" t="s">
        <v>1682</v>
      </c>
      <c r="R140" s="4" t="s">
        <v>1683</v>
      </c>
      <c r="S140" s="4" t="s">
        <v>1684</v>
      </c>
      <c r="U140" s="4" t="s">
        <v>1763</v>
      </c>
      <c r="V140" s="4" t="s">
        <v>1686</v>
      </c>
      <c r="BO140" s="4">
        <v>0</v>
      </c>
      <c r="BP140" s="4" t="s">
        <v>2177</v>
      </c>
    </row>
    <row r="141" spans="1:76" x14ac:dyDescent="0.3">
      <c r="A141" s="4">
        <v>6</v>
      </c>
      <c r="B141" s="4">
        <v>6.5</v>
      </c>
      <c r="C141" s="4" t="s">
        <v>2173</v>
      </c>
      <c r="D141" s="4" t="s">
        <v>902</v>
      </c>
      <c r="E141" s="4" t="s">
        <v>2174</v>
      </c>
      <c r="F141" s="4" t="s">
        <v>2188</v>
      </c>
      <c r="G141" s="4" t="s">
        <v>1704</v>
      </c>
      <c r="H141" s="4" t="s">
        <v>2189</v>
      </c>
      <c r="I141" s="4" t="s">
        <v>1678</v>
      </c>
      <c r="J141" s="4" t="s">
        <v>1679</v>
      </c>
      <c r="K141" s="4" t="s">
        <v>1359</v>
      </c>
      <c r="O141" s="4" t="s">
        <v>1680</v>
      </c>
      <c r="P141" s="4" t="s">
        <v>1681</v>
      </c>
      <c r="Q141" s="4" t="s">
        <v>1682</v>
      </c>
      <c r="R141" s="4" t="s">
        <v>1683</v>
      </c>
      <c r="S141" s="4" t="s">
        <v>1684</v>
      </c>
      <c r="U141" s="4" t="s">
        <v>1763</v>
      </c>
      <c r="V141" s="4" t="s">
        <v>1686</v>
      </c>
      <c r="BO141" s="4">
        <v>1</v>
      </c>
      <c r="BP141" s="4" t="s">
        <v>2177</v>
      </c>
    </row>
    <row r="142" spans="1:76" hidden="1" x14ac:dyDescent="0.3">
      <c r="A142" s="4">
        <v>7</v>
      </c>
      <c r="B142" s="4">
        <v>7.1</v>
      </c>
      <c r="C142" s="4" t="s">
        <v>2190</v>
      </c>
      <c r="D142" s="4" t="s">
        <v>917</v>
      </c>
      <c r="E142" s="4" t="s">
        <v>2191</v>
      </c>
      <c r="F142" s="4" t="s">
        <v>2192</v>
      </c>
      <c r="G142" s="4" t="s">
        <v>1676</v>
      </c>
      <c r="H142" s="4" t="s">
        <v>2191</v>
      </c>
      <c r="I142" s="4" t="s">
        <v>1678</v>
      </c>
      <c r="J142" s="4" t="s">
        <v>1679</v>
      </c>
      <c r="K142" s="4" t="s">
        <v>1359</v>
      </c>
      <c r="O142" s="4" t="s">
        <v>1680</v>
      </c>
      <c r="P142" s="4" t="s">
        <v>2148</v>
      </c>
      <c r="Q142" s="4" t="s">
        <v>1682</v>
      </c>
      <c r="R142" s="4" t="s">
        <v>1743</v>
      </c>
      <c r="S142" s="4" t="s">
        <v>1684</v>
      </c>
      <c r="U142" s="4" t="s">
        <v>1685</v>
      </c>
      <c r="V142" s="4" t="s">
        <v>1686</v>
      </c>
      <c r="AQ142" s="4">
        <v>100</v>
      </c>
      <c r="AR142" s="4" t="s">
        <v>2193</v>
      </c>
      <c r="AS142" s="4">
        <v>100</v>
      </c>
      <c r="AT142" s="4" t="s">
        <v>2194</v>
      </c>
      <c r="AU142" s="4">
        <v>100</v>
      </c>
      <c r="AV142" s="4" t="s">
        <v>2195</v>
      </c>
      <c r="AW142" s="4">
        <v>100</v>
      </c>
      <c r="AX142" s="4" t="s">
        <v>2196</v>
      </c>
      <c r="AY142" s="4">
        <v>100</v>
      </c>
      <c r="AZ142" s="4" t="s">
        <v>2197</v>
      </c>
      <c r="BA142" s="4">
        <v>100</v>
      </c>
      <c r="BB142" s="4" t="s">
        <v>2198</v>
      </c>
      <c r="BC142" s="4">
        <v>100</v>
      </c>
      <c r="BD142" s="4" t="s">
        <v>2199</v>
      </c>
      <c r="BE142" s="4">
        <v>100</v>
      </c>
      <c r="BF142" s="4" t="s">
        <v>2200</v>
      </c>
      <c r="BG142" s="4">
        <v>100</v>
      </c>
      <c r="BH142" s="4" t="s">
        <v>2201</v>
      </c>
      <c r="BI142" s="4">
        <v>100</v>
      </c>
      <c r="BJ142" s="4" t="s">
        <v>2202</v>
      </c>
      <c r="BK142" s="4">
        <v>100</v>
      </c>
      <c r="BL142" s="4" t="s">
        <v>2203</v>
      </c>
      <c r="BM142" s="4">
        <v>100</v>
      </c>
      <c r="BN142" s="4" t="s">
        <v>2204</v>
      </c>
      <c r="BO142" s="4">
        <v>100</v>
      </c>
      <c r="BP142" s="4" t="s">
        <v>2205</v>
      </c>
      <c r="BQ142" s="4">
        <v>100</v>
      </c>
      <c r="BR142" s="4" t="s">
        <v>2206</v>
      </c>
      <c r="BS142" s="4">
        <v>100</v>
      </c>
      <c r="BT142" s="4" t="s">
        <v>2207</v>
      </c>
    </row>
    <row r="143" spans="1:76" hidden="1" x14ac:dyDescent="0.3">
      <c r="A143" s="4">
        <v>7</v>
      </c>
      <c r="B143" s="4">
        <v>7.1</v>
      </c>
      <c r="C143" s="4" t="s">
        <v>2190</v>
      </c>
      <c r="D143" s="4" t="s">
        <v>917</v>
      </c>
      <c r="E143" s="4" t="s">
        <v>2191</v>
      </c>
      <c r="F143" s="4" t="s">
        <v>2192</v>
      </c>
      <c r="G143" s="4" t="s">
        <v>1676</v>
      </c>
      <c r="H143" s="4" t="s">
        <v>2191</v>
      </c>
      <c r="I143" s="4" t="s">
        <v>1678</v>
      </c>
      <c r="J143" s="4" t="s">
        <v>1679</v>
      </c>
      <c r="K143" s="4" t="s">
        <v>1359</v>
      </c>
      <c r="O143" s="4" t="s">
        <v>1680</v>
      </c>
      <c r="P143" s="4" t="s">
        <v>2148</v>
      </c>
      <c r="Q143" s="4" t="s">
        <v>1682</v>
      </c>
      <c r="R143" s="4" t="s">
        <v>1683</v>
      </c>
      <c r="S143" s="4" t="s">
        <v>1684</v>
      </c>
      <c r="U143" s="4" t="s">
        <v>1685</v>
      </c>
      <c r="V143" s="4" t="s">
        <v>1686</v>
      </c>
      <c r="AQ143" s="4">
        <v>100</v>
      </c>
      <c r="AR143" s="4" t="s">
        <v>2193</v>
      </c>
      <c r="AS143" s="4">
        <v>100</v>
      </c>
      <c r="AT143" s="4" t="s">
        <v>2194</v>
      </c>
      <c r="AU143" s="4">
        <v>100</v>
      </c>
      <c r="AV143" s="4" t="s">
        <v>2195</v>
      </c>
      <c r="AW143" s="4">
        <v>100</v>
      </c>
      <c r="AX143" s="4" t="s">
        <v>2196</v>
      </c>
      <c r="AY143" s="4">
        <v>100</v>
      </c>
      <c r="AZ143" s="4" t="s">
        <v>2197</v>
      </c>
      <c r="BA143" s="4">
        <v>100</v>
      </c>
      <c r="BB143" s="4" t="s">
        <v>2198</v>
      </c>
      <c r="BC143" s="4">
        <v>100</v>
      </c>
      <c r="BD143" s="4" t="s">
        <v>2199</v>
      </c>
      <c r="BE143" s="4">
        <v>100</v>
      </c>
      <c r="BF143" s="4" t="s">
        <v>2200</v>
      </c>
      <c r="BG143" s="4">
        <v>100</v>
      </c>
      <c r="BH143" s="4" t="s">
        <v>2201</v>
      </c>
      <c r="BI143" s="4">
        <v>100</v>
      </c>
      <c r="BJ143" s="4" t="s">
        <v>2202</v>
      </c>
      <c r="BK143" s="4">
        <v>100</v>
      </c>
      <c r="BL143" s="4" t="s">
        <v>2203</v>
      </c>
      <c r="BM143" s="4">
        <v>100</v>
      </c>
      <c r="BN143" s="4" t="s">
        <v>2204</v>
      </c>
      <c r="BO143" s="4">
        <v>100</v>
      </c>
      <c r="BP143" s="4" t="s">
        <v>2205</v>
      </c>
      <c r="BQ143" s="4">
        <v>100</v>
      </c>
      <c r="BR143" s="4" t="s">
        <v>2206</v>
      </c>
      <c r="BS143" s="4">
        <v>100</v>
      </c>
      <c r="BT143" s="4" t="s">
        <v>2207</v>
      </c>
    </row>
    <row r="144" spans="1:76" hidden="1" x14ac:dyDescent="0.3">
      <c r="A144" s="4">
        <v>7</v>
      </c>
      <c r="B144" s="4">
        <v>7.1</v>
      </c>
      <c r="C144" s="4" t="s">
        <v>2190</v>
      </c>
      <c r="D144" s="4" t="s">
        <v>917</v>
      </c>
      <c r="E144" s="4" t="s">
        <v>2191</v>
      </c>
      <c r="F144" s="4" t="s">
        <v>2192</v>
      </c>
      <c r="G144" s="4" t="s">
        <v>1676</v>
      </c>
      <c r="H144" s="4" t="s">
        <v>2191</v>
      </c>
      <c r="I144" s="4" t="s">
        <v>1678</v>
      </c>
      <c r="J144" s="4" t="s">
        <v>1679</v>
      </c>
      <c r="K144" s="4" t="s">
        <v>1359</v>
      </c>
      <c r="O144" s="4" t="s">
        <v>1680</v>
      </c>
      <c r="P144" s="4" t="s">
        <v>2148</v>
      </c>
      <c r="Q144" s="4" t="s">
        <v>1682</v>
      </c>
      <c r="R144" s="4" t="s">
        <v>1746</v>
      </c>
      <c r="S144" s="4" t="s">
        <v>1684</v>
      </c>
      <c r="U144" s="4" t="s">
        <v>1685</v>
      </c>
      <c r="V144" s="4" t="s">
        <v>1686</v>
      </c>
      <c r="AQ144" s="4">
        <v>100</v>
      </c>
      <c r="AR144" s="4" t="s">
        <v>2193</v>
      </c>
      <c r="AS144" s="4">
        <v>100</v>
      </c>
      <c r="AT144" s="4" t="s">
        <v>2194</v>
      </c>
      <c r="AU144" s="4">
        <v>100</v>
      </c>
      <c r="AV144" s="4" t="s">
        <v>2195</v>
      </c>
      <c r="AW144" s="4">
        <v>100</v>
      </c>
      <c r="AX144" s="4" t="s">
        <v>2196</v>
      </c>
      <c r="AY144" s="4">
        <v>100</v>
      </c>
      <c r="AZ144" s="4" t="s">
        <v>2197</v>
      </c>
      <c r="BA144" s="4">
        <v>100</v>
      </c>
      <c r="BB144" s="4" t="s">
        <v>2198</v>
      </c>
      <c r="BC144" s="4">
        <v>100</v>
      </c>
      <c r="BD144" s="4" t="s">
        <v>2199</v>
      </c>
      <c r="BE144" s="4">
        <v>100</v>
      </c>
      <c r="BF144" s="4" t="s">
        <v>2200</v>
      </c>
      <c r="BG144" s="4">
        <v>100</v>
      </c>
      <c r="BH144" s="4" t="s">
        <v>2201</v>
      </c>
      <c r="BI144" s="4">
        <v>100</v>
      </c>
      <c r="BJ144" s="4" t="s">
        <v>2202</v>
      </c>
      <c r="BK144" s="4">
        <v>100</v>
      </c>
      <c r="BL144" s="4" t="s">
        <v>2203</v>
      </c>
      <c r="BM144" s="4">
        <v>100</v>
      </c>
      <c r="BN144" s="4" t="s">
        <v>2204</v>
      </c>
      <c r="BO144" s="4">
        <v>100</v>
      </c>
      <c r="BP144" s="4" t="s">
        <v>2205</v>
      </c>
      <c r="BQ144" s="4">
        <v>100</v>
      </c>
      <c r="BR144" s="4" t="s">
        <v>2206</v>
      </c>
      <c r="BS144" s="4">
        <v>100</v>
      </c>
      <c r="BT144" s="4" t="s">
        <v>2207</v>
      </c>
    </row>
    <row r="145" spans="1:76" hidden="1" x14ac:dyDescent="0.3">
      <c r="A145" s="4">
        <v>7</v>
      </c>
      <c r="B145" s="4">
        <v>7.1</v>
      </c>
      <c r="C145" s="4" t="s">
        <v>2208</v>
      </c>
      <c r="D145" s="4" t="s">
        <v>919</v>
      </c>
      <c r="E145" s="4" t="s">
        <v>2209</v>
      </c>
      <c r="F145" s="4" t="s">
        <v>2210</v>
      </c>
      <c r="G145" s="4" t="s">
        <v>1676</v>
      </c>
      <c r="H145" s="4" t="s">
        <v>2209</v>
      </c>
      <c r="I145" s="4" t="s">
        <v>1678</v>
      </c>
      <c r="J145" s="4" t="s">
        <v>1679</v>
      </c>
      <c r="K145" s="4" t="s">
        <v>1359</v>
      </c>
      <c r="O145" s="4" t="s">
        <v>1680</v>
      </c>
      <c r="P145" s="4" t="s">
        <v>1681</v>
      </c>
      <c r="Q145" s="4" t="s">
        <v>1682</v>
      </c>
      <c r="R145" s="4" t="s">
        <v>1683</v>
      </c>
      <c r="S145" s="4" t="s">
        <v>1684</v>
      </c>
      <c r="U145" s="4" t="s">
        <v>1685</v>
      </c>
      <c r="V145" s="4" t="s">
        <v>1686</v>
      </c>
      <c r="BS145" s="4" t="s">
        <v>2211</v>
      </c>
      <c r="BT145" s="4" t="s">
        <v>2212</v>
      </c>
    </row>
    <row r="146" spans="1:76" hidden="1" x14ac:dyDescent="0.3">
      <c r="A146" s="4">
        <v>7</v>
      </c>
      <c r="B146" s="4">
        <v>7.2</v>
      </c>
      <c r="C146" s="4" t="s">
        <v>2213</v>
      </c>
      <c r="D146" s="4" t="s">
        <v>922</v>
      </c>
      <c r="E146" s="4" t="s">
        <v>2214</v>
      </c>
      <c r="F146" s="4" t="s">
        <v>2215</v>
      </c>
      <c r="G146" s="4" t="s">
        <v>1676</v>
      </c>
      <c r="H146" s="4" t="s">
        <v>2214</v>
      </c>
      <c r="I146" s="4" t="s">
        <v>1678</v>
      </c>
      <c r="J146" s="4" t="s">
        <v>1679</v>
      </c>
      <c r="K146" s="4" t="s">
        <v>1359</v>
      </c>
      <c r="O146" s="4" t="s">
        <v>1680</v>
      </c>
      <c r="P146" s="4" t="s">
        <v>1681</v>
      </c>
      <c r="Q146" s="4" t="s">
        <v>1682</v>
      </c>
      <c r="R146" s="4" t="s">
        <v>1683</v>
      </c>
      <c r="S146" s="4" t="s">
        <v>1684</v>
      </c>
      <c r="U146" s="4" t="s">
        <v>1685</v>
      </c>
      <c r="V146" s="4" t="s">
        <v>1686</v>
      </c>
      <c r="AQ146" s="4">
        <v>28.89</v>
      </c>
      <c r="AR146" s="4" t="s">
        <v>2216</v>
      </c>
      <c r="AS146" s="4">
        <v>26.79</v>
      </c>
      <c r="AT146" s="4" t="s">
        <v>2217</v>
      </c>
      <c r="AU146" s="4">
        <v>28.66</v>
      </c>
      <c r="AV146" s="4" t="s">
        <v>2218</v>
      </c>
      <c r="AW146" s="4">
        <v>28.01</v>
      </c>
      <c r="AX146" s="4" t="s">
        <v>2219</v>
      </c>
      <c r="AY146" s="4">
        <v>30.43</v>
      </c>
      <c r="AZ146" s="4" t="s">
        <v>2220</v>
      </c>
      <c r="BA146" s="4">
        <v>29.18</v>
      </c>
      <c r="BB146" s="4" t="s">
        <v>2221</v>
      </c>
      <c r="BC146" s="4">
        <v>29.35</v>
      </c>
      <c r="BD146" s="4" t="s">
        <v>2222</v>
      </c>
      <c r="BE146" s="4">
        <v>29.04</v>
      </c>
      <c r="BF146" s="4" t="s">
        <v>2223</v>
      </c>
      <c r="BG146" s="4">
        <v>28.1</v>
      </c>
      <c r="BH146" s="4" t="s">
        <v>2224</v>
      </c>
      <c r="BI146" s="4">
        <v>30.13</v>
      </c>
      <c r="BJ146" s="4" t="s">
        <v>2225</v>
      </c>
      <c r="BK146" s="4">
        <v>31.24</v>
      </c>
      <c r="BL146" s="4" t="s">
        <v>2226</v>
      </c>
      <c r="BM146" s="4">
        <v>32.03</v>
      </c>
      <c r="BN146" s="4" t="s">
        <v>2227</v>
      </c>
      <c r="BO146" s="4">
        <v>30.77</v>
      </c>
      <c r="BP146" s="4" t="s">
        <v>2228</v>
      </c>
      <c r="BQ146" s="4">
        <v>30.36</v>
      </c>
      <c r="BR146" s="4" t="s">
        <v>2229</v>
      </c>
      <c r="BS146" s="4">
        <v>30.86</v>
      </c>
      <c r="BT146" s="4" t="s">
        <v>2172</v>
      </c>
    </row>
    <row r="147" spans="1:76" hidden="1" x14ac:dyDescent="0.3">
      <c r="A147" s="4">
        <v>7</v>
      </c>
      <c r="B147" s="4">
        <v>7.3</v>
      </c>
      <c r="C147" s="4" t="s">
        <v>2230</v>
      </c>
      <c r="D147" s="4" t="s">
        <v>925</v>
      </c>
      <c r="E147" s="4" t="s">
        <v>2231</v>
      </c>
      <c r="F147" s="4" t="s">
        <v>2232</v>
      </c>
      <c r="G147" s="4" t="s">
        <v>1676</v>
      </c>
      <c r="H147" s="4" t="s">
        <v>2233</v>
      </c>
      <c r="I147" s="4" t="s">
        <v>1678</v>
      </c>
      <c r="J147" s="4" t="s">
        <v>1679</v>
      </c>
      <c r="K147" s="4" t="s">
        <v>1359</v>
      </c>
      <c r="O147" s="4" t="s">
        <v>1680</v>
      </c>
      <c r="P147" s="4" t="s">
        <v>1681</v>
      </c>
      <c r="Q147" s="4" t="s">
        <v>1682</v>
      </c>
      <c r="R147" s="4" t="s">
        <v>1683</v>
      </c>
      <c r="S147" s="4" t="s">
        <v>1684</v>
      </c>
      <c r="U147" s="4" t="s">
        <v>2234</v>
      </c>
      <c r="V147" s="4" t="s">
        <v>1686</v>
      </c>
      <c r="AQ147" s="4">
        <v>6.57</v>
      </c>
      <c r="AR147" s="4" t="s">
        <v>2235</v>
      </c>
      <c r="AS147" s="4">
        <v>6.36</v>
      </c>
      <c r="AT147" s="4" t="s">
        <v>2236</v>
      </c>
      <c r="AU147" s="4">
        <v>6.07</v>
      </c>
      <c r="AV147" s="4" t="s">
        <v>2237</v>
      </c>
      <c r="AW147" s="4">
        <v>5.73</v>
      </c>
      <c r="AX147" s="4" t="s">
        <v>2238</v>
      </c>
      <c r="AY147" s="4">
        <v>5.66</v>
      </c>
      <c r="AZ147" s="4" t="s">
        <v>2239</v>
      </c>
      <c r="BA147" s="4">
        <v>5.34</v>
      </c>
      <c r="BB147" s="4" t="s">
        <v>2240</v>
      </c>
      <c r="BC147" s="4">
        <v>5.19</v>
      </c>
      <c r="BD147" s="4" t="s">
        <v>2241</v>
      </c>
      <c r="BE147" s="4">
        <v>5.1100000000000003</v>
      </c>
      <c r="BF147" s="4" t="s">
        <v>2242</v>
      </c>
      <c r="BG147" s="4">
        <v>5.25</v>
      </c>
      <c r="BH147" s="4" t="s">
        <v>2243</v>
      </c>
      <c r="BI147" s="4">
        <v>5.32</v>
      </c>
      <c r="BJ147" s="4" t="s">
        <v>2244</v>
      </c>
      <c r="BK147" s="4">
        <v>5.51</v>
      </c>
      <c r="BL147" s="4" t="s">
        <v>2245</v>
      </c>
      <c r="BM147" s="4">
        <v>5.34</v>
      </c>
      <c r="BN147" s="4" t="s">
        <v>2246</v>
      </c>
      <c r="BO147" s="4">
        <v>5.46</v>
      </c>
      <c r="BP147" s="4" t="s">
        <v>2247</v>
      </c>
      <c r="BQ147" s="4">
        <v>5.41</v>
      </c>
      <c r="BR147" s="4" t="s">
        <v>2248</v>
      </c>
      <c r="BS147" s="4">
        <v>5.57</v>
      </c>
      <c r="BT147" s="4" t="s">
        <v>2249</v>
      </c>
    </row>
    <row r="148" spans="1:76" hidden="1" x14ac:dyDescent="0.3">
      <c r="A148" s="4">
        <v>8</v>
      </c>
      <c r="B148" s="4">
        <v>8.1</v>
      </c>
      <c r="C148" s="4" t="s">
        <v>2250</v>
      </c>
      <c r="D148" s="4" t="s">
        <v>935</v>
      </c>
      <c r="E148" s="4" t="s">
        <v>2251</v>
      </c>
      <c r="F148" s="4" t="s">
        <v>2252</v>
      </c>
      <c r="G148" s="4" t="s">
        <v>1676</v>
      </c>
      <c r="H148" s="4" t="s">
        <v>2253</v>
      </c>
      <c r="I148" s="4" t="s">
        <v>1678</v>
      </c>
      <c r="J148" s="4" t="s">
        <v>1679</v>
      </c>
      <c r="K148" s="4" t="s">
        <v>1359</v>
      </c>
      <c r="O148" s="4" t="s">
        <v>1680</v>
      </c>
      <c r="P148" s="4" t="s">
        <v>1681</v>
      </c>
      <c r="Q148" s="4" t="s">
        <v>1682</v>
      </c>
      <c r="R148" s="4" t="s">
        <v>1683</v>
      </c>
      <c r="S148" s="4" t="s">
        <v>1684</v>
      </c>
      <c r="U148" s="4" t="s">
        <v>1685</v>
      </c>
      <c r="V148" s="4" t="s">
        <v>1686</v>
      </c>
      <c r="AQ148" s="4">
        <v>1.1200000000000001</v>
      </c>
      <c r="AR148" s="4" t="s">
        <v>2254</v>
      </c>
      <c r="AS148" s="4">
        <v>2.52</v>
      </c>
      <c r="AT148" s="4" t="s">
        <v>2255</v>
      </c>
      <c r="AU148" s="4">
        <v>3.61</v>
      </c>
      <c r="AV148" s="4" t="s">
        <v>2256</v>
      </c>
      <c r="AW148" s="4">
        <v>2.99</v>
      </c>
      <c r="AX148" s="4" t="s">
        <v>2257</v>
      </c>
      <c r="AY148" s="4">
        <v>1.76</v>
      </c>
      <c r="AZ148" s="4" t="s">
        <v>2258</v>
      </c>
      <c r="BA148" s="4">
        <v>1.93</v>
      </c>
      <c r="BB148" s="4" t="s">
        <v>2259</v>
      </c>
      <c r="BC148" s="4">
        <v>1.29</v>
      </c>
      <c r="BD148" s="4" t="s">
        <v>2260</v>
      </c>
      <c r="BE148" s="4">
        <v>2.5</v>
      </c>
      <c r="BF148" s="4" t="s">
        <v>2261</v>
      </c>
      <c r="BG148" s="4">
        <v>-2.63</v>
      </c>
      <c r="BH148" s="4" t="s">
        <v>2262</v>
      </c>
      <c r="BI148" s="4">
        <v>0.9</v>
      </c>
      <c r="BJ148" s="4" t="s">
        <v>2263</v>
      </c>
      <c r="BK148" s="4">
        <v>0.03</v>
      </c>
      <c r="BL148" s="4" t="s">
        <v>2264</v>
      </c>
      <c r="BM148" s="4">
        <v>1.86</v>
      </c>
      <c r="BN148" s="4" t="s">
        <v>2265</v>
      </c>
      <c r="BO148" s="4">
        <v>2.0099999999999998</v>
      </c>
      <c r="BP148" s="4" t="s">
        <v>2266</v>
      </c>
      <c r="BQ148" s="4">
        <v>0.91</v>
      </c>
      <c r="BR148" s="4" t="s">
        <v>2267</v>
      </c>
      <c r="BS148" s="4">
        <v>2.4900000000000002</v>
      </c>
      <c r="BT148" s="4" t="s">
        <v>2268</v>
      </c>
      <c r="BU148" s="4">
        <v>2.31</v>
      </c>
      <c r="BV148" s="4" t="s">
        <v>2269</v>
      </c>
    </row>
    <row r="149" spans="1:76" hidden="1" x14ac:dyDescent="0.3">
      <c r="A149" s="4">
        <v>8</v>
      </c>
      <c r="B149" s="4">
        <v>8.1999999999999993</v>
      </c>
      <c r="C149" s="4" t="s">
        <v>2270</v>
      </c>
      <c r="D149" s="4" t="s">
        <v>938</v>
      </c>
      <c r="E149" s="4" t="s">
        <v>2271</v>
      </c>
      <c r="F149" s="4" t="s">
        <v>2272</v>
      </c>
      <c r="G149" s="4" t="s">
        <v>1676</v>
      </c>
      <c r="H149" s="4" t="s">
        <v>2273</v>
      </c>
      <c r="I149" s="4" t="s">
        <v>1678</v>
      </c>
      <c r="J149" s="4" t="s">
        <v>1679</v>
      </c>
      <c r="K149" s="4" t="s">
        <v>1359</v>
      </c>
      <c r="O149" s="4" t="s">
        <v>1680</v>
      </c>
      <c r="P149" s="4" t="s">
        <v>1681</v>
      </c>
      <c r="Q149" s="4" t="s">
        <v>1682</v>
      </c>
      <c r="R149" s="4" t="s">
        <v>1683</v>
      </c>
      <c r="S149" s="4" t="s">
        <v>1684</v>
      </c>
      <c r="U149" s="4" t="s">
        <v>1685</v>
      </c>
      <c r="V149" s="4" t="s">
        <v>1686</v>
      </c>
      <c r="AQ149" s="4">
        <v>0.26</v>
      </c>
      <c r="AR149" s="4" t="s">
        <v>2274</v>
      </c>
      <c r="AS149" s="4">
        <v>7.0000000000000007E-2</v>
      </c>
      <c r="AT149" s="4" t="s">
        <v>2275</v>
      </c>
      <c r="AU149" s="4">
        <v>1.84</v>
      </c>
      <c r="AV149" s="4" t="s">
        <v>2276</v>
      </c>
      <c r="AW149" s="4">
        <v>2.62</v>
      </c>
      <c r="AX149" s="4" t="s">
        <v>2277</v>
      </c>
      <c r="AY149" s="4">
        <v>0.4</v>
      </c>
      <c r="AZ149" s="4" t="s">
        <v>2278</v>
      </c>
      <c r="BA149" s="4">
        <v>0.23</v>
      </c>
      <c r="BB149" s="4" t="s">
        <v>2279</v>
      </c>
      <c r="BC149" s="4">
        <v>0.35</v>
      </c>
      <c r="BD149" s="4" t="s">
        <v>2280</v>
      </c>
      <c r="BE149" s="4">
        <v>0.78</v>
      </c>
      <c r="BF149" s="4" t="s">
        <v>2281</v>
      </c>
      <c r="BG149" s="4">
        <v>-2.5</v>
      </c>
      <c r="BH149" s="4" t="s">
        <v>2282</v>
      </c>
      <c r="BI149" s="4">
        <v>0.75</v>
      </c>
      <c r="BJ149" s="4" t="s">
        <v>2283</v>
      </c>
      <c r="BK149" s="4">
        <v>0.9</v>
      </c>
      <c r="BL149" s="4" t="s">
        <v>2284</v>
      </c>
      <c r="BM149" s="4">
        <v>0.74</v>
      </c>
      <c r="BN149" s="4" t="s">
        <v>2285</v>
      </c>
      <c r="BO149" s="4">
        <v>2.1800000000000002</v>
      </c>
      <c r="BP149" s="4" t="s">
        <v>2286</v>
      </c>
      <c r="BQ149" s="4">
        <v>0.79</v>
      </c>
      <c r="BR149" s="4" t="s">
        <v>2287</v>
      </c>
      <c r="BS149" s="4">
        <v>1.91</v>
      </c>
      <c r="BT149" s="4" t="s">
        <v>2288</v>
      </c>
      <c r="BU149" s="4">
        <v>2.48</v>
      </c>
      <c r="BV149" s="4" t="s">
        <v>2289</v>
      </c>
      <c r="BW149" s="4">
        <v>1.91</v>
      </c>
      <c r="BX149" s="4" t="s">
        <v>2290</v>
      </c>
    </row>
    <row r="150" spans="1:76" hidden="1" x14ac:dyDescent="0.3">
      <c r="A150" s="4">
        <v>8</v>
      </c>
      <c r="B150" s="4">
        <v>8.4</v>
      </c>
      <c r="C150" s="4" t="s">
        <v>2291</v>
      </c>
      <c r="D150" s="4" t="s">
        <v>944</v>
      </c>
      <c r="E150" s="4" t="s">
        <v>2292</v>
      </c>
      <c r="F150" s="4" t="s">
        <v>2293</v>
      </c>
      <c r="G150" s="4" t="s">
        <v>1676</v>
      </c>
      <c r="H150" s="4" t="s">
        <v>2294</v>
      </c>
      <c r="I150" s="4" t="s">
        <v>1678</v>
      </c>
      <c r="J150" s="4" t="s">
        <v>1679</v>
      </c>
      <c r="K150" s="4" t="s">
        <v>1359</v>
      </c>
      <c r="O150" s="4" t="s">
        <v>1680</v>
      </c>
      <c r="P150" s="4" t="s">
        <v>1681</v>
      </c>
      <c r="Q150" s="4" t="s">
        <v>1682</v>
      </c>
      <c r="R150" s="4" t="s">
        <v>1683</v>
      </c>
      <c r="S150" s="4" t="s">
        <v>1684</v>
      </c>
      <c r="U150" s="4" t="s">
        <v>2295</v>
      </c>
      <c r="V150" s="4" t="s">
        <v>1686</v>
      </c>
      <c r="AQ150" s="4">
        <v>22.11</v>
      </c>
      <c r="AR150" s="4" t="s">
        <v>2296</v>
      </c>
      <c r="AS150" s="4">
        <v>22.34</v>
      </c>
      <c r="AT150" s="4" t="s">
        <v>2297</v>
      </c>
      <c r="AU150" s="4">
        <v>24.1</v>
      </c>
      <c r="AV150" s="4" t="s">
        <v>2298</v>
      </c>
      <c r="AW150" s="4">
        <v>24.3</v>
      </c>
      <c r="AX150" s="4" t="s">
        <v>2299</v>
      </c>
      <c r="AY150" s="4">
        <v>26.58</v>
      </c>
      <c r="AZ150" s="4" t="s">
        <v>2300</v>
      </c>
      <c r="BA150" s="4">
        <v>27.67</v>
      </c>
      <c r="BB150" s="4" t="s">
        <v>2301</v>
      </c>
      <c r="BC150" s="4">
        <v>25.52</v>
      </c>
      <c r="BD150" s="4" t="s">
        <v>2302</v>
      </c>
      <c r="BE150" s="4">
        <v>26.44</v>
      </c>
      <c r="BF150" s="4" t="s">
        <v>2303</v>
      </c>
      <c r="BG150" s="4">
        <v>24.73</v>
      </c>
      <c r="BH150" s="4" t="s">
        <v>2304</v>
      </c>
      <c r="BI150" s="4">
        <v>21.12</v>
      </c>
      <c r="BJ150" s="4" t="s">
        <v>2305</v>
      </c>
      <c r="BK150" s="4">
        <v>21.45</v>
      </c>
      <c r="BL150" s="4" t="s">
        <v>2306</v>
      </c>
    </row>
    <row r="151" spans="1:76" hidden="1" x14ac:dyDescent="0.3">
      <c r="A151" s="4">
        <v>8</v>
      </c>
      <c r="B151" s="4">
        <v>8.4</v>
      </c>
      <c r="C151" s="4" t="s">
        <v>2291</v>
      </c>
      <c r="D151" s="4" t="s">
        <v>944</v>
      </c>
      <c r="E151" s="4" t="s">
        <v>2292</v>
      </c>
      <c r="F151" s="4" t="s">
        <v>2307</v>
      </c>
      <c r="G151" s="4" t="s">
        <v>1676</v>
      </c>
      <c r="H151" s="4" t="s">
        <v>2308</v>
      </c>
      <c r="I151" s="4" t="s">
        <v>1678</v>
      </c>
      <c r="J151" s="4" t="s">
        <v>1679</v>
      </c>
      <c r="K151" s="4" t="s">
        <v>1359</v>
      </c>
      <c r="O151" s="4" t="s">
        <v>1680</v>
      </c>
      <c r="P151" s="4" t="s">
        <v>1681</v>
      </c>
      <c r="Q151" s="4" t="s">
        <v>1682</v>
      </c>
      <c r="R151" s="4" t="s">
        <v>1683</v>
      </c>
      <c r="S151" s="4" t="s">
        <v>1684</v>
      </c>
      <c r="U151" s="4" t="s">
        <v>2309</v>
      </c>
      <c r="V151" s="4" t="s">
        <v>1686</v>
      </c>
      <c r="AQ151" s="4">
        <v>0.91</v>
      </c>
      <c r="AR151" s="4" t="s">
        <v>2296</v>
      </c>
      <c r="AS151" s="4">
        <v>0.9</v>
      </c>
      <c r="AT151" s="4" t="s">
        <v>2297</v>
      </c>
      <c r="AU151" s="4">
        <v>0.94</v>
      </c>
      <c r="AV151" s="4" t="s">
        <v>2298</v>
      </c>
      <c r="AW151" s="4">
        <v>0.91</v>
      </c>
      <c r="AX151" s="4" t="s">
        <v>2299</v>
      </c>
      <c r="AY151" s="4">
        <v>0.98</v>
      </c>
      <c r="AZ151" s="4" t="s">
        <v>2300</v>
      </c>
      <c r="BA151" s="4">
        <v>1</v>
      </c>
      <c r="BB151" s="4" t="s">
        <v>2301</v>
      </c>
      <c r="BC151" s="4">
        <v>0.91</v>
      </c>
      <c r="BD151" s="4" t="s">
        <v>2302</v>
      </c>
      <c r="BE151" s="4">
        <v>0.92</v>
      </c>
      <c r="BF151" s="4" t="s">
        <v>2303</v>
      </c>
      <c r="BG151" s="4">
        <v>0.89</v>
      </c>
      <c r="BH151" s="4" t="s">
        <v>2304</v>
      </c>
      <c r="BI151" s="4">
        <v>0.77</v>
      </c>
      <c r="BJ151" s="4" t="s">
        <v>2305</v>
      </c>
      <c r="BK151" s="4">
        <v>0.78</v>
      </c>
      <c r="BL151" s="4" t="s">
        <v>2306</v>
      </c>
    </row>
    <row r="152" spans="1:76" hidden="1" x14ac:dyDescent="0.3">
      <c r="A152" s="4">
        <v>8</v>
      </c>
      <c r="B152" s="4">
        <v>8.4</v>
      </c>
      <c r="C152" s="4" t="s">
        <v>2291</v>
      </c>
      <c r="D152" s="4" t="s">
        <v>944</v>
      </c>
      <c r="E152" s="4" t="s">
        <v>2292</v>
      </c>
      <c r="F152" s="4" t="s">
        <v>2310</v>
      </c>
      <c r="G152" s="4" t="s">
        <v>1676</v>
      </c>
      <c r="H152" s="4" t="s">
        <v>2311</v>
      </c>
      <c r="I152" s="4" t="s">
        <v>1678</v>
      </c>
      <c r="J152" s="4" t="s">
        <v>1679</v>
      </c>
      <c r="K152" s="4" t="s">
        <v>1359</v>
      </c>
      <c r="O152" s="4" t="s">
        <v>1680</v>
      </c>
      <c r="P152" s="4" t="s">
        <v>1681</v>
      </c>
      <c r="Q152" s="4" t="s">
        <v>1682</v>
      </c>
      <c r="R152" s="4" t="s">
        <v>1683</v>
      </c>
      <c r="S152" s="4" t="s">
        <v>1684</v>
      </c>
      <c r="U152" s="4" t="s">
        <v>2295</v>
      </c>
      <c r="V152" s="4" t="s">
        <v>2312</v>
      </c>
      <c r="AQ152" s="80">
        <v>85300000</v>
      </c>
      <c r="AR152" s="4" t="s">
        <v>2296</v>
      </c>
      <c r="AS152" s="80">
        <v>87300000</v>
      </c>
      <c r="AT152" s="4" t="s">
        <v>2297</v>
      </c>
      <c r="AU152" s="80">
        <v>95500000</v>
      </c>
      <c r="AV152" s="4" t="s">
        <v>2298</v>
      </c>
      <c r="AW152" s="80">
        <v>97700000</v>
      </c>
      <c r="AX152" s="4" t="s">
        <v>2299</v>
      </c>
      <c r="AY152" s="80">
        <v>108400000</v>
      </c>
      <c r="AZ152" s="4" t="s">
        <v>2300</v>
      </c>
      <c r="BA152" s="80">
        <v>114400000</v>
      </c>
      <c r="BB152" s="4" t="s">
        <v>2301</v>
      </c>
      <c r="BC152" s="80">
        <v>106800000</v>
      </c>
      <c r="BD152" s="4" t="s">
        <v>2302</v>
      </c>
      <c r="BE152" s="80">
        <v>111900000</v>
      </c>
      <c r="BF152" s="4" t="s">
        <v>2303</v>
      </c>
      <c r="BG152" s="80">
        <v>105800000</v>
      </c>
      <c r="BH152" s="4" t="s">
        <v>2304</v>
      </c>
      <c r="BI152" s="80">
        <v>91300000</v>
      </c>
      <c r="BJ152" s="4" t="s">
        <v>2305</v>
      </c>
      <c r="BK152" s="80">
        <v>93700000</v>
      </c>
      <c r="BL152" s="4" t="s">
        <v>2306</v>
      </c>
    </row>
    <row r="153" spans="1:76" hidden="1" x14ac:dyDescent="0.3">
      <c r="A153" s="4">
        <v>8</v>
      </c>
      <c r="B153" s="4">
        <v>8.4</v>
      </c>
      <c r="C153" s="4" t="s">
        <v>2313</v>
      </c>
      <c r="D153" s="4" t="s">
        <v>946</v>
      </c>
      <c r="E153" s="4" t="s">
        <v>2314</v>
      </c>
      <c r="F153" s="4" t="s">
        <v>2315</v>
      </c>
      <c r="G153" s="4" t="s">
        <v>1676</v>
      </c>
      <c r="H153" s="4" t="s">
        <v>2316</v>
      </c>
      <c r="I153" s="4" t="s">
        <v>1678</v>
      </c>
      <c r="J153" s="4" t="s">
        <v>1679</v>
      </c>
      <c r="K153" s="4" t="s">
        <v>1359</v>
      </c>
      <c r="O153" s="4" t="s">
        <v>1680</v>
      </c>
      <c r="P153" s="4" t="s">
        <v>1681</v>
      </c>
      <c r="Q153" s="4" t="s">
        <v>1682</v>
      </c>
      <c r="R153" s="4" t="s">
        <v>1683</v>
      </c>
      <c r="S153" s="4" t="s">
        <v>1684</v>
      </c>
      <c r="U153" s="4" t="s">
        <v>2295</v>
      </c>
      <c r="V153" s="4" t="s">
        <v>1686</v>
      </c>
      <c r="AQ153" s="4">
        <v>23.79</v>
      </c>
      <c r="AR153" s="4" t="s">
        <v>2296</v>
      </c>
      <c r="AS153" s="4">
        <v>23.7</v>
      </c>
      <c r="AT153" s="4" t="s">
        <v>2297</v>
      </c>
      <c r="AU153" s="4">
        <v>22.93</v>
      </c>
      <c r="AV153" s="4" t="s">
        <v>2298</v>
      </c>
      <c r="AW153" s="4">
        <v>23.7</v>
      </c>
      <c r="AX153" s="4" t="s">
        <v>2299</v>
      </c>
      <c r="AY153" s="4">
        <v>24.73</v>
      </c>
      <c r="AZ153" s="4" t="s">
        <v>2300</v>
      </c>
      <c r="BA153" s="4">
        <v>25.52</v>
      </c>
      <c r="BB153" s="4" t="s">
        <v>2301</v>
      </c>
      <c r="BC153" s="4">
        <v>24.35</v>
      </c>
      <c r="BD153" s="4" t="s">
        <v>2302</v>
      </c>
      <c r="BE153" s="4">
        <v>24.5</v>
      </c>
      <c r="BF153" s="4" t="s">
        <v>2303</v>
      </c>
      <c r="BG153" s="4">
        <v>24.03</v>
      </c>
      <c r="BH153" s="4" t="s">
        <v>2304</v>
      </c>
      <c r="BI153" s="4">
        <v>20.32</v>
      </c>
      <c r="BJ153" s="4" t="s">
        <v>2305</v>
      </c>
      <c r="BK153" s="4">
        <v>20.02</v>
      </c>
      <c r="BL153" s="4" t="s">
        <v>2306</v>
      </c>
    </row>
    <row r="154" spans="1:76" hidden="1" x14ac:dyDescent="0.3">
      <c r="A154" s="4">
        <v>8</v>
      </c>
      <c r="B154" s="4">
        <v>8.4</v>
      </c>
      <c r="C154" s="4" t="s">
        <v>2313</v>
      </c>
      <c r="D154" s="4" t="s">
        <v>946</v>
      </c>
      <c r="E154" s="4" t="s">
        <v>2314</v>
      </c>
      <c r="F154" s="4" t="s">
        <v>2317</v>
      </c>
      <c r="G154" s="4" t="s">
        <v>1676</v>
      </c>
      <c r="H154" s="4" t="s">
        <v>2318</v>
      </c>
      <c r="I154" s="4" t="s">
        <v>1678</v>
      </c>
      <c r="J154" s="4" t="s">
        <v>1679</v>
      </c>
      <c r="K154" s="4" t="s">
        <v>1359</v>
      </c>
      <c r="O154" s="4" t="s">
        <v>1680</v>
      </c>
      <c r="P154" s="4" t="s">
        <v>1681</v>
      </c>
      <c r="Q154" s="4" t="s">
        <v>1682</v>
      </c>
      <c r="R154" s="4" t="s">
        <v>1683</v>
      </c>
      <c r="S154" s="4" t="s">
        <v>1684</v>
      </c>
      <c r="U154" s="4" t="s">
        <v>2309</v>
      </c>
      <c r="V154" s="4" t="s">
        <v>1686</v>
      </c>
      <c r="AQ154" s="4">
        <v>0.97</v>
      </c>
      <c r="AR154" s="4" t="s">
        <v>2296</v>
      </c>
      <c r="AS154" s="4">
        <v>0.95</v>
      </c>
      <c r="AT154" s="4" t="s">
        <v>2297</v>
      </c>
      <c r="AU154" s="4">
        <v>0.89</v>
      </c>
      <c r="AV154" s="4" t="s">
        <v>2298</v>
      </c>
      <c r="AW154" s="4">
        <v>0.89</v>
      </c>
      <c r="AX154" s="4" t="s">
        <v>2299</v>
      </c>
      <c r="AY154" s="4">
        <v>0.91</v>
      </c>
      <c r="AZ154" s="4" t="s">
        <v>2300</v>
      </c>
      <c r="BA154" s="4">
        <v>0.92</v>
      </c>
      <c r="BB154" s="4" t="s">
        <v>2301</v>
      </c>
      <c r="BC154" s="4">
        <v>0.86</v>
      </c>
      <c r="BD154" s="4" t="s">
        <v>2302</v>
      </c>
      <c r="BE154" s="4">
        <v>0.85</v>
      </c>
      <c r="BF154" s="4" t="s">
        <v>2303</v>
      </c>
      <c r="BG154" s="4">
        <v>0.86</v>
      </c>
      <c r="BH154" s="4" t="s">
        <v>2304</v>
      </c>
      <c r="BI154" s="4">
        <v>0.74</v>
      </c>
      <c r="BJ154" s="4" t="s">
        <v>2305</v>
      </c>
      <c r="BK154" s="4">
        <v>0.72</v>
      </c>
      <c r="BL154" s="4" t="s">
        <v>2306</v>
      </c>
    </row>
    <row r="155" spans="1:76" hidden="1" x14ac:dyDescent="0.3">
      <c r="A155" s="4">
        <v>8</v>
      </c>
      <c r="B155" s="4">
        <v>8.4</v>
      </c>
      <c r="C155" s="4" t="s">
        <v>2313</v>
      </c>
      <c r="D155" s="4" t="s">
        <v>946</v>
      </c>
      <c r="E155" s="4" t="s">
        <v>2314</v>
      </c>
      <c r="F155" s="4" t="s">
        <v>2319</v>
      </c>
      <c r="G155" s="4" t="s">
        <v>1676</v>
      </c>
      <c r="H155" s="4" t="s">
        <v>2320</v>
      </c>
      <c r="I155" s="4" t="s">
        <v>1678</v>
      </c>
      <c r="J155" s="4" t="s">
        <v>1679</v>
      </c>
      <c r="K155" s="4" t="s">
        <v>1359</v>
      </c>
      <c r="O155" s="4" t="s">
        <v>1680</v>
      </c>
      <c r="P155" s="4" t="s">
        <v>1681</v>
      </c>
      <c r="Q155" s="4" t="s">
        <v>1682</v>
      </c>
      <c r="R155" s="4" t="s">
        <v>1683</v>
      </c>
      <c r="S155" s="4" t="s">
        <v>1684</v>
      </c>
      <c r="U155" s="4" t="s">
        <v>2295</v>
      </c>
      <c r="V155" s="4" t="s">
        <v>2312</v>
      </c>
      <c r="AQ155" s="80">
        <v>91792816</v>
      </c>
      <c r="AR155" s="4" t="s">
        <v>2296</v>
      </c>
      <c r="AS155" s="80">
        <v>92595128</v>
      </c>
      <c r="AT155" s="4" t="s">
        <v>2297</v>
      </c>
      <c r="AU155" s="80">
        <v>90854856</v>
      </c>
      <c r="AV155" s="4" t="s">
        <v>2298</v>
      </c>
      <c r="AW155" s="80">
        <v>95307664</v>
      </c>
      <c r="AX155" s="4" t="s">
        <v>2299</v>
      </c>
      <c r="AY155" s="80">
        <v>100866648</v>
      </c>
      <c r="AZ155" s="4" t="s">
        <v>2300</v>
      </c>
      <c r="BA155" s="80">
        <v>105517944</v>
      </c>
      <c r="BB155" s="4" t="s">
        <v>2301</v>
      </c>
      <c r="BC155" s="80">
        <v>101895536</v>
      </c>
      <c r="BD155" s="4" t="s">
        <v>2302</v>
      </c>
      <c r="BE155" s="80">
        <v>103729048</v>
      </c>
      <c r="BF155" s="4" t="s">
        <v>2303</v>
      </c>
      <c r="BG155" s="80">
        <v>102793176</v>
      </c>
      <c r="BH155" s="4" t="s">
        <v>2304</v>
      </c>
      <c r="BI155" s="80">
        <v>87850512</v>
      </c>
      <c r="BJ155" s="4" t="s">
        <v>2305</v>
      </c>
      <c r="BK155" s="80">
        <v>87453144</v>
      </c>
      <c r="BL155" s="4" t="s">
        <v>2306</v>
      </c>
    </row>
    <row r="156" spans="1:76" hidden="1" x14ac:dyDescent="0.3">
      <c r="A156" s="4">
        <v>8</v>
      </c>
      <c r="B156" s="4">
        <v>8.5</v>
      </c>
      <c r="C156" s="4" t="s">
        <v>2321</v>
      </c>
      <c r="D156" s="4" t="s">
        <v>951</v>
      </c>
      <c r="E156" s="4" t="s">
        <v>2322</v>
      </c>
      <c r="F156" s="4" t="s">
        <v>2323</v>
      </c>
      <c r="G156" s="4" t="s">
        <v>1676</v>
      </c>
      <c r="H156" s="4" t="s">
        <v>2324</v>
      </c>
      <c r="I156" s="4" t="s">
        <v>1678</v>
      </c>
      <c r="J156" s="4" t="s">
        <v>1679</v>
      </c>
      <c r="K156" s="4" t="s">
        <v>1359</v>
      </c>
      <c r="O156" s="4" t="s">
        <v>1680</v>
      </c>
      <c r="P156" s="4" t="s">
        <v>1681</v>
      </c>
      <c r="Q156" s="4" t="s">
        <v>2325</v>
      </c>
      <c r="R156" s="4" t="s">
        <v>1683</v>
      </c>
      <c r="S156" s="4" t="s">
        <v>1684</v>
      </c>
      <c r="U156" s="4" t="s">
        <v>1685</v>
      </c>
      <c r="V156" s="4" t="s">
        <v>1686</v>
      </c>
      <c r="AQ156" s="4">
        <v>13.5</v>
      </c>
      <c r="AR156" s="4" t="s">
        <v>2326</v>
      </c>
      <c r="AS156" s="4">
        <v>12.1</v>
      </c>
      <c r="AT156" s="4" t="s">
        <v>2327</v>
      </c>
      <c r="AU156" s="4">
        <v>11.7</v>
      </c>
      <c r="AV156" s="4" t="s">
        <v>2328</v>
      </c>
      <c r="AW156" s="4">
        <v>10.5</v>
      </c>
      <c r="AX156" s="4" t="s">
        <v>2329</v>
      </c>
      <c r="AY156" s="4">
        <v>9.6</v>
      </c>
      <c r="AZ156" s="4" t="s">
        <v>2330</v>
      </c>
      <c r="BA156" s="4">
        <v>9.8000000000000007</v>
      </c>
      <c r="BB156" s="4" t="s">
        <v>2331</v>
      </c>
      <c r="BC156" s="4">
        <v>9.9</v>
      </c>
      <c r="BD156" s="4" t="s">
        <v>2332</v>
      </c>
      <c r="BE156" s="4">
        <v>9.9</v>
      </c>
      <c r="BF156" s="4" t="s">
        <v>2333</v>
      </c>
      <c r="BG156" s="4">
        <v>11</v>
      </c>
      <c r="BH156" s="4" t="s">
        <v>2334</v>
      </c>
      <c r="BI156" s="4">
        <v>15.9</v>
      </c>
      <c r="BJ156" s="4" t="s">
        <v>2335</v>
      </c>
      <c r="BK156" s="4">
        <v>16.399999999999999</v>
      </c>
      <c r="BL156" s="4" t="s">
        <v>2336</v>
      </c>
      <c r="BM156" s="4">
        <v>16</v>
      </c>
      <c r="BN156" s="4" t="s">
        <v>2337</v>
      </c>
      <c r="BO156" s="4">
        <v>16.7</v>
      </c>
      <c r="BP156" s="4" t="s">
        <v>2338</v>
      </c>
      <c r="BQ156" s="4">
        <v>15</v>
      </c>
      <c r="BR156" s="4" t="s">
        <v>2339</v>
      </c>
      <c r="BS156" s="4">
        <v>13.9</v>
      </c>
      <c r="BT156" s="4" t="s">
        <v>2340</v>
      </c>
      <c r="BU156" s="4">
        <v>13.7</v>
      </c>
      <c r="BV156" s="4" t="s">
        <v>2341</v>
      </c>
    </row>
    <row r="157" spans="1:76" hidden="1" x14ac:dyDescent="0.3">
      <c r="A157" s="4">
        <v>8</v>
      </c>
      <c r="B157" s="4">
        <v>8.5</v>
      </c>
      <c r="C157" s="4" t="s">
        <v>2321</v>
      </c>
      <c r="D157" s="4" t="s">
        <v>951</v>
      </c>
      <c r="E157" s="4" t="s">
        <v>2322</v>
      </c>
      <c r="F157" s="4" t="s">
        <v>2323</v>
      </c>
      <c r="G157" s="4" t="s">
        <v>1676</v>
      </c>
      <c r="H157" s="4" t="s">
        <v>2324</v>
      </c>
      <c r="I157" s="4" t="s">
        <v>1678</v>
      </c>
      <c r="J157" s="4" t="s">
        <v>1679</v>
      </c>
      <c r="K157" s="4" t="s">
        <v>1359</v>
      </c>
      <c r="O157" s="4" t="s">
        <v>1680</v>
      </c>
      <c r="P157" s="4" t="s">
        <v>1681</v>
      </c>
      <c r="Q157" s="4" t="s">
        <v>2325</v>
      </c>
      <c r="R157" s="4" t="s">
        <v>1683</v>
      </c>
      <c r="S157" s="4" t="s">
        <v>1748</v>
      </c>
      <c r="U157" s="4" t="s">
        <v>1685</v>
      </c>
      <c r="V157" s="4" t="s">
        <v>1686</v>
      </c>
      <c r="AQ157" s="4">
        <v>12.4</v>
      </c>
      <c r="AR157" s="4" t="s">
        <v>2326</v>
      </c>
      <c r="AS157" s="4">
        <v>11.9</v>
      </c>
      <c r="AT157" s="4" t="s">
        <v>2327</v>
      </c>
      <c r="AU157" s="4">
        <v>11.7</v>
      </c>
      <c r="AV157" s="4" t="s">
        <v>2328</v>
      </c>
      <c r="AW157" s="4">
        <v>10.6</v>
      </c>
      <c r="AX157" s="4" t="s">
        <v>2329</v>
      </c>
      <c r="AY157" s="4">
        <v>10.5</v>
      </c>
      <c r="AZ157" s="4" t="s">
        <v>2330</v>
      </c>
      <c r="BA157" s="4">
        <v>10.199999999999999</v>
      </c>
      <c r="BB157" s="4" t="s">
        <v>2331</v>
      </c>
      <c r="BC157" s="4">
        <v>10.4</v>
      </c>
      <c r="BD157" s="4" t="s">
        <v>2332</v>
      </c>
      <c r="BE157" s="4">
        <v>9.8000000000000007</v>
      </c>
      <c r="BF157" s="4" t="s">
        <v>2333</v>
      </c>
      <c r="BG157" s="4">
        <v>10.6</v>
      </c>
      <c r="BH157" s="4" t="s">
        <v>2334</v>
      </c>
      <c r="BI157" s="4">
        <v>16.3</v>
      </c>
      <c r="BJ157" s="4" t="s">
        <v>2335</v>
      </c>
      <c r="BK157" s="4">
        <v>16.7</v>
      </c>
      <c r="BL157" s="4" t="s">
        <v>2336</v>
      </c>
      <c r="BM157" s="4">
        <v>14.9</v>
      </c>
      <c r="BN157" s="4" t="s">
        <v>2337</v>
      </c>
      <c r="BO157" s="4">
        <v>16.7</v>
      </c>
      <c r="BP157" s="4" t="s">
        <v>2338</v>
      </c>
      <c r="BQ157" s="4">
        <v>15.4</v>
      </c>
      <c r="BR157" s="4" t="s">
        <v>2339</v>
      </c>
      <c r="BS157" s="4">
        <v>14.6</v>
      </c>
      <c r="BT157" s="4" t="s">
        <v>2340</v>
      </c>
      <c r="BU157" s="4">
        <v>13.7</v>
      </c>
      <c r="BV157" s="4" t="s">
        <v>2341</v>
      </c>
    </row>
    <row r="158" spans="1:76" hidden="1" x14ac:dyDescent="0.3">
      <c r="A158" s="4">
        <v>8</v>
      </c>
      <c r="B158" s="4">
        <v>8.5</v>
      </c>
      <c r="C158" s="4" t="s">
        <v>2321</v>
      </c>
      <c r="D158" s="4" t="s">
        <v>951</v>
      </c>
      <c r="E158" s="4" t="s">
        <v>2322</v>
      </c>
      <c r="F158" s="4" t="s">
        <v>2323</v>
      </c>
      <c r="G158" s="4" t="s">
        <v>1676</v>
      </c>
      <c r="H158" s="4" t="s">
        <v>2324</v>
      </c>
      <c r="I158" s="4" t="s">
        <v>1678</v>
      </c>
      <c r="J158" s="4" t="s">
        <v>1679</v>
      </c>
      <c r="K158" s="4" t="s">
        <v>1359</v>
      </c>
      <c r="O158" s="4" t="s">
        <v>1680</v>
      </c>
      <c r="P158" s="4" t="s">
        <v>1681</v>
      </c>
      <c r="Q158" s="4" t="s">
        <v>2325</v>
      </c>
      <c r="R158" s="4" t="s">
        <v>1683</v>
      </c>
      <c r="S158" s="4" t="s">
        <v>1504</v>
      </c>
      <c r="U158" s="4" t="s">
        <v>1685</v>
      </c>
      <c r="V158" s="4" t="s">
        <v>1686</v>
      </c>
      <c r="AQ158" s="4">
        <v>14.6</v>
      </c>
      <c r="AR158" s="4" t="s">
        <v>2326</v>
      </c>
      <c r="AS158" s="4">
        <v>12.3</v>
      </c>
      <c r="AT158" s="4" t="s">
        <v>2327</v>
      </c>
      <c r="AU158" s="4">
        <v>11.8</v>
      </c>
      <c r="AV158" s="4" t="s">
        <v>2328</v>
      </c>
      <c r="AW158" s="4">
        <v>10.3</v>
      </c>
      <c r="AX158" s="4" t="s">
        <v>2329</v>
      </c>
      <c r="AY158" s="4">
        <v>8.9</v>
      </c>
      <c r="AZ158" s="4" t="s">
        <v>2330</v>
      </c>
      <c r="BA158" s="4">
        <v>9.4</v>
      </c>
      <c r="BB158" s="4" t="s">
        <v>2331</v>
      </c>
      <c r="BC158" s="4">
        <v>9.5</v>
      </c>
      <c r="BD158" s="4" t="s">
        <v>2332</v>
      </c>
      <c r="BE158" s="4">
        <v>9.9</v>
      </c>
      <c r="BF158" s="4" t="s">
        <v>2333</v>
      </c>
      <c r="BG158" s="4">
        <v>11.3</v>
      </c>
      <c r="BH158" s="4" t="s">
        <v>2334</v>
      </c>
      <c r="BI158" s="4">
        <v>15.5</v>
      </c>
      <c r="BJ158" s="4" t="s">
        <v>2335</v>
      </c>
      <c r="BK158" s="4">
        <v>16.100000000000001</v>
      </c>
      <c r="BL158" s="4" t="s">
        <v>2336</v>
      </c>
      <c r="BM158" s="4">
        <v>16.899999999999999</v>
      </c>
      <c r="BN158" s="4" t="s">
        <v>2337</v>
      </c>
      <c r="BO158" s="4">
        <v>16.8</v>
      </c>
      <c r="BP158" s="4" t="s">
        <v>2338</v>
      </c>
      <c r="BQ158" s="4">
        <v>14.7</v>
      </c>
      <c r="BR158" s="4" t="s">
        <v>2339</v>
      </c>
      <c r="BS158" s="4">
        <v>13.3</v>
      </c>
      <c r="BT158" s="4" t="s">
        <v>2340</v>
      </c>
      <c r="BU158" s="4">
        <v>13.7</v>
      </c>
      <c r="BV158" s="4" t="s">
        <v>2341</v>
      </c>
    </row>
    <row r="159" spans="1:76" hidden="1" x14ac:dyDescent="0.3">
      <c r="A159" s="4">
        <v>8</v>
      </c>
      <c r="B159" s="4">
        <v>8.5</v>
      </c>
      <c r="C159" s="4" t="s">
        <v>2321</v>
      </c>
      <c r="D159" s="4" t="s">
        <v>951</v>
      </c>
      <c r="E159" s="4" t="s">
        <v>2322</v>
      </c>
      <c r="F159" s="4" t="s">
        <v>2323</v>
      </c>
      <c r="G159" s="4" t="s">
        <v>1676</v>
      </c>
      <c r="H159" s="4" t="s">
        <v>2324</v>
      </c>
      <c r="I159" s="4" t="s">
        <v>1678</v>
      </c>
      <c r="J159" s="4" t="s">
        <v>1679</v>
      </c>
      <c r="K159" s="4" t="s">
        <v>1359</v>
      </c>
      <c r="O159" s="4" t="s">
        <v>1680</v>
      </c>
      <c r="P159" s="4" t="s">
        <v>1681</v>
      </c>
      <c r="Q159" s="4" t="s">
        <v>1742</v>
      </c>
      <c r="R159" s="4" t="s">
        <v>1683</v>
      </c>
      <c r="S159" s="4" t="s">
        <v>1684</v>
      </c>
      <c r="U159" s="4" t="s">
        <v>1685</v>
      </c>
      <c r="V159" s="4" t="s">
        <v>1686</v>
      </c>
      <c r="AQ159" s="4">
        <v>6.1</v>
      </c>
      <c r="AR159" s="4" t="s">
        <v>2326</v>
      </c>
      <c r="AS159" s="4">
        <v>5.4</v>
      </c>
      <c r="AT159" s="4" t="s">
        <v>2327</v>
      </c>
      <c r="AU159" s="4">
        <v>5.3</v>
      </c>
      <c r="AV159" s="4" t="s">
        <v>2328</v>
      </c>
      <c r="AW159" s="4">
        <v>4.8</v>
      </c>
      <c r="AX159" s="4" t="s">
        <v>2329</v>
      </c>
      <c r="AY159" s="4">
        <v>4</v>
      </c>
      <c r="AZ159" s="4" t="s">
        <v>2330</v>
      </c>
      <c r="BA159" s="4">
        <v>3.8</v>
      </c>
      <c r="BB159" s="4" t="s">
        <v>2331</v>
      </c>
      <c r="BC159" s="4">
        <v>3.9</v>
      </c>
      <c r="BD159" s="4" t="s">
        <v>2332</v>
      </c>
      <c r="BE159" s="4">
        <v>3.6</v>
      </c>
      <c r="BF159" s="4" t="s">
        <v>2333</v>
      </c>
      <c r="BG159" s="4">
        <v>4</v>
      </c>
      <c r="BH159" s="4" t="s">
        <v>2334</v>
      </c>
      <c r="BI159" s="4">
        <v>5.8</v>
      </c>
      <c r="BJ159" s="4" t="s">
        <v>2335</v>
      </c>
      <c r="BK159" s="4">
        <v>6.1</v>
      </c>
      <c r="BL159" s="4" t="s">
        <v>2336</v>
      </c>
      <c r="BM159" s="4">
        <v>6</v>
      </c>
      <c r="BN159" s="4" t="s">
        <v>2337</v>
      </c>
      <c r="BO159" s="4">
        <v>6.4</v>
      </c>
      <c r="BP159" s="4" t="s">
        <v>2338</v>
      </c>
      <c r="BQ159" s="4">
        <v>5.8</v>
      </c>
      <c r="BR159" s="4" t="s">
        <v>2339</v>
      </c>
      <c r="BS159" s="4">
        <v>5.4</v>
      </c>
      <c r="BT159" s="4" t="s">
        <v>2340</v>
      </c>
      <c r="BU159" s="4">
        <v>5.4</v>
      </c>
      <c r="BV159" s="4" t="s">
        <v>2341</v>
      </c>
    </row>
    <row r="160" spans="1:76" hidden="1" x14ac:dyDescent="0.3">
      <c r="A160" s="4">
        <v>8</v>
      </c>
      <c r="B160" s="4">
        <v>8.5</v>
      </c>
      <c r="C160" s="4" t="s">
        <v>2321</v>
      </c>
      <c r="D160" s="4" t="s">
        <v>951</v>
      </c>
      <c r="E160" s="4" t="s">
        <v>2322</v>
      </c>
      <c r="F160" s="4" t="s">
        <v>2323</v>
      </c>
      <c r="G160" s="4" t="s">
        <v>1676</v>
      </c>
      <c r="H160" s="4" t="s">
        <v>2324</v>
      </c>
      <c r="I160" s="4" t="s">
        <v>1678</v>
      </c>
      <c r="J160" s="4" t="s">
        <v>1679</v>
      </c>
      <c r="K160" s="4" t="s">
        <v>1359</v>
      </c>
      <c r="O160" s="4" t="s">
        <v>1680</v>
      </c>
      <c r="P160" s="4" t="s">
        <v>1681</v>
      </c>
      <c r="Q160" s="4" t="s">
        <v>1742</v>
      </c>
      <c r="R160" s="4" t="s">
        <v>1683</v>
      </c>
      <c r="S160" s="4" t="s">
        <v>1748</v>
      </c>
      <c r="U160" s="4" t="s">
        <v>1685</v>
      </c>
      <c r="V160" s="4" t="s">
        <v>1686</v>
      </c>
      <c r="AQ160" s="4">
        <v>6</v>
      </c>
      <c r="AR160" s="4" t="s">
        <v>2326</v>
      </c>
      <c r="AS160" s="4">
        <v>5.4</v>
      </c>
      <c r="AT160" s="4" t="s">
        <v>2327</v>
      </c>
      <c r="AU160" s="4">
        <v>5.5</v>
      </c>
      <c r="AV160" s="4" t="s">
        <v>2328</v>
      </c>
      <c r="AW160" s="4">
        <v>5.0999999999999996</v>
      </c>
      <c r="AX160" s="4" t="s">
        <v>2329</v>
      </c>
      <c r="AY160" s="4">
        <v>4.5</v>
      </c>
      <c r="AZ160" s="4" t="s">
        <v>2330</v>
      </c>
      <c r="BA160" s="4">
        <v>4.0999999999999996</v>
      </c>
      <c r="BB160" s="4" t="s">
        <v>2331</v>
      </c>
      <c r="BC160" s="4">
        <v>4.2</v>
      </c>
      <c r="BD160" s="4" t="s">
        <v>2332</v>
      </c>
      <c r="BE160" s="4">
        <v>3.9</v>
      </c>
      <c r="BF160" s="4" t="s">
        <v>2333</v>
      </c>
      <c r="BG160" s="4">
        <v>4.0999999999999996</v>
      </c>
      <c r="BH160" s="4" t="s">
        <v>2334</v>
      </c>
      <c r="BI160" s="4">
        <v>5.8</v>
      </c>
      <c r="BJ160" s="4" t="s">
        <v>2335</v>
      </c>
      <c r="BK160" s="4">
        <v>6.4</v>
      </c>
      <c r="BL160" s="4" t="s">
        <v>2336</v>
      </c>
      <c r="BM160" s="4">
        <v>6.2</v>
      </c>
      <c r="BN160" s="4" t="s">
        <v>2337</v>
      </c>
      <c r="BO160" s="4">
        <v>6.7</v>
      </c>
      <c r="BP160" s="4" t="s">
        <v>2338</v>
      </c>
      <c r="BQ160" s="4">
        <v>6.4</v>
      </c>
      <c r="BR160" s="4" t="s">
        <v>2339</v>
      </c>
      <c r="BS160" s="4">
        <v>6.1</v>
      </c>
      <c r="BT160" s="4" t="s">
        <v>2340</v>
      </c>
      <c r="BU160" s="4">
        <v>5.9</v>
      </c>
      <c r="BV160" s="4" t="s">
        <v>2341</v>
      </c>
    </row>
    <row r="161" spans="1:76" hidden="1" x14ac:dyDescent="0.3">
      <c r="A161" s="4">
        <v>8</v>
      </c>
      <c r="B161" s="4">
        <v>8.5</v>
      </c>
      <c r="C161" s="4" t="s">
        <v>2321</v>
      </c>
      <c r="D161" s="4" t="s">
        <v>951</v>
      </c>
      <c r="E161" s="4" t="s">
        <v>2322</v>
      </c>
      <c r="F161" s="4" t="s">
        <v>2323</v>
      </c>
      <c r="G161" s="4" t="s">
        <v>1676</v>
      </c>
      <c r="H161" s="4" t="s">
        <v>2324</v>
      </c>
      <c r="I161" s="4" t="s">
        <v>1678</v>
      </c>
      <c r="J161" s="4" t="s">
        <v>1679</v>
      </c>
      <c r="K161" s="4" t="s">
        <v>1359</v>
      </c>
      <c r="O161" s="4" t="s">
        <v>1680</v>
      </c>
      <c r="P161" s="4" t="s">
        <v>1681</v>
      </c>
      <c r="Q161" s="4" t="s">
        <v>1742</v>
      </c>
      <c r="R161" s="4" t="s">
        <v>1683</v>
      </c>
      <c r="S161" s="4" t="s">
        <v>1504</v>
      </c>
      <c r="U161" s="4" t="s">
        <v>1685</v>
      </c>
      <c r="V161" s="4" t="s">
        <v>1686</v>
      </c>
      <c r="AQ161" s="4">
        <v>6.3</v>
      </c>
      <c r="AR161" s="4" t="s">
        <v>2326</v>
      </c>
      <c r="AS161" s="4">
        <v>5.5</v>
      </c>
      <c r="AT161" s="4" t="s">
        <v>2327</v>
      </c>
      <c r="AU161" s="4">
        <v>5.0999999999999996</v>
      </c>
      <c r="AV161" s="4" t="s">
        <v>2328</v>
      </c>
      <c r="AW161" s="4">
        <v>4.4000000000000004</v>
      </c>
      <c r="AX161" s="4" t="s">
        <v>2329</v>
      </c>
      <c r="AY161" s="4">
        <v>3.6</v>
      </c>
      <c r="AZ161" s="4" t="s">
        <v>2330</v>
      </c>
      <c r="BA161" s="4">
        <v>3.5</v>
      </c>
      <c r="BB161" s="4" t="s">
        <v>2331</v>
      </c>
      <c r="BC161" s="4">
        <v>3.6</v>
      </c>
      <c r="BD161" s="4" t="s">
        <v>2332</v>
      </c>
      <c r="BE161" s="4">
        <v>3.4</v>
      </c>
      <c r="BF161" s="4" t="s">
        <v>2333</v>
      </c>
      <c r="BG161" s="4">
        <v>3.9</v>
      </c>
      <c r="BH161" s="4" t="s">
        <v>2334</v>
      </c>
      <c r="BI161" s="4">
        <v>5.8</v>
      </c>
      <c r="BJ161" s="4" t="s">
        <v>2335</v>
      </c>
      <c r="BK161" s="4">
        <v>5.9</v>
      </c>
      <c r="BL161" s="4" t="s">
        <v>2336</v>
      </c>
      <c r="BM161" s="4">
        <v>5.8</v>
      </c>
      <c r="BN161" s="4" t="s">
        <v>2337</v>
      </c>
      <c r="BO161" s="4">
        <v>6.1</v>
      </c>
      <c r="BP161" s="4" t="s">
        <v>2338</v>
      </c>
      <c r="BQ161" s="4">
        <v>5.2</v>
      </c>
      <c r="BR161" s="4" t="s">
        <v>2339</v>
      </c>
      <c r="BS161" s="4">
        <v>4.7</v>
      </c>
      <c r="BT161" s="4" t="s">
        <v>2340</v>
      </c>
      <c r="BU161" s="4">
        <v>4.9000000000000004</v>
      </c>
      <c r="BV161" s="4" t="s">
        <v>2341</v>
      </c>
    </row>
    <row r="162" spans="1:76" hidden="1" x14ac:dyDescent="0.3">
      <c r="A162" s="4">
        <v>8</v>
      </c>
      <c r="B162" s="4">
        <v>8.5</v>
      </c>
      <c r="C162" s="4" t="s">
        <v>2321</v>
      </c>
      <c r="D162" s="4" t="s">
        <v>951</v>
      </c>
      <c r="E162" s="4" t="s">
        <v>2322</v>
      </c>
      <c r="F162" s="4" t="s">
        <v>2323</v>
      </c>
      <c r="G162" s="4" t="s">
        <v>1676</v>
      </c>
      <c r="H162" s="4" t="s">
        <v>2324</v>
      </c>
      <c r="I162" s="4" t="s">
        <v>1678</v>
      </c>
      <c r="J162" s="4" t="s">
        <v>1679</v>
      </c>
      <c r="K162" s="4" t="s">
        <v>1359</v>
      </c>
      <c r="O162" s="4" t="s">
        <v>1680</v>
      </c>
      <c r="P162" s="4" t="s">
        <v>1681</v>
      </c>
      <c r="Q162" s="4" t="s">
        <v>2342</v>
      </c>
      <c r="R162" s="4" t="s">
        <v>1683</v>
      </c>
      <c r="S162" s="4" t="s">
        <v>1684</v>
      </c>
      <c r="U162" s="4" t="s">
        <v>1685</v>
      </c>
      <c r="V162" s="4" t="s">
        <v>1686</v>
      </c>
      <c r="AQ162" s="4">
        <v>4.5999999999999996</v>
      </c>
      <c r="AR162" s="4" t="s">
        <v>2326</v>
      </c>
      <c r="AS162" s="4">
        <v>4.0999999999999996</v>
      </c>
      <c r="AT162" s="4" t="s">
        <v>2327</v>
      </c>
      <c r="AU162" s="4">
        <v>3.9</v>
      </c>
      <c r="AV162" s="4" t="s">
        <v>2328</v>
      </c>
      <c r="AW162" s="4">
        <v>3.6</v>
      </c>
      <c r="AX162" s="4" t="s">
        <v>2329</v>
      </c>
      <c r="AY162" s="4">
        <v>2.8</v>
      </c>
      <c r="AZ162" s="4" t="s">
        <v>2330</v>
      </c>
      <c r="BA162" s="4">
        <v>2.6</v>
      </c>
      <c r="BB162" s="4" t="s">
        <v>2331</v>
      </c>
      <c r="BC162" s="4">
        <v>2.6</v>
      </c>
      <c r="BD162" s="4" t="s">
        <v>2332</v>
      </c>
      <c r="BE162" s="4">
        <v>2.2999999999999998</v>
      </c>
      <c r="BF162" s="4" t="s">
        <v>2333</v>
      </c>
      <c r="BG162" s="4">
        <v>2.6</v>
      </c>
      <c r="BH162" s="4" t="s">
        <v>2334</v>
      </c>
      <c r="BI162" s="4">
        <v>3.9</v>
      </c>
      <c r="BJ162" s="4" t="s">
        <v>2335</v>
      </c>
      <c r="BK162" s="4">
        <v>4.2</v>
      </c>
      <c r="BL162" s="4" t="s">
        <v>2336</v>
      </c>
      <c r="BM162" s="4">
        <v>4.0999999999999996</v>
      </c>
      <c r="BN162" s="4" t="s">
        <v>2337</v>
      </c>
      <c r="BO162" s="4">
        <v>4.5</v>
      </c>
      <c r="BP162" s="4" t="s">
        <v>2338</v>
      </c>
      <c r="BQ162" s="4">
        <v>4.0999999999999996</v>
      </c>
      <c r="BR162" s="4" t="s">
        <v>2339</v>
      </c>
      <c r="BS162" s="4">
        <v>3.8</v>
      </c>
      <c r="BT162" s="4" t="s">
        <v>2340</v>
      </c>
      <c r="BU162" s="4">
        <v>3.8</v>
      </c>
      <c r="BV162" s="4" t="s">
        <v>2341</v>
      </c>
    </row>
    <row r="163" spans="1:76" hidden="1" x14ac:dyDescent="0.3">
      <c r="A163" s="4">
        <v>8</v>
      </c>
      <c r="B163" s="4">
        <v>8.5</v>
      </c>
      <c r="C163" s="4" t="s">
        <v>2321</v>
      </c>
      <c r="D163" s="4" t="s">
        <v>951</v>
      </c>
      <c r="E163" s="4" t="s">
        <v>2322</v>
      </c>
      <c r="F163" s="4" t="s">
        <v>2323</v>
      </c>
      <c r="G163" s="4" t="s">
        <v>1676</v>
      </c>
      <c r="H163" s="4" t="s">
        <v>2324</v>
      </c>
      <c r="I163" s="4" t="s">
        <v>1678</v>
      </c>
      <c r="J163" s="4" t="s">
        <v>1679</v>
      </c>
      <c r="K163" s="4" t="s">
        <v>1359</v>
      </c>
      <c r="O163" s="4" t="s">
        <v>1680</v>
      </c>
      <c r="P163" s="4" t="s">
        <v>1681</v>
      </c>
      <c r="Q163" s="4" t="s">
        <v>2342</v>
      </c>
      <c r="R163" s="4" t="s">
        <v>1683</v>
      </c>
      <c r="S163" s="4" t="s">
        <v>1748</v>
      </c>
      <c r="U163" s="4" t="s">
        <v>1685</v>
      </c>
      <c r="V163" s="4" t="s">
        <v>1686</v>
      </c>
      <c r="AQ163" s="4">
        <v>4.5999999999999996</v>
      </c>
      <c r="AR163" s="4" t="s">
        <v>2326</v>
      </c>
      <c r="AS163" s="4">
        <v>4</v>
      </c>
      <c r="AT163" s="4" t="s">
        <v>2327</v>
      </c>
      <c r="AU163" s="4">
        <v>4.0999999999999996</v>
      </c>
      <c r="AV163" s="4" t="s">
        <v>2328</v>
      </c>
      <c r="AW163" s="4">
        <v>3.9</v>
      </c>
      <c r="AX163" s="4" t="s">
        <v>2329</v>
      </c>
      <c r="AY163" s="4">
        <v>3.3</v>
      </c>
      <c r="AZ163" s="4" t="s">
        <v>2330</v>
      </c>
      <c r="BA163" s="4">
        <v>2.9</v>
      </c>
      <c r="BB163" s="4" t="s">
        <v>2331</v>
      </c>
      <c r="BC163" s="4">
        <v>2.8</v>
      </c>
      <c r="BD163" s="4" t="s">
        <v>2332</v>
      </c>
      <c r="BE163" s="4">
        <v>2.6</v>
      </c>
      <c r="BF163" s="4" t="s">
        <v>2333</v>
      </c>
      <c r="BG163" s="4">
        <v>2.8</v>
      </c>
      <c r="BH163" s="4" t="s">
        <v>2334</v>
      </c>
      <c r="BI163" s="4">
        <v>3.8</v>
      </c>
      <c r="BJ163" s="4" t="s">
        <v>2335</v>
      </c>
      <c r="BK163" s="4">
        <v>4.4000000000000004</v>
      </c>
      <c r="BL163" s="4" t="s">
        <v>2336</v>
      </c>
      <c r="BM163" s="4">
        <v>4.5</v>
      </c>
      <c r="BN163" s="4" t="s">
        <v>2337</v>
      </c>
      <c r="BO163" s="4">
        <v>4.9000000000000004</v>
      </c>
      <c r="BP163" s="4" t="s">
        <v>2338</v>
      </c>
      <c r="BQ163" s="4">
        <v>4.7</v>
      </c>
      <c r="BR163" s="4" t="s">
        <v>2339</v>
      </c>
      <c r="BS163" s="4">
        <v>4.5</v>
      </c>
      <c r="BT163" s="4" t="s">
        <v>2340</v>
      </c>
      <c r="BU163" s="4">
        <v>4.4000000000000004</v>
      </c>
      <c r="BV163" s="4" t="s">
        <v>2341</v>
      </c>
    </row>
    <row r="164" spans="1:76" hidden="1" x14ac:dyDescent="0.3">
      <c r="A164" s="4">
        <v>8</v>
      </c>
      <c r="B164" s="4">
        <v>8.5</v>
      </c>
      <c r="C164" s="4" t="s">
        <v>2321</v>
      </c>
      <c r="D164" s="4" t="s">
        <v>951</v>
      </c>
      <c r="E164" s="4" t="s">
        <v>2322</v>
      </c>
      <c r="F164" s="4" t="s">
        <v>2323</v>
      </c>
      <c r="G164" s="4" t="s">
        <v>1676</v>
      </c>
      <c r="H164" s="4" t="s">
        <v>2324</v>
      </c>
      <c r="I164" s="4" t="s">
        <v>1678</v>
      </c>
      <c r="J164" s="4" t="s">
        <v>1679</v>
      </c>
      <c r="K164" s="4" t="s">
        <v>1359</v>
      </c>
      <c r="O164" s="4" t="s">
        <v>1680</v>
      </c>
      <c r="P164" s="4" t="s">
        <v>1681</v>
      </c>
      <c r="Q164" s="4" t="s">
        <v>2342</v>
      </c>
      <c r="R164" s="4" t="s">
        <v>1683</v>
      </c>
      <c r="S164" s="4" t="s">
        <v>1504</v>
      </c>
      <c r="U164" s="4" t="s">
        <v>1685</v>
      </c>
      <c r="V164" s="4" t="s">
        <v>1686</v>
      </c>
      <c r="AQ164" s="4">
        <v>4.5999999999999996</v>
      </c>
      <c r="AR164" s="4" t="s">
        <v>2326</v>
      </c>
      <c r="AS164" s="4">
        <v>4.0999999999999996</v>
      </c>
      <c r="AT164" s="4" t="s">
        <v>2327</v>
      </c>
      <c r="AU164" s="4">
        <v>3.8</v>
      </c>
      <c r="AV164" s="4" t="s">
        <v>2328</v>
      </c>
      <c r="AW164" s="4">
        <v>3.2</v>
      </c>
      <c r="AX164" s="4" t="s">
        <v>2329</v>
      </c>
      <c r="AY164" s="4">
        <v>2.5</v>
      </c>
      <c r="AZ164" s="4" t="s">
        <v>2330</v>
      </c>
      <c r="BA164" s="4">
        <v>2.2999999999999998</v>
      </c>
      <c r="BB164" s="4" t="s">
        <v>2331</v>
      </c>
      <c r="BC164" s="4">
        <v>2.2999999999999998</v>
      </c>
      <c r="BD164" s="4" t="s">
        <v>2332</v>
      </c>
      <c r="BE164" s="4">
        <v>2</v>
      </c>
      <c r="BF164" s="4" t="s">
        <v>2333</v>
      </c>
      <c r="BG164" s="4">
        <v>2.5</v>
      </c>
      <c r="BH164" s="4" t="s">
        <v>2334</v>
      </c>
      <c r="BI164" s="4">
        <v>4</v>
      </c>
      <c r="BJ164" s="4" t="s">
        <v>2335</v>
      </c>
      <c r="BK164" s="4">
        <v>4</v>
      </c>
      <c r="BL164" s="4" t="s">
        <v>2336</v>
      </c>
      <c r="BM164" s="4">
        <v>3.8</v>
      </c>
      <c r="BN164" s="4" t="s">
        <v>2337</v>
      </c>
      <c r="BO164" s="4">
        <v>4.2</v>
      </c>
      <c r="BP164" s="4" t="s">
        <v>2338</v>
      </c>
      <c r="BQ164" s="4">
        <v>3.5</v>
      </c>
      <c r="BR164" s="4" t="s">
        <v>2339</v>
      </c>
      <c r="BS164" s="4">
        <v>3.1</v>
      </c>
      <c r="BT164" s="4" t="s">
        <v>2340</v>
      </c>
      <c r="BU164" s="4">
        <v>3.2</v>
      </c>
      <c r="BV164" s="4" t="s">
        <v>2341</v>
      </c>
    </row>
    <row r="165" spans="1:76" hidden="1" x14ac:dyDescent="0.3">
      <c r="A165" s="4">
        <v>8</v>
      </c>
      <c r="B165" s="4">
        <v>8.6</v>
      </c>
      <c r="C165" s="4" t="s">
        <v>2343</v>
      </c>
      <c r="D165" s="4" t="s">
        <v>954</v>
      </c>
      <c r="E165" s="4" t="s">
        <v>2344</v>
      </c>
      <c r="F165" s="4" t="s">
        <v>2345</v>
      </c>
      <c r="G165" s="4" t="s">
        <v>1676</v>
      </c>
      <c r="H165" s="4" t="s">
        <v>2346</v>
      </c>
      <c r="I165" s="4" t="s">
        <v>1678</v>
      </c>
      <c r="J165" s="4" t="s">
        <v>1679</v>
      </c>
      <c r="K165" s="4" t="s">
        <v>1359</v>
      </c>
      <c r="O165" s="4" t="s">
        <v>1680</v>
      </c>
      <c r="P165" s="4" t="s">
        <v>1681</v>
      </c>
      <c r="Q165" s="4" t="s">
        <v>2325</v>
      </c>
      <c r="R165" s="4" t="s">
        <v>1683</v>
      </c>
      <c r="S165" s="4" t="s">
        <v>1684</v>
      </c>
      <c r="U165" s="4" t="s">
        <v>1685</v>
      </c>
      <c r="V165" s="4" t="s">
        <v>1686</v>
      </c>
      <c r="AY165" s="4">
        <v>10.79</v>
      </c>
      <c r="AZ165" s="4" t="s">
        <v>2330</v>
      </c>
      <c r="BA165" s="4">
        <v>11.12</v>
      </c>
      <c r="BB165" s="4" t="s">
        <v>2331</v>
      </c>
      <c r="BC165" s="4">
        <v>10.72</v>
      </c>
      <c r="BD165" s="4" t="s">
        <v>2332</v>
      </c>
      <c r="BE165" s="4">
        <v>10.93</v>
      </c>
      <c r="BF165" s="4" t="s">
        <v>2333</v>
      </c>
      <c r="BG165" s="4">
        <v>11.15</v>
      </c>
      <c r="BH165" s="4" t="s">
        <v>2334</v>
      </c>
      <c r="BI165" s="4">
        <v>14.09</v>
      </c>
      <c r="BJ165" s="4" t="s">
        <v>2335</v>
      </c>
      <c r="BK165" s="4">
        <v>13.42</v>
      </c>
      <c r="BL165" s="4" t="s">
        <v>2336</v>
      </c>
      <c r="BM165" s="4">
        <v>13.2</v>
      </c>
      <c r="BN165" s="4" t="s">
        <v>2337</v>
      </c>
      <c r="BO165" s="4">
        <v>13.55</v>
      </c>
      <c r="BP165" s="4" t="s">
        <v>2338</v>
      </c>
      <c r="BQ165" s="4">
        <v>11.92</v>
      </c>
      <c r="BR165" s="4" t="s">
        <v>2339</v>
      </c>
      <c r="BS165" s="4">
        <v>11.44</v>
      </c>
      <c r="BT165" s="4" t="s">
        <v>2340</v>
      </c>
      <c r="BU165" s="4">
        <v>11.3</v>
      </c>
      <c r="BV165" s="4" t="s">
        <v>2347</v>
      </c>
      <c r="BW165" s="4">
        <v>11.98</v>
      </c>
      <c r="BX165" s="4" t="s">
        <v>2348</v>
      </c>
    </row>
    <row r="166" spans="1:76" hidden="1" x14ac:dyDescent="0.3">
      <c r="A166" s="4">
        <v>8</v>
      </c>
      <c r="B166" s="4">
        <v>8.6</v>
      </c>
      <c r="C166" s="4" t="s">
        <v>2343</v>
      </c>
      <c r="D166" s="4" t="s">
        <v>954</v>
      </c>
      <c r="E166" s="4" t="s">
        <v>2344</v>
      </c>
      <c r="F166" s="4" t="s">
        <v>2345</v>
      </c>
      <c r="G166" s="4" t="s">
        <v>1676</v>
      </c>
      <c r="H166" s="4" t="s">
        <v>2346</v>
      </c>
      <c r="I166" s="4" t="s">
        <v>1678</v>
      </c>
      <c r="J166" s="4" t="s">
        <v>1679</v>
      </c>
      <c r="K166" s="4" t="s">
        <v>1359</v>
      </c>
      <c r="O166" s="4" t="s">
        <v>1680</v>
      </c>
      <c r="P166" s="4" t="s">
        <v>1681</v>
      </c>
      <c r="Q166" s="4" t="s">
        <v>2325</v>
      </c>
      <c r="R166" s="4" t="s">
        <v>1683</v>
      </c>
      <c r="S166" s="4" t="s">
        <v>1748</v>
      </c>
      <c r="U166" s="4" t="s">
        <v>1685</v>
      </c>
      <c r="V166" s="4" t="s">
        <v>1686</v>
      </c>
      <c r="BU166" s="4">
        <v>13.26</v>
      </c>
      <c r="BV166" s="4" t="s">
        <v>2347</v>
      </c>
    </row>
    <row r="167" spans="1:76" hidden="1" x14ac:dyDescent="0.3">
      <c r="A167" s="4">
        <v>8</v>
      </c>
      <c r="B167" s="4">
        <v>8.6</v>
      </c>
      <c r="C167" s="4" t="s">
        <v>2343</v>
      </c>
      <c r="D167" s="4" t="s">
        <v>954</v>
      </c>
      <c r="E167" s="4" t="s">
        <v>2344</v>
      </c>
      <c r="F167" s="4" t="s">
        <v>2345</v>
      </c>
      <c r="G167" s="4" t="s">
        <v>1676</v>
      </c>
      <c r="H167" s="4" t="s">
        <v>2346</v>
      </c>
      <c r="I167" s="4" t="s">
        <v>1678</v>
      </c>
      <c r="J167" s="4" t="s">
        <v>1679</v>
      </c>
      <c r="K167" s="4" t="s">
        <v>1359</v>
      </c>
      <c r="O167" s="4" t="s">
        <v>1680</v>
      </c>
      <c r="P167" s="4" t="s">
        <v>1681</v>
      </c>
      <c r="Q167" s="4" t="s">
        <v>2325</v>
      </c>
      <c r="R167" s="4" t="s">
        <v>1683</v>
      </c>
      <c r="S167" s="4" t="s">
        <v>1504</v>
      </c>
      <c r="U167" s="4" t="s">
        <v>1685</v>
      </c>
      <c r="V167" s="4" t="s">
        <v>1686</v>
      </c>
      <c r="BU167" s="4">
        <v>9.44</v>
      </c>
      <c r="BV167" s="4" t="s">
        <v>2347</v>
      </c>
    </row>
    <row r="168" spans="1:76" hidden="1" x14ac:dyDescent="0.3">
      <c r="A168" s="4">
        <v>8</v>
      </c>
      <c r="B168" s="4">
        <v>8.8000000000000007</v>
      </c>
      <c r="C168" s="4" t="s">
        <v>2349</v>
      </c>
      <c r="D168" s="4" t="s">
        <v>960</v>
      </c>
      <c r="E168" s="4" t="s">
        <v>2350</v>
      </c>
      <c r="F168" s="4" t="s">
        <v>2351</v>
      </c>
      <c r="G168" s="4" t="s">
        <v>1676</v>
      </c>
      <c r="H168" s="4" t="s">
        <v>2352</v>
      </c>
      <c r="I168" s="4" t="s">
        <v>1678</v>
      </c>
      <c r="J168" s="4" t="s">
        <v>1679</v>
      </c>
      <c r="K168" s="4" t="s">
        <v>1359</v>
      </c>
      <c r="O168" s="4" t="s">
        <v>1680</v>
      </c>
      <c r="P168" s="4" t="s">
        <v>1681</v>
      </c>
      <c r="Q168" s="4" t="s">
        <v>1742</v>
      </c>
      <c r="R168" s="4" t="s">
        <v>1683</v>
      </c>
      <c r="S168" s="4" t="s">
        <v>1684</v>
      </c>
      <c r="U168" s="4" t="s">
        <v>2353</v>
      </c>
      <c r="V168" s="4" t="s">
        <v>1686</v>
      </c>
      <c r="BO168" s="4">
        <v>800</v>
      </c>
      <c r="BP168" s="4" t="s">
        <v>2354</v>
      </c>
    </row>
    <row r="169" spans="1:76" hidden="1" x14ac:dyDescent="0.3">
      <c r="A169" s="4">
        <v>8</v>
      </c>
      <c r="B169" s="4">
        <v>8.8000000000000007</v>
      </c>
      <c r="C169" s="4" t="s">
        <v>2349</v>
      </c>
      <c r="D169" s="4" t="s">
        <v>960</v>
      </c>
      <c r="E169" s="4" t="s">
        <v>2350</v>
      </c>
      <c r="F169" s="4" t="s">
        <v>2351</v>
      </c>
      <c r="G169" s="4" t="s">
        <v>1676</v>
      </c>
      <c r="H169" s="4" t="s">
        <v>2352</v>
      </c>
      <c r="I169" s="4" t="s">
        <v>1678</v>
      </c>
      <c r="J169" s="4" t="s">
        <v>1679</v>
      </c>
      <c r="K169" s="4" t="s">
        <v>1359</v>
      </c>
      <c r="O169" s="4" t="s">
        <v>1680</v>
      </c>
      <c r="P169" s="4" t="s">
        <v>1681</v>
      </c>
      <c r="Q169" s="4" t="s">
        <v>1742</v>
      </c>
      <c r="R169" s="4" t="s">
        <v>1683</v>
      </c>
      <c r="S169" s="4" t="s">
        <v>1748</v>
      </c>
      <c r="U169" s="4" t="s">
        <v>2353</v>
      </c>
      <c r="V169" s="4" t="s">
        <v>1686</v>
      </c>
      <c r="BO169" s="4">
        <v>400</v>
      </c>
      <c r="BP169" s="4" t="s">
        <v>2354</v>
      </c>
    </row>
    <row r="170" spans="1:76" hidden="1" x14ac:dyDescent="0.3">
      <c r="A170" s="4">
        <v>8</v>
      </c>
      <c r="B170" s="4">
        <v>8.8000000000000007</v>
      </c>
      <c r="C170" s="4" t="s">
        <v>2349</v>
      </c>
      <c r="D170" s="4" t="s">
        <v>960</v>
      </c>
      <c r="E170" s="4" t="s">
        <v>2350</v>
      </c>
      <c r="F170" s="4" t="s">
        <v>2351</v>
      </c>
      <c r="G170" s="4" t="s">
        <v>1676</v>
      </c>
      <c r="H170" s="4" t="s">
        <v>2352</v>
      </c>
      <c r="I170" s="4" t="s">
        <v>1678</v>
      </c>
      <c r="J170" s="4" t="s">
        <v>1679</v>
      </c>
      <c r="K170" s="4" t="s">
        <v>1359</v>
      </c>
      <c r="O170" s="4" t="s">
        <v>1680</v>
      </c>
      <c r="P170" s="4" t="s">
        <v>1681</v>
      </c>
      <c r="Q170" s="4" t="s">
        <v>1742</v>
      </c>
      <c r="R170" s="4" t="s">
        <v>1683</v>
      </c>
      <c r="S170" s="4" t="s">
        <v>1504</v>
      </c>
      <c r="U170" s="4" t="s">
        <v>2353</v>
      </c>
      <c r="V170" s="4" t="s">
        <v>1686</v>
      </c>
      <c r="BO170" s="80">
        <v>1100</v>
      </c>
      <c r="BP170" s="4" t="s">
        <v>2354</v>
      </c>
    </row>
    <row r="171" spans="1:76" hidden="1" x14ac:dyDescent="0.3">
      <c r="A171" s="4">
        <v>8</v>
      </c>
      <c r="B171" s="4">
        <v>8.1</v>
      </c>
      <c r="C171" s="4" t="s">
        <v>2355</v>
      </c>
      <c r="D171" s="4" t="s">
        <v>970</v>
      </c>
      <c r="E171" s="4" t="s">
        <v>2356</v>
      </c>
      <c r="F171" s="4" t="s">
        <v>2357</v>
      </c>
      <c r="G171" s="4" t="s">
        <v>1676</v>
      </c>
      <c r="H171" s="4" t="s">
        <v>2358</v>
      </c>
      <c r="I171" s="4" t="s">
        <v>1678</v>
      </c>
      <c r="J171" s="4" t="s">
        <v>1679</v>
      </c>
      <c r="K171" s="4" t="s">
        <v>1359</v>
      </c>
      <c r="O171" s="4" t="s">
        <v>1680</v>
      </c>
      <c r="P171" s="4" t="s">
        <v>1681</v>
      </c>
      <c r="Q171" s="4" t="s">
        <v>1742</v>
      </c>
      <c r="R171" s="4" t="s">
        <v>1683</v>
      </c>
      <c r="S171" s="4" t="s">
        <v>1684</v>
      </c>
      <c r="U171" s="4" t="s">
        <v>1902</v>
      </c>
      <c r="V171" s="4" t="s">
        <v>1686</v>
      </c>
      <c r="AY171" s="4">
        <v>59.05</v>
      </c>
      <c r="AZ171" s="4" t="s">
        <v>2359</v>
      </c>
      <c r="BA171" s="4">
        <v>62.27</v>
      </c>
      <c r="BB171" s="4" t="s">
        <v>2360</v>
      </c>
      <c r="BC171" s="4">
        <v>69.47</v>
      </c>
      <c r="BD171" s="4" t="s">
        <v>2361</v>
      </c>
      <c r="BE171" s="4">
        <v>69.66</v>
      </c>
      <c r="BF171" s="4" t="s">
        <v>2362</v>
      </c>
      <c r="BG171" s="4">
        <v>71.8</v>
      </c>
      <c r="BH171" s="4" t="s">
        <v>2363</v>
      </c>
      <c r="BI171" s="4">
        <v>72.58</v>
      </c>
      <c r="BJ171" s="4" t="s">
        <v>2364</v>
      </c>
      <c r="BK171" s="4">
        <v>72.23</v>
      </c>
      <c r="BL171" s="4" t="s">
        <v>2365</v>
      </c>
      <c r="BM171" s="4">
        <v>76.400000000000006</v>
      </c>
      <c r="BN171" s="4" t="s">
        <v>2366</v>
      </c>
      <c r="BO171" s="4">
        <v>74.89</v>
      </c>
      <c r="BP171" s="4" t="s">
        <v>2367</v>
      </c>
      <c r="BQ171" s="4">
        <v>72.5</v>
      </c>
      <c r="BR171" s="4" t="s">
        <v>2368</v>
      </c>
      <c r="BS171" s="4">
        <v>70.89</v>
      </c>
      <c r="BT171" s="4" t="s">
        <v>2369</v>
      </c>
      <c r="BU171" s="4">
        <v>69.48</v>
      </c>
      <c r="BV171" s="4" t="s">
        <v>2370</v>
      </c>
    </row>
    <row r="172" spans="1:76" hidden="1" x14ac:dyDescent="0.3">
      <c r="A172" s="4">
        <v>8</v>
      </c>
      <c r="B172" s="4">
        <v>8.1</v>
      </c>
      <c r="C172" s="4" t="s">
        <v>2355</v>
      </c>
      <c r="D172" s="4" t="s">
        <v>970</v>
      </c>
      <c r="E172" s="4" t="s">
        <v>2356</v>
      </c>
      <c r="F172" s="4" t="s">
        <v>2371</v>
      </c>
      <c r="G172" s="4" t="s">
        <v>1676</v>
      </c>
      <c r="H172" s="4" t="s">
        <v>2372</v>
      </c>
      <c r="I172" s="4" t="s">
        <v>1678</v>
      </c>
      <c r="J172" s="4" t="s">
        <v>1679</v>
      </c>
      <c r="K172" s="4" t="s">
        <v>1359</v>
      </c>
      <c r="O172" s="4" t="s">
        <v>1680</v>
      </c>
      <c r="P172" s="4" t="s">
        <v>1681</v>
      </c>
      <c r="Q172" s="4" t="s">
        <v>1742</v>
      </c>
      <c r="R172" s="4" t="s">
        <v>1683</v>
      </c>
      <c r="S172" s="4" t="s">
        <v>1684</v>
      </c>
      <c r="U172" s="4" t="s">
        <v>1902</v>
      </c>
      <c r="V172" s="4" t="s">
        <v>1686</v>
      </c>
      <c r="AY172" s="4">
        <v>35.020000000000003</v>
      </c>
      <c r="AZ172" s="4" t="s">
        <v>2359</v>
      </c>
      <c r="BA172" s="4">
        <v>35.159999999999997</v>
      </c>
      <c r="BB172" s="4" t="s">
        <v>2360</v>
      </c>
      <c r="BC172" s="4">
        <v>35.36</v>
      </c>
      <c r="BD172" s="4" t="s">
        <v>2361</v>
      </c>
      <c r="BE172" s="4">
        <v>35.14</v>
      </c>
      <c r="BF172" s="4" t="s">
        <v>2362</v>
      </c>
      <c r="BG172" s="4">
        <v>34.99</v>
      </c>
      <c r="BH172" s="4" t="s">
        <v>2363</v>
      </c>
      <c r="BI172" s="4">
        <v>35.700000000000003</v>
      </c>
      <c r="BJ172" s="4" t="s">
        <v>2364</v>
      </c>
      <c r="BK172" s="4">
        <v>34.5</v>
      </c>
      <c r="BL172" s="4" t="s">
        <v>2365</v>
      </c>
      <c r="BM172" s="4">
        <v>33.93</v>
      </c>
      <c r="BN172" s="4" t="s">
        <v>2366</v>
      </c>
      <c r="BO172" s="4">
        <v>33.35</v>
      </c>
      <c r="BP172" s="4" t="s">
        <v>2367</v>
      </c>
      <c r="BQ172" s="4">
        <v>30.88</v>
      </c>
      <c r="BR172" s="4" t="s">
        <v>2368</v>
      </c>
      <c r="BS172" s="4">
        <v>29.63</v>
      </c>
      <c r="BT172" s="4" t="s">
        <v>2369</v>
      </c>
      <c r="BU172" s="4">
        <v>29.04</v>
      </c>
      <c r="BV172" s="4" t="s">
        <v>2370</v>
      </c>
    </row>
    <row r="173" spans="1:76" hidden="1" x14ac:dyDescent="0.3">
      <c r="A173" s="4">
        <v>8</v>
      </c>
      <c r="B173" s="4">
        <v>8.1</v>
      </c>
      <c r="C173" s="4" t="s">
        <v>2373</v>
      </c>
      <c r="D173" s="4" t="s">
        <v>972</v>
      </c>
      <c r="E173" s="4" t="s">
        <v>2374</v>
      </c>
      <c r="F173" s="4" t="s">
        <v>2375</v>
      </c>
      <c r="G173" s="4" t="s">
        <v>1676</v>
      </c>
      <c r="H173" s="4" t="s">
        <v>2374</v>
      </c>
      <c r="I173" s="4" t="s">
        <v>1678</v>
      </c>
      <c r="J173" s="4" t="s">
        <v>1679</v>
      </c>
      <c r="K173" s="4" t="s">
        <v>1359</v>
      </c>
      <c r="O173" s="4" t="s">
        <v>1680</v>
      </c>
      <c r="P173" s="4" t="s">
        <v>2148</v>
      </c>
      <c r="Q173" s="4" t="s">
        <v>1742</v>
      </c>
      <c r="R173" s="4" t="s">
        <v>1683</v>
      </c>
      <c r="S173" s="4" t="s">
        <v>1684</v>
      </c>
      <c r="U173" s="4" t="s">
        <v>1685</v>
      </c>
      <c r="V173" s="4" t="s">
        <v>1686</v>
      </c>
      <c r="BM173" s="4">
        <v>99.4</v>
      </c>
      <c r="BN173" s="4" t="s">
        <v>2227</v>
      </c>
      <c r="BS173" s="4">
        <v>99.89</v>
      </c>
      <c r="BT173" s="4" t="s">
        <v>2172</v>
      </c>
    </row>
    <row r="174" spans="1:76" hidden="1" x14ac:dyDescent="0.3">
      <c r="A174" s="4">
        <v>8</v>
      </c>
      <c r="B174" s="4" t="s">
        <v>2376</v>
      </c>
      <c r="C174" s="4" t="s">
        <v>2377</v>
      </c>
      <c r="D174" s="4" t="s">
        <v>975</v>
      </c>
      <c r="E174" s="4" t="s">
        <v>2378</v>
      </c>
      <c r="F174" s="4" t="s">
        <v>2379</v>
      </c>
      <c r="G174" s="4" t="s">
        <v>1676</v>
      </c>
      <c r="H174" s="4" t="s">
        <v>2380</v>
      </c>
      <c r="I174" s="4" t="s">
        <v>1678</v>
      </c>
      <c r="J174" s="4" t="s">
        <v>1679</v>
      </c>
      <c r="K174" s="4" t="s">
        <v>1359</v>
      </c>
      <c r="O174" s="4" t="s">
        <v>1680</v>
      </c>
      <c r="P174" s="4" t="s">
        <v>1681</v>
      </c>
      <c r="Q174" s="4" t="s">
        <v>1682</v>
      </c>
      <c r="R174" s="4" t="s">
        <v>1683</v>
      </c>
      <c r="S174" s="4" t="s">
        <v>1684</v>
      </c>
      <c r="U174" s="4" t="s">
        <v>2381</v>
      </c>
      <c r="V174" s="4" t="s">
        <v>2382</v>
      </c>
      <c r="BA174" s="4">
        <v>20.91</v>
      </c>
      <c r="BB174" s="4" t="s">
        <v>2383</v>
      </c>
      <c r="BC174" s="4">
        <v>59.67</v>
      </c>
      <c r="BD174" s="4" t="s">
        <v>2384</v>
      </c>
      <c r="BE174" s="4">
        <v>21.4</v>
      </c>
      <c r="BF174" s="4" t="s">
        <v>2385</v>
      </c>
      <c r="BG174" s="4">
        <v>46.07</v>
      </c>
      <c r="BH174" s="4" t="s">
        <v>2386</v>
      </c>
      <c r="BI174" s="4">
        <v>33.799999999999997</v>
      </c>
      <c r="BJ174" s="4" t="s">
        <v>2387</v>
      </c>
      <c r="BK174" s="4">
        <v>65.209999999999994</v>
      </c>
      <c r="BL174" s="4" t="s">
        <v>2388</v>
      </c>
      <c r="BM174" s="4">
        <v>173.36</v>
      </c>
      <c r="BN174" s="4" t="s">
        <v>2389</v>
      </c>
      <c r="BO174" s="4">
        <v>75.099999999999994</v>
      </c>
      <c r="BP174" s="4" t="s">
        <v>2390</v>
      </c>
      <c r="BQ174" s="4">
        <v>95.2</v>
      </c>
      <c r="BR174" s="4" t="s">
        <v>2391</v>
      </c>
      <c r="BS174" s="4">
        <v>166.48</v>
      </c>
      <c r="BT174" s="4" t="s">
        <v>2392</v>
      </c>
      <c r="BU174" s="4">
        <v>135.18</v>
      </c>
      <c r="BV174" s="4" t="s">
        <v>2393</v>
      </c>
    </row>
    <row r="175" spans="1:76" hidden="1" x14ac:dyDescent="0.3">
      <c r="A175" s="4">
        <v>8</v>
      </c>
      <c r="B175" s="4" t="s">
        <v>2376</v>
      </c>
      <c r="C175" s="4" t="s">
        <v>2377</v>
      </c>
      <c r="D175" s="4" t="s">
        <v>975</v>
      </c>
      <c r="E175" s="4" t="s">
        <v>2378</v>
      </c>
      <c r="F175" s="4" t="s">
        <v>2394</v>
      </c>
      <c r="G175" s="4" t="s">
        <v>1676</v>
      </c>
      <c r="H175" s="4" t="s">
        <v>2395</v>
      </c>
      <c r="I175" s="4" t="s">
        <v>1678</v>
      </c>
      <c r="J175" s="4" t="s">
        <v>1679</v>
      </c>
      <c r="K175" s="4" t="s">
        <v>1359</v>
      </c>
      <c r="O175" s="4" t="s">
        <v>1680</v>
      </c>
      <c r="P175" s="4" t="s">
        <v>1681</v>
      </c>
      <c r="Q175" s="4" t="s">
        <v>1682</v>
      </c>
      <c r="R175" s="4" t="s">
        <v>1683</v>
      </c>
      <c r="S175" s="4" t="s">
        <v>1684</v>
      </c>
      <c r="U175" s="4" t="s">
        <v>2381</v>
      </c>
      <c r="V175" s="4" t="s">
        <v>2382</v>
      </c>
      <c r="BC175" s="4">
        <v>27.68</v>
      </c>
      <c r="BD175" s="4" t="s">
        <v>2396</v>
      </c>
      <c r="BE175" s="4">
        <v>28.83</v>
      </c>
      <c r="BF175" s="4" t="s">
        <v>2397</v>
      </c>
      <c r="BG175" s="4">
        <v>29.74</v>
      </c>
      <c r="BH175" s="4" t="s">
        <v>2398</v>
      </c>
      <c r="BI175" s="4">
        <v>41.66</v>
      </c>
      <c r="BJ175" s="4" t="s">
        <v>2399</v>
      </c>
      <c r="BK175" s="4">
        <v>33.81</v>
      </c>
      <c r="BL175" s="4" t="s">
        <v>2400</v>
      </c>
      <c r="BM175" s="4">
        <v>73.709999999999994</v>
      </c>
      <c r="BN175" s="4" t="s">
        <v>2401</v>
      </c>
      <c r="BO175" s="4">
        <v>83.59</v>
      </c>
      <c r="BP175" s="4" t="s">
        <v>2402</v>
      </c>
      <c r="BQ175" s="4">
        <v>79.86</v>
      </c>
      <c r="BR175" s="4" t="s">
        <v>2403</v>
      </c>
      <c r="BS175" s="4">
        <v>110.22</v>
      </c>
      <c r="BT175" s="4" t="s">
        <v>2404</v>
      </c>
      <c r="BU175" s="4">
        <v>106.61</v>
      </c>
      <c r="BV175" s="4" t="s">
        <v>2405</v>
      </c>
    </row>
    <row r="176" spans="1:76" hidden="1" x14ac:dyDescent="0.3">
      <c r="A176" s="4">
        <v>9</v>
      </c>
      <c r="B176" s="4">
        <v>9.1</v>
      </c>
      <c r="C176" s="4" t="s">
        <v>2406</v>
      </c>
      <c r="D176" s="4" t="s">
        <v>984</v>
      </c>
      <c r="E176" s="4" t="s">
        <v>2407</v>
      </c>
      <c r="F176" s="4" t="s">
        <v>2408</v>
      </c>
      <c r="G176" s="4" t="s">
        <v>1676</v>
      </c>
      <c r="H176" s="4" t="s">
        <v>2409</v>
      </c>
      <c r="I176" s="4" t="s">
        <v>1678</v>
      </c>
      <c r="J176" s="4" t="s">
        <v>1679</v>
      </c>
      <c r="K176" s="4" t="s">
        <v>1359</v>
      </c>
      <c r="O176" s="4" t="s">
        <v>1680</v>
      </c>
      <c r="P176" s="4" t="s">
        <v>2148</v>
      </c>
      <c r="Q176" s="4" t="s">
        <v>1682</v>
      </c>
      <c r="R176" s="4" t="s">
        <v>1683</v>
      </c>
      <c r="S176" s="4" t="s">
        <v>1684</v>
      </c>
      <c r="U176" s="4" t="s">
        <v>2410</v>
      </c>
      <c r="V176" s="4" t="s">
        <v>1933</v>
      </c>
      <c r="BU176" s="80">
        <v>17836</v>
      </c>
      <c r="BV176" s="4" t="s">
        <v>2411</v>
      </c>
    </row>
    <row r="177" spans="1:76" hidden="1" x14ac:dyDescent="0.3">
      <c r="A177" s="4">
        <v>9</v>
      </c>
      <c r="B177" s="4">
        <v>9.1</v>
      </c>
      <c r="C177" s="4" t="s">
        <v>2406</v>
      </c>
      <c r="D177" s="4" t="s">
        <v>984</v>
      </c>
      <c r="E177" s="4" t="s">
        <v>2407</v>
      </c>
      <c r="F177" s="4" t="s">
        <v>2412</v>
      </c>
      <c r="G177" s="4" t="s">
        <v>1676</v>
      </c>
      <c r="H177" s="4" t="s">
        <v>2413</v>
      </c>
      <c r="I177" s="4" t="s">
        <v>1678</v>
      </c>
      <c r="J177" s="4" t="s">
        <v>1679</v>
      </c>
      <c r="K177" s="4" t="s">
        <v>1359</v>
      </c>
      <c r="O177" s="4" t="s">
        <v>1680</v>
      </c>
      <c r="P177" s="4" t="s">
        <v>2148</v>
      </c>
      <c r="Q177" s="4" t="s">
        <v>1682</v>
      </c>
      <c r="R177" s="4" t="s">
        <v>1683</v>
      </c>
      <c r="S177" s="4" t="s">
        <v>1684</v>
      </c>
      <c r="U177" s="4" t="s">
        <v>2414</v>
      </c>
      <c r="V177" s="4" t="s">
        <v>1933</v>
      </c>
      <c r="BU177" s="80">
        <v>44728</v>
      </c>
      <c r="BV177" s="4" t="s">
        <v>2415</v>
      </c>
    </row>
    <row r="178" spans="1:76" hidden="1" x14ac:dyDescent="0.3">
      <c r="A178" s="4">
        <v>9</v>
      </c>
      <c r="B178" s="4">
        <v>9.1</v>
      </c>
      <c r="C178" s="4" t="s">
        <v>2406</v>
      </c>
      <c r="D178" s="4" t="s">
        <v>984</v>
      </c>
      <c r="E178" s="4" t="s">
        <v>2407</v>
      </c>
      <c r="F178" s="4" t="s">
        <v>2416</v>
      </c>
      <c r="G178" s="4" t="s">
        <v>1676</v>
      </c>
      <c r="H178" s="4" t="s">
        <v>2417</v>
      </c>
      <c r="I178" s="4" t="s">
        <v>1678</v>
      </c>
      <c r="J178" s="4" t="s">
        <v>1679</v>
      </c>
      <c r="K178" s="4" t="s">
        <v>1359</v>
      </c>
      <c r="O178" s="4" t="s">
        <v>1680</v>
      </c>
      <c r="P178" s="4" t="s">
        <v>2148</v>
      </c>
      <c r="Q178" s="4" t="s">
        <v>1682</v>
      </c>
      <c r="R178" s="4" t="s">
        <v>1683</v>
      </c>
      <c r="S178" s="4" t="s">
        <v>1684</v>
      </c>
      <c r="U178" s="4" t="s">
        <v>2410</v>
      </c>
      <c r="V178" s="4" t="s">
        <v>1933</v>
      </c>
      <c r="BU178" s="80">
        <v>4584</v>
      </c>
      <c r="BV178" s="4" t="s">
        <v>2411</v>
      </c>
    </row>
    <row r="179" spans="1:76" hidden="1" x14ac:dyDescent="0.3">
      <c r="A179" s="4">
        <v>9</v>
      </c>
      <c r="B179" s="4">
        <v>9.1</v>
      </c>
      <c r="C179" s="4" t="s">
        <v>2406</v>
      </c>
      <c r="D179" s="4" t="s">
        <v>984</v>
      </c>
      <c r="E179" s="4" t="s">
        <v>2407</v>
      </c>
      <c r="F179" s="4" t="s">
        <v>2418</v>
      </c>
      <c r="G179" s="4" t="s">
        <v>1676</v>
      </c>
      <c r="H179" s="4" t="s">
        <v>2419</v>
      </c>
      <c r="I179" s="4" t="s">
        <v>1678</v>
      </c>
      <c r="J179" s="4" t="s">
        <v>1679</v>
      </c>
      <c r="K179" s="4" t="s">
        <v>1359</v>
      </c>
      <c r="O179" s="4" t="s">
        <v>1680</v>
      </c>
      <c r="P179" s="4" t="s">
        <v>1681</v>
      </c>
      <c r="Q179" s="4" t="s">
        <v>1682</v>
      </c>
      <c r="R179" s="4" t="s">
        <v>1683</v>
      </c>
      <c r="S179" s="4" t="s">
        <v>1684</v>
      </c>
      <c r="U179" s="4" t="s">
        <v>2295</v>
      </c>
      <c r="V179" s="4" t="s">
        <v>1686</v>
      </c>
      <c r="BU179" s="80">
        <v>181885.72</v>
      </c>
      <c r="BV179" s="4" t="s">
        <v>2420</v>
      </c>
    </row>
    <row r="180" spans="1:76" hidden="1" x14ac:dyDescent="0.3">
      <c r="A180" s="4">
        <v>9</v>
      </c>
      <c r="B180" s="4">
        <v>9.1</v>
      </c>
      <c r="C180" s="4" t="s">
        <v>2406</v>
      </c>
      <c r="D180" s="4" t="s">
        <v>984</v>
      </c>
      <c r="E180" s="4" t="s">
        <v>2407</v>
      </c>
      <c r="F180" s="4" t="s">
        <v>2421</v>
      </c>
      <c r="G180" s="4" t="s">
        <v>1676</v>
      </c>
      <c r="H180" s="4" t="s">
        <v>2422</v>
      </c>
      <c r="I180" s="4" t="s">
        <v>1678</v>
      </c>
      <c r="J180" s="4" t="s">
        <v>1679</v>
      </c>
      <c r="K180" s="4" t="s">
        <v>1359</v>
      </c>
      <c r="O180" s="4" t="s">
        <v>1680</v>
      </c>
      <c r="P180" s="4" t="s">
        <v>1681</v>
      </c>
      <c r="Q180" s="4" t="s">
        <v>1682</v>
      </c>
      <c r="R180" s="4" t="s">
        <v>1683</v>
      </c>
      <c r="S180" s="4" t="s">
        <v>1684</v>
      </c>
      <c r="U180" s="4" t="s">
        <v>2410</v>
      </c>
      <c r="V180" s="4" t="s">
        <v>1933</v>
      </c>
      <c r="BU180" s="80">
        <v>999384960.89999998</v>
      </c>
      <c r="BV180" s="4" t="s">
        <v>2423</v>
      </c>
    </row>
    <row r="181" spans="1:76" hidden="1" x14ac:dyDescent="0.3">
      <c r="A181" s="4">
        <v>9</v>
      </c>
      <c r="B181" s="4">
        <v>9.1</v>
      </c>
      <c r="C181" s="4" t="s">
        <v>2406</v>
      </c>
      <c r="D181" s="4" t="s">
        <v>984</v>
      </c>
      <c r="E181" s="4" t="s">
        <v>2407</v>
      </c>
      <c r="F181" s="4" t="s">
        <v>2424</v>
      </c>
      <c r="G181" s="4" t="s">
        <v>1676</v>
      </c>
      <c r="H181" s="4" t="s">
        <v>2425</v>
      </c>
      <c r="I181" s="4" t="s">
        <v>1678</v>
      </c>
      <c r="J181" s="4" t="s">
        <v>1679</v>
      </c>
      <c r="K181" s="4" t="s">
        <v>1359</v>
      </c>
      <c r="O181" s="4" t="s">
        <v>1680</v>
      </c>
      <c r="P181" s="4" t="s">
        <v>1681</v>
      </c>
      <c r="Q181" s="4" t="s">
        <v>1682</v>
      </c>
      <c r="R181" s="4" t="s">
        <v>1683</v>
      </c>
      <c r="S181" s="4" t="s">
        <v>1684</v>
      </c>
      <c r="U181" s="4" t="s">
        <v>1706</v>
      </c>
      <c r="V181" s="4" t="s">
        <v>1686</v>
      </c>
      <c r="BU181" s="80">
        <v>15304409.119999999</v>
      </c>
      <c r="BV181" s="4" t="s">
        <v>2420</v>
      </c>
    </row>
    <row r="182" spans="1:76" hidden="1" x14ac:dyDescent="0.3">
      <c r="A182" s="4">
        <v>9</v>
      </c>
      <c r="B182" s="4">
        <v>9.1</v>
      </c>
      <c r="C182" s="4" t="s">
        <v>2406</v>
      </c>
      <c r="D182" s="4" t="s">
        <v>984</v>
      </c>
      <c r="E182" s="4" t="s">
        <v>2407</v>
      </c>
      <c r="F182" s="4" t="s">
        <v>2426</v>
      </c>
      <c r="G182" s="4" t="s">
        <v>1676</v>
      </c>
      <c r="H182" s="4" t="s">
        <v>2427</v>
      </c>
      <c r="I182" s="4" t="s">
        <v>1678</v>
      </c>
      <c r="J182" s="4" t="s">
        <v>1679</v>
      </c>
      <c r="K182" s="4" t="s">
        <v>1359</v>
      </c>
      <c r="O182" s="4" t="s">
        <v>1680</v>
      </c>
      <c r="P182" s="4" t="s">
        <v>1681</v>
      </c>
      <c r="Q182" s="4" t="s">
        <v>1682</v>
      </c>
      <c r="R182" s="4" t="s">
        <v>1683</v>
      </c>
      <c r="S182" s="4" t="s">
        <v>1684</v>
      </c>
      <c r="U182" s="4" t="s">
        <v>2414</v>
      </c>
      <c r="V182" s="4" t="s">
        <v>1933</v>
      </c>
      <c r="BU182" s="80">
        <v>31776294127.360001</v>
      </c>
      <c r="BV182" s="4" t="s">
        <v>2423</v>
      </c>
    </row>
    <row r="183" spans="1:76" hidden="1" x14ac:dyDescent="0.3">
      <c r="A183" s="4">
        <v>9</v>
      </c>
      <c r="B183" s="4">
        <v>9.1999999999999993</v>
      </c>
      <c r="C183" s="4" t="s">
        <v>2428</v>
      </c>
      <c r="D183" s="4" t="s">
        <v>987</v>
      </c>
      <c r="E183" s="4" t="s">
        <v>2429</v>
      </c>
      <c r="F183" s="4" t="s">
        <v>2430</v>
      </c>
      <c r="G183" s="4" t="s">
        <v>1676</v>
      </c>
      <c r="H183" s="4" t="s">
        <v>2431</v>
      </c>
      <c r="I183" s="4" t="s">
        <v>1678</v>
      </c>
      <c r="J183" s="4" t="s">
        <v>1679</v>
      </c>
      <c r="K183" s="4" t="s">
        <v>1359</v>
      </c>
      <c r="O183" s="4" t="s">
        <v>1680</v>
      </c>
      <c r="P183" s="4" t="s">
        <v>1681</v>
      </c>
      <c r="Q183" s="4" t="s">
        <v>1682</v>
      </c>
      <c r="R183" s="4" t="s">
        <v>1683</v>
      </c>
      <c r="S183" s="4" t="s">
        <v>1684</v>
      </c>
      <c r="U183" s="4" t="s">
        <v>1685</v>
      </c>
      <c r="V183" s="4" t="s">
        <v>1686</v>
      </c>
      <c r="AQ183" s="4">
        <v>13.71</v>
      </c>
      <c r="AR183" s="4" t="s">
        <v>2432</v>
      </c>
      <c r="AS183" s="4">
        <v>13.47</v>
      </c>
      <c r="AT183" s="4" t="s">
        <v>2433</v>
      </c>
      <c r="AU183" s="4">
        <v>13.88</v>
      </c>
      <c r="AV183" s="4" t="s">
        <v>2434</v>
      </c>
      <c r="AW183" s="4">
        <v>13.62</v>
      </c>
      <c r="AX183" s="4" t="s">
        <v>2435</v>
      </c>
      <c r="AY183" s="4">
        <v>13.48</v>
      </c>
      <c r="AZ183" s="4" t="s">
        <v>2436</v>
      </c>
      <c r="BA183" s="4">
        <v>13.12</v>
      </c>
      <c r="BB183" s="4" t="s">
        <v>2437</v>
      </c>
      <c r="BC183" s="4">
        <v>12.35</v>
      </c>
      <c r="BD183" s="4" t="s">
        <v>2438</v>
      </c>
      <c r="BE183" s="4">
        <v>12.18</v>
      </c>
      <c r="BF183" s="4" t="s">
        <v>2439</v>
      </c>
      <c r="BG183" s="4">
        <v>11.39</v>
      </c>
      <c r="BH183" s="4" t="s">
        <v>2440</v>
      </c>
      <c r="BI183" s="4">
        <v>10.029999999999999</v>
      </c>
      <c r="BJ183" s="4" t="s">
        <v>2441</v>
      </c>
      <c r="BK183" s="4">
        <v>10.81</v>
      </c>
      <c r="BL183" s="4" t="s">
        <v>2442</v>
      </c>
      <c r="BM183" s="4">
        <v>10.53</v>
      </c>
      <c r="BN183" s="4" t="s">
        <v>2443</v>
      </c>
      <c r="BO183" s="4">
        <v>10.43</v>
      </c>
      <c r="BP183" s="4" t="s">
        <v>2444</v>
      </c>
      <c r="BQ183" s="4">
        <v>10.35</v>
      </c>
      <c r="BR183" s="4" t="s">
        <v>2445</v>
      </c>
      <c r="BS183" s="4">
        <v>10.18</v>
      </c>
      <c r="BT183" s="4" t="s">
        <v>2446</v>
      </c>
      <c r="BU183" s="4">
        <v>10.02</v>
      </c>
      <c r="BV183" s="4" t="s">
        <v>2447</v>
      </c>
      <c r="BW183" s="4">
        <v>9.85</v>
      </c>
      <c r="BX183" s="4" t="s">
        <v>2448</v>
      </c>
    </row>
    <row r="184" spans="1:76" hidden="1" x14ac:dyDescent="0.3">
      <c r="A184" s="4">
        <v>9</v>
      </c>
      <c r="B184" s="4">
        <v>9.1999999999999993</v>
      </c>
      <c r="C184" s="4" t="s">
        <v>2428</v>
      </c>
      <c r="D184" s="4" t="s">
        <v>987</v>
      </c>
      <c r="E184" s="4" t="s">
        <v>2429</v>
      </c>
      <c r="F184" s="4" t="s">
        <v>2449</v>
      </c>
      <c r="G184" s="4" t="s">
        <v>1676</v>
      </c>
      <c r="H184" s="4" t="s">
        <v>2450</v>
      </c>
      <c r="I184" s="4" t="s">
        <v>1678</v>
      </c>
      <c r="J184" s="4" t="s">
        <v>1679</v>
      </c>
      <c r="K184" s="4" t="s">
        <v>1359</v>
      </c>
      <c r="O184" s="4" t="s">
        <v>1680</v>
      </c>
      <c r="P184" s="4" t="s">
        <v>1681</v>
      </c>
      <c r="Q184" s="4" t="s">
        <v>1682</v>
      </c>
      <c r="R184" s="4" t="s">
        <v>1683</v>
      </c>
      <c r="S184" s="4" t="s">
        <v>1684</v>
      </c>
      <c r="U184" s="4" t="s">
        <v>2381</v>
      </c>
      <c r="V184" s="4" t="s">
        <v>1686</v>
      </c>
      <c r="AQ184" s="80">
        <v>4062.96</v>
      </c>
      <c r="AR184" s="4" t="s">
        <v>2432</v>
      </c>
      <c r="AS184" s="80">
        <v>4077.47</v>
      </c>
      <c r="AT184" s="4" t="s">
        <v>2433</v>
      </c>
      <c r="AU184" s="80">
        <v>4339.96</v>
      </c>
      <c r="AV184" s="4" t="s">
        <v>2434</v>
      </c>
      <c r="AW184" s="80">
        <v>4404.6000000000004</v>
      </c>
      <c r="AX184" s="4" t="s">
        <v>2435</v>
      </c>
      <c r="AY184" s="80">
        <v>4456.93</v>
      </c>
      <c r="AZ184" s="4" t="s">
        <v>2436</v>
      </c>
      <c r="BA184" s="80">
        <v>4434.05</v>
      </c>
      <c r="BB184" s="4" t="s">
        <v>2437</v>
      </c>
      <c r="BC184" s="80">
        <v>4227.21</v>
      </c>
      <c r="BD184" s="4" t="s">
        <v>2438</v>
      </c>
      <c r="BE184" s="80">
        <v>4224.18</v>
      </c>
      <c r="BF184" s="4" t="s">
        <v>2439</v>
      </c>
      <c r="BG184" s="80">
        <v>3843.72</v>
      </c>
      <c r="BH184" s="4" t="s">
        <v>2440</v>
      </c>
      <c r="BI184" s="80">
        <v>3351.15</v>
      </c>
      <c r="BJ184" s="4" t="s">
        <v>2441</v>
      </c>
      <c r="BK184" s="80">
        <v>3636.19</v>
      </c>
      <c r="BL184" s="4" t="s">
        <v>2442</v>
      </c>
      <c r="BM184" s="80">
        <v>3602.36</v>
      </c>
      <c r="BN184" s="4" t="s">
        <v>2443</v>
      </c>
      <c r="BO184" s="80">
        <v>3599.68</v>
      </c>
      <c r="BP184" s="4" t="s">
        <v>2444</v>
      </c>
      <c r="BQ184" s="80">
        <v>3632.04</v>
      </c>
      <c r="BR184" s="4" t="s">
        <v>2445</v>
      </c>
      <c r="BS184" s="80">
        <v>3687.68</v>
      </c>
      <c r="BT184" s="4" t="s">
        <v>2446</v>
      </c>
      <c r="BU184" s="80">
        <v>3711.15</v>
      </c>
      <c r="BV184" s="4" t="s">
        <v>2447</v>
      </c>
      <c r="BW184" s="80">
        <v>3719.09</v>
      </c>
      <c r="BX184" s="4" t="s">
        <v>2448</v>
      </c>
    </row>
    <row r="185" spans="1:76" hidden="1" x14ac:dyDescent="0.3">
      <c r="A185" s="4">
        <v>9</v>
      </c>
      <c r="B185" s="4">
        <v>9.1999999999999993</v>
      </c>
      <c r="C185" s="4" t="s">
        <v>2451</v>
      </c>
      <c r="D185" s="4" t="s">
        <v>989</v>
      </c>
      <c r="E185" s="4" t="s">
        <v>2452</v>
      </c>
      <c r="F185" s="4" t="s">
        <v>2453</v>
      </c>
      <c r="G185" s="4" t="s">
        <v>1676</v>
      </c>
      <c r="H185" s="4" t="s">
        <v>2452</v>
      </c>
      <c r="I185" s="4" t="s">
        <v>1678</v>
      </c>
      <c r="J185" s="4" t="s">
        <v>1679</v>
      </c>
      <c r="K185" s="4" t="s">
        <v>1359</v>
      </c>
      <c r="O185" s="4" t="s">
        <v>1680</v>
      </c>
      <c r="P185" s="4" t="s">
        <v>1681</v>
      </c>
      <c r="Q185" s="4" t="s">
        <v>1682</v>
      </c>
      <c r="R185" s="4" t="s">
        <v>1683</v>
      </c>
      <c r="S185" s="4" t="s">
        <v>1684</v>
      </c>
      <c r="U185" s="4" t="s">
        <v>1685</v>
      </c>
      <c r="V185" s="4" t="s">
        <v>1686</v>
      </c>
      <c r="AQ185" s="4">
        <v>15.82</v>
      </c>
      <c r="AR185" s="4" t="s">
        <v>2454</v>
      </c>
      <c r="AS185" s="4">
        <v>15.85</v>
      </c>
      <c r="AT185" s="4" t="s">
        <v>2455</v>
      </c>
      <c r="AU185" s="4">
        <v>15.49</v>
      </c>
      <c r="AV185" s="4" t="s">
        <v>2456</v>
      </c>
      <c r="AW185" s="4">
        <v>14.57</v>
      </c>
      <c r="AX185" s="4" t="s">
        <v>2457</v>
      </c>
      <c r="AY185" s="4">
        <v>14.58</v>
      </c>
      <c r="AZ185" s="4" t="s">
        <v>2458</v>
      </c>
      <c r="BA185" s="4">
        <v>13.77</v>
      </c>
      <c r="BB185" s="4" t="s">
        <v>2459</v>
      </c>
      <c r="BC185" s="4">
        <v>13.14</v>
      </c>
      <c r="BD185" s="4" t="s">
        <v>2460</v>
      </c>
      <c r="BE185" s="4">
        <v>12.84</v>
      </c>
      <c r="BF185" s="4" t="s">
        <v>2461</v>
      </c>
      <c r="BG185" s="4">
        <v>12.7</v>
      </c>
      <c r="BH185" s="4" t="s">
        <v>2462</v>
      </c>
      <c r="BI185" s="4">
        <v>11.75</v>
      </c>
      <c r="BJ185" s="4" t="s">
        <v>2463</v>
      </c>
      <c r="BK185" s="4">
        <v>11.57</v>
      </c>
      <c r="BL185" s="4" t="s">
        <v>2464</v>
      </c>
      <c r="BM185" s="4">
        <v>11.48</v>
      </c>
      <c r="BN185" s="4" t="s">
        <v>2465</v>
      </c>
      <c r="BO185" s="4">
        <v>11.39</v>
      </c>
      <c r="BP185" s="4" t="s">
        <v>2466</v>
      </c>
      <c r="BQ185" s="4">
        <v>11.25</v>
      </c>
      <c r="BR185" s="4" t="s">
        <v>2467</v>
      </c>
      <c r="BS185" s="4">
        <v>10.9</v>
      </c>
      <c r="BT185" s="4" t="s">
        <v>2468</v>
      </c>
      <c r="BU185" s="4">
        <v>11.19</v>
      </c>
      <c r="BV185" s="4" t="s">
        <v>2469</v>
      </c>
      <c r="BW185" s="4">
        <v>9.86</v>
      </c>
      <c r="BX185" s="4" t="s">
        <v>2470</v>
      </c>
    </row>
    <row r="186" spans="1:76" hidden="1" x14ac:dyDescent="0.3">
      <c r="A186" s="4">
        <v>9</v>
      </c>
      <c r="B186" s="4">
        <v>9.4</v>
      </c>
      <c r="C186" s="4" t="s">
        <v>2471</v>
      </c>
      <c r="D186" s="4" t="s">
        <v>996</v>
      </c>
      <c r="E186" s="4" t="s">
        <v>2472</v>
      </c>
      <c r="F186" s="4" t="s">
        <v>2473</v>
      </c>
      <c r="G186" s="4" t="s">
        <v>1704</v>
      </c>
      <c r="H186" s="4" t="s">
        <v>2474</v>
      </c>
      <c r="I186" s="4" t="s">
        <v>1678</v>
      </c>
      <c r="J186" s="4" t="s">
        <v>1679</v>
      </c>
      <c r="K186" s="4" t="s">
        <v>1359</v>
      </c>
      <c r="O186" s="4" t="s">
        <v>1680</v>
      </c>
      <c r="P186" s="4" t="s">
        <v>1681</v>
      </c>
      <c r="Q186" s="4" t="s">
        <v>1682</v>
      </c>
      <c r="R186" s="4" t="s">
        <v>1683</v>
      </c>
      <c r="S186" s="4" t="s">
        <v>1684</v>
      </c>
      <c r="U186" s="4" t="s">
        <v>2295</v>
      </c>
      <c r="V186" s="4" t="s">
        <v>2312</v>
      </c>
      <c r="AQ186" s="4">
        <v>28.97</v>
      </c>
      <c r="AR186" s="4" t="s">
        <v>2475</v>
      </c>
      <c r="AS186" s="4">
        <v>31.17</v>
      </c>
      <c r="AT186" s="4" t="s">
        <v>2476</v>
      </c>
      <c r="AU186" s="4">
        <v>31.08</v>
      </c>
      <c r="AV186" s="4" t="s">
        <v>2477</v>
      </c>
      <c r="AW186" s="4">
        <v>32.97</v>
      </c>
      <c r="AX186" s="4" t="s">
        <v>2478</v>
      </c>
      <c r="AY186" s="4">
        <v>32.43</v>
      </c>
      <c r="AZ186" s="4" t="s">
        <v>2479</v>
      </c>
      <c r="BA186" s="4">
        <v>33.700000000000003</v>
      </c>
      <c r="BB186" s="4" t="s">
        <v>2480</v>
      </c>
      <c r="BC186" s="4">
        <v>33.76</v>
      </c>
      <c r="BD186" s="4" t="s">
        <v>2481</v>
      </c>
      <c r="BE186" s="4">
        <v>32.61</v>
      </c>
      <c r="BF186" s="4" t="s">
        <v>2482</v>
      </c>
      <c r="BG186" s="4">
        <v>33.450000000000003</v>
      </c>
      <c r="BH186" s="4" t="s">
        <v>2483</v>
      </c>
      <c r="BI186" s="4">
        <v>30.46</v>
      </c>
      <c r="BJ186" s="4" t="s">
        <v>2484</v>
      </c>
      <c r="BK186" s="4">
        <v>30.35</v>
      </c>
      <c r="BL186" s="4" t="s">
        <v>2485</v>
      </c>
      <c r="BM186" s="4">
        <v>29.65</v>
      </c>
      <c r="BN186" s="4" t="s">
        <v>2486</v>
      </c>
      <c r="BO186" s="4">
        <v>31.21</v>
      </c>
      <c r="BP186" s="4" t="s">
        <v>2487</v>
      </c>
      <c r="BQ186" s="4">
        <v>30.96</v>
      </c>
      <c r="BR186" s="4" t="s">
        <v>2488</v>
      </c>
      <c r="BS186" s="4">
        <v>31.24</v>
      </c>
      <c r="BT186" s="4" t="s">
        <v>2489</v>
      </c>
    </row>
    <row r="187" spans="1:76" hidden="1" x14ac:dyDescent="0.3">
      <c r="A187" s="4">
        <v>9</v>
      </c>
      <c r="B187" s="4">
        <v>9.4</v>
      </c>
      <c r="C187" s="4" t="s">
        <v>2471</v>
      </c>
      <c r="D187" s="4" t="s">
        <v>996</v>
      </c>
      <c r="E187" s="4" t="s">
        <v>2472</v>
      </c>
      <c r="F187" s="4" t="s">
        <v>2490</v>
      </c>
      <c r="G187" s="4" t="s">
        <v>1704</v>
      </c>
      <c r="H187" s="4" t="s">
        <v>2491</v>
      </c>
      <c r="I187" s="4" t="s">
        <v>1678</v>
      </c>
      <c r="J187" s="4" t="s">
        <v>1679</v>
      </c>
      <c r="K187" s="4" t="s">
        <v>1359</v>
      </c>
      <c r="O187" s="4" t="s">
        <v>1680</v>
      </c>
      <c r="P187" s="4" t="s">
        <v>1681</v>
      </c>
      <c r="Q187" s="4" t="s">
        <v>1682</v>
      </c>
      <c r="R187" s="4" t="s">
        <v>1683</v>
      </c>
      <c r="S187" s="4" t="s">
        <v>1684</v>
      </c>
      <c r="U187" s="4" t="s">
        <v>2492</v>
      </c>
      <c r="V187" s="4" t="s">
        <v>1686</v>
      </c>
      <c r="AQ187" s="4">
        <v>0.28000000000000003</v>
      </c>
      <c r="AR187" s="4" t="s">
        <v>2475</v>
      </c>
      <c r="AS187" s="4">
        <v>0.28999999999999998</v>
      </c>
      <c r="AT187" s="4" t="s">
        <v>2476</v>
      </c>
      <c r="AU187" s="4">
        <v>0.27</v>
      </c>
      <c r="AV187" s="4" t="s">
        <v>2477</v>
      </c>
      <c r="AW187" s="4">
        <v>0.28000000000000003</v>
      </c>
      <c r="AX187" s="4" t="s">
        <v>2478</v>
      </c>
      <c r="AY187" s="4">
        <v>0.27</v>
      </c>
      <c r="AZ187" s="4" t="s">
        <v>2479</v>
      </c>
      <c r="BA187" s="4">
        <v>0.27</v>
      </c>
      <c r="BB187" s="4" t="s">
        <v>2480</v>
      </c>
      <c r="BC187" s="4">
        <v>0.26</v>
      </c>
      <c r="BD187" s="4" t="s">
        <v>2481</v>
      </c>
      <c r="BE187" s="4">
        <v>0.24</v>
      </c>
      <c r="BF187" s="4" t="s">
        <v>2482</v>
      </c>
      <c r="BG187" s="4">
        <v>0.25</v>
      </c>
      <c r="BH187" s="4" t="s">
        <v>2483</v>
      </c>
      <c r="BI187" s="4">
        <v>0.23</v>
      </c>
      <c r="BJ187" s="4" t="s">
        <v>2484</v>
      </c>
      <c r="BK187" s="4">
        <v>0.22</v>
      </c>
      <c r="BL187" s="4" t="s">
        <v>2485</v>
      </c>
      <c r="BM187" s="4">
        <v>0.21</v>
      </c>
      <c r="BN187" s="4" t="s">
        <v>2486</v>
      </c>
      <c r="BO187" s="4">
        <v>0.22</v>
      </c>
      <c r="BP187" s="4" t="s">
        <v>2487</v>
      </c>
      <c r="BQ187" s="4">
        <v>0.21</v>
      </c>
      <c r="BR187" s="4" t="s">
        <v>2488</v>
      </c>
      <c r="BS187" s="4">
        <v>0.21</v>
      </c>
      <c r="BT187" s="4" t="s">
        <v>2489</v>
      </c>
    </row>
    <row r="188" spans="1:76" hidden="1" x14ac:dyDescent="0.3">
      <c r="A188" s="4">
        <v>9</v>
      </c>
      <c r="B188" s="4">
        <v>9.4</v>
      </c>
      <c r="C188" s="4" t="s">
        <v>2471</v>
      </c>
      <c r="D188" s="4" t="s">
        <v>996</v>
      </c>
      <c r="E188" s="4" t="s">
        <v>2472</v>
      </c>
      <c r="F188" s="4" t="s">
        <v>2493</v>
      </c>
      <c r="G188" s="4" t="s">
        <v>1704</v>
      </c>
      <c r="H188" s="4" t="s">
        <v>2494</v>
      </c>
      <c r="I188" s="4" t="s">
        <v>1678</v>
      </c>
      <c r="J188" s="4" t="s">
        <v>1679</v>
      </c>
      <c r="K188" s="4" t="s">
        <v>1359</v>
      </c>
      <c r="O188" s="4" t="s">
        <v>1680</v>
      </c>
      <c r="P188" s="4" t="s">
        <v>1681</v>
      </c>
      <c r="Q188" s="4" t="s">
        <v>1682</v>
      </c>
      <c r="R188" s="4" t="s">
        <v>1683</v>
      </c>
      <c r="S188" s="4" t="s">
        <v>1684</v>
      </c>
      <c r="U188" s="4" t="s">
        <v>2495</v>
      </c>
      <c r="V188" s="4" t="s">
        <v>1686</v>
      </c>
      <c r="AQ188" s="4">
        <v>0.36</v>
      </c>
      <c r="AR188" s="4" t="s">
        <v>2496</v>
      </c>
      <c r="AS188" s="4">
        <v>0.37</v>
      </c>
      <c r="AT188" s="4" t="s">
        <v>2497</v>
      </c>
      <c r="AU188" s="4">
        <v>0.36</v>
      </c>
      <c r="AV188" s="4" t="s">
        <v>2498</v>
      </c>
      <c r="AW188" s="4">
        <v>0.32</v>
      </c>
      <c r="AX188" s="4" t="s">
        <v>2499</v>
      </c>
      <c r="AY188" s="4">
        <v>0.28999999999999998</v>
      </c>
      <c r="AZ188" s="4" t="s">
        <v>2500</v>
      </c>
      <c r="BA188" s="4">
        <v>0.24</v>
      </c>
      <c r="BB188" s="4" t="s">
        <v>2501</v>
      </c>
      <c r="BC188" s="4">
        <v>0.25</v>
      </c>
      <c r="BD188" s="4" t="s">
        <v>2502</v>
      </c>
      <c r="BE188" s="4">
        <v>0.28000000000000003</v>
      </c>
      <c r="BF188" s="4" t="s">
        <v>2503</v>
      </c>
      <c r="BG188" s="4">
        <v>0.3</v>
      </c>
      <c r="BH188" s="4" t="s">
        <v>2504</v>
      </c>
      <c r="BI188" s="4">
        <v>0.31</v>
      </c>
      <c r="BJ188" s="4" t="s">
        <v>2505</v>
      </c>
      <c r="BK188" s="4">
        <v>0.31</v>
      </c>
      <c r="BL188" s="4" t="s">
        <v>2506</v>
      </c>
      <c r="BM188" s="4">
        <v>0.28000000000000003</v>
      </c>
      <c r="BN188" s="4" t="s">
        <v>2507</v>
      </c>
      <c r="BO188" s="4">
        <v>0.28999999999999998</v>
      </c>
      <c r="BP188" s="4" t="s">
        <v>2508</v>
      </c>
      <c r="BQ188" s="4">
        <v>0.33</v>
      </c>
      <c r="BR188" s="4" t="s">
        <v>2509</v>
      </c>
      <c r="BS188" s="4">
        <v>0.38</v>
      </c>
      <c r="BT188" s="4" t="s">
        <v>2510</v>
      </c>
    </row>
    <row r="189" spans="1:76" hidden="1" x14ac:dyDescent="0.3">
      <c r="A189" s="4">
        <v>9</v>
      </c>
      <c r="B189" s="4">
        <v>9.5</v>
      </c>
      <c r="C189" s="4" t="s">
        <v>2511</v>
      </c>
      <c r="D189" s="4" t="s">
        <v>999</v>
      </c>
      <c r="E189" s="4" t="s">
        <v>2512</v>
      </c>
      <c r="F189" s="4" t="s">
        <v>2513</v>
      </c>
      <c r="G189" s="4" t="s">
        <v>1676</v>
      </c>
      <c r="H189" s="4" t="s">
        <v>2514</v>
      </c>
      <c r="I189" s="4" t="s">
        <v>1678</v>
      </c>
      <c r="J189" s="4" t="s">
        <v>1679</v>
      </c>
      <c r="K189" s="4" t="s">
        <v>1359</v>
      </c>
      <c r="O189" s="4" t="s">
        <v>1680</v>
      </c>
      <c r="P189" s="4" t="s">
        <v>1681</v>
      </c>
      <c r="Q189" s="4" t="s">
        <v>1682</v>
      </c>
      <c r="R189" s="4" t="s">
        <v>1683</v>
      </c>
      <c r="S189" s="4" t="s">
        <v>1684</v>
      </c>
      <c r="U189" s="4" t="s">
        <v>1685</v>
      </c>
      <c r="V189" s="4" t="s">
        <v>1686</v>
      </c>
      <c r="AS189" s="4">
        <v>1.1000000000000001</v>
      </c>
      <c r="AT189" s="4" t="s">
        <v>2515</v>
      </c>
      <c r="AW189" s="4">
        <v>1.1499999999999999</v>
      </c>
      <c r="AX189" s="4" t="s">
        <v>2516</v>
      </c>
      <c r="BA189" s="4">
        <v>1.1200000000000001</v>
      </c>
      <c r="BB189" s="4" t="s">
        <v>2516</v>
      </c>
      <c r="BE189" s="4">
        <v>1.1599999999999999</v>
      </c>
      <c r="BF189" s="4" t="s">
        <v>2516</v>
      </c>
      <c r="BI189" s="4">
        <v>1.26</v>
      </c>
      <c r="BJ189" s="4" t="s">
        <v>2516</v>
      </c>
      <c r="BM189" s="4">
        <v>1.25</v>
      </c>
      <c r="BN189" s="4" t="s">
        <v>2516</v>
      </c>
      <c r="BQ189" s="4">
        <v>1.17</v>
      </c>
      <c r="BR189" s="4" t="s">
        <v>2516</v>
      </c>
    </row>
    <row r="190" spans="1:76" hidden="1" x14ac:dyDescent="0.3">
      <c r="A190" s="4">
        <v>9</v>
      </c>
      <c r="B190" s="4">
        <v>9.5</v>
      </c>
      <c r="C190" s="4" t="s">
        <v>2517</v>
      </c>
      <c r="D190" s="4" t="s">
        <v>1001</v>
      </c>
      <c r="E190" s="4" t="s">
        <v>2518</v>
      </c>
      <c r="F190" s="4" t="s">
        <v>2519</v>
      </c>
      <c r="G190" s="4" t="s">
        <v>1676</v>
      </c>
      <c r="H190" s="4" t="s">
        <v>2518</v>
      </c>
      <c r="I190" s="4" t="s">
        <v>1678</v>
      </c>
      <c r="J190" s="4" t="s">
        <v>1679</v>
      </c>
      <c r="K190" s="4" t="s">
        <v>1359</v>
      </c>
      <c r="O190" s="4" t="s">
        <v>1680</v>
      </c>
      <c r="P190" s="4" t="s">
        <v>1681</v>
      </c>
      <c r="Q190" s="4" t="s">
        <v>1682</v>
      </c>
      <c r="R190" s="4" t="s">
        <v>1683</v>
      </c>
      <c r="S190" s="4" t="s">
        <v>1684</v>
      </c>
      <c r="U190" s="4" t="s">
        <v>2520</v>
      </c>
      <c r="V190" s="4" t="s">
        <v>1686</v>
      </c>
      <c r="AS190" s="80">
        <v>2644</v>
      </c>
      <c r="AT190" s="4" t="s">
        <v>2515</v>
      </c>
      <c r="AW190" s="80">
        <v>3075</v>
      </c>
      <c r="AX190" s="4" t="s">
        <v>2516</v>
      </c>
      <c r="BA190" s="80">
        <v>3141</v>
      </c>
      <c r="BB190" s="4" t="s">
        <v>2516</v>
      </c>
      <c r="BE190" s="80">
        <v>3445</v>
      </c>
      <c r="BF190" s="4" t="s">
        <v>2516</v>
      </c>
      <c r="BI190" s="80">
        <v>3719</v>
      </c>
      <c r="BJ190" s="4" t="s">
        <v>2516</v>
      </c>
      <c r="BM190" s="80">
        <v>3701</v>
      </c>
      <c r="BN190" s="4" t="s">
        <v>2516</v>
      </c>
      <c r="BQ190" s="80">
        <v>4009</v>
      </c>
      <c r="BR190" s="4" t="s">
        <v>2516</v>
      </c>
    </row>
    <row r="191" spans="1:76" hidden="1" x14ac:dyDescent="0.3">
      <c r="A191" s="4">
        <v>9</v>
      </c>
      <c r="B191" s="4" t="s">
        <v>2521</v>
      </c>
      <c r="C191" s="4" t="s">
        <v>2522</v>
      </c>
      <c r="D191" s="4" t="s">
        <v>1007</v>
      </c>
      <c r="E191" s="4" t="s">
        <v>2523</v>
      </c>
      <c r="F191" s="4" t="s">
        <v>2524</v>
      </c>
      <c r="G191" s="4" t="s">
        <v>1676</v>
      </c>
      <c r="H191" s="4" t="s">
        <v>2523</v>
      </c>
      <c r="I191" s="4" t="s">
        <v>1678</v>
      </c>
      <c r="J191" s="4" t="s">
        <v>1679</v>
      </c>
      <c r="K191" s="4" t="s">
        <v>1359</v>
      </c>
      <c r="O191" s="4" t="s">
        <v>1680</v>
      </c>
      <c r="P191" s="4" t="s">
        <v>1681</v>
      </c>
      <c r="Q191" s="4" t="s">
        <v>1682</v>
      </c>
      <c r="R191" s="4" t="s">
        <v>1683</v>
      </c>
      <c r="S191" s="4" t="s">
        <v>1684</v>
      </c>
      <c r="U191" s="4" t="s">
        <v>1685</v>
      </c>
      <c r="V191" s="4" t="s">
        <v>1686</v>
      </c>
      <c r="AQ191" s="4">
        <v>12.45</v>
      </c>
      <c r="AR191" s="4" t="s">
        <v>2525</v>
      </c>
      <c r="AS191" s="4">
        <v>12.93</v>
      </c>
      <c r="AT191" s="4" t="s">
        <v>2526</v>
      </c>
      <c r="AU191" s="4">
        <v>15.01</v>
      </c>
      <c r="AV191" s="4" t="s">
        <v>2527</v>
      </c>
      <c r="AW191" s="4">
        <v>17.98</v>
      </c>
      <c r="AX191" s="4" t="s">
        <v>2528</v>
      </c>
      <c r="AY191" s="4">
        <v>18.12</v>
      </c>
      <c r="AZ191" s="4" t="s">
        <v>2529</v>
      </c>
      <c r="BA191" s="4">
        <v>16.86</v>
      </c>
      <c r="BB191" s="4" t="s">
        <v>2530</v>
      </c>
      <c r="BC191" s="4">
        <v>16.54</v>
      </c>
      <c r="BD191" s="4" t="s">
        <v>2531</v>
      </c>
      <c r="BE191" s="4">
        <v>16.62</v>
      </c>
      <c r="BF191" s="4" t="s">
        <v>2532</v>
      </c>
      <c r="BG191" s="4">
        <v>17.77</v>
      </c>
      <c r="BH191" s="4" t="s">
        <v>2533</v>
      </c>
      <c r="BI191" s="4">
        <v>16.5</v>
      </c>
      <c r="BJ191" s="4" t="s">
        <v>2534</v>
      </c>
      <c r="BK191" s="4">
        <v>17.61</v>
      </c>
      <c r="BL191" s="4" t="s">
        <v>2535</v>
      </c>
      <c r="BM191" s="4">
        <v>18.059999999999999</v>
      </c>
      <c r="BN191" s="4" t="s">
        <v>2536</v>
      </c>
      <c r="BO191" s="4">
        <v>17.25</v>
      </c>
      <c r="BP191" s="4" t="s">
        <v>2537</v>
      </c>
      <c r="BQ191" s="4">
        <v>17.25</v>
      </c>
      <c r="BR191" s="4" t="s">
        <v>2538</v>
      </c>
      <c r="BS191" s="4">
        <v>17.25</v>
      </c>
      <c r="BT191" s="4" t="s">
        <v>2539</v>
      </c>
    </row>
    <row r="192" spans="1:76" hidden="1" x14ac:dyDescent="0.3">
      <c r="A192" s="4">
        <v>9</v>
      </c>
      <c r="B192" s="4" t="s">
        <v>2540</v>
      </c>
      <c r="C192" s="4" t="s">
        <v>2541</v>
      </c>
      <c r="D192" s="4" t="s">
        <v>1010</v>
      </c>
      <c r="E192" s="4" t="s">
        <v>2542</v>
      </c>
      <c r="F192" s="4" t="s">
        <v>2543</v>
      </c>
      <c r="G192" s="4" t="s">
        <v>1676</v>
      </c>
      <c r="H192" s="4" t="s">
        <v>2544</v>
      </c>
      <c r="I192" s="4" t="s">
        <v>1678</v>
      </c>
      <c r="J192" s="4" t="s">
        <v>1679</v>
      </c>
      <c r="K192" s="4" t="s">
        <v>1359</v>
      </c>
      <c r="O192" s="4" t="s">
        <v>1680</v>
      </c>
      <c r="P192" s="4" t="s">
        <v>1681</v>
      </c>
      <c r="Q192" s="4" t="s">
        <v>1682</v>
      </c>
      <c r="R192" s="4" t="s">
        <v>1683</v>
      </c>
      <c r="S192" s="4" t="s">
        <v>1684</v>
      </c>
      <c r="U192" s="4" t="s">
        <v>1685</v>
      </c>
      <c r="V192" s="4" t="s">
        <v>1686</v>
      </c>
      <c r="AQ192" s="4">
        <v>97</v>
      </c>
      <c r="AR192" s="4">
        <v>11</v>
      </c>
      <c r="AS192" s="4">
        <v>97</v>
      </c>
      <c r="AT192" s="4">
        <v>12</v>
      </c>
      <c r="AU192" s="4">
        <v>97</v>
      </c>
      <c r="AV192" s="4">
        <v>13</v>
      </c>
      <c r="AW192" s="4">
        <v>98</v>
      </c>
      <c r="AX192" s="4">
        <v>14</v>
      </c>
      <c r="AY192" s="4">
        <v>98</v>
      </c>
      <c r="AZ192" s="4">
        <v>15</v>
      </c>
      <c r="BA192" s="4">
        <v>98</v>
      </c>
      <c r="BB192" s="4">
        <v>16</v>
      </c>
      <c r="BC192" s="4">
        <v>98</v>
      </c>
      <c r="BD192" s="4">
        <v>17</v>
      </c>
      <c r="BE192" s="4">
        <v>97</v>
      </c>
      <c r="BF192" s="4" t="s">
        <v>2545</v>
      </c>
      <c r="BG192" s="4">
        <v>97</v>
      </c>
      <c r="BH192" s="4" t="s">
        <v>2546</v>
      </c>
      <c r="BI192" s="4">
        <v>97</v>
      </c>
      <c r="BJ192" s="4" t="s">
        <v>2547</v>
      </c>
      <c r="BK192" s="4">
        <v>97</v>
      </c>
      <c r="BL192" s="4" t="s">
        <v>2548</v>
      </c>
      <c r="BM192" s="4">
        <v>97</v>
      </c>
      <c r="BN192" s="4" t="s">
        <v>2549</v>
      </c>
      <c r="BO192" s="4">
        <v>97</v>
      </c>
      <c r="BP192" s="4" t="s">
        <v>2550</v>
      </c>
      <c r="BS192" s="4">
        <v>97</v>
      </c>
      <c r="BT192" s="4" t="s">
        <v>2551</v>
      </c>
      <c r="BU192" s="4">
        <v>98</v>
      </c>
      <c r="BV192" s="4" t="s">
        <v>2552</v>
      </c>
    </row>
    <row r="193" spans="1:76" hidden="1" x14ac:dyDescent="0.3">
      <c r="A193" s="4">
        <v>9</v>
      </c>
      <c r="B193" s="4" t="s">
        <v>2540</v>
      </c>
      <c r="C193" s="4" t="s">
        <v>2541</v>
      </c>
      <c r="D193" s="4" t="s">
        <v>1010</v>
      </c>
      <c r="E193" s="4" t="s">
        <v>2542</v>
      </c>
      <c r="F193" s="4" t="s">
        <v>2553</v>
      </c>
      <c r="G193" s="4" t="s">
        <v>1676</v>
      </c>
      <c r="H193" s="4" t="s">
        <v>2554</v>
      </c>
      <c r="I193" s="4" t="s">
        <v>1678</v>
      </c>
      <c r="J193" s="4" t="s">
        <v>1679</v>
      </c>
      <c r="K193" s="4" t="s">
        <v>1359</v>
      </c>
      <c r="O193" s="4" t="s">
        <v>1680</v>
      </c>
      <c r="P193" s="4" t="s">
        <v>1681</v>
      </c>
      <c r="Q193" s="4" t="s">
        <v>1682</v>
      </c>
      <c r="R193" s="4" t="s">
        <v>1683</v>
      </c>
      <c r="S193" s="4" t="s">
        <v>1684</v>
      </c>
      <c r="U193" s="4" t="s">
        <v>1685</v>
      </c>
      <c r="V193" s="4" t="s">
        <v>1686</v>
      </c>
      <c r="AS193" s="4">
        <v>97</v>
      </c>
      <c r="AT193" s="4" t="s">
        <v>2555</v>
      </c>
      <c r="AU193" s="4">
        <v>97</v>
      </c>
      <c r="AV193" s="4" t="s">
        <v>2556</v>
      </c>
      <c r="AW193" s="4">
        <v>97</v>
      </c>
      <c r="AX193" s="4" t="s">
        <v>2557</v>
      </c>
      <c r="AY193" s="4">
        <v>97</v>
      </c>
      <c r="AZ193" s="4" t="s">
        <v>2558</v>
      </c>
      <c r="BA193" s="4">
        <v>97</v>
      </c>
      <c r="BB193" s="4" t="s">
        <v>2559</v>
      </c>
      <c r="BE193" s="4">
        <v>97</v>
      </c>
      <c r="BF193" s="4" t="s">
        <v>2560</v>
      </c>
      <c r="BG193" s="4">
        <v>98</v>
      </c>
      <c r="BH193" s="4" t="s">
        <v>2561</v>
      </c>
      <c r="BI193" s="4">
        <v>97</v>
      </c>
      <c r="BJ193" s="4" t="s">
        <v>2547</v>
      </c>
      <c r="BK193" s="4">
        <v>97</v>
      </c>
      <c r="BL193" s="4" t="s">
        <v>2548</v>
      </c>
      <c r="BM193" s="4">
        <v>97</v>
      </c>
      <c r="BN193" s="4" t="s">
        <v>2549</v>
      </c>
      <c r="BO193" s="4">
        <v>97</v>
      </c>
      <c r="BP193" s="4" t="s">
        <v>2550</v>
      </c>
      <c r="BS193" s="4">
        <v>97</v>
      </c>
      <c r="BT193" s="4" t="s">
        <v>2551</v>
      </c>
      <c r="BU193" s="4">
        <v>98</v>
      </c>
      <c r="BV193" s="4" t="s">
        <v>2562</v>
      </c>
    </row>
    <row r="194" spans="1:76" hidden="1" x14ac:dyDescent="0.3">
      <c r="A194" s="4">
        <v>9</v>
      </c>
      <c r="B194" s="4" t="s">
        <v>2540</v>
      </c>
      <c r="C194" s="4" t="s">
        <v>2541</v>
      </c>
      <c r="D194" s="4" t="s">
        <v>1010</v>
      </c>
      <c r="E194" s="4" t="s">
        <v>2542</v>
      </c>
      <c r="F194" s="4" t="s">
        <v>2563</v>
      </c>
      <c r="G194" s="4" t="s">
        <v>1676</v>
      </c>
      <c r="H194" s="4" t="s">
        <v>2564</v>
      </c>
      <c r="I194" s="4" t="s">
        <v>1678</v>
      </c>
      <c r="J194" s="4" t="s">
        <v>1679</v>
      </c>
      <c r="K194" s="4" t="s">
        <v>1359</v>
      </c>
      <c r="O194" s="4" t="s">
        <v>1680</v>
      </c>
      <c r="P194" s="4" t="s">
        <v>1681</v>
      </c>
      <c r="Q194" s="4" t="s">
        <v>1682</v>
      </c>
      <c r="R194" s="4" t="s">
        <v>1683</v>
      </c>
      <c r="S194" s="4" t="s">
        <v>1684</v>
      </c>
      <c r="U194" s="4" t="s">
        <v>1685</v>
      </c>
      <c r="V194" s="4" t="s">
        <v>1686</v>
      </c>
      <c r="BS194" s="4">
        <v>50</v>
      </c>
      <c r="BT194" s="4" t="s">
        <v>2565</v>
      </c>
      <c r="BU194" s="4">
        <v>88</v>
      </c>
      <c r="BV194" s="4" t="s">
        <v>2552</v>
      </c>
    </row>
    <row r="195" spans="1:76" hidden="1" x14ac:dyDescent="0.3">
      <c r="A195" s="4">
        <v>10</v>
      </c>
      <c r="B195" s="4">
        <v>10.4</v>
      </c>
      <c r="C195" s="4" t="s">
        <v>2566</v>
      </c>
      <c r="D195" s="4" t="s">
        <v>1023</v>
      </c>
      <c r="E195" s="4" t="s">
        <v>2567</v>
      </c>
      <c r="F195" s="4" t="s">
        <v>2568</v>
      </c>
      <c r="G195" s="4" t="s">
        <v>1676</v>
      </c>
      <c r="H195" s="4" t="s">
        <v>2567</v>
      </c>
      <c r="I195" s="4" t="s">
        <v>1678</v>
      </c>
      <c r="J195" s="4" t="s">
        <v>1679</v>
      </c>
      <c r="K195" s="4" t="s">
        <v>1359</v>
      </c>
      <c r="O195" s="4" t="s">
        <v>1680</v>
      </c>
      <c r="P195" s="4" t="s">
        <v>1681</v>
      </c>
      <c r="Q195" s="4" t="s">
        <v>1682</v>
      </c>
      <c r="R195" s="4" t="s">
        <v>1683</v>
      </c>
      <c r="S195" s="4" t="s">
        <v>1684</v>
      </c>
      <c r="U195" s="4" t="s">
        <v>1685</v>
      </c>
      <c r="V195" s="4" t="s">
        <v>1686</v>
      </c>
      <c r="AQ195" s="4">
        <v>47.78</v>
      </c>
      <c r="AR195" s="4" t="s">
        <v>2569</v>
      </c>
      <c r="AS195" s="4">
        <v>47.59</v>
      </c>
      <c r="AT195" s="4" t="s">
        <v>2570</v>
      </c>
      <c r="AU195" s="4">
        <v>48.44</v>
      </c>
      <c r="AV195" s="4" t="s">
        <v>2571</v>
      </c>
      <c r="AW195" s="4">
        <v>48.71</v>
      </c>
      <c r="AX195" s="4" t="s">
        <v>2572</v>
      </c>
      <c r="AY195" s="4">
        <v>49.54</v>
      </c>
      <c r="AZ195" s="4" t="s">
        <v>2573</v>
      </c>
      <c r="BA195" s="4">
        <v>51.11</v>
      </c>
      <c r="BB195" s="4" t="s">
        <v>2574</v>
      </c>
      <c r="BC195" s="4">
        <v>51.45</v>
      </c>
      <c r="BD195" s="4" t="s">
        <v>2575</v>
      </c>
      <c r="BE195" s="4">
        <v>51.33</v>
      </c>
      <c r="BF195" s="4" t="s">
        <v>2576</v>
      </c>
      <c r="BG195" s="4">
        <v>53.14</v>
      </c>
      <c r="BH195" s="4" t="s">
        <v>2577</v>
      </c>
      <c r="BI195" s="4">
        <v>52.73</v>
      </c>
      <c r="BJ195" s="4" t="s">
        <v>2578</v>
      </c>
      <c r="BK195" s="4">
        <v>52.29</v>
      </c>
      <c r="BL195" s="4" t="s">
        <v>2579</v>
      </c>
      <c r="BM195" s="4">
        <v>52.05</v>
      </c>
      <c r="BN195" s="4" t="s">
        <v>2580</v>
      </c>
      <c r="BO195" s="4">
        <v>52.1</v>
      </c>
      <c r="BP195" s="4" t="s">
        <v>2581</v>
      </c>
      <c r="BQ195" s="4">
        <v>50.33</v>
      </c>
      <c r="BR195" s="4" t="s">
        <v>2582</v>
      </c>
      <c r="BS195" s="4">
        <v>50.98</v>
      </c>
      <c r="BT195" s="4" t="s">
        <v>2583</v>
      </c>
      <c r="BU195" s="4">
        <v>51.37</v>
      </c>
      <c r="BV195" s="4" t="s">
        <v>2584</v>
      </c>
      <c r="BW195" s="4">
        <v>50.89</v>
      </c>
      <c r="BX195" s="4" t="s">
        <v>2585</v>
      </c>
    </row>
    <row r="196" spans="1:76" hidden="1" x14ac:dyDescent="0.3">
      <c r="A196" s="4">
        <v>10</v>
      </c>
      <c r="B196" s="4">
        <v>10.6</v>
      </c>
      <c r="C196" s="4" t="s">
        <v>2586</v>
      </c>
      <c r="D196" s="4" t="s">
        <v>1029</v>
      </c>
      <c r="E196" s="4" t="s">
        <v>2587</v>
      </c>
      <c r="F196" s="4" t="s">
        <v>2588</v>
      </c>
      <c r="G196" s="4" t="s">
        <v>1676</v>
      </c>
      <c r="H196" s="4" t="s">
        <v>2589</v>
      </c>
      <c r="I196" s="4" t="s">
        <v>1678</v>
      </c>
      <c r="J196" s="4" t="s">
        <v>1679</v>
      </c>
      <c r="K196" s="4" t="s">
        <v>1359</v>
      </c>
      <c r="O196" s="4" t="s">
        <v>1680</v>
      </c>
      <c r="P196" s="4" t="s">
        <v>1681</v>
      </c>
      <c r="Q196" s="4" t="s">
        <v>1682</v>
      </c>
      <c r="R196" s="4" t="s">
        <v>1683</v>
      </c>
      <c r="S196" s="4" t="s">
        <v>1684</v>
      </c>
      <c r="U196" s="4" t="s">
        <v>1685</v>
      </c>
      <c r="V196" s="4" t="s">
        <v>1686</v>
      </c>
      <c r="AQ196" s="4">
        <v>1.69</v>
      </c>
      <c r="AR196" s="4" t="s">
        <v>2590</v>
      </c>
      <c r="BA196" s="4">
        <v>1.56</v>
      </c>
      <c r="BB196" s="4" t="s">
        <v>2591</v>
      </c>
      <c r="BK196" s="4">
        <v>1.49</v>
      </c>
      <c r="BL196" s="4" t="s">
        <v>2592</v>
      </c>
      <c r="BU196" s="4">
        <v>1.49</v>
      </c>
      <c r="BV196" s="4" t="s">
        <v>2593</v>
      </c>
    </row>
    <row r="197" spans="1:76" hidden="1" x14ac:dyDescent="0.3">
      <c r="A197" s="4">
        <v>10</v>
      </c>
      <c r="B197" s="4">
        <v>10.6</v>
      </c>
      <c r="C197" s="4" t="s">
        <v>2586</v>
      </c>
      <c r="D197" s="4" t="s">
        <v>1029</v>
      </c>
      <c r="E197" s="4" t="s">
        <v>2587</v>
      </c>
      <c r="F197" s="4" t="s">
        <v>2594</v>
      </c>
      <c r="G197" s="4" t="s">
        <v>1676</v>
      </c>
      <c r="H197" s="4" t="s">
        <v>2595</v>
      </c>
      <c r="I197" s="4" t="s">
        <v>1678</v>
      </c>
      <c r="J197" s="4" t="s">
        <v>1679</v>
      </c>
      <c r="K197" s="4" t="s">
        <v>1359</v>
      </c>
      <c r="O197" s="4" t="s">
        <v>1680</v>
      </c>
      <c r="P197" s="4" t="s">
        <v>1681</v>
      </c>
      <c r="Q197" s="4" t="s">
        <v>1682</v>
      </c>
      <c r="R197" s="4" t="s">
        <v>1683</v>
      </c>
      <c r="S197" s="4" t="s">
        <v>1684</v>
      </c>
      <c r="U197" s="4" t="s">
        <v>1685</v>
      </c>
      <c r="V197" s="4" t="s">
        <v>1686</v>
      </c>
      <c r="AQ197" s="4">
        <v>1.85</v>
      </c>
      <c r="AR197" s="4" t="s">
        <v>2596</v>
      </c>
    </row>
    <row r="198" spans="1:76" hidden="1" x14ac:dyDescent="0.3">
      <c r="A198" s="4">
        <v>10</v>
      </c>
      <c r="B198" s="4">
        <v>10.6</v>
      </c>
      <c r="C198" s="4" t="s">
        <v>2586</v>
      </c>
      <c r="D198" s="4" t="s">
        <v>1029</v>
      </c>
      <c r="E198" s="4" t="s">
        <v>2587</v>
      </c>
      <c r="F198" s="4" t="s">
        <v>2597</v>
      </c>
      <c r="G198" s="4" t="s">
        <v>1676</v>
      </c>
      <c r="H198" s="4" t="s">
        <v>2598</v>
      </c>
      <c r="I198" s="4" t="s">
        <v>1678</v>
      </c>
      <c r="J198" s="4" t="s">
        <v>1679</v>
      </c>
      <c r="K198" s="4" t="s">
        <v>1359</v>
      </c>
      <c r="O198" s="4" t="s">
        <v>1680</v>
      </c>
      <c r="P198" s="4" t="s">
        <v>1681</v>
      </c>
      <c r="Q198" s="4" t="s">
        <v>1682</v>
      </c>
      <c r="R198" s="4" t="s">
        <v>1683</v>
      </c>
      <c r="S198" s="4" t="s">
        <v>1684</v>
      </c>
      <c r="U198" s="4" t="s">
        <v>1685</v>
      </c>
      <c r="V198" s="4" t="s">
        <v>1686</v>
      </c>
      <c r="AQ198" s="4">
        <v>0.55000000000000004</v>
      </c>
      <c r="AR198" s="4" t="s">
        <v>2599</v>
      </c>
      <c r="BA198" s="4">
        <v>0.54</v>
      </c>
      <c r="BB198" s="4" t="s">
        <v>2600</v>
      </c>
      <c r="BK198" s="4">
        <v>0.53</v>
      </c>
      <c r="BL198" s="4" t="s">
        <v>2601</v>
      </c>
      <c r="BU198" s="4">
        <v>0.53</v>
      </c>
      <c r="BV198" s="4" t="s">
        <v>2602</v>
      </c>
      <c r="BW198" s="4">
        <v>0.53</v>
      </c>
      <c r="BX198" s="4" t="s">
        <v>2603</v>
      </c>
    </row>
    <row r="199" spans="1:76" hidden="1" x14ac:dyDescent="0.3">
      <c r="A199" s="4">
        <v>10</v>
      </c>
      <c r="B199" s="4">
        <v>10.6</v>
      </c>
      <c r="C199" s="4" t="s">
        <v>2586</v>
      </c>
      <c r="D199" s="4" t="s">
        <v>1029</v>
      </c>
      <c r="E199" s="4" t="s">
        <v>2587</v>
      </c>
      <c r="F199" s="4" t="s">
        <v>2604</v>
      </c>
      <c r="G199" s="4" t="s">
        <v>1676</v>
      </c>
      <c r="H199" s="4" t="s">
        <v>2605</v>
      </c>
      <c r="I199" s="4" t="s">
        <v>1678</v>
      </c>
      <c r="J199" s="4" t="s">
        <v>1679</v>
      </c>
      <c r="K199" s="4" t="s">
        <v>1359</v>
      </c>
      <c r="O199" s="4" t="s">
        <v>1680</v>
      </c>
      <c r="P199" s="4" t="s">
        <v>1681</v>
      </c>
      <c r="Q199" s="4" t="s">
        <v>1682</v>
      </c>
      <c r="R199" s="4" t="s">
        <v>1683</v>
      </c>
      <c r="S199" s="4" t="s">
        <v>1684</v>
      </c>
      <c r="U199" s="4" t="s">
        <v>1685</v>
      </c>
      <c r="V199" s="4" t="s">
        <v>1686</v>
      </c>
      <c r="AQ199" s="4">
        <v>0.56999999999999995</v>
      </c>
      <c r="AR199" s="4" t="s">
        <v>2606</v>
      </c>
      <c r="BA199" s="4">
        <v>0.56000000000000005</v>
      </c>
      <c r="BB199" s="4" t="s">
        <v>2607</v>
      </c>
      <c r="BK199" s="4">
        <v>0.55000000000000004</v>
      </c>
      <c r="BL199" s="4" t="s">
        <v>2608</v>
      </c>
      <c r="BU199" s="4">
        <v>0.54</v>
      </c>
      <c r="BV199" s="4" t="s">
        <v>2609</v>
      </c>
      <c r="BW199" s="4">
        <v>0.54</v>
      </c>
      <c r="BX199" s="4" t="s">
        <v>2610</v>
      </c>
    </row>
    <row r="200" spans="1:76" hidden="1" x14ac:dyDescent="0.3">
      <c r="A200" s="4">
        <v>10</v>
      </c>
      <c r="B200" s="4">
        <v>10.6</v>
      </c>
      <c r="C200" s="4" t="s">
        <v>2586</v>
      </c>
      <c r="D200" s="4" t="s">
        <v>1029</v>
      </c>
      <c r="E200" s="4" t="s">
        <v>2587</v>
      </c>
      <c r="F200" s="4" t="s">
        <v>2611</v>
      </c>
      <c r="G200" s="4" t="s">
        <v>1676</v>
      </c>
      <c r="H200" s="4" t="s">
        <v>2612</v>
      </c>
      <c r="I200" s="4" t="s">
        <v>1678</v>
      </c>
      <c r="J200" s="4" t="s">
        <v>1679</v>
      </c>
      <c r="K200" s="4" t="s">
        <v>1359</v>
      </c>
      <c r="O200" s="4" t="s">
        <v>1680</v>
      </c>
      <c r="P200" s="4" t="s">
        <v>1681</v>
      </c>
      <c r="Q200" s="4" t="s">
        <v>1682</v>
      </c>
      <c r="R200" s="4" t="s">
        <v>1683</v>
      </c>
      <c r="S200" s="4" t="s">
        <v>1684</v>
      </c>
      <c r="U200" s="4" t="s">
        <v>1685</v>
      </c>
      <c r="V200" s="4" t="s">
        <v>1686</v>
      </c>
      <c r="AQ200" s="4">
        <v>0.56000000000000005</v>
      </c>
      <c r="AR200" s="4" t="s">
        <v>2613</v>
      </c>
      <c r="BA200" s="4">
        <v>0.55000000000000004</v>
      </c>
      <c r="BB200" s="4" t="s">
        <v>2614</v>
      </c>
      <c r="BK200" s="4">
        <v>0.55000000000000004</v>
      </c>
      <c r="BL200" s="4" t="s">
        <v>2615</v>
      </c>
      <c r="BU200" s="4">
        <v>0.53</v>
      </c>
      <c r="BV200" s="4" t="s">
        <v>2616</v>
      </c>
      <c r="BW200" s="4">
        <v>0.53</v>
      </c>
      <c r="BX200" s="4" t="s">
        <v>2617</v>
      </c>
    </row>
    <row r="201" spans="1:76" hidden="1" x14ac:dyDescent="0.3">
      <c r="A201" s="4">
        <v>10</v>
      </c>
      <c r="B201" s="4">
        <v>10.6</v>
      </c>
      <c r="C201" s="4" t="s">
        <v>2586</v>
      </c>
      <c r="D201" s="4" t="s">
        <v>1029</v>
      </c>
      <c r="E201" s="4" t="s">
        <v>2587</v>
      </c>
      <c r="F201" s="4" t="s">
        <v>2618</v>
      </c>
      <c r="G201" s="4" t="s">
        <v>1676</v>
      </c>
      <c r="H201" s="4" t="s">
        <v>2619</v>
      </c>
      <c r="I201" s="4" t="s">
        <v>1678</v>
      </c>
      <c r="J201" s="4" t="s">
        <v>1679</v>
      </c>
      <c r="K201" s="4" t="s">
        <v>1359</v>
      </c>
      <c r="O201" s="4" t="s">
        <v>1680</v>
      </c>
      <c r="P201" s="4" t="s">
        <v>1681</v>
      </c>
      <c r="Q201" s="4" t="s">
        <v>1682</v>
      </c>
      <c r="R201" s="4" t="s">
        <v>1683</v>
      </c>
      <c r="S201" s="4" t="s">
        <v>1684</v>
      </c>
      <c r="U201" s="4" t="s">
        <v>1685</v>
      </c>
      <c r="V201" s="4" t="s">
        <v>1686</v>
      </c>
      <c r="AQ201" s="4">
        <v>0.53</v>
      </c>
      <c r="AR201" s="4" t="s">
        <v>2620</v>
      </c>
      <c r="BA201" s="4">
        <v>0.52</v>
      </c>
      <c r="BB201" s="4" t="s">
        <v>2621</v>
      </c>
      <c r="BK201" s="4">
        <v>0.52</v>
      </c>
      <c r="BL201" s="4" t="s">
        <v>2622</v>
      </c>
      <c r="BU201" s="4">
        <v>0.52</v>
      </c>
      <c r="BV201" s="4" t="s">
        <v>2623</v>
      </c>
      <c r="BW201" s="4">
        <v>0.52</v>
      </c>
      <c r="BX201" s="4" t="s">
        <v>2624</v>
      </c>
    </row>
    <row r="202" spans="1:76" hidden="1" x14ac:dyDescent="0.3">
      <c r="A202" s="4">
        <v>10</v>
      </c>
      <c r="B202" s="4">
        <v>10.6</v>
      </c>
      <c r="C202" s="4" t="s">
        <v>2586</v>
      </c>
      <c r="D202" s="4" t="s">
        <v>1029</v>
      </c>
      <c r="E202" s="4" t="s">
        <v>2587</v>
      </c>
      <c r="F202" s="4" t="s">
        <v>2625</v>
      </c>
      <c r="G202" s="4" t="s">
        <v>1676</v>
      </c>
      <c r="H202" s="4" t="s">
        <v>2626</v>
      </c>
      <c r="I202" s="4" t="s">
        <v>1678</v>
      </c>
      <c r="J202" s="4" t="s">
        <v>1679</v>
      </c>
      <c r="K202" s="4" t="s">
        <v>1359</v>
      </c>
      <c r="O202" s="4" t="s">
        <v>1680</v>
      </c>
      <c r="P202" s="4" t="s">
        <v>1681</v>
      </c>
      <c r="Q202" s="4" t="s">
        <v>1682</v>
      </c>
      <c r="R202" s="4" t="s">
        <v>1683</v>
      </c>
      <c r="S202" s="4" t="s">
        <v>1684</v>
      </c>
      <c r="U202" s="4" t="s">
        <v>1685</v>
      </c>
      <c r="V202" s="4" t="s">
        <v>1686</v>
      </c>
      <c r="BU202" s="4">
        <v>6.67</v>
      </c>
      <c r="BV202" s="4" t="s">
        <v>2627</v>
      </c>
      <c r="BW202" s="4">
        <v>6.67</v>
      </c>
      <c r="BX202" s="4" t="s">
        <v>2628</v>
      </c>
    </row>
    <row r="203" spans="1:76" hidden="1" x14ac:dyDescent="0.3">
      <c r="A203" s="4">
        <v>10</v>
      </c>
      <c r="B203" s="4">
        <v>10.6</v>
      </c>
      <c r="C203" s="4" t="s">
        <v>2586</v>
      </c>
      <c r="D203" s="4" t="s">
        <v>1029</v>
      </c>
      <c r="E203" s="4" t="s">
        <v>2587</v>
      </c>
      <c r="F203" s="4" t="s">
        <v>2629</v>
      </c>
      <c r="G203" s="4" t="s">
        <v>1676</v>
      </c>
      <c r="H203" s="4" t="s">
        <v>2630</v>
      </c>
      <c r="I203" s="4" t="s">
        <v>1678</v>
      </c>
      <c r="J203" s="4" t="s">
        <v>1679</v>
      </c>
      <c r="K203" s="4" t="s">
        <v>1359</v>
      </c>
      <c r="O203" s="4" t="s">
        <v>1680</v>
      </c>
      <c r="P203" s="4" t="s">
        <v>1681</v>
      </c>
      <c r="Q203" s="4" t="s">
        <v>1682</v>
      </c>
      <c r="R203" s="4" t="s">
        <v>1683</v>
      </c>
      <c r="S203" s="4" t="s">
        <v>1684</v>
      </c>
      <c r="U203" s="4" t="s">
        <v>1685</v>
      </c>
      <c r="V203" s="4" t="s">
        <v>1686</v>
      </c>
      <c r="AQ203" s="4">
        <v>0.71</v>
      </c>
      <c r="AR203" s="4" t="s">
        <v>2631</v>
      </c>
      <c r="BA203" s="4">
        <v>0.67</v>
      </c>
      <c r="BB203" s="4" t="s">
        <v>2632</v>
      </c>
      <c r="BK203" s="4">
        <v>0.65</v>
      </c>
      <c r="BL203" s="4" t="s">
        <v>2633</v>
      </c>
      <c r="BU203" s="4">
        <v>0.63</v>
      </c>
      <c r="BV203" s="4" t="s">
        <v>2634</v>
      </c>
      <c r="BW203" s="4">
        <v>0.62</v>
      </c>
      <c r="BX203" s="4" t="s">
        <v>2635</v>
      </c>
    </row>
    <row r="204" spans="1:76" hidden="1" x14ac:dyDescent="0.3">
      <c r="A204" s="4">
        <v>10</v>
      </c>
      <c r="B204" s="4">
        <v>10.6</v>
      </c>
      <c r="C204" s="4" t="s">
        <v>2586</v>
      </c>
      <c r="D204" s="4" t="s">
        <v>1029</v>
      </c>
      <c r="E204" s="4" t="s">
        <v>2587</v>
      </c>
      <c r="F204" s="4" t="s">
        <v>2636</v>
      </c>
      <c r="G204" s="4" t="s">
        <v>1676</v>
      </c>
      <c r="H204" s="4" t="s">
        <v>2637</v>
      </c>
      <c r="I204" s="4" t="s">
        <v>1678</v>
      </c>
      <c r="J204" s="4" t="s">
        <v>1679</v>
      </c>
      <c r="K204" s="4" t="s">
        <v>1359</v>
      </c>
      <c r="O204" s="4" t="s">
        <v>1680</v>
      </c>
      <c r="P204" s="4" t="s">
        <v>1681</v>
      </c>
      <c r="Q204" s="4" t="s">
        <v>1682</v>
      </c>
      <c r="R204" s="4" t="s">
        <v>1683</v>
      </c>
      <c r="S204" s="4" t="s">
        <v>1684</v>
      </c>
      <c r="U204" s="4" t="s">
        <v>1685</v>
      </c>
      <c r="V204" s="4" t="s">
        <v>1686</v>
      </c>
      <c r="AQ204" s="4">
        <v>1.59</v>
      </c>
      <c r="AR204" s="4" t="s">
        <v>2590</v>
      </c>
      <c r="BA204" s="4">
        <v>1.55</v>
      </c>
      <c r="BB204" s="4" t="s">
        <v>2591</v>
      </c>
      <c r="BK204" s="4">
        <v>1.69</v>
      </c>
      <c r="BL204" s="4" t="s">
        <v>2592</v>
      </c>
      <c r="BU204" s="4">
        <v>1.53</v>
      </c>
      <c r="BV204" s="4" t="s">
        <v>2593</v>
      </c>
    </row>
    <row r="205" spans="1:76" hidden="1" x14ac:dyDescent="0.3">
      <c r="A205" s="4">
        <v>10</v>
      </c>
      <c r="B205" s="4">
        <v>10.6</v>
      </c>
      <c r="C205" s="4" t="s">
        <v>2586</v>
      </c>
      <c r="D205" s="4" t="s">
        <v>1029</v>
      </c>
      <c r="E205" s="4" t="s">
        <v>2587</v>
      </c>
      <c r="F205" s="4" t="s">
        <v>2638</v>
      </c>
      <c r="G205" s="4" t="s">
        <v>1676</v>
      </c>
      <c r="H205" s="4" t="s">
        <v>2639</v>
      </c>
      <c r="I205" s="4" t="s">
        <v>1678</v>
      </c>
      <c r="J205" s="4" t="s">
        <v>1679</v>
      </c>
      <c r="K205" s="4" t="s">
        <v>1359</v>
      </c>
      <c r="O205" s="4" t="s">
        <v>1680</v>
      </c>
      <c r="P205" s="4" t="s">
        <v>1681</v>
      </c>
      <c r="Q205" s="4" t="s">
        <v>1682</v>
      </c>
      <c r="R205" s="4" t="s">
        <v>1683</v>
      </c>
      <c r="S205" s="4" t="s">
        <v>1684</v>
      </c>
      <c r="U205" s="4" t="s">
        <v>1685</v>
      </c>
      <c r="V205" s="4" t="s">
        <v>1686</v>
      </c>
      <c r="AQ205" s="4">
        <v>1.85</v>
      </c>
      <c r="AR205" s="4" t="s">
        <v>2596</v>
      </c>
    </row>
    <row r="206" spans="1:76" hidden="1" x14ac:dyDescent="0.3">
      <c r="A206" s="4">
        <v>10</v>
      </c>
      <c r="B206" s="4">
        <v>10.6</v>
      </c>
      <c r="C206" s="4" t="s">
        <v>2586</v>
      </c>
      <c r="D206" s="4" t="s">
        <v>1029</v>
      </c>
      <c r="E206" s="4" t="s">
        <v>2587</v>
      </c>
      <c r="F206" s="4" t="s">
        <v>2640</v>
      </c>
      <c r="G206" s="4" t="s">
        <v>1676</v>
      </c>
      <c r="H206" s="4" t="s">
        <v>2641</v>
      </c>
      <c r="I206" s="4" t="s">
        <v>1678</v>
      </c>
      <c r="J206" s="4" t="s">
        <v>1679</v>
      </c>
      <c r="K206" s="4" t="s">
        <v>1359</v>
      </c>
      <c r="O206" s="4" t="s">
        <v>1680</v>
      </c>
      <c r="P206" s="4" t="s">
        <v>1681</v>
      </c>
      <c r="Q206" s="4" t="s">
        <v>1682</v>
      </c>
      <c r="R206" s="4" t="s">
        <v>1683</v>
      </c>
      <c r="S206" s="4" t="s">
        <v>1684</v>
      </c>
      <c r="U206" s="4" t="s">
        <v>1685</v>
      </c>
      <c r="V206" s="4" t="s">
        <v>1686</v>
      </c>
      <c r="AQ206" s="4">
        <v>0.47</v>
      </c>
      <c r="AR206" s="4" t="s">
        <v>2599</v>
      </c>
      <c r="BA206" s="4">
        <v>0.46</v>
      </c>
      <c r="BB206" s="4" t="s">
        <v>2600</v>
      </c>
      <c r="BK206" s="4">
        <v>0.46</v>
      </c>
      <c r="BL206" s="4" t="s">
        <v>2601</v>
      </c>
      <c r="BU206" s="4">
        <v>0.47</v>
      </c>
      <c r="BV206" s="4" t="s">
        <v>2602</v>
      </c>
      <c r="BW206" s="4">
        <v>0.45</v>
      </c>
      <c r="BX206" s="4" t="s">
        <v>2603</v>
      </c>
    </row>
    <row r="207" spans="1:76" hidden="1" x14ac:dyDescent="0.3">
      <c r="A207" s="4">
        <v>10</v>
      </c>
      <c r="B207" s="4">
        <v>10.6</v>
      </c>
      <c r="C207" s="4" t="s">
        <v>2586</v>
      </c>
      <c r="D207" s="4" t="s">
        <v>1029</v>
      </c>
      <c r="E207" s="4" t="s">
        <v>2587</v>
      </c>
      <c r="F207" s="4" t="s">
        <v>2642</v>
      </c>
      <c r="G207" s="4" t="s">
        <v>1676</v>
      </c>
      <c r="H207" s="4" t="s">
        <v>2643</v>
      </c>
      <c r="I207" s="4" t="s">
        <v>1678</v>
      </c>
      <c r="J207" s="4" t="s">
        <v>1679</v>
      </c>
      <c r="K207" s="4" t="s">
        <v>1359</v>
      </c>
      <c r="O207" s="4" t="s">
        <v>1680</v>
      </c>
      <c r="P207" s="4" t="s">
        <v>1681</v>
      </c>
      <c r="Q207" s="4" t="s">
        <v>1682</v>
      </c>
      <c r="R207" s="4" t="s">
        <v>1683</v>
      </c>
      <c r="S207" s="4" t="s">
        <v>1684</v>
      </c>
      <c r="U207" s="4" t="s">
        <v>1685</v>
      </c>
      <c r="V207" s="4" t="s">
        <v>1686</v>
      </c>
      <c r="AQ207" s="4">
        <v>0.16</v>
      </c>
      <c r="AR207" s="4" t="s">
        <v>2606</v>
      </c>
      <c r="BA207" s="4">
        <v>0.16</v>
      </c>
      <c r="BB207" s="4" t="s">
        <v>2607</v>
      </c>
      <c r="BK207" s="4">
        <v>0.16</v>
      </c>
      <c r="BL207" s="4" t="s">
        <v>2608</v>
      </c>
      <c r="BU207" s="4">
        <v>0.16</v>
      </c>
      <c r="BV207" s="4" t="s">
        <v>2609</v>
      </c>
      <c r="BW207" s="4">
        <v>0.16</v>
      </c>
      <c r="BX207" s="4" t="s">
        <v>2610</v>
      </c>
    </row>
    <row r="208" spans="1:76" hidden="1" x14ac:dyDescent="0.3">
      <c r="A208" s="4">
        <v>10</v>
      </c>
      <c r="B208" s="4">
        <v>10.6</v>
      </c>
      <c r="C208" s="4" t="s">
        <v>2586</v>
      </c>
      <c r="D208" s="4" t="s">
        <v>1029</v>
      </c>
      <c r="E208" s="4" t="s">
        <v>2587</v>
      </c>
      <c r="F208" s="4" t="s">
        <v>2644</v>
      </c>
      <c r="G208" s="4" t="s">
        <v>1676</v>
      </c>
      <c r="H208" s="4" t="s">
        <v>2645</v>
      </c>
      <c r="I208" s="4" t="s">
        <v>1678</v>
      </c>
      <c r="J208" s="4" t="s">
        <v>1679</v>
      </c>
      <c r="K208" s="4" t="s">
        <v>1359</v>
      </c>
      <c r="O208" s="4" t="s">
        <v>1680</v>
      </c>
      <c r="P208" s="4" t="s">
        <v>1681</v>
      </c>
      <c r="Q208" s="4" t="s">
        <v>1682</v>
      </c>
      <c r="R208" s="4" t="s">
        <v>1683</v>
      </c>
      <c r="S208" s="4" t="s">
        <v>1684</v>
      </c>
      <c r="U208" s="4" t="s">
        <v>1685</v>
      </c>
      <c r="V208" s="4" t="s">
        <v>1686</v>
      </c>
      <c r="AQ208" s="4">
        <v>0.43</v>
      </c>
      <c r="AR208" s="4" t="s">
        <v>2613</v>
      </c>
      <c r="BA208" s="4">
        <v>0.42</v>
      </c>
      <c r="BB208" s="4" t="s">
        <v>2614</v>
      </c>
      <c r="BK208" s="4">
        <v>0.42</v>
      </c>
      <c r="BL208" s="4" t="s">
        <v>2615</v>
      </c>
      <c r="BU208" s="4">
        <v>0.38</v>
      </c>
      <c r="BV208" s="4" t="s">
        <v>2616</v>
      </c>
      <c r="BW208" s="4">
        <v>0.28000000000000003</v>
      </c>
      <c r="BX208" s="4" t="s">
        <v>2617</v>
      </c>
    </row>
    <row r="209" spans="1:76" hidden="1" x14ac:dyDescent="0.3">
      <c r="A209" s="4">
        <v>10</v>
      </c>
      <c r="B209" s="4">
        <v>10.6</v>
      </c>
      <c r="C209" s="4" t="s">
        <v>2586</v>
      </c>
      <c r="D209" s="4" t="s">
        <v>1029</v>
      </c>
      <c r="E209" s="4" t="s">
        <v>2587</v>
      </c>
      <c r="F209" s="4" t="s">
        <v>2646</v>
      </c>
      <c r="G209" s="4" t="s">
        <v>1676</v>
      </c>
      <c r="H209" s="4" t="s">
        <v>2647</v>
      </c>
      <c r="I209" s="4" t="s">
        <v>1678</v>
      </c>
      <c r="J209" s="4" t="s">
        <v>1679</v>
      </c>
      <c r="K209" s="4" t="s">
        <v>1359</v>
      </c>
      <c r="O209" s="4" t="s">
        <v>1680</v>
      </c>
      <c r="P209" s="4" t="s">
        <v>1681</v>
      </c>
      <c r="Q209" s="4" t="s">
        <v>1682</v>
      </c>
      <c r="R209" s="4" t="s">
        <v>1683</v>
      </c>
      <c r="S209" s="4" t="s">
        <v>1684</v>
      </c>
      <c r="U209" s="4" t="s">
        <v>1685</v>
      </c>
      <c r="V209" s="4" t="s">
        <v>1686</v>
      </c>
      <c r="AQ209" s="4">
        <v>0.53</v>
      </c>
      <c r="AR209" s="4" t="s">
        <v>2620</v>
      </c>
      <c r="BA209" s="4">
        <v>0.52</v>
      </c>
      <c r="BB209" s="4" t="s">
        <v>2621</v>
      </c>
      <c r="BK209" s="4">
        <v>0.52</v>
      </c>
      <c r="BL209" s="4" t="s">
        <v>2622</v>
      </c>
      <c r="BU209" s="4">
        <v>0.52</v>
      </c>
      <c r="BV209" s="4" t="s">
        <v>2623</v>
      </c>
      <c r="BW209" s="4">
        <v>0.52</v>
      </c>
      <c r="BX209" s="4" t="s">
        <v>2624</v>
      </c>
    </row>
    <row r="210" spans="1:76" hidden="1" x14ac:dyDescent="0.3">
      <c r="A210" s="4">
        <v>10</v>
      </c>
      <c r="B210" s="4">
        <v>10.6</v>
      </c>
      <c r="C210" s="4" t="s">
        <v>2586</v>
      </c>
      <c r="D210" s="4" t="s">
        <v>1029</v>
      </c>
      <c r="E210" s="4" t="s">
        <v>2587</v>
      </c>
      <c r="F210" s="4" t="s">
        <v>2648</v>
      </c>
      <c r="G210" s="4" t="s">
        <v>1676</v>
      </c>
      <c r="H210" s="4" t="s">
        <v>2649</v>
      </c>
      <c r="I210" s="4" t="s">
        <v>1678</v>
      </c>
      <c r="J210" s="4" t="s">
        <v>1679</v>
      </c>
      <c r="K210" s="4" t="s">
        <v>1359</v>
      </c>
      <c r="O210" s="4" t="s">
        <v>1680</v>
      </c>
      <c r="P210" s="4" t="s">
        <v>1681</v>
      </c>
      <c r="Q210" s="4" t="s">
        <v>1682</v>
      </c>
      <c r="R210" s="4" t="s">
        <v>1683</v>
      </c>
      <c r="S210" s="4" t="s">
        <v>1684</v>
      </c>
      <c r="U210" s="4" t="s">
        <v>1685</v>
      </c>
      <c r="V210" s="4" t="s">
        <v>1686</v>
      </c>
      <c r="BU210" s="4">
        <v>6.67</v>
      </c>
      <c r="BV210" s="4" t="s">
        <v>2627</v>
      </c>
      <c r="BW210" s="4">
        <v>6.67</v>
      </c>
      <c r="BX210" s="4" t="s">
        <v>2628</v>
      </c>
    </row>
    <row r="211" spans="1:76" hidden="1" x14ac:dyDescent="0.3">
      <c r="A211" s="4">
        <v>10</v>
      </c>
      <c r="B211" s="4">
        <v>10.6</v>
      </c>
      <c r="C211" s="4" t="s">
        <v>2586</v>
      </c>
      <c r="D211" s="4" t="s">
        <v>1029</v>
      </c>
      <c r="E211" s="4" t="s">
        <v>2587</v>
      </c>
      <c r="F211" s="4" t="s">
        <v>2650</v>
      </c>
      <c r="G211" s="4" t="s">
        <v>1676</v>
      </c>
      <c r="H211" s="4" t="s">
        <v>2651</v>
      </c>
      <c r="I211" s="4" t="s">
        <v>1678</v>
      </c>
      <c r="J211" s="4" t="s">
        <v>1679</v>
      </c>
      <c r="K211" s="4" t="s">
        <v>1359</v>
      </c>
      <c r="O211" s="4" t="s">
        <v>1680</v>
      </c>
      <c r="P211" s="4" t="s">
        <v>1681</v>
      </c>
      <c r="Q211" s="4" t="s">
        <v>1682</v>
      </c>
      <c r="R211" s="4" t="s">
        <v>1683</v>
      </c>
      <c r="S211" s="4" t="s">
        <v>1684</v>
      </c>
      <c r="U211" s="4" t="s">
        <v>1685</v>
      </c>
      <c r="V211" s="4" t="s">
        <v>1686</v>
      </c>
      <c r="AQ211" s="4">
        <v>0.71</v>
      </c>
      <c r="AR211" s="4" t="s">
        <v>2631</v>
      </c>
      <c r="BA211" s="4">
        <v>0.67</v>
      </c>
      <c r="BB211" s="4" t="s">
        <v>2632</v>
      </c>
      <c r="BK211" s="4">
        <v>0.65</v>
      </c>
      <c r="BL211" s="4" t="s">
        <v>2633</v>
      </c>
      <c r="BU211" s="4">
        <v>0.63</v>
      </c>
      <c r="BV211" s="4" t="s">
        <v>2634</v>
      </c>
      <c r="BW211" s="4">
        <v>0.62</v>
      </c>
      <c r="BX211" s="4" t="s">
        <v>2635</v>
      </c>
    </row>
    <row r="212" spans="1:76" hidden="1" x14ac:dyDescent="0.3">
      <c r="A212" s="4">
        <v>10</v>
      </c>
      <c r="B212" s="4" t="s">
        <v>2652</v>
      </c>
      <c r="C212" s="4" t="s">
        <v>2653</v>
      </c>
      <c r="D212" s="4" t="s">
        <v>1040</v>
      </c>
      <c r="E212" s="4" t="s">
        <v>2654</v>
      </c>
      <c r="F212" s="4" t="s">
        <v>2655</v>
      </c>
      <c r="G212" s="4" t="s">
        <v>1676</v>
      </c>
      <c r="H212" s="4" t="s">
        <v>2656</v>
      </c>
      <c r="I212" s="4" t="s">
        <v>1678</v>
      </c>
      <c r="J212" s="4" t="s">
        <v>1679</v>
      </c>
      <c r="K212" s="4" t="s">
        <v>1359</v>
      </c>
      <c r="O212" s="4" t="s">
        <v>1680</v>
      </c>
      <c r="P212" s="4" t="s">
        <v>1681</v>
      </c>
      <c r="Q212" s="4" t="s">
        <v>1682</v>
      </c>
      <c r="R212" s="4" t="s">
        <v>1683</v>
      </c>
      <c r="S212" s="4" t="s">
        <v>1684</v>
      </c>
      <c r="U212" s="4" t="s">
        <v>2381</v>
      </c>
      <c r="V212" s="4" t="s">
        <v>2382</v>
      </c>
      <c r="AQ212" s="4">
        <v>84.95</v>
      </c>
      <c r="AR212" s="4" t="s">
        <v>2657</v>
      </c>
      <c r="AS212" s="4">
        <v>84.74</v>
      </c>
      <c r="AT212" s="4" t="s">
        <v>2658</v>
      </c>
      <c r="AU212" s="4">
        <v>111.13</v>
      </c>
      <c r="AV212" s="4" t="s">
        <v>2659</v>
      </c>
      <c r="AW212" s="4">
        <v>153.47999999999999</v>
      </c>
      <c r="AX212" s="4" t="s">
        <v>2660</v>
      </c>
      <c r="AY212" s="4">
        <v>189.09</v>
      </c>
      <c r="AZ212" s="4" t="s">
        <v>2661</v>
      </c>
      <c r="BA212" s="4">
        <v>256.8</v>
      </c>
      <c r="BB212" s="4" t="s">
        <v>2662</v>
      </c>
      <c r="BC212" s="4">
        <v>234.18</v>
      </c>
      <c r="BD212" s="4" t="s">
        <v>2663</v>
      </c>
      <c r="BE212" s="4">
        <v>281.48</v>
      </c>
      <c r="BF212" s="4" t="s">
        <v>2664</v>
      </c>
      <c r="BG212" s="4">
        <v>315.18</v>
      </c>
      <c r="BH212" s="4" t="s">
        <v>2665</v>
      </c>
      <c r="BI212" s="4">
        <v>257.92</v>
      </c>
      <c r="BJ212" s="4" t="s">
        <v>2666</v>
      </c>
      <c r="BK212" s="4">
        <v>305.95999999999998</v>
      </c>
      <c r="BL212" s="4" t="s">
        <v>2667</v>
      </c>
      <c r="BM212" s="4">
        <v>367.68</v>
      </c>
      <c r="BN212" s="4" t="s">
        <v>2668</v>
      </c>
      <c r="BO212" s="4">
        <v>408.06</v>
      </c>
      <c r="BP212" s="4" t="s">
        <v>2669</v>
      </c>
      <c r="BQ212" s="4">
        <v>361.64</v>
      </c>
      <c r="BR212" s="4" t="s">
        <v>2670</v>
      </c>
      <c r="BS212" s="4">
        <v>466.68</v>
      </c>
      <c r="BT212" s="4" t="s">
        <v>2671</v>
      </c>
      <c r="BU212" s="4">
        <v>414.68</v>
      </c>
      <c r="BV212" s="4" t="s">
        <v>2672</v>
      </c>
    </row>
    <row r="213" spans="1:76" hidden="1" x14ac:dyDescent="0.3">
      <c r="A213" s="4">
        <v>11</v>
      </c>
      <c r="B213" s="4">
        <v>11.5</v>
      </c>
      <c r="C213" s="4" t="s">
        <v>2673</v>
      </c>
      <c r="D213" s="4" t="s">
        <v>1062</v>
      </c>
      <c r="E213" s="4" t="s">
        <v>2674</v>
      </c>
      <c r="F213" s="4" t="s">
        <v>2675</v>
      </c>
      <c r="G213" s="4" t="s">
        <v>1676</v>
      </c>
      <c r="H213" s="4" t="s">
        <v>2676</v>
      </c>
      <c r="I213" s="4" t="s">
        <v>1678</v>
      </c>
      <c r="J213" s="4" t="s">
        <v>1679</v>
      </c>
      <c r="K213" s="4" t="s">
        <v>1359</v>
      </c>
      <c r="O213" s="4" t="s">
        <v>1680</v>
      </c>
      <c r="P213" s="4" t="s">
        <v>1681</v>
      </c>
      <c r="Q213" s="4" t="s">
        <v>1682</v>
      </c>
      <c r="R213" s="4" t="s">
        <v>1683</v>
      </c>
      <c r="S213" s="4" t="s">
        <v>1684</v>
      </c>
      <c r="U213" s="4" t="s">
        <v>2677</v>
      </c>
      <c r="V213" s="4" t="s">
        <v>1686</v>
      </c>
      <c r="BW213" s="4">
        <v>4.49</v>
      </c>
      <c r="BX213" s="4" t="s">
        <v>2678</v>
      </c>
    </row>
    <row r="214" spans="1:76" hidden="1" x14ac:dyDescent="0.3">
      <c r="A214" s="4">
        <v>11</v>
      </c>
      <c r="B214" s="4">
        <v>11.5</v>
      </c>
      <c r="C214" s="4" t="s">
        <v>2673</v>
      </c>
      <c r="D214" s="4" t="s">
        <v>1062</v>
      </c>
      <c r="E214" s="4" t="s">
        <v>2674</v>
      </c>
      <c r="F214" s="4" t="s">
        <v>2679</v>
      </c>
      <c r="G214" s="4" t="s">
        <v>1704</v>
      </c>
      <c r="H214" s="4" t="s">
        <v>2680</v>
      </c>
      <c r="I214" s="4" t="s">
        <v>1678</v>
      </c>
      <c r="J214" s="4" t="s">
        <v>1679</v>
      </c>
      <c r="K214" s="4" t="s">
        <v>1359</v>
      </c>
      <c r="O214" s="4" t="s">
        <v>1680</v>
      </c>
      <c r="P214" s="4" t="s">
        <v>1681</v>
      </c>
      <c r="Q214" s="4" t="s">
        <v>1682</v>
      </c>
      <c r="R214" s="4" t="s">
        <v>1683</v>
      </c>
      <c r="S214" s="4" t="s">
        <v>1684</v>
      </c>
      <c r="U214" s="4" t="s">
        <v>2681</v>
      </c>
      <c r="V214" s="4" t="s">
        <v>1686</v>
      </c>
      <c r="BW214" s="4">
        <v>745.66</v>
      </c>
      <c r="BX214" s="4" t="s">
        <v>2678</v>
      </c>
    </row>
    <row r="215" spans="1:76" hidden="1" x14ac:dyDescent="0.3">
      <c r="A215" s="4">
        <v>11</v>
      </c>
      <c r="B215" s="4">
        <v>11.5</v>
      </c>
      <c r="C215" s="4" t="s">
        <v>2673</v>
      </c>
      <c r="D215" s="4" t="s">
        <v>1062</v>
      </c>
      <c r="E215" s="4" t="s">
        <v>2674</v>
      </c>
      <c r="F215" s="4" t="s">
        <v>2682</v>
      </c>
      <c r="G215" s="4" t="s">
        <v>1704</v>
      </c>
      <c r="H215" s="4" t="s">
        <v>2683</v>
      </c>
      <c r="I215" s="4" t="s">
        <v>1678</v>
      </c>
      <c r="J215" s="4" t="s">
        <v>1679</v>
      </c>
      <c r="K215" s="4" t="s">
        <v>1359</v>
      </c>
      <c r="O215" s="4" t="s">
        <v>1680</v>
      </c>
      <c r="P215" s="4" t="s">
        <v>1681</v>
      </c>
      <c r="Q215" s="4" t="s">
        <v>1682</v>
      </c>
      <c r="R215" s="4" t="s">
        <v>1683</v>
      </c>
      <c r="S215" s="4" t="s">
        <v>1684</v>
      </c>
      <c r="U215" s="4" t="s">
        <v>2681</v>
      </c>
      <c r="V215" s="4" t="s">
        <v>2312</v>
      </c>
      <c r="BW215" s="80">
        <v>679705</v>
      </c>
      <c r="BX215" s="4" t="s">
        <v>2684</v>
      </c>
    </row>
    <row r="216" spans="1:76" hidden="1" x14ac:dyDescent="0.3">
      <c r="A216" s="4">
        <v>11</v>
      </c>
      <c r="B216" s="4">
        <v>11.6</v>
      </c>
      <c r="C216" s="4" t="s">
        <v>2685</v>
      </c>
      <c r="D216" s="4" t="s">
        <v>1067</v>
      </c>
      <c r="E216" s="4" t="s">
        <v>2686</v>
      </c>
      <c r="F216" s="4" t="s">
        <v>2687</v>
      </c>
      <c r="G216" s="4" t="s">
        <v>1676</v>
      </c>
      <c r="H216" s="4" t="s">
        <v>2688</v>
      </c>
      <c r="I216" s="4" t="s">
        <v>1678</v>
      </c>
      <c r="J216" s="4" t="s">
        <v>1679</v>
      </c>
      <c r="K216" s="4" t="s">
        <v>1359</v>
      </c>
      <c r="O216" s="4" t="s">
        <v>1680</v>
      </c>
      <c r="P216" s="4" t="s">
        <v>1681</v>
      </c>
      <c r="Q216" s="4" t="s">
        <v>1682</v>
      </c>
      <c r="R216" s="4" t="s">
        <v>1683</v>
      </c>
      <c r="S216" s="4" t="s">
        <v>1684</v>
      </c>
      <c r="U216" s="4" t="s">
        <v>2689</v>
      </c>
      <c r="V216" s="4" t="s">
        <v>1686</v>
      </c>
      <c r="BO216" s="4">
        <v>5.25</v>
      </c>
      <c r="BP216" s="4" t="s">
        <v>2690</v>
      </c>
    </row>
    <row r="217" spans="1:76" hidden="1" x14ac:dyDescent="0.3">
      <c r="A217" s="4">
        <v>11</v>
      </c>
      <c r="B217" s="4">
        <v>11.6</v>
      </c>
      <c r="C217" s="4" t="s">
        <v>2685</v>
      </c>
      <c r="D217" s="4" t="s">
        <v>1067</v>
      </c>
      <c r="E217" s="4" t="s">
        <v>2686</v>
      </c>
      <c r="F217" s="4" t="s">
        <v>2687</v>
      </c>
      <c r="G217" s="4" t="s">
        <v>1676</v>
      </c>
      <c r="H217" s="4" t="s">
        <v>2688</v>
      </c>
      <c r="I217" s="4" t="s">
        <v>1678</v>
      </c>
      <c r="J217" s="4" t="s">
        <v>1679</v>
      </c>
      <c r="K217" s="4" t="s">
        <v>1359</v>
      </c>
      <c r="O217" s="4" t="s">
        <v>1680</v>
      </c>
      <c r="P217" s="4" t="s">
        <v>1681</v>
      </c>
      <c r="Q217" s="4" t="s">
        <v>1682</v>
      </c>
      <c r="R217" s="4" t="s">
        <v>1746</v>
      </c>
      <c r="S217" s="4" t="s">
        <v>1684</v>
      </c>
      <c r="U217" s="4" t="s">
        <v>2689</v>
      </c>
      <c r="V217" s="4" t="s">
        <v>1686</v>
      </c>
      <c r="BO217" s="4">
        <v>5.27</v>
      </c>
      <c r="BP217" s="4" t="s">
        <v>2691</v>
      </c>
    </row>
    <row r="218" spans="1:76" hidden="1" x14ac:dyDescent="0.3">
      <c r="A218" s="4">
        <v>11</v>
      </c>
      <c r="B218" s="4" t="s">
        <v>2692</v>
      </c>
      <c r="C218" s="4" t="s">
        <v>2693</v>
      </c>
      <c r="D218" s="4" t="s">
        <v>696</v>
      </c>
      <c r="E218" s="4" t="s">
        <v>1702</v>
      </c>
      <c r="F218" s="4" t="s">
        <v>1703</v>
      </c>
      <c r="G218" s="4" t="s">
        <v>1704</v>
      </c>
      <c r="H218" s="4" t="s">
        <v>1705</v>
      </c>
      <c r="I218" s="4" t="s">
        <v>1678</v>
      </c>
      <c r="J218" s="4" t="s">
        <v>1679</v>
      </c>
      <c r="K218" s="4" t="s">
        <v>1359</v>
      </c>
      <c r="O218" s="4" t="s">
        <v>1680</v>
      </c>
      <c r="P218" s="4" t="s">
        <v>1681</v>
      </c>
      <c r="Q218" s="4" t="s">
        <v>1682</v>
      </c>
      <c r="R218" s="4" t="s">
        <v>1683</v>
      </c>
      <c r="S218" s="4" t="s">
        <v>1684</v>
      </c>
      <c r="U218" s="4" t="s">
        <v>1706</v>
      </c>
      <c r="V218" s="4" t="s">
        <v>1686</v>
      </c>
      <c r="BQ218" s="4">
        <v>1</v>
      </c>
      <c r="BR218" s="4" t="s">
        <v>1707</v>
      </c>
      <c r="BU218" s="4">
        <v>1</v>
      </c>
      <c r="BV218" s="4" t="s">
        <v>1708</v>
      </c>
    </row>
    <row r="219" spans="1:76" hidden="1" x14ac:dyDescent="0.3">
      <c r="A219" s="4">
        <v>12</v>
      </c>
      <c r="B219" s="4">
        <v>12.2</v>
      </c>
      <c r="C219" s="4" t="s">
        <v>2694</v>
      </c>
      <c r="D219" s="4" t="s">
        <v>944</v>
      </c>
      <c r="E219" s="4" t="s">
        <v>2292</v>
      </c>
      <c r="F219" s="4" t="s">
        <v>2293</v>
      </c>
      <c r="G219" s="4" t="s">
        <v>1676</v>
      </c>
      <c r="H219" s="4" t="s">
        <v>2294</v>
      </c>
      <c r="I219" s="4" t="s">
        <v>1678</v>
      </c>
      <c r="J219" s="4" t="s">
        <v>1679</v>
      </c>
      <c r="K219" s="4" t="s">
        <v>1359</v>
      </c>
      <c r="O219" s="4" t="s">
        <v>1680</v>
      </c>
      <c r="P219" s="4" t="s">
        <v>1681</v>
      </c>
      <c r="Q219" s="4" t="s">
        <v>1682</v>
      </c>
      <c r="R219" s="4" t="s">
        <v>1683</v>
      </c>
      <c r="S219" s="4" t="s">
        <v>1684</v>
      </c>
      <c r="U219" s="4" t="s">
        <v>2295</v>
      </c>
      <c r="V219" s="4" t="s">
        <v>1686</v>
      </c>
      <c r="AQ219" s="4">
        <v>22.11</v>
      </c>
      <c r="AR219" s="4" t="s">
        <v>2296</v>
      </c>
      <c r="AS219" s="4">
        <v>22.34</v>
      </c>
      <c r="AT219" s="4" t="s">
        <v>2297</v>
      </c>
      <c r="AU219" s="4">
        <v>24.1</v>
      </c>
      <c r="AV219" s="4" t="s">
        <v>2298</v>
      </c>
      <c r="AW219" s="4">
        <v>24.3</v>
      </c>
      <c r="AX219" s="4" t="s">
        <v>2299</v>
      </c>
      <c r="AY219" s="4">
        <v>26.58</v>
      </c>
      <c r="AZ219" s="4" t="s">
        <v>2300</v>
      </c>
      <c r="BA219" s="4">
        <v>27.67</v>
      </c>
      <c r="BB219" s="4" t="s">
        <v>2301</v>
      </c>
      <c r="BC219" s="4">
        <v>25.52</v>
      </c>
      <c r="BD219" s="4" t="s">
        <v>2302</v>
      </c>
      <c r="BE219" s="4">
        <v>26.44</v>
      </c>
      <c r="BF219" s="4" t="s">
        <v>2303</v>
      </c>
      <c r="BG219" s="4">
        <v>24.73</v>
      </c>
      <c r="BH219" s="4" t="s">
        <v>2304</v>
      </c>
      <c r="BI219" s="4">
        <v>21.12</v>
      </c>
      <c r="BJ219" s="4" t="s">
        <v>2305</v>
      </c>
      <c r="BK219" s="4">
        <v>21.45</v>
      </c>
      <c r="BL219" s="4" t="s">
        <v>2306</v>
      </c>
    </row>
    <row r="220" spans="1:76" hidden="1" x14ac:dyDescent="0.3">
      <c r="A220" s="4">
        <v>12</v>
      </c>
      <c r="B220" s="4">
        <v>12.2</v>
      </c>
      <c r="C220" s="4" t="s">
        <v>2694</v>
      </c>
      <c r="D220" s="4" t="s">
        <v>944</v>
      </c>
      <c r="E220" s="4" t="s">
        <v>2292</v>
      </c>
      <c r="F220" s="4" t="s">
        <v>2307</v>
      </c>
      <c r="G220" s="4" t="s">
        <v>1676</v>
      </c>
      <c r="H220" s="4" t="s">
        <v>2308</v>
      </c>
      <c r="I220" s="4" t="s">
        <v>1678</v>
      </c>
      <c r="J220" s="4" t="s">
        <v>1679</v>
      </c>
      <c r="K220" s="4" t="s">
        <v>1359</v>
      </c>
      <c r="O220" s="4" t="s">
        <v>1680</v>
      </c>
      <c r="P220" s="4" t="s">
        <v>1681</v>
      </c>
      <c r="Q220" s="4" t="s">
        <v>1682</v>
      </c>
      <c r="R220" s="4" t="s">
        <v>1683</v>
      </c>
      <c r="S220" s="4" t="s">
        <v>1684</v>
      </c>
      <c r="U220" s="4" t="s">
        <v>2309</v>
      </c>
      <c r="V220" s="4" t="s">
        <v>1686</v>
      </c>
      <c r="AQ220" s="4">
        <v>0.91</v>
      </c>
      <c r="AR220" s="4" t="s">
        <v>2296</v>
      </c>
      <c r="AS220" s="4">
        <v>0.9</v>
      </c>
      <c r="AT220" s="4" t="s">
        <v>2297</v>
      </c>
      <c r="AU220" s="4">
        <v>0.94</v>
      </c>
      <c r="AV220" s="4" t="s">
        <v>2298</v>
      </c>
      <c r="AW220" s="4">
        <v>0.91</v>
      </c>
      <c r="AX220" s="4" t="s">
        <v>2299</v>
      </c>
      <c r="AY220" s="4">
        <v>0.98</v>
      </c>
      <c r="AZ220" s="4" t="s">
        <v>2300</v>
      </c>
      <c r="BA220" s="4">
        <v>1</v>
      </c>
      <c r="BB220" s="4" t="s">
        <v>2301</v>
      </c>
      <c r="BC220" s="4">
        <v>0.91</v>
      </c>
      <c r="BD220" s="4" t="s">
        <v>2302</v>
      </c>
      <c r="BE220" s="4">
        <v>0.92</v>
      </c>
      <c r="BF220" s="4" t="s">
        <v>2303</v>
      </c>
      <c r="BG220" s="4">
        <v>0.89</v>
      </c>
      <c r="BH220" s="4" t="s">
        <v>2304</v>
      </c>
      <c r="BI220" s="4">
        <v>0.77</v>
      </c>
      <c r="BJ220" s="4" t="s">
        <v>2305</v>
      </c>
      <c r="BK220" s="4">
        <v>0.78</v>
      </c>
      <c r="BL220" s="4" t="s">
        <v>2306</v>
      </c>
    </row>
    <row r="221" spans="1:76" hidden="1" x14ac:dyDescent="0.3">
      <c r="A221" s="4">
        <v>12</v>
      </c>
      <c r="B221" s="4">
        <v>12.2</v>
      </c>
      <c r="C221" s="4" t="s">
        <v>2694</v>
      </c>
      <c r="D221" s="4" t="s">
        <v>944</v>
      </c>
      <c r="E221" s="4" t="s">
        <v>2292</v>
      </c>
      <c r="F221" s="4" t="s">
        <v>2310</v>
      </c>
      <c r="G221" s="4" t="s">
        <v>1676</v>
      </c>
      <c r="H221" s="4" t="s">
        <v>2311</v>
      </c>
      <c r="I221" s="4" t="s">
        <v>1678</v>
      </c>
      <c r="J221" s="4" t="s">
        <v>1679</v>
      </c>
      <c r="K221" s="4" t="s">
        <v>1359</v>
      </c>
      <c r="O221" s="4" t="s">
        <v>1680</v>
      </c>
      <c r="P221" s="4" t="s">
        <v>1681</v>
      </c>
      <c r="Q221" s="4" t="s">
        <v>1682</v>
      </c>
      <c r="R221" s="4" t="s">
        <v>1683</v>
      </c>
      <c r="S221" s="4" t="s">
        <v>1684</v>
      </c>
      <c r="U221" s="4" t="s">
        <v>2295</v>
      </c>
      <c r="V221" s="4" t="s">
        <v>2312</v>
      </c>
      <c r="AQ221" s="80">
        <v>85300000</v>
      </c>
      <c r="AR221" s="4" t="s">
        <v>2296</v>
      </c>
      <c r="AS221" s="80">
        <v>87300000</v>
      </c>
      <c r="AT221" s="4" t="s">
        <v>2297</v>
      </c>
      <c r="AU221" s="80">
        <v>95500000</v>
      </c>
      <c r="AV221" s="4" t="s">
        <v>2298</v>
      </c>
      <c r="AW221" s="80">
        <v>97700000</v>
      </c>
      <c r="AX221" s="4" t="s">
        <v>2299</v>
      </c>
      <c r="AY221" s="80">
        <v>108400000</v>
      </c>
      <c r="AZ221" s="4" t="s">
        <v>2300</v>
      </c>
      <c r="BA221" s="80">
        <v>114400000</v>
      </c>
      <c r="BB221" s="4" t="s">
        <v>2301</v>
      </c>
      <c r="BC221" s="80">
        <v>106800000</v>
      </c>
      <c r="BD221" s="4" t="s">
        <v>2302</v>
      </c>
      <c r="BE221" s="80">
        <v>111900000</v>
      </c>
      <c r="BF221" s="4" t="s">
        <v>2303</v>
      </c>
      <c r="BG221" s="80">
        <v>105800000</v>
      </c>
      <c r="BH221" s="4" t="s">
        <v>2304</v>
      </c>
      <c r="BI221" s="80">
        <v>91300000</v>
      </c>
      <c r="BJ221" s="4" t="s">
        <v>2305</v>
      </c>
      <c r="BK221" s="80">
        <v>93700000</v>
      </c>
      <c r="BL221" s="4" t="s">
        <v>2306</v>
      </c>
    </row>
    <row r="222" spans="1:76" hidden="1" x14ac:dyDescent="0.3">
      <c r="A222" s="4">
        <v>12</v>
      </c>
      <c r="B222" s="4">
        <v>12.2</v>
      </c>
      <c r="C222" s="4" t="s">
        <v>2695</v>
      </c>
      <c r="D222" s="4" t="s">
        <v>946</v>
      </c>
      <c r="E222" s="4" t="s">
        <v>2314</v>
      </c>
      <c r="F222" s="4" t="s">
        <v>2315</v>
      </c>
      <c r="G222" s="4" t="s">
        <v>1676</v>
      </c>
      <c r="H222" s="4" t="s">
        <v>2316</v>
      </c>
      <c r="I222" s="4" t="s">
        <v>1678</v>
      </c>
      <c r="J222" s="4" t="s">
        <v>1679</v>
      </c>
      <c r="K222" s="4" t="s">
        <v>1359</v>
      </c>
      <c r="O222" s="4" t="s">
        <v>1680</v>
      </c>
      <c r="P222" s="4" t="s">
        <v>1681</v>
      </c>
      <c r="Q222" s="4" t="s">
        <v>1682</v>
      </c>
      <c r="R222" s="4" t="s">
        <v>1683</v>
      </c>
      <c r="S222" s="4" t="s">
        <v>1684</v>
      </c>
      <c r="U222" s="4" t="s">
        <v>2295</v>
      </c>
      <c r="V222" s="4" t="s">
        <v>1686</v>
      </c>
      <c r="AQ222" s="4">
        <v>23.79</v>
      </c>
      <c r="AR222" s="4" t="s">
        <v>2296</v>
      </c>
      <c r="AS222" s="4">
        <v>23.7</v>
      </c>
      <c r="AT222" s="4" t="s">
        <v>2297</v>
      </c>
      <c r="AU222" s="4">
        <v>22.93</v>
      </c>
      <c r="AV222" s="4" t="s">
        <v>2298</v>
      </c>
      <c r="AW222" s="4">
        <v>23.7</v>
      </c>
      <c r="AX222" s="4" t="s">
        <v>2299</v>
      </c>
      <c r="AY222" s="4">
        <v>24.73</v>
      </c>
      <c r="AZ222" s="4" t="s">
        <v>2300</v>
      </c>
      <c r="BA222" s="4">
        <v>25.52</v>
      </c>
      <c r="BB222" s="4" t="s">
        <v>2301</v>
      </c>
      <c r="BC222" s="4">
        <v>24.35</v>
      </c>
      <c r="BD222" s="4" t="s">
        <v>2302</v>
      </c>
      <c r="BE222" s="4">
        <v>24.5</v>
      </c>
      <c r="BF222" s="4" t="s">
        <v>2303</v>
      </c>
      <c r="BG222" s="4">
        <v>24.03</v>
      </c>
      <c r="BH222" s="4" t="s">
        <v>2304</v>
      </c>
      <c r="BI222" s="4">
        <v>20.32</v>
      </c>
      <c r="BJ222" s="4" t="s">
        <v>2305</v>
      </c>
      <c r="BK222" s="4">
        <v>20.02</v>
      </c>
      <c r="BL222" s="4" t="s">
        <v>2306</v>
      </c>
    </row>
    <row r="223" spans="1:76" hidden="1" x14ac:dyDescent="0.3">
      <c r="A223" s="4">
        <v>12</v>
      </c>
      <c r="B223" s="4">
        <v>12.2</v>
      </c>
      <c r="C223" s="4" t="s">
        <v>2695</v>
      </c>
      <c r="D223" s="4" t="s">
        <v>946</v>
      </c>
      <c r="E223" s="4" t="s">
        <v>2314</v>
      </c>
      <c r="F223" s="4" t="s">
        <v>2317</v>
      </c>
      <c r="G223" s="4" t="s">
        <v>1676</v>
      </c>
      <c r="H223" s="4" t="s">
        <v>2318</v>
      </c>
      <c r="I223" s="4" t="s">
        <v>1678</v>
      </c>
      <c r="J223" s="4" t="s">
        <v>1679</v>
      </c>
      <c r="K223" s="4" t="s">
        <v>1359</v>
      </c>
      <c r="O223" s="4" t="s">
        <v>1680</v>
      </c>
      <c r="P223" s="4" t="s">
        <v>1681</v>
      </c>
      <c r="Q223" s="4" t="s">
        <v>1682</v>
      </c>
      <c r="R223" s="4" t="s">
        <v>1683</v>
      </c>
      <c r="S223" s="4" t="s">
        <v>1684</v>
      </c>
      <c r="U223" s="4" t="s">
        <v>2309</v>
      </c>
      <c r="V223" s="4" t="s">
        <v>1686</v>
      </c>
      <c r="AQ223" s="4">
        <v>0.97</v>
      </c>
      <c r="AR223" s="4" t="s">
        <v>2296</v>
      </c>
      <c r="AS223" s="4">
        <v>0.95</v>
      </c>
      <c r="AT223" s="4" t="s">
        <v>2297</v>
      </c>
      <c r="AU223" s="4">
        <v>0.89</v>
      </c>
      <c r="AV223" s="4" t="s">
        <v>2298</v>
      </c>
      <c r="AW223" s="4">
        <v>0.89</v>
      </c>
      <c r="AX223" s="4" t="s">
        <v>2299</v>
      </c>
      <c r="AY223" s="4">
        <v>0.91</v>
      </c>
      <c r="AZ223" s="4" t="s">
        <v>2300</v>
      </c>
      <c r="BA223" s="4">
        <v>0.92</v>
      </c>
      <c r="BB223" s="4" t="s">
        <v>2301</v>
      </c>
      <c r="BC223" s="4">
        <v>0.86</v>
      </c>
      <c r="BD223" s="4" t="s">
        <v>2302</v>
      </c>
      <c r="BE223" s="4">
        <v>0.85</v>
      </c>
      <c r="BF223" s="4" t="s">
        <v>2303</v>
      </c>
      <c r="BG223" s="4">
        <v>0.86</v>
      </c>
      <c r="BH223" s="4" t="s">
        <v>2304</v>
      </c>
      <c r="BI223" s="4">
        <v>0.74</v>
      </c>
      <c r="BJ223" s="4" t="s">
        <v>2305</v>
      </c>
      <c r="BK223" s="4">
        <v>0.72</v>
      </c>
      <c r="BL223" s="4" t="s">
        <v>2306</v>
      </c>
    </row>
    <row r="224" spans="1:76" hidden="1" x14ac:dyDescent="0.3">
      <c r="A224" s="4">
        <v>12</v>
      </c>
      <c r="B224" s="4">
        <v>12.2</v>
      </c>
      <c r="C224" s="4" t="s">
        <v>2695</v>
      </c>
      <c r="D224" s="4" t="s">
        <v>946</v>
      </c>
      <c r="E224" s="4" t="s">
        <v>2314</v>
      </c>
      <c r="F224" s="4" t="s">
        <v>2319</v>
      </c>
      <c r="G224" s="4" t="s">
        <v>1676</v>
      </c>
      <c r="H224" s="4" t="s">
        <v>2320</v>
      </c>
      <c r="I224" s="4" t="s">
        <v>1678</v>
      </c>
      <c r="J224" s="4" t="s">
        <v>1679</v>
      </c>
      <c r="K224" s="4" t="s">
        <v>1359</v>
      </c>
      <c r="O224" s="4" t="s">
        <v>1680</v>
      </c>
      <c r="P224" s="4" t="s">
        <v>1681</v>
      </c>
      <c r="Q224" s="4" t="s">
        <v>1682</v>
      </c>
      <c r="R224" s="4" t="s">
        <v>1683</v>
      </c>
      <c r="S224" s="4" t="s">
        <v>1684</v>
      </c>
      <c r="U224" s="4" t="s">
        <v>2295</v>
      </c>
      <c r="V224" s="4" t="s">
        <v>2312</v>
      </c>
      <c r="AQ224" s="80">
        <v>91792816</v>
      </c>
      <c r="AR224" s="4" t="s">
        <v>2296</v>
      </c>
      <c r="AS224" s="80">
        <v>92595128</v>
      </c>
      <c r="AT224" s="4" t="s">
        <v>2297</v>
      </c>
      <c r="AU224" s="80">
        <v>90854856</v>
      </c>
      <c r="AV224" s="4" t="s">
        <v>2298</v>
      </c>
      <c r="AW224" s="80">
        <v>95307664</v>
      </c>
      <c r="AX224" s="4" t="s">
        <v>2299</v>
      </c>
      <c r="AY224" s="80">
        <v>100866648</v>
      </c>
      <c r="AZ224" s="4" t="s">
        <v>2300</v>
      </c>
      <c r="BA224" s="80">
        <v>105517944</v>
      </c>
      <c r="BB224" s="4" t="s">
        <v>2301</v>
      </c>
      <c r="BC224" s="80">
        <v>101895536</v>
      </c>
      <c r="BD224" s="4" t="s">
        <v>2302</v>
      </c>
      <c r="BE224" s="80">
        <v>103729048</v>
      </c>
      <c r="BF224" s="4" t="s">
        <v>2303</v>
      </c>
      <c r="BG224" s="80">
        <v>102793176</v>
      </c>
      <c r="BH224" s="4" t="s">
        <v>2304</v>
      </c>
      <c r="BI224" s="80">
        <v>87850512</v>
      </c>
      <c r="BJ224" s="4" t="s">
        <v>2305</v>
      </c>
      <c r="BK224" s="80">
        <v>87453144</v>
      </c>
      <c r="BL224" s="4" t="s">
        <v>2306</v>
      </c>
    </row>
    <row r="225" spans="1:76" hidden="1" x14ac:dyDescent="0.3">
      <c r="A225" s="4">
        <v>12</v>
      </c>
      <c r="B225" s="4">
        <v>12.4</v>
      </c>
      <c r="C225" s="4" t="s">
        <v>2696</v>
      </c>
      <c r="D225" s="4" t="s">
        <v>1094</v>
      </c>
      <c r="E225" s="4" t="s">
        <v>2697</v>
      </c>
      <c r="F225" s="4" t="s">
        <v>2698</v>
      </c>
      <c r="G225" s="4" t="s">
        <v>1704</v>
      </c>
      <c r="H225" s="4" t="s">
        <v>2699</v>
      </c>
      <c r="I225" s="4" t="s">
        <v>1678</v>
      </c>
      <c r="J225" s="4" t="s">
        <v>1679</v>
      </c>
      <c r="K225" s="4" t="s">
        <v>1359</v>
      </c>
      <c r="O225" s="4" t="s">
        <v>1680</v>
      </c>
      <c r="P225" s="4" t="s">
        <v>1681</v>
      </c>
      <c r="Q225" s="4" t="s">
        <v>1682</v>
      </c>
      <c r="R225" s="4" t="s">
        <v>1683</v>
      </c>
      <c r="S225" s="4" t="s">
        <v>1684</v>
      </c>
      <c r="U225" s="4" t="s">
        <v>1685</v>
      </c>
      <c r="V225" s="4" t="s">
        <v>1686</v>
      </c>
      <c r="BU225" s="4">
        <v>100</v>
      </c>
      <c r="BV225" s="4" t="s">
        <v>2700</v>
      </c>
    </row>
    <row r="226" spans="1:76" hidden="1" x14ac:dyDescent="0.3">
      <c r="A226" s="4">
        <v>12</v>
      </c>
      <c r="B226" s="4">
        <v>12.4</v>
      </c>
      <c r="C226" s="4" t="s">
        <v>2696</v>
      </c>
      <c r="D226" s="4" t="s">
        <v>1094</v>
      </c>
      <c r="E226" s="4" t="s">
        <v>2697</v>
      </c>
      <c r="F226" s="4" t="s">
        <v>2701</v>
      </c>
      <c r="G226" s="4" t="s">
        <v>1704</v>
      </c>
      <c r="H226" s="4" t="s">
        <v>2702</v>
      </c>
      <c r="I226" s="4" t="s">
        <v>1678</v>
      </c>
      <c r="J226" s="4" t="s">
        <v>1679</v>
      </c>
      <c r="K226" s="4" t="s">
        <v>1359</v>
      </c>
      <c r="O226" s="4" t="s">
        <v>1680</v>
      </c>
      <c r="P226" s="4" t="s">
        <v>1681</v>
      </c>
      <c r="Q226" s="4" t="s">
        <v>1682</v>
      </c>
      <c r="R226" s="4" t="s">
        <v>1683</v>
      </c>
      <c r="S226" s="4" t="s">
        <v>1684</v>
      </c>
      <c r="U226" s="4" t="s">
        <v>1685</v>
      </c>
      <c r="V226" s="4" t="s">
        <v>1686</v>
      </c>
      <c r="BU226" s="4">
        <v>100</v>
      </c>
      <c r="BV226" s="4" t="s">
        <v>2703</v>
      </c>
    </row>
    <row r="227" spans="1:76" hidden="1" x14ac:dyDescent="0.3">
      <c r="A227" s="4">
        <v>12</v>
      </c>
      <c r="B227" s="4">
        <v>12.4</v>
      </c>
      <c r="C227" s="4" t="s">
        <v>2696</v>
      </c>
      <c r="D227" s="4" t="s">
        <v>1094</v>
      </c>
      <c r="E227" s="4" t="s">
        <v>2697</v>
      </c>
      <c r="F227" s="4" t="s">
        <v>2704</v>
      </c>
      <c r="G227" s="4" t="s">
        <v>1704</v>
      </c>
      <c r="H227" s="4" t="s">
        <v>2705</v>
      </c>
      <c r="I227" s="4" t="s">
        <v>1678</v>
      </c>
      <c r="J227" s="4" t="s">
        <v>1679</v>
      </c>
      <c r="K227" s="4" t="s">
        <v>1359</v>
      </c>
      <c r="O227" s="4" t="s">
        <v>1680</v>
      </c>
      <c r="P227" s="4" t="s">
        <v>1681</v>
      </c>
      <c r="Q227" s="4" t="s">
        <v>1682</v>
      </c>
      <c r="R227" s="4" t="s">
        <v>1683</v>
      </c>
      <c r="S227" s="4" t="s">
        <v>1684</v>
      </c>
      <c r="U227" s="4" t="s">
        <v>1685</v>
      </c>
      <c r="V227" s="4" t="s">
        <v>1686</v>
      </c>
      <c r="BU227" s="4">
        <v>90.2</v>
      </c>
      <c r="BV227" s="4" t="s">
        <v>2706</v>
      </c>
    </row>
    <row r="228" spans="1:76" hidden="1" x14ac:dyDescent="0.3">
      <c r="A228" s="4">
        <v>12</v>
      </c>
      <c r="B228" s="4">
        <v>12.4</v>
      </c>
      <c r="C228" s="4" t="s">
        <v>2696</v>
      </c>
      <c r="D228" s="4" t="s">
        <v>1094</v>
      </c>
      <c r="E228" s="4" t="s">
        <v>2697</v>
      </c>
      <c r="F228" s="4" t="s">
        <v>2707</v>
      </c>
      <c r="G228" s="4" t="s">
        <v>1704</v>
      </c>
      <c r="H228" s="4" t="s">
        <v>2708</v>
      </c>
      <c r="I228" s="4" t="s">
        <v>1678</v>
      </c>
      <c r="J228" s="4" t="s">
        <v>1679</v>
      </c>
      <c r="K228" s="4" t="s">
        <v>1359</v>
      </c>
      <c r="O228" s="4" t="s">
        <v>1680</v>
      </c>
      <c r="P228" s="4" t="s">
        <v>1681</v>
      </c>
      <c r="Q228" s="4" t="s">
        <v>1682</v>
      </c>
      <c r="R228" s="4" t="s">
        <v>1683</v>
      </c>
      <c r="S228" s="4" t="s">
        <v>1684</v>
      </c>
      <c r="U228" s="4" t="s">
        <v>1685</v>
      </c>
      <c r="V228" s="4" t="s">
        <v>1686</v>
      </c>
      <c r="BU228" s="4">
        <v>66.67</v>
      </c>
      <c r="BV228" s="4" t="s">
        <v>2709</v>
      </c>
    </row>
    <row r="229" spans="1:76" hidden="1" x14ac:dyDescent="0.3">
      <c r="A229" s="4">
        <v>13</v>
      </c>
      <c r="B229" s="4">
        <v>13.1</v>
      </c>
      <c r="C229" s="4" t="s">
        <v>2710</v>
      </c>
      <c r="D229" s="4" t="s">
        <v>696</v>
      </c>
      <c r="E229" s="4" t="s">
        <v>1702</v>
      </c>
      <c r="F229" s="4" t="s">
        <v>1703</v>
      </c>
      <c r="G229" s="4" t="s">
        <v>1704</v>
      </c>
      <c r="H229" s="4" t="s">
        <v>1705</v>
      </c>
      <c r="I229" s="4" t="s">
        <v>1678</v>
      </c>
      <c r="J229" s="4" t="s">
        <v>1679</v>
      </c>
      <c r="K229" s="4" t="s">
        <v>1359</v>
      </c>
      <c r="O229" s="4" t="s">
        <v>1680</v>
      </c>
      <c r="P229" s="4" t="s">
        <v>1681</v>
      </c>
      <c r="Q229" s="4" t="s">
        <v>1682</v>
      </c>
      <c r="R229" s="4" t="s">
        <v>1683</v>
      </c>
      <c r="S229" s="4" t="s">
        <v>1684</v>
      </c>
      <c r="U229" s="4" t="s">
        <v>1706</v>
      </c>
      <c r="V229" s="4" t="s">
        <v>1686</v>
      </c>
      <c r="BQ229" s="4">
        <v>1</v>
      </c>
      <c r="BR229" s="4" t="s">
        <v>1707</v>
      </c>
      <c r="BU229" s="4">
        <v>1</v>
      </c>
      <c r="BV229" s="4" t="s">
        <v>1708</v>
      </c>
    </row>
    <row r="230" spans="1:76" hidden="1" x14ac:dyDescent="0.3">
      <c r="A230" s="4">
        <v>14</v>
      </c>
      <c r="B230" s="4">
        <v>14.5</v>
      </c>
      <c r="C230" s="4" t="s">
        <v>2711</v>
      </c>
      <c r="D230" s="4" t="s">
        <v>1151</v>
      </c>
      <c r="E230" s="4" t="s">
        <v>2712</v>
      </c>
      <c r="F230" s="4" t="s">
        <v>2713</v>
      </c>
      <c r="G230" s="4" t="s">
        <v>1676</v>
      </c>
      <c r="H230" s="4" t="s">
        <v>2712</v>
      </c>
      <c r="I230" s="4" t="s">
        <v>1678</v>
      </c>
      <c r="J230" s="4" t="s">
        <v>1679</v>
      </c>
      <c r="K230" s="4" t="s">
        <v>1359</v>
      </c>
      <c r="O230" s="4" t="s">
        <v>1680</v>
      </c>
      <c r="P230" s="4" t="s">
        <v>1681</v>
      </c>
      <c r="Q230" s="4" t="s">
        <v>1682</v>
      </c>
      <c r="R230" s="4" t="s">
        <v>1683</v>
      </c>
      <c r="S230" s="4" t="s">
        <v>1684</v>
      </c>
      <c r="U230" s="4" t="s">
        <v>1685</v>
      </c>
      <c r="V230" s="4" t="s">
        <v>1686</v>
      </c>
      <c r="BW230" s="4">
        <v>30.34</v>
      </c>
      <c r="BX230" s="4" t="s">
        <v>2714</v>
      </c>
    </row>
    <row r="231" spans="1:76" hidden="1" x14ac:dyDescent="0.3">
      <c r="A231" s="4">
        <v>14</v>
      </c>
      <c r="B231" s="4">
        <v>14.5</v>
      </c>
      <c r="C231" s="4" t="s">
        <v>2711</v>
      </c>
      <c r="D231" s="4" t="s">
        <v>1151</v>
      </c>
      <c r="E231" s="4" t="s">
        <v>2712</v>
      </c>
      <c r="F231" s="4" t="s">
        <v>2715</v>
      </c>
      <c r="G231" s="4" t="s">
        <v>1704</v>
      </c>
      <c r="H231" s="4" t="s">
        <v>2712</v>
      </c>
      <c r="I231" s="4" t="s">
        <v>1678</v>
      </c>
      <c r="J231" s="4" t="s">
        <v>1679</v>
      </c>
      <c r="K231" s="4" t="s">
        <v>1359</v>
      </c>
      <c r="O231" s="4" t="s">
        <v>1680</v>
      </c>
      <c r="P231" s="4" t="s">
        <v>1681</v>
      </c>
      <c r="Q231" s="4" t="s">
        <v>1682</v>
      </c>
      <c r="R231" s="4" t="s">
        <v>1683</v>
      </c>
      <c r="S231" s="4" t="s">
        <v>1684</v>
      </c>
      <c r="U231" s="4" t="s">
        <v>2716</v>
      </c>
      <c r="V231" s="4" t="s">
        <v>1686</v>
      </c>
      <c r="BW231" s="80">
        <v>1246173</v>
      </c>
      <c r="BX231" s="4" t="s">
        <v>2714</v>
      </c>
    </row>
    <row r="232" spans="1:76" hidden="1" x14ac:dyDescent="0.3">
      <c r="A232" s="4">
        <v>14</v>
      </c>
      <c r="B232" s="4">
        <v>14.5</v>
      </c>
      <c r="C232" s="4" t="s">
        <v>2711</v>
      </c>
      <c r="D232" s="4" t="s">
        <v>1151</v>
      </c>
      <c r="E232" s="4" t="s">
        <v>2712</v>
      </c>
      <c r="F232" s="4" t="s">
        <v>2717</v>
      </c>
      <c r="G232" s="4" t="s">
        <v>1704</v>
      </c>
      <c r="H232" s="4" t="s">
        <v>2712</v>
      </c>
      <c r="I232" s="4" t="s">
        <v>1678</v>
      </c>
      <c r="J232" s="4" t="s">
        <v>1679</v>
      </c>
      <c r="K232" s="4" t="s">
        <v>1359</v>
      </c>
      <c r="O232" s="4" t="s">
        <v>1680</v>
      </c>
      <c r="P232" s="4" t="s">
        <v>1681</v>
      </c>
      <c r="Q232" s="4" t="s">
        <v>1682</v>
      </c>
      <c r="R232" s="4" t="s">
        <v>1683</v>
      </c>
      <c r="S232" s="4" t="s">
        <v>1684</v>
      </c>
      <c r="U232" s="4" t="s">
        <v>2716</v>
      </c>
      <c r="V232" s="4" t="s">
        <v>1686</v>
      </c>
      <c r="BW232" s="80">
        <v>4106953.9</v>
      </c>
      <c r="BX232" s="4" t="s">
        <v>2714</v>
      </c>
    </row>
    <row r="233" spans="1:76" hidden="1" x14ac:dyDescent="0.3">
      <c r="A233" s="4">
        <v>15</v>
      </c>
      <c r="B233" s="4">
        <v>15.1</v>
      </c>
      <c r="C233" s="4" t="s">
        <v>2718</v>
      </c>
      <c r="D233" s="4" t="s">
        <v>1169</v>
      </c>
      <c r="E233" s="4" t="s">
        <v>2719</v>
      </c>
      <c r="F233" s="4" t="s">
        <v>2720</v>
      </c>
      <c r="G233" s="4" t="s">
        <v>1676</v>
      </c>
      <c r="H233" s="4" t="s">
        <v>2719</v>
      </c>
      <c r="I233" s="4" t="s">
        <v>1678</v>
      </c>
      <c r="J233" s="4" t="s">
        <v>1679</v>
      </c>
      <c r="K233" s="4" t="s">
        <v>1359</v>
      </c>
      <c r="O233" s="4" t="s">
        <v>1680</v>
      </c>
      <c r="P233" s="4" t="s">
        <v>1681</v>
      </c>
      <c r="Q233" s="4" t="s">
        <v>1682</v>
      </c>
      <c r="R233" s="4" t="s">
        <v>1683</v>
      </c>
      <c r="S233" s="4" t="s">
        <v>1684</v>
      </c>
      <c r="U233" s="4" t="s">
        <v>1685</v>
      </c>
      <c r="V233" s="4" t="s">
        <v>1686</v>
      </c>
      <c r="W233" s="4">
        <v>36.68</v>
      </c>
      <c r="X233" s="4" t="s">
        <v>2721</v>
      </c>
      <c r="AQ233" s="4">
        <v>38.51</v>
      </c>
      <c r="AR233" s="4" t="s">
        <v>2722</v>
      </c>
      <c r="BA233" s="4">
        <v>38.67</v>
      </c>
      <c r="BB233" s="4" t="s">
        <v>2723</v>
      </c>
      <c r="BK233" s="4">
        <v>38.549999999999997</v>
      </c>
      <c r="BL233" s="4" t="s">
        <v>2724</v>
      </c>
      <c r="BU233" s="4">
        <v>38.56</v>
      </c>
      <c r="BV233" s="4" t="s">
        <v>2725</v>
      </c>
    </row>
    <row r="234" spans="1:76" hidden="1" x14ac:dyDescent="0.3">
      <c r="A234" s="4">
        <v>15</v>
      </c>
      <c r="B234" s="4">
        <v>15.1</v>
      </c>
      <c r="C234" s="4" t="s">
        <v>2718</v>
      </c>
      <c r="D234" s="4" t="s">
        <v>1169</v>
      </c>
      <c r="E234" s="4" t="s">
        <v>2719</v>
      </c>
      <c r="F234" s="4" t="s">
        <v>2726</v>
      </c>
      <c r="G234" s="4" t="s">
        <v>1704</v>
      </c>
      <c r="H234" s="4" t="s">
        <v>2719</v>
      </c>
      <c r="I234" s="4" t="s">
        <v>1678</v>
      </c>
      <c r="J234" s="4" t="s">
        <v>1679</v>
      </c>
      <c r="K234" s="4" t="s">
        <v>1359</v>
      </c>
      <c r="O234" s="4" t="s">
        <v>1680</v>
      </c>
      <c r="P234" s="4" t="s">
        <v>1681</v>
      </c>
      <c r="Q234" s="4" t="s">
        <v>1682</v>
      </c>
      <c r="R234" s="4" t="s">
        <v>1683</v>
      </c>
      <c r="S234" s="4" t="s">
        <v>1684</v>
      </c>
      <c r="U234" s="4" t="s">
        <v>2727</v>
      </c>
      <c r="V234" s="4" t="s">
        <v>1686</v>
      </c>
      <c r="W234" s="80">
        <v>9658</v>
      </c>
      <c r="X234" s="4" t="s">
        <v>2721</v>
      </c>
      <c r="AQ234" s="80">
        <v>10139</v>
      </c>
      <c r="AR234" s="4" t="s">
        <v>2722</v>
      </c>
      <c r="BA234" s="80">
        <v>10183</v>
      </c>
      <c r="BB234" s="4" t="s">
        <v>2723</v>
      </c>
      <c r="BK234" s="80">
        <v>10151</v>
      </c>
      <c r="BL234" s="4" t="s">
        <v>2724</v>
      </c>
      <c r="BU234" s="80">
        <v>10152</v>
      </c>
      <c r="BV234" s="4" t="s">
        <v>2725</v>
      </c>
    </row>
    <row r="235" spans="1:76" hidden="1" x14ac:dyDescent="0.3">
      <c r="A235" s="4">
        <v>15</v>
      </c>
      <c r="B235" s="4">
        <v>15.1</v>
      </c>
      <c r="C235" s="4" t="s">
        <v>2718</v>
      </c>
      <c r="D235" s="4" t="s">
        <v>1169</v>
      </c>
      <c r="E235" s="4" t="s">
        <v>2719</v>
      </c>
      <c r="F235" s="4" t="s">
        <v>2728</v>
      </c>
      <c r="G235" s="4" t="s">
        <v>1704</v>
      </c>
      <c r="H235" s="4" t="s">
        <v>2719</v>
      </c>
      <c r="I235" s="4" t="s">
        <v>1678</v>
      </c>
      <c r="J235" s="4" t="s">
        <v>1679</v>
      </c>
      <c r="K235" s="4" t="s">
        <v>1359</v>
      </c>
      <c r="O235" s="4" t="s">
        <v>1680</v>
      </c>
      <c r="P235" s="4" t="s">
        <v>1681</v>
      </c>
      <c r="Q235" s="4" t="s">
        <v>1682</v>
      </c>
      <c r="R235" s="4" t="s">
        <v>1683</v>
      </c>
      <c r="S235" s="4" t="s">
        <v>1684</v>
      </c>
      <c r="U235" s="4" t="s">
        <v>2727</v>
      </c>
      <c r="V235" s="4" t="s">
        <v>1686</v>
      </c>
      <c r="BU235" s="80">
        <v>26331</v>
      </c>
      <c r="BV235" s="4" t="s">
        <v>2725</v>
      </c>
    </row>
    <row r="236" spans="1:76" hidden="1" x14ac:dyDescent="0.3">
      <c r="A236" s="4">
        <v>15</v>
      </c>
      <c r="B236" s="4">
        <v>15.1</v>
      </c>
      <c r="C236" s="4" t="s">
        <v>2729</v>
      </c>
      <c r="D236" s="4" t="s">
        <v>1171</v>
      </c>
      <c r="E236" s="4" t="s">
        <v>2730</v>
      </c>
      <c r="F236" s="4" t="s">
        <v>2731</v>
      </c>
      <c r="G236" s="4" t="s">
        <v>1676</v>
      </c>
      <c r="H236" s="4" t="s">
        <v>2732</v>
      </c>
      <c r="I236" s="4" t="s">
        <v>1678</v>
      </c>
      <c r="J236" s="4" t="s">
        <v>1679</v>
      </c>
      <c r="K236" s="4" t="s">
        <v>1359</v>
      </c>
      <c r="O236" s="4" t="s">
        <v>1680</v>
      </c>
      <c r="P236" s="4" t="s">
        <v>1681</v>
      </c>
      <c r="Q236" s="4" t="s">
        <v>1682</v>
      </c>
      <c r="R236" s="4" t="s">
        <v>1683</v>
      </c>
      <c r="S236" s="4" t="s">
        <v>1684</v>
      </c>
      <c r="U236" s="4" t="s">
        <v>1685</v>
      </c>
      <c r="V236" s="4" t="s">
        <v>1686</v>
      </c>
      <c r="AQ236" s="4">
        <v>4.12</v>
      </c>
      <c r="AR236" s="4" t="s">
        <v>2733</v>
      </c>
      <c r="AS236" s="4">
        <v>4.12</v>
      </c>
      <c r="AT236" s="4" t="s">
        <v>2734</v>
      </c>
      <c r="AU236" s="4">
        <v>4.12</v>
      </c>
      <c r="AV236" s="4" t="s">
        <v>2735</v>
      </c>
      <c r="AW236" s="4">
        <v>4.12</v>
      </c>
      <c r="AX236" s="4" t="s">
        <v>2736</v>
      </c>
      <c r="AY236" s="4">
        <v>4.3499999999999996</v>
      </c>
      <c r="AZ236" s="4" t="s">
        <v>2737</v>
      </c>
      <c r="BA236" s="4">
        <v>9.0299999999999994</v>
      </c>
      <c r="BB236" s="4" t="s">
        <v>2738</v>
      </c>
      <c r="BC236" s="4">
        <v>9.0299999999999994</v>
      </c>
      <c r="BD236" s="4" t="s">
        <v>2739</v>
      </c>
      <c r="BE236" s="4">
        <v>9.0299999999999994</v>
      </c>
      <c r="BF236" s="4" t="s">
        <v>2740</v>
      </c>
      <c r="BG236" s="4">
        <v>11.96</v>
      </c>
      <c r="BH236" s="4" t="s">
        <v>2741</v>
      </c>
      <c r="BI236" s="4">
        <v>11.96</v>
      </c>
      <c r="BJ236" s="4" t="s">
        <v>2742</v>
      </c>
      <c r="BK236" s="4">
        <v>11.96</v>
      </c>
      <c r="BL236" s="4" t="s">
        <v>2743</v>
      </c>
      <c r="BM236" s="4">
        <v>11.96</v>
      </c>
      <c r="BN236" s="4" t="s">
        <v>2744</v>
      </c>
      <c r="BO236" s="4">
        <v>11.96</v>
      </c>
      <c r="BP236" s="4" t="s">
        <v>2745</v>
      </c>
      <c r="BQ236" s="4">
        <v>11.96</v>
      </c>
      <c r="BR236" s="4" t="s">
        <v>2746</v>
      </c>
      <c r="BS236" s="4">
        <v>11.96</v>
      </c>
      <c r="BT236" s="4" t="s">
        <v>2747</v>
      </c>
      <c r="BU236" s="4">
        <v>11.96</v>
      </c>
      <c r="BV236" s="4" t="s">
        <v>2748</v>
      </c>
      <c r="BW236" s="4">
        <v>11.96</v>
      </c>
      <c r="BX236" s="4" t="s">
        <v>2749</v>
      </c>
    </row>
    <row r="237" spans="1:76" hidden="1" x14ac:dyDescent="0.3">
      <c r="A237" s="4">
        <v>15</v>
      </c>
      <c r="B237" s="4">
        <v>15.1</v>
      </c>
      <c r="C237" s="4" t="s">
        <v>2729</v>
      </c>
      <c r="D237" s="4" t="s">
        <v>1171</v>
      </c>
      <c r="E237" s="4" t="s">
        <v>2730</v>
      </c>
      <c r="F237" s="4" t="s">
        <v>2731</v>
      </c>
      <c r="G237" s="4" t="s">
        <v>1676</v>
      </c>
      <c r="H237" s="4" t="s">
        <v>2732</v>
      </c>
      <c r="I237" s="4" t="s">
        <v>1678</v>
      </c>
      <c r="J237" s="4" t="s">
        <v>1679</v>
      </c>
      <c r="K237" s="4" t="s">
        <v>1359</v>
      </c>
      <c r="O237" s="4" t="s">
        <v>1680</v>
      </c>
      <c r="P237" s="4" t="s">
        <v>1681</v>
      </c>
      <c r="Q237" s="4" t="s">
        <v>1682</v>
      </c>
      <c r="R237" s="4" t="s">
        <v>1683</v>
      </c>
      <c r="S237" s="4" t="s">
        <v>1684</v>
      </c>
      <c r="T237" s="4" t="s">
        <v>1745</v>
      </c>
      <c r="U237" s="4" t="s">
        <v>1685</v>
      </c>
      <c r="V237" s="4" t="s">
        <v>1686</v>
      </c>
      <c r="AQ237" s="4">
        <v>4.12</v>
      </c>
      <c r="AR237" s="4" t="s">
        <v>2733</v>
      </c>
      <c r="AS237" s="4">
        <v>4.12</v>
      </c>
      <c r="AT237" s="4" t="s">
        <v>2734</v>
      </c>
      <c r="AU237" s="4">
        <v>4.12</v>
      </c>
      <c r="AV237" s="4" t="s">
        <v>2735</v>
      </c>
      <c r="AW237" s="4">
        <v>4.12</v>
      </c>
      <c r="AX237" s="4" t="s">
        <v>2736</v>
      </c>
      <c r="AY237" s="4">
        <v>4.3499999999999996</v>
      </c>
      <c r="AZ237" s="4" t="s">
        <v>2737</v>
      </c>
      <c r="BA237" s="4">
        <v>9.0299999999999994</v>
      </c>
      <c r="BB237" s="4" t="s">
        <v>2738</v>
      </c>
      <c r="BC237" s="4">
        <v>9.0299999999999994</v>
      </c>
      <c r="BD237" s="4" t="s">
        <v>2739</v>
      </c>
      <c r="BE237" s="4">
        <v>9.0299999999999994</v>
      </c>
      <c r="BF237" s="4" t="s">
        <v>2740</v>
      </c>
      <c r="BG237" s="4">
        <v>11.96</v>
      </c>
      <c r="BH237" s="4" t="s">
        <v>2741</v>
      </c>
      <c r="BI237" s="4">
        <v>11.96</v>
      </c>
      <c r="BJ237" s="4" t="s">
        <v>2742</v>
      </c>
      <c r="BK237" s="4">
        <v>11.96</v>
      </c>
      <c r="BL237" s="4" t="s">
        <v>2743</v>
      </c>
      <c r="BM237" s="4">
        <v>11.96</v>
      </c>
      <c r="BN237" s="4" t="s">
        <v>2744</v>
      </c>
      <c r="BO237" s="4">
        <v>11.96</v>
      </c>
      <c r="BP237" s="4" t="s">
        <v>2745</v>
      </c>
      <c r="BQ237" s="4">
        <v>11.96</v>
      </c>
      <c r="BR237" s="4" t="s">
        <v>2746</v>
      </c>
      <c r="BS237" s="4">
        <v>11.96</v>
      </c>
      <c r="BT237" s="4" t="s">
        <v>2747</v>
      </c>
      <c r="BU237" s="4">
        <v>11.96</v>
      </c>
      <c r="BV237" s="4" t="s">
        <v>2748</v>
      </c>
      <c r="BW237" s="4">
        <v>11.96</v>
      </c>
      <c r="BX237" s="4" t="s">
        <v>2749</v>
      </c>
    </row>
    <row r="238" spans="1:76" hidden="1" x14ac:dyDescent="0.3">
      <c r="A238" s="4">
        <v>15</v>
      </c>
      <c r="B238" s="4">
        <v>15.1</v>
      </c>
      <c r="C238" s="4" t="s">
        <v>2729</v>
      </c>
      <c r="D238" s="4" t="s">
        <v>1171</v>
      </c>
      <c r="E238" s="4" t="s">
        <v>2730</v>
      </c>
      <c r="F238" s="4" t="s">
        <v>2731</v>
      </c>
      <c r="G238" s="4" t="s">
        <v>1676</v>
      </c>
      <c r="H238" s="4" t="s">
        <v>2732</v>
      </c>
      <c r="I238" s="4" t="s">
        <v>1678</v>
      </c>
      <c r="J238" s="4" t="s">
        <v>1679</v>
      </c>
      <c r="K238" s="4" t="s">
        <v>1359</v>
      </c>
      <c r="O238" s="4" t="s">
        <v>1680</v>
      </c>
      <c r="P238" s="4" t="s">
        <v>1681</v>
      </c>
      <c r="Q238" s="4" t="s">
        <v>1682</v>
      </c>
      <c r="R238" s="4" t="s">
        <v>1683</v>
      </c>
      <c r="S238" s="4" t="s">
        <v>1684</v>
      </c>
      <c r="T238" s="4" t="s">
        <v>1747</v>
      </c>
      <c r="U238" s="4" t="s">
        <v>1685</v>
      </c>
      <c r="V238" s="4" t="s">
        <v>1686</v>
      </c>
      <c r="AQ238" s="4">
        <v>4.12</v>
      </c>
      <c r="AR238" s="4" t="s">
        <v>2733</v>
      </c>
      <c r="AS238" s="4">
        <v>4.12</v>
      </c>
      <c r="AT238" s="4" t="s">
        <v>2734</v>
      </c>
      <c r="AU238" s="4">
        <v>4.12</v>
      </c>
      <c r="AV238" s="4" t="s">
        <v>2735</v>
      </c>
      <c r="AW238" s="4">
        <v>4.12</v>
      </c>
      <c r="AX238" s="4" t="s">
        <v>2736</v>
      </c>
      <c r="AY238" s="4">
        <v>4.3499999999999996</v>
      </c>
      <c r="AZ238" s="4" t="s">
        <v>2737</v>
      </c>
      <c r="BA238" s="4">
        <v>9.0299999999999994</v>
      </c>
      <c r="BB238" s="4" t="s">
        <v>2738</v>
      </c>
      <c r="BC238" s="4">
        <v>9.0299999999999994</v>
      </c>
      <c r="BD238" s="4" t="s">
        <v>2739</v>
      </c>
      <c r="BE238" s="4">
        <v>9.0299999999999994</v>
      </c>
      <c r="BF238" s="4" t="s">
        <v>2740</v>
      </c>
      <c r="BG238" s="4">
        <v>11.96</v>
      </c>
      <c r="BH238" s="4" t="s">
        <v>2741</v>
      </c>
      <c r="BI238" s="4">
        <v>11.96</v>
      </c>
      <c r="BJ238" s="4" t="s">
        <v>2742</v>
      </c>
      <c r="BK238" s="4">
        <v>11.96</v>
      </c>
      <c r="BL238" s="4" t="s">
        <v>2743</v>
      </c>
      <c r="BM238" s="4">
        <v>11.96</v>
      </c>
      <c r="BN238" s="4" t="s">
        <v>2744</v>
      </c>
      <c r="BO238" s="4">
        <v>11.96</v>
      </c>
      <c r="BP238" s="4" t="s">
        <v>2745</v>
      </c>
      <c r="BQ238" s="4">
        <v>11.96</v>
      </c>
      <c r="BR238" s="4" t="s">
        <v>2746</v>
      </c>
      <c r="BS238" s="4">
        <v>11.96</v>
      </c>
      <c r="BT238" s="4" t="s">
        <v>2747</v>
      </c>
      <c r="BU238" s="4">
        <v>11.96</v>
      </c>
      <c r="BV238" s="4" t="s">
        <v>2748</v>
      </c>
      <c r="BW238" s="4">
        <v>11.96</v>
      </c>
      <c r="BX238" s="4" t="s">
        <v>2749</v>
      </c>
    </row>
    <row r="239" spans="1:76" hidden="1" x14ac:dyDescent="0.3">
      <c r="A239" s="4">
        <v>15</v>
      </c>
      <c r="B239" s="4">
        <v>15.1</v>
      </c>
      <c r="C239" s="4" t="s">
        <v>2729</v>
      </c>
      <c r="D239" s="4" t="s">
        <v>1171</v>
      </c>
      <c r="E239" s="4" t="s">
        <v>2730</v>
      </c>
      <c r="F239" s="4" t="s">
        <v>2750</v>
      </c>
      <c r="G239" s="4" t="s">
        <v>1676</v>
      </c>
      <c r="H239" s="4" t="s">
        <v>2751</v>
      </c>
      <c r="I239" s="4" t="s">
        <v>1678</v>
      </c>
      <c r="J239" s="4" t="s">
        <v>1679</v>
      </c>
      <c r="K239" s="4" t="s">
        <v>1359</v>
      </c>
      <c r="O239" s="4" t="s">
        <v>1680</v>
      </c>
      <c r="P239" s="4" t="s">
        <v>1681</v>
      </c>
      <c r="Q239" s="4" t="s">
        <v>1682</v>
      </c>
      <c r="R239" s="4" t="s">
        <v>1683</v>
      </c>
      <c r="S239" s="4" t="s">
        <v>1684</v>
      </c>
      <c r="T239" s="4" t="s">
        <v>1747</v>
      </c>
      <c r="U239" s="4" t="s">
        <v>1685</v>
      </c>
      <c r="V239" s="4" t="s">
        <v>1686</v>
      </c>
      <c r="AQ239" s="4">
        <v>44.59</v>
      </c>
      <c r="AR239" s="4" t="s">
        <v>2733</v>
      </c>
      <c r="AS239" s="4">
        <v>44.59</v>
      </c>
      <c r="AT239" s="4" t="s">
        <v>2734</v>
      </c>
      <c r="AU239" s="4">
        <v>44.59</v>
      </c>
      <c r="AV239" s="4" t="s">
        <v>2735</v>
      </c>
      <c r="AW239" s="4">
        <v>44.83</v>
      </c>
      <c r="AX239" s="4" t="s">
        <v>2736</v>
      </c>
      <c r="AY239" s="4">
        <v>44.91</v>
      </c>
      <c r="AZ239" s="4" t="s">
        <v>2737</v>
      </c>
      <c r="BA239" s="4">
        <v>45.78</v>
      </c>
      <c r="BB239" s="4" t="s">
        <v>2738</v>
      </c>
      <c r="BC239" s="4">
        <v>45.78</v>
      </c>
      <c r="BD239" s="4" t="s">
        <v>2739</v>
      </c>
      <c r="BE239" s="4">
        <v>46.21</v>
      </c>
      <c r="BF239" s="4" t="s">
        <v>2740</v>
      </c>
      <c r="BG239" s="4">
        <v>46.85</v>
      </c>
      <c r="BH239" s="4" t="s">
        <v>2741</v>
      </c>
      <c r="BI239" s="4">
        <v>47.04</v>
      </c>
      <c r="BJ239" s="4" t="s">
        <v>2742</v>
      </c>
      <c r="BK239" s="4">
        <v>47.05</v>
      </c>
      <c r="BL239" s="4" t="s">
        <v>2743</v>
      </c>
      <c r="BM239" s="4">
        <v>47.12</v>
      </c>
      <c r="BN239" s="4" t="s">
        <v>2744</v>
      </c>
      <c r="BO239" s="4">
        <v>47.12</v>
      </c>
      <c r="BP239" s="4" t="s">
        <v>2745</v>
      </c>
      <c r="BQ239" s="4">
        <v>47.12</v>
      </c>
      <c r="BR239" s="4" t="s">
        <v>2746</v>
      </c>
      <c r="BS239" s="4">
        <v>47.15</v>
      </c>
      <c r="BT239" s="4" t="s">
        <v>2747</v>
      </c>
      <c r="BU239" s="4">
        <v>47.15</v>
      </c>
      <c r="BV239" s="4" t="s">
        <v>2748</v>
      </c>
      <c r="BW239" s="4">
        <v>47.15</v>
      </c>
      <c r="BX239" s="4" t="s">
        <v>2749</v>
      </c>
    </row>
    <row r="240" spans="1:76" hidden="1" x14ac:dyDescent="0.3">
      <c r="A240" s="4">
        <v>15</v>
      </c>
      <c r="B240" s="4">
        <v>15.1</v>
      </c>
      <c r="C240" s="4" t="s">
        <v>2729</v>
      </c>
      <c r="D240" s="4" t="s">
        <v>1171</v>
      </c>
      <c r="E240" s="4" t="s">
        <v>2730</v>
      </c>
      <c r="F240" s="4" t="s">
        <v>2750</v>
      </c>
      <c r="G240" s="4" t="s">
        <v>1676</v>
      </c>
      <c r="H240" s="4" t="s">
        <v>2751</v>
      </c>
      <c r="I240" s="4" t="s">
        <v>1678</v>
      </c>
      <c r="J240" s="4" t="s">
        <v>1679</v>
      </c>
      <c r="K240" s="4" t="s">
        <v>1359</v>
      </c>
      <c r="O240" s="4" t="s">
        <v>1680</v>
      </c>
      <c r="P240" s="4" t="s">
        <v>1681</v>
      </c>
      <c r="Q240" s="4" t="s">
        <v>1682</v>
      </c>
      <c r="R240" s="4" t="s">
        <v>1683</v>
      </c>
      <c r="S240" s="4" t="s">
        <v>1684</v>
      </c>
      <c r="T240" s="4" t="s">
        <v>1745</v>
      </c>
      <c r="U240" s="4" t="s">
        <v>1685</v>
      </c>
      <c r="V240" s="4" t="s">
        <v>1686</v>
      </c>
      <c r="AQ240" s="4">
        <v>44.59</v>
      </c>
      <c r="AR240" s="4" t="s">
        <v>2733</v>
      </c>
      <c r="AS240" s="4">
        <v>44.59</v>
      </c>
      <c r="AT240" s="4" t="s">
        <v>2734</v>
      </c>
      <c r="AU240" s="4">
        <v>44.59</v>
      </c>
      <c r="AV240" s="4" t="s">
        <v>2735</v>
      </c>
      <c r="AW240" s="4">
        <v>44.83</v>
      </c>
      <c r="AX240" s="4" t="s">
        <v>2736</v>
      </c>
      <c r="AY240" s="4">
        <v>44.91</v>
      </c>
      <c r="AZ240" s="4" t="s">
        <v>2737</v>
      </c>
      <c r="BA240" s="4">
        <v>45.78</v>
      </c>
      <c r="BB240" s="4" t="s">
        <v>2738</v>
      </c>
      <c r="BC240" s="4">
        <v>45.78</v>
      </c>
      <c r="BD240" s="4" t="s">
        <v>2739</v>
      </c>
      <c r="BE240" s="4">
        <v>46.21</v>
      </c>
      <c r="BF240" s="4" t="s">
        <v>2740</v>
      </c>
      <c r="BG240" s="4">
        <v>46.85</v>
      </c>
      <c r="BH240" s="4" t="s">
        <v>2741</v>
      </c>
      <c r="BI240" s="4">
        <v>47.04</v>
      </c>
      <c r="BJ240" s="4" t="s">
        <v>2742</v>
      </c>
      <c r="BK240" s="4">
        <v>47.05</v>
      </c>
      <c r="BL240" s="4" t="s">
        <v>2743</v>
      </c>
      <c r="BM240" s="4">
        <v>47.12</v>
      </c>
      <c r="BN240" s="4" t="s">
        <v>2744</v>
      </c>
      <c r="BO240" s="4">
        <v>47.12</v>
      </c>
      <c r="BP240" s="4" t="s">
        <v>2745</v>
      </c>
      <c r="BQ240" s="4">
        <v>47.12</v>
      </c>
      <c r="BR240" s="4" t="s">
        <v>2746</v>
      </c>
      <c r="BS240" s="4">
        <v>47.15</v>
      </c>
      <c r="BT240" s="4" t="s">
        <v>2747</v>
      </c>
      <c r="BU240" s="4">
        <v>47.15</v>
      </c>
      <c r="BV240" s="4" t="s">
        <v>2748</v>
      </c>
      <c r="BW240" s="4">
        <v>47.15</v>
      </c>
      <c r="BX240" s="4" t="s">
        <v>2749</v>
      </c>
    </row>
    <row r="241" spans="1:76" hidden="1" x14ac:dyDescent="0.3">
      <c r="A241" s="4">
        <v>15</v>
      </c>
      <c r="B241" s="4">
        <v>15.1</v>
      </c>
      <c r="C241" s="4" t="s">
        <v>2729</v>
      </c>
      <c r="D241" s="4" t="s">
        <v>1171</v>
      </c>
      <c r="E241" s="4" t="s">
        <v>2730</v>
      </c>
      <c r="F241" s="4" t="s">
        <v>2750</v>
      </c>
      <c r="G241" s="4" t="s">
        <v>1676</v>
      </c>
      <c r="H241" s="4" t="s">
        <v>2751</v>
      </c>
      <c r="I241" s="4" t="s">
        <v>1678</v>
      </c>
      <c r="J241" s="4" t="s">
        <v>1679</v>
      </c>
      <c r="K241" s="4" t="s">
        <v>1359</v>
      </c>
      <c r="O241" s="4" t="s">
        <v>1680</v>
      </c>
      <c r="P241" s="4" t="s">
        <v>1681</v>
      </c>
      <c r="Q241" s="4" t="s">
        <v>1682</v>
      </c>
      <c r="R241" s="4" t="s">
        <v>1683</v>
      </c>
      <c r="S241" s="4" t="s">
        <v>1684</v>
      </c>
      <c r="U241" s="4" t="s">
        <v>1685</v>
      </c>
      <c r="V241" s="4" t="s">
        <v>1686</v>
      </c>
      <c r="AQ241" s="4">
        <v>44.59</v>
      </c>
      <c r="AR241" s="4" t="s">
        <v>2733</v>
      </c>
      <c r="AS241" s="4">
        <v>44.59</v>
      </c>
      <c r="AT241" s="4" t="s">
        <v>2734</v>
      </c>
      <c r="AU241" s="4">
        <v>44.59</v>
      </c>
      <c r="AV241" s="4" t="s">
        <v>2735</v>
      </c>
      <c r="AW241" s="4">
        <v>44.83</v>
      </c>
      <c r="AX241" s="4" t="s">
        <v>2736</v>
      </c>
      <c r="AY241" s="4">
        <v>44.91</v>
      </c>
      <c r="AZ241" s="4" t="s">
        <v>2737</v>
      </c>
      <c r="BA241" s="4">
        <v>45.78</v>
      </c>
      <c r="BB241" s="4" t="s">
        <v>2738</v>
      </c>
      <c r="BC241" s="4">
        <v>45.78</v>
      </c>
      <c r="BD241" s="4" t="s">
        <v>2739</v>
      </c>
      <c r="BE241" s="4">
        <v>46.21</v>
      </c>
      <c r="BF241" s="4" t="s">
        <v>2740</v>
      </c>
      <c r="BG241" s="4">
        <v>46.85</v>
      </c>
      <c r="BH241" s="4" t="s">
        <v>2741</v>
      </c>
      <c r="BI241" s="4">
        <v>47.04</v>
      </c>
      <c r="BJ241" s="4" t="s">
        <v>2742</v>
      </c>
      <c r="BK241" s="4">
        <v>47.05</v>
      </c>
      <c r="BL241" s="4" t="s">
        <v>2743</v>
      </c>
      <c r="BM241" s="4">
        <v>47.12</v>
      </c>
      <c r="BN241" s="4" t="s">
        <v>2744</v>
      </c>
      <c r="BO241" s="4">
        <v>47.12</v>
      </c>
      <c r="BP241" s="4" t="s">
        <v>2745</v>
      </c>
      <c r="BQ241" s="4">
        <v>47.12</v>
      </c>
      <c r="BR241" s="4" t="s">
        <v>2746</v>
      </c>
      <c r="BS241" s="4">
        <v>47.15</v>
      </c>
      <c r="BT241" s="4" t="s">
        <v>2747</v>
      </c>
      <c r="BU241" s="4">
        <v>47.15</v>
      </c>
      <c r="BV241" s="4" t="s">
        <v>2748</v>
      </c>
      <c r="BW241" s="4">
        <v>47.15</v>
      </c>
      <c r="BX241" s="4" t="s">
        <v>2749</v>
      </c>
    </row>
    <row r="242" spans="1:76" hidden="1" x14ac:dyDescent="0.3">
      <c r="A242" s="4">
        <v>15</v>
      </c>
      <c r="B242" s="4">
        <v>15.2</v>
      </c>
      <c r="C242" s="4" t="s">
        <v>2752</v>
      </c>
      <c r="D242" s="4" t="s">
        <v>1174</v>
      </c>
      <c r="E242" s="4" t="s">
        <v>2753</v>
      </c>
      <c r="F242" s="4" t="s">
        <v>2754</v>
      </c>
      <c r="G242" s="4" t="s">
        <v>1704</v>
      </c>
      <c r="H242" s="4" t="s">
        <v>2755</v>
      </c>
      <c r="I242" s="4" t="s">
        <v>1678</v>
      </c>
      <c r="J242" s="4" t="s">
        <v>1679</v>
      </c>
      <c r="K242" s="4" t="s">
        <v>1359</v>
      </c>
      <c r="O242" s="4" t="s">
        <v>1680</v>
      </c>
      <c r="P242" s="4" t="s">
        <v>1681</v>
      </c>
      <c r="Q242" s="4" t="s">
        <v>1682</v>
      </c>
      <c r="R242" s="4" t="s">
        <v>1683</v>
      </c>
      <c r="S242" s="4" t="s">
        <v>1684</v>
      </c>
      <c r="U242" s="4" t="s">
        <v>2295</v>
      </c>
      <c r="V242" s="4" t="s">
        <v>2312</v>
      </c>
      <c r="BK242" s="80">
        <v>2193</v>
      </c>
      <c r="BL242" s="4" t="s">
        <v>2724</v>
      </c>
      <c r="BU242" s="80">
        <v>2233</v>
      </c>
      <c r="BV242" s="4" t="s">
        <v>2725</v>
      </c>
    </row>
    <row r="243" spans="1:76" hidden="1" x14ac:dyDescent="0.3">
      <c r="A243" s="4">
        <v>15</v>
      </c>
      <c r="B243" s="4">
        <v>15.2</v>
      </c>
      <c r="C243" s="4" t="s">
        <v>2752</v>
      </c>
      <c r="D243" s="4" t="s">
        <v>1174</v>
      </c>
      <c r="E243" s="4" t="s">
        <v>2753</v>
      </c>
      <c r="F243" s="4" t="s">
        <v>2756</v>
      </c>
      <c r="G243" s="4" t="s">
        <v>1704</v>
      </c>
      <c r="H243" s="4" t="s">
        <v>2757</v>
      </c>
      <c r="I243" s="4" t="s">
        <v>1678</v>
      </c>
      <c r="J243" s="4" t="s">
        <v>1679</v>
      </c>
      <c r="K243" s="4" t="s">
        <v>1359</v>
      </c>
      <c r="O243" s="4" t="s">
        <v>1680</v>
      </c>
      <c r="P243" s="4" t="s">
        <v>1681</v>
      </c>
      <c r="Q243" s="4" t="s">
        <v>1682</v>
      </c>
      <c r="R243" s="4" t="s">
        <v>1683</v>
      </c>
      <c r="S243" s="4" t="s">
        <v>1684</v>
      </c>
      <c r="U243" s="4" t="s">
        <v>2758</v>
      </c>
      <c r="V243" s="4" t="s">
        <v>2312</v>
      </c>
      <c r="BK243" s="4">
        <v>216.04</v>
      </c>
      <c r="BL243" s="4" t="s">
        <v>2724</v>
      </c>
      <c r="BU243" s="80">
        <v>2233</v>
      </c>
      <c r="BV243" s="4" t="s">
        <v>2725</v>
      </c>
    </row>
    <row r="244" spans="1:76" hidden="1" x14ac:dyDescent="0.3">
      <c r="A244" s="4">
        <v>15</v>
      </c>
      <c r="B244" s="4">
        <v>15.2</v>
      </c>
      <c r="C244" s="4" t="s">
        <v>2752</v>
      </c>
      <c r="D244" s="4" t="s">
        <v>1174</v>
      </c>
      <c r="E244" s="4" t="s">
        <v>2753</v>
      </c>
      <c r="F244" s="4" t="s">
        <v>2759</v>
      </c>
      <c r="G244" s="4" t="s">
        <v>1676</v>
      </c>
      <c r="H244" s="4" t="s">
        <v>2760</v>
      </c>
      <c r="I244" s="4" t="s">
        <v>1678</v>
      </c>
      <c r="J244" s="4" t="s">
        <v>1679</v>
      </c>
      <c r="K244" s="4" t="s">
        <v>1359</v>
      </c>
      <c r="O244" s="4" t="s">
        <v>1680</v>
      </c>
      <c r="P244" s="4" t="s">
        <v>1681</v>
      </c>
      <c r="Q244" s="4" t="s">
        <v>1682</v>
      </c>
      <c r="R244" s="4" t="s">
        <v>1683</v>
      </c>
      <c r="S244" s="4" t="s">
        <v>1684</v>
      </c>
      <c r="U244" s="4" t="s">
        <v>1685</v>
      </c>
      <c r="V244" s="4" t="s">
        <v>1686</v>
      </c>
      <c r="BK244" s="80">
        <v>1071.8399999999999</v>
      </c>
      <c r="BL244" s="4" t="s">
        <v>2761</v>
      </c>
      <c r="BS244" s="80">
        <v>1271.53</v>
      </c>
      <c r="BT244" s="4" t="s">
        <v>2762</v>
      </c>
    </row>
    <row r="245" spans="1:76" hidden="1" x14ac:dyDescent="0.3">
      <c r="A245" s="4">
        <v>15</v>
      </c>
      <c r="B245" s="4">
        <v>15.2</v>
      </c>
      <c r="C245" s="4" t="s">
        <v>2752</v>
      </c>
      <c r="D245" s="4" t="s">
        <v>1174</v>
      </c>
      <c r="E245" s="4" t="s">
        <v>2753</v>
      </c>
      <c r="F245" s="4" t="s">
        <v>2763</v>
      </c>
      <c r="G245" s="4" t="s">
        <v>1676</v>
      </c>
      <c r="H245" s="4" t="s">
        <v>2764</v>
      </c>
      <c r="I245" s="4" t="s">
        <v>1678</v>
      </c>
      <c r="J245" s="4" t="s">
        <v>1679</v>
      </c>
      <c r="K245" s="4" t="s">
        <v>1359</v>
      </c>
      <c r="O245" s="4" t="s">
        <v>1680</v>
      </c>
      <c r="P245" s="4" t="s">
        <v>1681</v>
      </c>
      <c r="Q245" s="4" t="s">
        <v>1682</v>
      </c>
      <c r="R245" s="4" t="s">
        <v>1683</v>
      </c>
      <c r="S245" s="4" t="s">
        <v>1684</v>
      </c>
      <c r="U245" s="4" t="s">
        <v>1685</v>
      </c>
      <c r="V245" s="4" t="s">
        <v>1686</v>
      </c>
      <c r="BA245" s="4">
        <v>84</v>
      </c>
      <c r="BB245" s="4" t="s">
        <v>2765</v>
      </c>
      <c r="BK245" s="4">
        <v>84</v>
      </c>
      <c r="BL245" s="4" t="s">
        <v>2766</v>
      </c>
    </row>
    <row r="246" spans="1:76" hidden="1" x14ac:dyDescent="0.3">
      <c r="A246" s="4">
        <v>15</v>
      </c>
      <c r="B246" s="4">
        <v>15.2</v>
      </c>
      <c r="C246" s="4" t="s">
        <v>2752</v>
      </c>
      <c r="D246" s="4" t="s">
        <v>1174</v>
      </c>
      <c r="E246" s="4" t="s">
        <v>2753</v>
      </c>
      <c r="F246" s="4" t="s">
        <v>2767</v>
      </c>
      <c r="G246" s="4" t="s">
        <v>1704</v>
      </c>
      <c r="H246" s="4" t="s">
        <v>2768</v>
      </c>
      <c r="I246" s="4" t="s">
        <v>1678</v>
      </c>
      <c r="J246" s="4" t="s">
        <v>1679</v>
      </c>
      <c r="K246" s="4" t="s">
        <v>1359</v>
      </c>
      <c r="O246" s="4" t="s">
        <v>1680</v>
      </c>
      <c r="P246" s="4" t="s">
        <v>1681</v>
      </c>
      <c r="Q246" s="4" t="s">
        <v>1682</v>
      </c>
      <c r="R246" s="4" t="s">
        <v>1683</v>
      </c>
      <c r="S246" s="4" t="s">
        <v>1684</v>
      </c>
      <c r="U246" s="4" t="s">
        <v>1685</v>
      </c>
      <c r="V246" s="4" t="s">
        <v>1686</v>
      </c>
      <c r="BK246" s="4">
        <v>35.53</v>
      </c>
      <c r="BL246" s="4" t="s">
        <v>2724</v>
      </c>
      <c r="BU246" s="4">
        <v>36.96</v>
      </c>
      <c r="BV246" s="4" t="s">
        <v>2725</v>
      </c>
    </row>
    <row r="247" spans="1:76" hidden="1" x14ac:dyDescent="0.3">
      <c r="A247" s="4">
        <v>15</v>
      </c>
      <c r="B247" s="4">
        <v>15.2</v>
      </c>
      <c r="C247" s="4" t="s">
        <v>2752</v>
      </c>
      <c r="D247" s="4" t="s">
        <v>1174</v>
      </c>
      <c r="E247" s="4" t="s">
        <v>2753</v>
      </c>
      <c r="F247" s="4" t="s">
        <v>2769</v>
      </c>
      <c r="G247" s="4" t="s">
        <v>1704</v>
      </c>
      <c r="H247" s="4" t="s">
        <v>2770</v>
      </c>
      <c r="I247" s="4" t="s">
        <v>1678</v>
      </c>
      <c r="J247" s="4" t="s">
        <v>1679</v>
      </c>
      <c r="K247" s="4" t="s">
        <v>1359</v>
      </c>
      <c r="O247" s="4" t="s">
        <v>1680</v>
      </c>
      <c r="P247" s="4" t="s">
        <v>1681</v>
      </c>
      <c r="Q247" s="4" t="s">
        <v>1682</v>
      </c>
      <c r="R247" s="4" t="s">
        <v>1683</v>
      </c>
      <c r="S247" s="4" t="s">
        <v>1684</v>
      </c>
      <c r="U247" s="4" t="s">
        <v>2727</v>
      </c>
      <c r="V247" s="4" t="s">
        <v>1933</v>
      </c>
      <c r="BK247" s="80">
        <v>3607</v>
      </c>
      <c r="BL247" s="4" t="s">
        <v>2724</v>
      </c>
      <c r="BU247" s="80">
        <v>3752</v>
      </c>
      <c r="BV247" s="4" t="s">
        <v>2725</v>
      </c>
    </row>
    <row r="248" spans="1:76" hidden="1" x14ac:dyDescent="0.3">
      <c r="A248" s="4">
        <v>15</v>
      </c>
      <c r="B248" s="4">
        <v>15.4</v>
      </c>
      <c r="C248" s="4" t="s">
        <v>2771</v>
      </c>
      <c r="D248" s="4" t="s">
        <v>1180</v>
      </c>
      <c r="E248" s="4" t="s">
        <v>2772</v>
      </c>
      <c r="F248" s="4" t="s">
        <v>2773</v>
      </c>
      <c r="G248" s="4" t="s">
        <v>1676</v>
      </c>
      <c r="H248" s="4" t="s">
        <v>2772</v>
      </c>
      <c r="I248" s="4" t="s">
        <v>1678</v>
      </c>
      <c r="J248" s="4" t="s">
        <v>1679</v>
      </c>
      <c r="K248" s="4" t="s">
        <v>1359</v>
      </c>
      <c r="O248" s="4" t="s">
        <v>1680</v>
      </c>
      <c r="P248" s="4" t="s">
        <v>1681</v>
      </c>
      <c r="Q248" s="4" t="s">
        <v>1682</v>
      </c>
      <c r="R248" s="4" t="s">
        <v>1683</v>
      </c>
      <c r="S248" s="4" t="s">
        <v>1684</v>
      </c>
      <c r="U248" s="4" t="s">
        <v>1685</v>
      </c>
      <c r="V248" s="4" t="s">
        <v>1686</v>
      </c>
      <c r="AQ248" s="4">
        <v>19.39</v>
      </c>
      <c r="AR248" s="4" t="s">
        <v>2733</v>
      </c>
      <c r="AS248" s="4">
        <v>19.39</v>
      </c>
      <c r="AT248" s="4" t="s">
        <v>2734</v>
      </c>
      <c r="AU248" s="4">
        <v>19.39</v>
      </c>
      <c r="AV248" s="4" t="s">
        <v>2735</v>
      </c>
      <c r="AW248" s="4">
        <v>20.059999999999999</v>
      </c>
      <c r="AX248" s="4" t="s">
        <v>2736</v>
      </c>
      <c r="AY248" s="4">
        <v>20.37</v>
      </c>
      <c r="AZ248" s="4" t="s">
        <v>2737</v>
      </c>
      <c r="BA248" s="4">
        <v>23.5</v>
      </c>
      <c r="BB248" s="4" t="s">
        <v>2738</v>
      </c>
      <c r="BC248" s="4">
        <v>23.51</v>
      </c>
      <c r="BD248" s="4" t="s">
        <v>2739</v>
      </c>
      <c r="BE248" s="4">
        <v>25.08</v>
      </c>
      <c r="BF248" s="4" t="s">
        <v>2740</v>
      </c>
      <c r="BG248" s="4">
        <v>27.41</v>
      </c>
      <c r="BH248" s="4" t="s">
        <v>2741</v>
      </c>
      <c r="BI248" s="4">
        <v>27.41</v>
      </c>
      <c r="BJ248" s="4" t="s">
        <v>2742</v>
      </c>
      <c r="BK248" s="4">
        <v>27.44</v>
      </c>
      <c r="BL248" s="4" t="s">
        <v>2743</v>
      </c>
      <c r="BM248" s="4">
        <v>27.44</v>
      </c>
      <c r="BN248" s="4" t="s">
        <v>2744</v>
      </c>
      <c r="BO248" s="4">
        <v>27.44</v>
      </c>
      <c r="BP248" s="4" t="s">
        <v>2745</v>
      </c>
      <c r="BQ248" s="4">
        <v>27.44</v>
      </c>
      <c r="BR248" s="4" t="s">
        <v>2746</v>
      </c>
      <c r="BS248" s="4">
        <v>27.44</v>
      </c>
      <c r="BT248" s="4" t="s">
        <v>2747</v>
      </c>
      <c r="BU248" s="4">
        <v>27.44</v>
      </c>
      <c r="BV248" s="4" t="s">
        <v>2748</v>
      </c>
      <c r="BW248" s="4">
        <v>27.44</v>
      </c>
      <c r="BX248" s="4" t="s">
        <v>2749</v>
      </c>
    </row>
    <row r="249" spans="1:76" hidden="1" x14ac:dyDescent="0.3">
      <c r="A249" s="4">
        <v>15</v>
      </c>
      <c r="B249" s="4">
        <v>15.4</v>
      </c>
      <c r="C249" s="4" t="s">
        <v>2771</v>
      </c>
      <c r="D249" s="4" t="s">
        <v>1180</v>
      </c>
      <c r="E249" s="4" t="s">
        <v>2772</v>
      </c>
      <c r="F249" s="4" t="s">
        <v>2773</v>
      </c>
      <c r="G249" s="4" t="s">
        <v>1676</v>
      </c>
      <c r="H249" s="4" t="s">
        <v>2772</v>
      </c>
      <c r="I249" s="4" t="s">
        <v>1678</v>
      </c>
      <c r="J249" s="4" t="s">
        <v>1679</v>
      </c>
      <c r="K249" s="4" t="s">
        <v>1359</v>
      </c>
      <c r="O249" s="4" t="s">
        <v>1680</v>
      </c>
      <c r="P249" s="4" t="s">
        <v>1681</v>
      </c>
      <c r="Q249" s="4" t="s">
        <v>1682</v>
      </c>
      <c r="R249" s="4" t="s">
        <v>1683</v>
      </c>
      <c r="S249" s="4" t="s">
        <v>1684</v>
      </c>
      <c r="T249" s="4" t="s">
        <v>1745</v>
      </c>
      <c r="U249" s="4" t="s">
        <v>1685</v>
      </c>
      <c r="V249" s="4" t="s">
        <v>1686</v>
      </c>
      <c r="AQ249" s="4">
        <v>19.39</v>
      </c>
      <c r="AR249" s="4" t="s">
        <v>2733</v>
      </c>
      <c r="AS249" s="4">
        <v>19.39</v>
      </c>
      <c r="AT249" s="4" t="s">
        <v>2734</v>
      </c>
      <c r="AU249" s="4">
        <v>19.39</v>
      </c>
      <c r="AV249" s="4" t="s">
        <v>2735</v>
      </c>
      <c r="AW249" s="4">
        <v>20.059999999999999</v>
      </c>
      <c r="AX249" s="4" t="s">
        <v>2736</v>
      </c>
      <c r="AY249" s="4">
        <v>20.37</v>
      </c>
      <c r="AZ249" s="4" t="s">
        <v>2737</v>
      </c>
      <c r="BA249" s="4">
        <v>23.5</v>
      </c>
      <c r="BB249" s="4" t="s">
        <v>2738</v>
      </c>
      <c r="BC249" s="4">
        <v>23.51</v>
      </c>
      <c r="BD249" s="4" t="s">
        <v>2739</v>
      </c>
      <c r="BE249" s="4">
        <v>25.08</v>
      </c>
      <c r="BF249" s="4" t="s">
        <v>2740</v>
      </c>
      <c r="BG249" s="4">
        <v>27.41</v>
      </c>
      <c r="BH249" s="4" t="s">
        <v>2741</v>
      </c>
      <c r="BI249" s="4">
        <v>27.41</v>
      </c>
      <c r="BJ249" s="4" t="s">
        <v>2742</v>
      </c>
      <c r="BK249" s="4">
        <v>27.44</v>
      </c>
      <c r="BL249" s="4" t="s">
        <v>2743</v>
      </c>
      <c r="BM249" s="4">
        <v>27.44</v>
      </c>
      <c r="BN249" s="4" t="s">
        <v>2744</v>
      </c>
      <c r="BO249" s="4">
        <v>27.44</v>
      </c>
      <c r="BP249" s="4" t="s">
        <v>2745</v>
      </c>
      <c r="BQ249" s="4">
        <v>27.44</v>
      </c>
      <c r="BR249" s="4" t="s">
        <v>2746</v>
      </c>
      <c r="BS249" s="4">
        <v>27.44</v>
      </c>
      <c r="BT249" s="4" t="s">
        <v>2747</v>
      </c>
      <c r="BU249" s="4">
        <v>27.44</v>
      </c>
      <c r="BV249" s="4" t="s">
        <v>2748</v>
      </c>
      <c r="BW249" s="4">
        <v>27.44</v>
      </c>
      <c r="BX249" s="4" t="s">
        <v>2749</v>
      </c>
    </row>
    <row r="250" spans="1:76" hidden="1" x14ac:dyDescent="0.3">
      <c r="A250" s="4">
        <v>15</v>
      </c>
      <c r="B250" s="4">
        <v>15.4</v>
      </c>
      <c r="C250" s="4" t="s">
        <v>2771</v>
      </c>
      <c r="D250" s="4" t="s">
        <v>1180</v>
      </c>
      <c r="E250" s="4" t="s">
        <v>2772</v>
      </c>
      <c r="F250" s="4" t="s">
        <v>2773</v>
      </c>
      <c r="G250" s="4" t="s">
        <v>1676</v>
      </c>
      <c r="H250" s="4" t="s">
        <v>2772</v>
      </c>
      <c r="I250" s="4" t="s">
        <v>1678</v>
      </c>
      <c r="J250" s="4" t="s">
        <v>1679</v>
      </c>
      <c r="K250" s="4" t="s">
        <v>1359</v>
      </c>
      <c r="O250" s="4" t="s">
        <v>1680</v>
      </c>
      <c r="P250" s="4" t="s">
        <v>1681</v>
      </c>
      <c r="Q250" s="4" t="s">
        <v>1682</v>
      </c>
      <c r="R250" s="4" t="s">
        <v>1683</v>
      </c>
      <c r="S250" s="4" t="s">
        <v>1684</v>
      </c>
      <c r="T250" s="4" t="s">
        <v>1747</v>
      </c>
      <c r="U250" s="4" t="s">
        <v>1685</v>
      </c>
      <c r="V250" s="4" t="s">
        <v>1686</v>
      </c>
      <c r="AQ250" s="4">
        <v>19.39</v>
      </c>
      <c r="AR250" s="4" t="s">
        <v>2733</v>
      </c>
      <c r="AS250" s="4">
        <v>19.39</v>
      </c>
      <c r="AT250" s="4" t="s">
        <v>2734</v>
      </c>
      <c r="AU250" s="4">
        <v>19.39</v>
      </c>
      <c r="AV250" s="4" t="s">
        <v>2735</v>
      </c>
      <c r="AW250" s="4">
        <v>20.059999999999999</v>
      </c>
      <c r="AX250" s="4" t="s">
        <v>2736</v>
      </c>
      <c r="AY250" s="4">
        <v>20.37</v>
      </c>
      <c r="AZ250" s="4" t="s">
        <v>2737</v>
      </c>
      <c r="BA250" s="4">
        <v>23.5</v>
      </c>
      <c r="BB250" s="4" t="s">
        <v>2738</v>
      </c>
      <c r="BC250" s="4">
        <v>23.51</v>
      </c>
      <c r="BD250" s="4" t="s">
        <v>2739</v>
      </c>
      <c r="BE250" s="4">
        <v>25.08</v>
      </c>
      <c r="BF250" s="4" t="s">
        <v>2740</v>
      </c>
      <c r="BG250" s="4">
        <v>27.41</v>
      </c>
      <c r="BH250" s="4" t="s">
        <v>2741</v>
      </c>
      <c r="BI250" s="4">
        <v>27.41</v>
      </c>
      <c r="BJ250" s="4" t="s">
        <v>2742</v>
      </c>
      <c r="BK250" s="4">
        <v>27.44</v>
      </c>
      <c r="BL250" s="4" t="s">
        <v>2743</v>
      </c>
      <c r="BM250" s="4">
        <v>27.44</v>
      </c>
      <c r="BN250" s="4" t="s">
        <v>2744</v>
      </c>
      <c r="BO250" s="4">
        <v>27.44</v>
      </c>
      <c r="BP250" s="4" t="s">
        <v>2745</v>
      </c>
      <c r="BQ250" s="4">
        <v>27.44</v>
      </c>
      <c r="BR250" s="4" t="s">
        <v>2746</v>
      </c>
      <c r="BS250" s="4">
        <v>27.44</v>
      </c>
      <c r="BT250" s="4" t="s">
        <v>2747</v>
      </c>
      <c r="BU250" s="4">
        <v>27.44</v>
      </c>
      <c r="BV250" s="4" t="s">
        <v>2748</v>
      </c>
      <c r="BW250" s="4">
        <v>27.44</v>
      </c>
      <c r="BX250" s="4" t="s">
        <v>2749</v>
      </c>
    </row>
    <row r="251" spans="1:76" hidden="1" x14ac:dyDescent="0.3">
      <c r="A251" s="4">
        <v>15</v>
      </c>
      <c r="B251" s="4">
        <v>15.4</v>
      </c>
      <c r="C251" s="4" t="s">
        <v>2774</v>
      </c>
      <c r="D251" s="4" t="s">
        <v>1182</v>
      </c>
      <c r="E251" s="4" t="s">
        <v>2775</v>
      </c>
      <c r="F251" s="4" t="s">
        <v>2776</v>
      </c>
      <c r="G251" s="4" t="s">
        <v>1704</v>
      </c>
      <c r="H251" s="4" t="s">
        <v>2775</v>
      </c>
      <c r="I251" s="4" t="s">
        <v>1678</v>
      </c>
      <c r="J251" s="4" t="s">
        <v>1679</v>
      </c>
      <c r="K251" s="4" t="s">
        <v>1359</v>
      </c>
      <c r="O251" s="4" t="s">
        <v>1680</v>
      </c>
      <c r="P251" s="4" t="s">
        <v>1681</v>
      </c>
      <c r="Q251" s="4" t="s">
        <v>1682</v>
      </c>
      <c r="R251" s="4" t="s">
        <v>1683</v>
      </c>
      <c r="S251" s="4" t="s">
        <v>1684</v>
      </c>
      <c r="U251" s="4" t="s">
        <v>2716</v>
      </c>
      <c r="V251" s="4" t="s">
        <v>1933</v>
      </c>
    </row>
    <row r="252" spans="1:76" hidden="1" x14ac:dyDescent="0.3">
      <c r="A252" s="4">
        <v>15</v>
      </c>
      <c r="B252" s="4">
        <v>15.4</v>
      </c>
      <c r="C252" s="4" t="s">
        <v>2774</v>
      </c>
      <c r="D252" s="4" t="s">
        <v>1182</v>
      </c>
      <c r="E252" s="4" t="s">
        <v>2775</v>
      </c>
      <c r="F252" s="4" t="s">
        <v>2777</v>
      </c>
      <c r="G252" s="4" t="s">
        <v>1676</v>
      </c>
      <c r="H252" s="4" t="s">
        <v>2775</v>
      </c>
      <c r="I252" s="4" t="s">
        <v>1678</v>
      </c>
      <c r="J252" s="4" t="s">
        <v>1679</v>
      </c>
      <c r="K252" s="4" t="s">
        <v>1359</v>
      </c>
      <c r="O252" s="4" t="s">
        <v>1680</v>
      </c>
      <c r="P252" s="4" t="s">
        <v>1681</v>
      </c>
      <c r="Q252" s="4" t="s">
        <v>1682</v>
      </c>
      <c r="R252" s="4" t="s">
        <v>1683</v>
      </c>
      <c r="S252" s="4" t="s">
        <v>1684</v>
      </c>
      <c r="U252" s="4" t="s">
        <v>1685</v>
      </c>
      <c r="V252" s="4" t="s">
        <v>1686</v>
      </c>
    </row>
    <row r="253" spans="1:76" hidden="1" x14ac:dyDescent="0.3">
      <c r="A253" s="4">
        <v>15</v>
      </c>
      <c r="B253" s="4">
        <v>15.4</v>
      </c>
      <c r="C253" s="4" t="s">
        <v>2774</v>
      </c>
      <c r="D253" s="4" t="s">
        <v>1182</v>
      </c>
      <c r="E253" s="4" t="s">
        <v>2775</v>
      </c>
      <c r="F253" s="4" t="s">
        <v>2778</v>
      </c>
      <c r="G253" s="4" t="s">
        <v>1704</v>
      </c>
      <c r="H253" s="4" t="s">
        <v>2775</v>
      </c>
      <c r="I253" s="4" t="s">
        <v>1678</v>
      </c>
      <c r="J253" s="4" t="s">
        <v>1679</v>
      </c>
      <c r="K253" s="4" t="s">
        <v>1359</v>
      </c>
      <c r="O253" s="4" t="s">
        <v>1680</v>
      </c>
      <c r="P253" s="4" t="s">
        <v>1681</v>
      </c>
      <c r="Q253" s="4" t="s">
        <v>1682</v>
      </c>
      <c r="R253" s="4" t="s">
        <v>1683</v>
      </c>
      <c r="S253" s="4" t="s">
        <v>1684</v>
      </c>
      <c r="U253" s="4" t="s">
        <v>2716</v>
      </c>
      <c r="V253" s="4" t="s">
        <v>1933</v>
      </c>
    </row>
    <row r="254" spans="1:76" hidden="1" x14ac:dyDescent="0.3">
      <c r="A254" s="4">
        <v>15</v>
      </c>
      <c r="B254" s="4">
        <v>15.5</v>
      </c>
      <c r="C254" s="4" t="s">
        <v>2779</v>
      </c>
      <c r="D254" s="4" t="s">
        <v>1185</v>
      </c>
      <c r="E254" s="4" t="s">
        <v>2780</v>
      </c>
      <c r="F254" s="4" t="s">
        <v>2781</v>
      </c>
      <c r="G254" s="4" t="s">
        <v>1676</v>
      </c>
      <c r="H254" s="4" t="s">
        <v>2780</v>
      </c>
      <c r="I254" s="4" t="s">
        <v>1678</v>
      </c>
      <c r="J254" s="4" t="s">
        <v>1679</v>
      </c>
      <c r="K254" s="4" t="s">
        <v>1359</v>
      </c>
      <c r="O254" s="4" t="s">
        <v>1680</v>
      </c>
      <c r="P254" s="4" t="s">
        <v>1681</v>
      </c>
      <c r="Q254" s="4" t="s">
        <v>1682</v>
      </c>
      <c r="R254" s="4" t="s">
        <v>1683</v>
      </c>
      <c r="S254" s="4" t="s">
        <v>1684</v>
      </c>
      <c r="U254" s="4" t="s">
        <v>1763</v>
      </c>
      <c r="V254" s="4" t="s">
        <v>1686</v>
      </c>
      <c r="AC254" s="4">
        <v>0.73</v>
      </c>
      <c r="AD254" s="4" t="s">
        <v>2782</v>
      </c>
      <c r="AE254" s="4">
        <v>0.73</v>
      </c>
      <c r="AF254" s="4" t="s">
        <v>2783</v>
      </c>
      <c r="AG254" s="4">
        <v>0.73</v>
      </c>
      <c r="AH254" s="4" t="s">
        <v>2784</v>
      </c>
      <c r="AI254" s="4">
        <v>0.72</v>
      </c>
      <c r="AJ254" s="4" t="s">
        <v>2785</v>
      </c>
      <c r="AK254" s="4">
        <v>0.72</v>
      </c>
      <c r="AL254" s="4" t="s">
        <v>2786</v>
      </c>
      <c r="AM254" s="4">
        <v>0.71</v>
      </c>
      <c r="AN254" s="4" t="s">
        <v>2787</v>
      </c>
      <c r="AO254" s="4">
        <v>0.71</v>
      </c>
      <c r="AP254" s="4" t="s">
        <v>2788</v>
      </c>
      <c r="AQ254" s="4">
        <v>0.71</v>
      </c>
      <c r="AR254" s="4" t="s">
        <v>2789</v>
      </c>
      <c r="AS254" s="4">
        <v>0.7</v>
      </c>
      <c r="AT254" s="4" t="s">
        <v>2790</v>
      </c>
      <c r="AU254" s="4">
        <v>0.7</v>
      </c>
      <c r="AV254" s="4" t="s">
        <v>2791</v>
      </c>
      <c r="AW254" s="4">
        <v>0.69</v>
      </c>
      <c r="AX254" s="4" t="s">
        <v>2792</v>
      </c>
      <c r="AY254" s="4">
        <v>0.69</v>
      </c>
      <c r="AZ254" s="4" t="s">
        <v>2793</v>
      </c>
      <c r="BA254" s="4">
        <v>0.69</v>
      </c>
      <c r="BB254" s="4" t="s">
        <v>2794</v>
      </c>
      <c r="BC254" s="4">
        <v>0.68</v>
      </c>
      <c r="BD254" s="4" t="s">
        <v>2795</v>
      </c>
      <c r="BE254" s="4">
        <v>0.68</v>
      </c>
      <c r="BF254" s="4" t="s">
        <v>2796</v>
      </c>
      <c r="BG254" s="4">
        <v>0.67</v>
      </c>
      <c r="BH254" s="4" t="s">
        <v>2797</v>
      </c>
      <c r="BI254" s="4">
        <v>0.67</v>
      </c>
      <c r="BJ254" s="4" t="s">
        <v>2798</v>
      </c>
      <c r="BK254" s="4">
        <v>0.66</v>
      </c>
      <c r="BL254" s="4" t="s">
        <v>2799</v>
      </c>
      <c r="BM254" s="4">
        <v>0.66</v>
      </c>
      <c r="BN254" s="4" t="s">
        <v>2800</v>
      </c>
      <c r="BO254" s="4">
        <v>0.66</v>
      </c>
      <c r="BP254" s="4" t="s">
        <v>2801</v>
      </c>
      <c r="BQ254" s="4">
        <v>0.65</v>
      </c>
      <c r="BR254" s="4" t="s">
        <v>2802</v>
      </c>
      <c r="BS254" s="4">
        <v>0.65</v>
      </c>
      <c r="BT254" s="4" t="s">
        <v>2803</v>
      </c>
      <c r="BU254" s="4">
        <v>0.64</v>
      </c>
      <c r="BV254" s="4" t="s">
        <v>2804</v>
      </c>
      <c r="BW254" s="4">
        <v>0.64</v>
      </c>
      <c r="BX254" s="4" t="s">
        <v>2805</v>
      </c>
    </row>
    <row r="255" spans="1:76" hidden="1" x14ac:dyDescent="0.3">
      <c r="A255" s="4">
        <v>15</v>
      </c>
      <c r="B255" s="4">
        <v>15.5</v>
      </c>
      <c r="C255" s="4" t="s">
        <v>2779</v>
      </c>
      <c r="D255" s="4" t="s">
        <v>1185</v>
      </c>
      <c r="E255" s="4" t="s">
        <v>2780</v>
      </c>
      <c r="F255" s="4" t="s">
        <v>2781</v>
      </c>
      <c r="G255" s="4" t="s">
        <v>1676</v>
      </c>
      <c r="H255" s="4" t="s">
        <v>2780</v>
      </c>
      <c r="I255" s="4" t="s">
        <v>1678</v>
      </c>
      <c r="J255" s="4" t="s">
        <v>1679</v>
      </c>
      <c r="K255" s="4" t="s">
        <v>1359</v>
      </c>
      <c r="O255" s="4" t="s">
        <v>1680</v>
      </c>
      <c r="P255" s="4" t="s">
        <v>1681</v>
      </c>
      <c r="Q255" s="4" t="s">
        <v>1682</v>
      </c>
      <c r="R255" s="4" t="s">
        <v>1683</v>
      </c>
      <c r="S255" s="4" t="s">
        <v>1684</v>
      </c>
      <c r="T255" s="4" t="s">
        <v>1745</v>
      </c>
      <c r="U255" s="4" t="s">
        <v>1763</v>
      </c>
      <c r="V255" s="4" t="s">
        <v>1686</v>
      </c>
      <c r="AC255" s="4">
        <v>0.71</v>
      </c>
      <c r="AD255" s="4" t="s">
        <v>2782</v>
      </c>
      <c r="AE255" s="4">
        <v>0.71</v>
      </c>
      <c r="AF255" s="4" t="s">
        <v>2783</v>
      </c>
      <c r="AG255" s="4">
        <v>0.71</v>
      </c>
      <c r="AH255" s="4" t="s">
        <v>2784</v>
      </c>
      <c r="AI255" s="4">
        <v>0.71</v>
      </c>
      <c r="AJ255" s="4" t="s">
        <v>2785</v>
      </c>
      <c r="AK255" s="4">
        <v>0.71</v>
      </c>
      <c r="AL255" s="4" t="s">
        <v>2786</v>
      </c>
      <c r="AM255" s="4">
        <v>0.7</v>
      </c>
      <c r="AN255" s="4" t="s">
        <v>2787</v>
      </c>
      <c r="AO255" s="4">
        <v>0.7</v>
      </c>
      <c r="AP255" s="4" t="s">
        <v>2788</v>
      </c>
      <c r="AQ255" s="4">
        <v>0.69</v>
      </c>
      <c r="AR255" s="4" t="s">
        <v>2789</v>
      </c>
      <c r="AS255" s="4">
        <v>0.69</v>
      </c>
      <c r="AT255" s="4" t="s">
        <v>2790</v>
      </c>
      <c r="AU255" s="4">
        <v>0.69</v>
      </c>
      <c r="AV255" s="4" t="s">
        <v>2791</v>
      </c>
      <c r="AW255" s="4">
        <v>0.68</v>
      </c>
      <c r="AX255" s="4" t="s">
        <v>2792</v>
      </c>
      <c r="AY255" s="4">
        <v>0.68</v>
      </c>
      <c r="AZ255" s="4" t="s">
        <v>2793</v>
      </c>
      <c r="BA255" s="4">
        <v>0.67</v>
      </c>
      <c r="BB255" s="4" t="s">
        <v>2794</v>
      </c>
      <c r="BC255" s="4">
        <v>0.67</v>
      </c>
      <c r="BD255" s="4" t="s">
        <v>2795</v>
      </c>
      <c r="BE255" s="4">
        <v>0.66</v>
      </c>
      <c r="BF255" s="4" t="s">
        <v>2796</v>
      </c>
      <c r="BG255" s="4">
        <v>0.66</v>
      </c>
      <c r="BH255" s="4" t="s">
        <v>2797</v>
      </c>
      <c r="BI255" s="4">
        <v>0.65</v>
      </c>
      <c r="BJ255" s="4" t="s">
        <v>2798</v>
      </c>
      <c r="BK255" s="4">
        <v>0.64</v>
      </c>
      <c r="BL255" s="4" t="s">
        <v>2799</v>
      </c>
      <c r="BM255" s="4">
        <v>0.64</v>
      </c>
      <c r="BN255" s="4" t="s">
        <v>2800</v>
      </c>
      <c r="BO255" s="4">
        <v>0.63</v>
      </c>
      <c r="BP255" s="4" t="s">
        <v>2801</v>
      </c>
      <c r="BQ255" s="4">
        <v>0.62</v>
      </c>
      <c r="BR255" s="4" t="s">
        <v>2802</v>
      </c>
      <c r="BS255" s="4">
        <v>0.62</v>
      </c>
      <c r="BT255" s="4" t="s">
        <v>2803</v>
      </c>
      <c r="BU255" s="4">
        <v>0.61</v>
      </c>
      <c r="BV255" s="4" t="s">
        <v>2804</v>
      </c>
      <c r="BW255" s="4">
        <v>0.6</v>
      </c>
      <c r="BX255" s="4" t="s">
        <v>2805</v>
      </c>
    </row>
    <row r="256" spans="1:76" hidden="1" x14ac:dyDescent="0.3">
      <c r="A256" s="4">
        <v>15</v>
      </c>
      <c r="B256" s="4">
        <v>15.5</v>
      </c>
      <c r="C256" s="4" t="s">
        <v>2779</v>
      </c>
      <c r="D256" s="4" t="s">
        <v>1185</v>
      </c>
      <c r="E256" s="4" t="s">
        <v>2780</v>
      </c>
      <c r="F256" s="4" t="s">
        <v>2781</v>
      </c>
      <c r="G256" s="4" t="s">
        <v>1676</v>
      </c>
      <c r="H256" s="4" t="s">
        <v>2780</v>
      </c>
      <c r="I256" s="4" t="s">
        <v>1678</v>
      </c>
      <c r="J256" s="4" t="s">
        <v>1679</v>
      </c>
      <c r="K256" s="4" t="s">
        <v>1359</v>
      </c>
      <c r="O256" s="4" t="s">
        <v>1680</v>
      </c>
      <c r="P256" s="4" t="s">
        <v>1681</v>
      </c>
      <c r="Q256" s="4" t="s">
        <v>1682</v>
      </c>
      <c r="R256" s="4" t="s">
        <v>1683</v>
      </c>
      <c r="S256" s="4" t="s">
        <v>1684</v>
      </c>
      <c r="T256" s="4" t="s">
        <v>1747</v>
      </c>
      <c r="U256" s="4" t="s">
        <v>1763</v>
      </c>
      <c r="V256" s="4" t="s">
        <v>1686</v>
      </c>
      <c r="AC256" s="4">
        <v>0.75</v>
      </c>
      <c r="AD256" s="4" t="s">
        <v>2782</v>
      </c>
      <c r="AE256" s="4">
        <v>0.74</v>
      </c>
      <c r="AF256" s="4" t="s">
        <v>2783</v>
      </c>
      <c r="AG256" s="4">
        <v>0.74</v>
      </c>
      <c r="AH256" s="4" t="s">
        <v>2784</v>
      </c>
      <c r="AI256" s="4">
        <v>0.73</v>
      </c>
      <c r="AJ256" s="4" t="s">
        <v>2785</v>
      </c>
      <c r="AK256" s="4">
        <v>0.73</v>
      </c>
      <c r="AL256" s="4" t="s">
        <v>2786</v>
      </c>
      <c r="AM256" s="4">
        <v>0.73</v>
      </c>
      <c r="AN256" s="4" t="s">
        <v>2787</v>
      </c>
      <c r="AO256" s="4">
        <v>0.72</v>
      </c>
      <c r="AP256" s="4" t="s">
        <v>2788</v>
      </c>
      <c r="AQ256" s="4">
        <v>0.72</v>
      </c>
      <c r="AR256" s="4" t="s">
        <v>2789</v>
      </c>
      <c r="AS256" s="4">
        <v>0.71</v>
      </c>
      <c r="AT256" s="4" t="s">
        <v>2790</v>
      </c>
      <c r="AU256" s="4">
        <v>0.71</v>
      </c>
      <c r="AV256" s="4" t="s">
        <v>2791</v>
      </c>
      <c r="AW256" s="4">
        <v>0.7</v>
      </c>
      <c r="AX256" s="4" t="s">
        <v>2792</v>
      </c>
      <c r="AY256" s="4">
        <v>0.7</v>
      </c>
      <c r="AZ256" s="4" t="s">
        <v>2793</v>
      </c>
      <c r="BA256" s="4">
        <v>0.7</v>
      </c>
      <c r="BB256" s="4" t="s">
        <v>2794</v>
      </c>
      <c r="BC256" s="4">
        <v>0.69</v>
      </c>
      <c r="BD256" s="4" t="s">
        <v>2795</v>
      </c>
      <c r="BE256" s="4">
        <v>0.69</v>
      </c>
      <c r="BF256" s="4" t="s">
        <v>2796</v>
      </c>
      <c r="BG256" s="4">
        <v>0.69</v>
      </c>
      <c r="BH256" s="4" t="s">
        <v>2797</v>
      </c>
      <c r="BI256" s="4">
        <v>0.68</v>
      </c>
      <c r="BJ256" s="4" t="s">
        <v>2798</v>
      </c>
      <c r="BK256" s="4">
        <v>0.68</v>
      </c>
      <c r="BL256" s="4" t="s">
        <v>2799</v>
      </c>
      <c r="BM256" s="4">
        <v>0.68</v>
      </c>
      <c r="BN256" s="4" t="s">
        <v>2800</v>
      </c>
      <c r="BO256" s="4">
        <v>0.68</v>
      </c>
      <c r="BP256" s="4" t="s">
        <v>2801</v>
      </c>
      <c r="BQ256" s="4">
        <v>0.68</v>
      </c>
      <c r="BR256" s="4" t="s">
        <v>2802</v>
      </c>
      <c r="BS256" s="4">
        <v>0.67</v>
      </c>
      <c r="BT256" s="4" t="s">
        <v>2803</v>
      </c>
      <c r="BU256" s="4">
        <v>0.67</v>
      </c>
      <c r="BV256" s="4" t="s">
        <v>2804</v>
      </c>
      <c r="BW256" s="4">
        <v>0.67</v>
      </c>
      <c r="BX256" s="4" t="s">
        <v>2805</v>
      </c>
    </row>
    <row r="257" spans="1:76" hidden="1" x14ac:dyDescent="0.3">
      <c r="A257" s="4">
        <v>15</v>
      </c>
      <c r="B257" s="4">
        <v>15.6</v>
      </c>
      <c r="C257" s="4" t="s">
        <v>2806</v>
      </c>
      <c r="D257" s="4" t="s">
        <v>1188</v>
      </c>
      <c r="E257" s="4" t="s">
        <v>2807</v>
      </c>
      <c r="F257" s="4" t="s">
        <v>2808</v>
      </c>
      <c r="G257" s="4" t="s">
        <v>1676</v>
      </c>
      <c r="H257" s="4" t="s">
        <v>2809</v>
      </c>
      <c r="I257" s="4" t="s">
        <v>1678</v>
      </c>
      <c r="J257" s="4" t="s">
        <v>1679</v>
      </c>
      <c r="K257" s="4" t="s">
        <v>1359</v>
      </c>
      <c r="O257" s="4" t="s">
        <v>1680</v>
      </c>
      <c r="P257" s="4" t="s">
        <v>1681</v>
      </c>
      <c r="Q257" s="4" t="s">
        <v>1682</v>
      </c>
      <c r="R257" s="4" t="s">
        <v>1683</v>
      </c>
      <c r="S257" s="4" t="s">
        <v>1684</v>
      </c>
      <c r="U257" s="4" t="s">
        <v>1763</v>
      </c>
      <c r="V257" s="4" t="s">
        <v>1686</v>
      </c>
      <c r="BO257" s="4">
        <v>0</v>
      </c>
      <c r="BP257" s="4" t="s">
        <v>2810</v>
      </c>
    </row>
    <row r="258" spans="1:76" hidden="1" x14ac:dyDescent="0.3">
      <c r="A258" s="4">
        <v>15</v>
      </c>
      <c r="B258" s="4">
        <v>15.6</v>
      </c>
      <c r="C258" s="4" t="s">
        <v>2806</v>
      </c>
      <c r="D258" s="4" t="s">
        <v>1188</v>
      </c>
      <c r="E258" s="4" t="s">
        <v>2807</v>
      </c>
      <c r="F258" s="4" t="s">
        <v>2811</v>
      </c>
      <c r="G258" s="4" t="s">
        <v>1676</v>
      </c>
      <c r="H258" s="4" t="s">
        <v>2812</v>
      </c>
      <c r="I258" s="4" t="s">
        <v>1678</v>
      </c>
      <c r="J258" s="4" t="s">
        <v>1679</v>
      </c>
      <c r="K258" s="4" t="s">
        <v>1359</v>
      </c>
      <c r="O258" s="4" t="s">
        <v>1680</v>
      </c>
      <c r="P258" s="4" t="s">
        <v>1681</v>
      </c>
      <c r="Q258" s="4" t="s">
        <v>1682</v>
      </c>
      <c r="R258" s="4" t="s">
        <v>1683</v>
      </c>
      <c r="S258" s="4" t="s">
        <v>1684</v>
      </c>
      <c r="U258" s="4" t="s">
        <v>1763</v>
      </c>
      <c r="V258" s="4" t="s">
        <v>1686</v>
      </c>
      <c r="BO258" s="4">
        <v>0</v>
      </c>
      <c r="BP258" s="4" t="s">
        <v>2813</v>
      </c>
    </row>
    <row r="259" spans="1:76" hidden="1" x14ac:dyDescent="0.3">
      <c r="A259" s="4">
        <v>15</v>
      </c>
      <c r="B259" s="4">
        <v>15.6</v>
      </c>
      <c r="C259" s="4" t="s">
        <v>2806</v>
      </c>
      <c r="D259" s="4" t="s">
        <v>1188</v>
      </c>
      <c r="E259" s="4" t="s">
        <v>2807</v>
      </c>
      <c r="F259" s="4" t="s">
        <v>2814</v>
      </c>
      <c r="G259" s="4" t="s">
        <v>1676</v>
      </c>
      <c r="H259" s="4" t="s">
        <v>2815</v>
      </c>
      <c r="I259" s="4" t="s">
        <v>1678</v>
      </c>
      <c r="J259" s="4" t="s">
        <v>1679</v>
      </c>
      <c r="K259" s="4" t="s">
        <v>1359</v>
      </c>
      <c r="O259" s="4" t="s">
        <v>1680</v>
      </c>
      <c r="P259" s="4" t="s">
        <v>1681</v>
      </c>
      <c r="Q259" s="4" t="s">
        <v>1682</v>
      </c>
      <c r="R259" s="4" t="s">
        <v>1683</v>
      </c>
      <c r="S259" s="4" t="s">
        <v>1684</v>
      </c>
      <c r="U259" s="4" t="s">
        <v>1763</v>
      </c>
      <c r="V259" s="4" t="s">
        <v>1686</v>
      </c>
      <c r="BO259" s="4">
        <v>0</v>
      </c>
      <c r="BP259" s="4" t="s">
        <v>2816</v>
      </c>
    </row>
    <row r="260" spans="1:76" hidden="1" x14ac:dyDescent="0.3">
      <c r="A260" s="4">
        <v>15</v>
      </c>
      <c r="B260" s="4">
        <v>15.6</v>
      </c>
      <c r="C260" s="4" t="s">
        <v>2806</v>
      </c>
      <c r="D260" s="4" t="s">
        <v>1188</v>
      </c>
      <c r="E260" s="4" t="s">
        <v>2807</v>
      </c>
      <c r="F260" s="4" t="s">
        <v>2817</v>
      </c>
      <c r="G260" s="4" t="s">
        <v>1676</v>
      </c>
      <c r="H260" s="4" t="s">
        <v>2818</v>
      </c>
      <c r="I260" s="4" t="s">
        <v>1678</v>
      </c>
      <c r="J260" s="4" t="s">
        <v>1679</v>
      </c>
      <c r="K260" s="4" t="s">
        <v>1359</v>
      </c>
      <c r="O260" s="4" t="s">
        <v>1680</v>
      </c>
      <c r="P260" s="4" t="s">
        <v>1681</v>
      </c>
      <c r="Q260" s="4" t="s">
        <v>1682</v>
      </c>
      <c r="R260" s="4" t="s">
        <v>1683</v>
      </c>
      <c r="S260" s="4" t="s">
        <v>1684</v>
      </c>
      <c r="U260" s="4" t="s">
        <v>1763</v>
      </c>
      <c r="V260" s="4" t="s">
        <v>1686</v>
      </c>
    </row>
    <row r="261" spans="1:76" hidden="1" x14ac:dyDescent="0.3">
      <c r="A261" s="4">
        <v>15</v>
      </c>
      <c r="B261" s="4">
        <v>15.6</v>
      </c>
      <c r="C261" s="4" t="s">
        <v>2806</v>
      </c>
      <c r="D261" s="4" t="s">
        <v>1188</v>
      </c>
      <c r="E261" s="4" t="s">
        <v>2807</v>
      </c>
      <c r="F261" s="4" t="s">
        <v>2819</v>
      </c>
      <c r="G261" s="4" t="s">
        <v>1676</v>
      </c>
      <c r="H261" s="4" t="s">
        <v>2820</v>
      </c>
      <c r="I261" s="4" t="s">
        <v>1678</v>
      </c>
      <c r="J261" s="4" t="s">
        <v>1679</v>
      </c>
      <c r="K261" s="4" t="s">
        <v>1359</v>
      </c>
      <c r="O261" s="4" t="s">
        <v>1680</v>
      </c>
      <c r="P261" s="4" t="s">
        <v>1681</v>
      </c>
      <c r="Q261" s="4" t="s">
        <v>1682</v>
      </c>
      <c r="R261" s="4" t="s">
        <v>1683</v>
      </c>
      <c r="S261" s="4" t="s">
        <v>1684</v>
      </c>
      <c r="U261" s="4" t="s">
        <v>1706</v>
      </c>
      <c r="V261" s="4" t="s">
        <v>1686</v>
      </c>
      <c r="BO261" s="4">
        <v>18</v>
      </c>
      <c r="BP261" s="4" t="s">
        <v>2821</v>
      </c>
      <c r="BS261" s="4">
        <v>27</v>
      </c>
      <c r="BT261" s="4" t="s">
        <v>2822</v>
      </c>
      <c r="BW261" s="4">
        <v>33</v>
      </c>
      <c r="BX261" s="4" t="s">
        <v>2823</v>
      </c>
    </row>
    <row r="262" spans="1:76" hidden="1" x14ac:dyDescent="0.3">
      <c r="A262" s="4">
        <v>15</v>
      </c>
      <c r="B262" s="4" t="s">
        <v>2824</v>
      </c>
      <c r="C262" s="4" t="s">
        <v>2825</v>
      </c>
      <c r="D262" s="4" t="s">
        <v>1200</v>
      </c>
      <c r="E262" s="4" t="s">
        <v>2826</v>
      </c>
      <c r="F262" s="4" t="s">
        <v>2827</v>
      </c>
      <c r="G262" s="4" t="s">
        <v>1676</v>
      </c>
      <c r="H262" s="4" t="s">
        <v>2828</v>
      </c>
      <c r="I262" s="4" t="s">
        <v>1678</v>
      </c>
      <c r="J262" s="4" t="s">
        <v>1679</v>
      </c>
      <c r="K262" s="4" t="s">
        <v>1359</v>
      </c>
      <c r="O262" s="4" t="s">
        <v>1680</v>
      </c>
      <c r="P262" s="4" t="s">
        <v>1681</v>
      </c>
      <c r="Q262" s="4" t="s">
        <v>1682</v>
      </c>
      <c r="R262" s="4" t="s">
        <v>1683</v>
      </c>
      <c r="S262" s="4" t="s">
        <v>1684</v>
      </c>
      <c r="U262" s="4" t="s">
        <v>2381</v>
      </c>
      <c r="V262" s="4" t="s">
        <v>2382</v>
      </c>
      <c r="AU262" s="4">
        <v>2.57</v>
      </c>
      <c r="AV262" s="4" t="s">
        <v>2829</v>
      </c>
      <c r="AW262" s="4">
        <v>7.77</v>
      </c>
      <c r="AX262" s="4" t="s">
        <v>2830</v>
      </c>
      <c r="AY262" s="4">
        <v>4.83</v>
      </c>
      <c r="AZ262" s="4" t="s">
        <v>2831</v>
      </c>
      <c r="BA262" s="4">
        <v>10.77</v>
      </c>
      <c r="BB262" s="4" t="s">
        <v>2832</v>
      </c>
      <c r="BC262" s="4">
        <v>26.12</v>
      </c>
      <c r="BD262" s="4" t="s">
        <v>2833</v>
      </c>
      <c r="BE262" s="4">
        <v>3.73</v>
      </c>
      <c r="BF262" s="4" t="s">
        <v>2834</v>
      </c>
      <c r="BG262" s="4">
        <v>10.039999999999999</v>
      </c>
      <c r="BH262" s="4" t="s">
        <v>2835</v>
      </c>
      <c r="BI262" s="4">
        <v>3.73</v>
      </c>
      <c r="BJ262" s="4" t="s">
        <v>2836</v>
      </c>
      <c r="BK262" s="4">
        <v>11.81</v>
      </c>
      <c r="BL262" s="4" t="s">
        <v>2837</v>
      </c>
      <c r="BM262" s="4">
        <v>13.59</v>
      </c>
      <c r="BN262" s="4" t="s">
        <v>2838</v>
      </c>
      <c r="BO262" s="4">
        <v>4.08</v>
      </c>
      <c r="BP262" s="4" t="s">
        <v>2839</v>
      </c>
      <c r="BQ262" s="4">
        <v>10.02</v>
      </c>
      <c r="BR262" s="4" t="s">
        <v>2840</v>
      </c>
      <c r="BS262" s="4">
        <v>18.61</v>
      </c>
      <c r="BT262" s="4" t="s">
        <v>2841</v>
      </c>
      <c r="BU262" s="4">
        <v>5.47</v>
      </c>
      <c r="BV262" s="4" t="s">
        <v>2842</v>
      </c>
    </row>
    <row r="263" spans="1:76" hidden="1" x14ac:dyDescent="0.3">
      <c r="A263" s="4">
        <v>15</v>
      </c>
      <c r="B263" s="4" t="s">
        <v>2843</v>
      </c>
      <c r="C263" s="4" t="s">
        <v>2844</v>
      </c>
      <c r="D263" s="4" t="s">
        <v>1200</v>
      </c>
      <c r="E263" s="4" t="s">
        <v>2826</v>
      </c>
      <c r="F263" s="4" t="s">
        <v>2827</v>
      </c>
      <c r="G263" s="4" t="s">
        <v>1676</v>
      </c>
      <c r="H263" s="4" t="s">
        <v>2828</v>
      </c>
      <c r="I263" s="4" t="s">
        <v>1678</v>
      </c>
      <c r="J263" s="4" t="s">
        <v>1679</v>
      </c>
      <c r="K263" s="4" t="s">
        <v>1359</v>
      </c>
      <c r="O263" s="4" t="s">
        <v>1680</v>
      </c>
      <c r="P263" s="4" t="s">
        <v>1681</v>
      </c>
      <c r="Q263" s="4" t="s">
        <v>1682</v>
      </c>
      <c r="R263" s="4" t="s">
        <v>1683</v>
      </c>
      <c r="S263" s="4" t="s">
        <v>1684</v>
      </c>
      <c r="U263" s="4" t="s">
        <v>2381</v>
      </c>
      <c r="V263" s="4" t="s">
        <v>2382</v>
      </c>
      <c r="AU263" s="4">
        <v>2.57</v>
      </c>
      <c r="AV263" s="4" t="s">
        <v>2829</v>
      </c>
      <c r="AW263" s="4">
        <v>7.77</v>
      </c>
      <c r="AX263" s="4" t="s">
        <v>2830</v>
      </c>
      <c r="AY263" s="4">
        <v>4.83</v>
      </c>
      <c r="AZ263" s="4" t="s">
        <v>2831</v>
      </c>
      <c r="BA263" s="4">
        <v>10.77</v>
      </c>
      <c r="BB263" s="4" t="s">
        <v>2832</v>
      </c>
      <c r="BC263" s="4">
        <v>26.12</v>
      </c>
      <c r="BD263" s="4" t="s">
        <v>2833</v>
      </c>
      <c r="BE263" s="4">
        <v>3.73</v>
      </c>
      <c r="BF263" s="4" t="s">
        <v>2834</v>
      </c>
      <c r="BG263" s="4">
        <v>10.039999999999999</v>
      </c>
      <c r="BH263" s="4" t="s">
        <v>2835</v>
      </c>
      <c r="BI263" s="4">
        <v>3.73</v>
      </c>
      <c r="BJ263" s="4" t="s">
        <v>2836</v>
      </c>
      <c r="BK263" s="4">
        <v>11.81</v>
      </c>
      <c r="BL263" s="4" t="s">
        <v>2837</v>
      </c>
      <c r="BM263" s="4">
        <v>13.59</v>
      </c>
      <c r="BN263" s="4" t="s">
        <v>2838</v>
      </c>
      <c r="BO263" s="4">
        <v>4.08</v>
      </c>
      <c r="BP263" s="4" t="s">
        <v>2839</v>
      </c>
      <c r="BQ263" s="4">
        <v>10.02</v>
      </c>
      <c r="BR263" s="4" t="s">
        <v>2840</v>
      </c>
      <c r="BS263" s="4">
        <v>18.61</v>
      </c>
      <c r="BT263" s="4" t="s">
        <v>2841</v>
      </c>
      <c r="BU263" s="4">
        <v>5.47</v>
      </c>
      <c r="BV263" s="4" t="s">
        <v>2842</v>
      </c>
    </row>
    <row r="264" spans="1:76" hidden="1" x14ac:dyDescent="0.3">
      <c r="A264" s="4">
        <v>16</v>
      </c>
      <c r="B264" s="4">
        <v>16.100000000000001</v>
      </c>
      <c r="C264" s="4" t="s">
        <v>2845</v>
      </c>
      <c r="D264" s="4" t="s">
        <v>1208</v>
      </c>
      <c r="E264" s="4" t="s">
        <v>2846</v>
      </c>
      <c r="F264" s="4" t="s">
        <v>2847</v>
      </c>
      <c r="G264" s="4" t="s">
        <v>1676</v>
      </c>
      <c r="H264" s="4" t="s">
        <v>2848</v>
      </c>
      <c r="I264" s="4" t="s">
        <v>1678</v>
      </c>
      <c r="J264" s="4" t="s">
        <v>1679</v>
      </c>
      <c r="K264" s="4" t="s">
        <v>1359</v>
      </c>
      <c r="O264" s="4" t="s">
        <v>1680</v>
      </c>
      <c r="P264" s="4" t="s">
        <v>1681</v>
      </c>
      <c r="Q264" s="4" t="s">
        <v>1682</v>
      </c>
      <c r="R264" s="4" t="s">
        <v>1683</v>
      </c>
      <c r="S264" s="4" t="s">
        <v>1684</v>
      </c>
      <c r="U264" s="4" t="s">
        <v>1902</v>
      </c>
      <c r="V264" s="4" t="s">
        <v>1686</v>
      </c>
      <c r="BK264" s="4">
        <v>0.98</v>
      </c>
      <c r="BL264" s="4" t="s">
        <v>2849</v>
      </c>
      <c r="BM264" s="4">
        <v>0.89</v>
      </c>
      <c r="BN264" s="4" t="s">
        <v>2850</v>
      </c>
      <c r="BO264" s="4">
        <v>0.92</v>
      </c>
      <c r="BP264" s="4" t="s">
        <v>2851</v>
      </c>
      <c r="BQ264" s="4">
        <v>1.03</v>
      </c>
      <c r="BR264" s="4" t="s">
        <v>2852</v>
      </c>
      <c r="BS264" s="4">
        <v>0.91</v>
      </c>
      <c r="BT264" s="4" t="s">
        <v>2853</v>
      </c>
    </row>
    <row r="265" spans="1:76" hidden="1" x14ac:dyDescent="0.3">
      <c r="A265" s="4">
        <v>16</v>
      </c>
      <c r="B265" s="4">
        <v>16.100000000000001</v>
      </c>
      <c r="C265" s="4" t="s">
        <v>2845</v>
      </c>
      <c r="D265" s="4" t="s">
        <v>1208</v>
      </c>
      <c r="E265" s="4" t="s">
        <v>2846</v>
      </c>
      <c r="F265" s="4" t="s">
        <v>2854</v>
      </c>
      <c r="G265" s="4" t="s">
        <v>1704</v>
      </c>
      <c r="H265" s="4" t="s">
        <v>2855</v>
      </c>
      <c r="I265" s="4" t="s">
        <v>1678</v>
      </c>
      <c r="J265" s="4" t="s">
        <v>1679</v>
      </c>
      <c r="K265" s="4" t="s">
        <v>1359</v>
      </c>
      <c r="O265" s="4" t="s">
        <v>1680</v>
      </c>
      <c r="P265" s="4" t="s">
        <v>1681</v>
      </c>
      <c r="Q265" s="4" t="s">
        <v>1682</v>
      </c>
      <c r="R265" s="4" t="s">
        <v>1683</v>
      </c>
      <c r="S265" s="4" t="s">
        <v>1684</v>
      </c>
      <c r="U265" s="4" t="s">
        <v>1706</v>
      </c>
      <c r="V265" s="4" t="s">
        <v>1686</v>
      </c>
      <c r="BK265" s="4">
        <v>43</v>
      </c>
      <c r="BL265" s="4" t="s">
        <v>2849</v>
      </c>
      <c r="BM265" s="4">
        <v>39</v>
      </c>
      <c r="BN265" s="4" t="s">
        <v>2850</v>
      </c>
      <c r="BO265" s="4">
        <v>41</v>
      </c>
      <c r="BP265" s="4" t="s">
        <v>2851</v>
      </c>
      <c r="BQ265" s="4">
        <v>46</v>
      </c>
      <c r="BR265" s="4" t="s">
        <v>2852</v>
      </c>
      <c r="BS265" s="4">
        <v>41</v>
      </c>
      <c r="BT265" s="4" t="s">
        <v>2853</v>
      </c>
    </row>
    <row r="266" spans="1:76" hidden="1" x14ac:dyDescent="0.3">
      <c r="A266" s="4">
        <v>16</v>
      </c>
      <c r="B266" s="4">
        <v>16.3</v>
      </c>
      <c r="C266" s="4" t="s">
        <v>2856</v>
      </c>
      <c r="D266" s="4" t="s">
        <v>1226</v>
      </c>
      <c r="E266" s="4" t="s">
        <v>2857</v>
      </c>
      <c r="F266" s="4" t="s">
        <v>2858</v>
      </c>
      <c r="G266" s="4" t="s">
        <v>1676</v>
      </c>
      <c r="H266" s="4" t="s">
        <v>2857</v>
      </c>
      <c r="I266" s="4" t="s">
        <v>1678</v>
      </c>
      <c r="J266" s="4" t="s">
        <v>1679</v>
      </c>
      <c r="K266" s="4" t="s">
        <v>1359</v>
      </c>
      <c r="O266" s="4" t="s">
        <v>1680</v>
      </c>
      <c r="P266" s="4" t="s">
        <v>1681</v>
      </c>
      <c r="Q266" s="4" t="s">
        <v>1682</v>
      </c>
      <c r="R266" s="4" t="s">
        <v>1683</v>
      </c>
      <c r="S266" s="4" t="s">
        <v>1684</v>
      </c>
      <c r="U266" s="4" t="s">
        <v>1685</v>
      </c>
      <c r="V266" s="4" t="s">
        <v>1686</v>
      </c>
      <c r="BA266" s="4">
        <v>18.43</v>
      </c>
      <c r="BB266" s="4" t="s">
        <v>2859</v>
      </c>
      <c r="BU266" s="4">
        <v>14.94</v>
      </c>
      <c r="BV266" s="4" t="s">
        <v>2860</v>
      </c>
    </row>
    <row r="267" spans="1:76" hidden="1" x14ac:dyDescent="0.3">
      <c r="A267" s="4">
        <v>16</v>
      </c>
      <c r="B267" s="4">
        <v>16.8</v>
      </c>
      <c r="C267" s="4" t="s">
        <v>2861</v>
      </c>
      <c r="D267" s="4" t="s">
        <v>1029</v>
      </c>
      <c r="E267" s="4" t="s">
        <v>2587</v>
      </c>
      <c r="F267" s="4" t="s">
        <v>2588</v>
      </c>
      <c r="G267" s="4" t="s">
        <v>1676</v>
      </c>
      <c r="H267" s="4" t="s">
        <v>2589</v>
      </c>
      <c r="I267" s="4" t="s">
        <v>1678</v>
      </c>
      <c r="J267" s="4" t="s">
        <v>1679</v>
      </c>
      <c r="K267" s="4" t="s">
        <v>1359</v>
      </c>
      <c r="O267" s="4" t="s">
        <v>1680</v>
      </c>
      <c r="P267" s="4" t="s">
        <v>1681</v>
      </c>
      <c r="Q267" s="4" t="s">
        <v>1682</v>
      </c>
      <c r="R267" s="4" t="s">
        <v>1683</v>
      </c>
      <c r="S267" s="4" t="s">
        <v>1684</v>
      </c>
      <c r="U267" s="4" t="s">
        <v>1685</v>
      </c>
      <c r="V267" s="4" t="s">
        <v>1686</v>
      </c>
      <c r="AQ267" s="4">
        <v>1.69</v>
      </c>
      <c r="AR267" s="4" t="s">
        <v>2590</v>
      </c>
      <c r="BA267" s="4">
        <v>1.56</v>
      </c>
      <c r="BB267" s="4" t="s">
        <v>2591</v>
      </c>
      <c r="BK267" s="4">
        <v>1.49</v>
      </c>
      <c r="BL267" s="4" t="s">
        <v>2592</v>
      </c>
      <c r="BU267" s="4">
        <v>1.49</v>
      </c>
      <c r="BV267" s="4" t="s">
        <v>2593</v>
      </c>
    </row>
    <row r="268" spans="1:76" hidden="1" x14ac:dyDescent="0.3">
      <c r="A268" s="4">
        <v>16</v>
      </c>
      <c r="B268" s="4">
        <v>16.8</v>
      </c>
      <c r="C268" s="4" t="s">
        <v>2861</v>
      </c>
      <c r="D268" s="4" t="s">
        <v>1029</v>
      </c>
      <c r="E268" s="4" t="s">
        <v>2587</v>
      </c>
      <c r="F268" s="4" t="s">
        <v>2594</v>
      </c>
      <c r="G268" s="4" t="s">
        <v>1676</v>
      </c>
      <c r="H268" s="4" t="s">
        <v>2595</v>
      </c>
      <c r="I268" s="4" t="s">
        <v>1678</v>
      </c>
      <c r="J268" s="4" t="s">
        <v>1679</v>
      </c>
      <c r="K268" s="4" t="s">
        <v>1359</v>
      </c>
      <c r="O268" s="4" t="s">
        <v>1680</v>
      </c>
      <c r="P268" s="4" t="s">
        <v>1681</v>
      </c>
      <c r="Q268" s="4" t="s">
        <v>1682</v>
      </c>
      <c r="R268" s="4" t="s">
        <v>1683</v>
      </c>
      <c r="S268" s="4" t="s">
        <v>1684</v>
      </c>
      <c r="U268" s="4" t="s">
        <v>1685</v>
      </c>
      <c r="V268" s="4" t="s">
        <v>1686</v>
      </c>
      <c r="AQ268" s="4">
        <v>1.85</v>
      </c>
      <c r="AR268" s="4" t="s">
        <v>2596</v>
      </c>
    </row>
    <row r="269" spans="1:76" hidden="1" x14ac:dyDescent="0.3">
      <c r="A269" s="4">
        <v>16</v>
      </c>
      <c r="B269" s="4">
        <v>16.8</v>
      </c>
      <c r="C269" s="4" t="s">
        <v>2861</v>
      </c>
      <c r="D269" s="4" t="s">
        <v>1029</v>
      </c>
      <c r="E269" s="4" t="s">
        <v>2587</v>
      </c>
      <c r="F269" s="4" t="s">
        <v>2597</v>
      </c>
      <c r="G269" s="4" t="s">
        <v>1676</v>
      </c>
      <c r="H269" s="4" t="s">
        <v>2598</v>
      </c>
      <c r="I269" s="4" t="s">
        <v>1678</v>
      </c>
      <c r="J269" s="4" t="s">
        <v>1679</v>
      </c>
      <c r="K269" s="4" t="s">
        <v>1359</v>
      </c>
      <c r="O269" s="4" t="s">
        <v>1680</v>
      </c>
      <c r="P269" s="4" t="s">
        <v>1681</v>
      </c>
      <c r="Q269" s="4" t="s">
        <v>1682</v>
      </c>
      <c r="R269" s="4" t="s">
        <v>1683</v>
      </c>
      <c r="S269" s="4" t="s">
        <v>1684</v>
      </c>
      <c r="U269" s="4" t="s">
        <v>1685</v>
      </c>
      <c r="V269" s="4" t="s">
        <v>1686</v>
      </c>
      <c r="AQ269" s="4">
        <v>0.55000000000000004</v>
      </c>
      <c r="AR269" s="4" t="s">
        <v>2599</v>
      </c>
      <c r="BA269" s="4">
        <v>0.54</v>
      </c>
      <c r="BB269" s="4" t="s">
        <v>2600</v>
      </c>
      <c r="BK269" s="4">
        <v>0.53</v>
      </c>
      <c r="BL269" s="4" t="s">
        <v>2601</v>
      </c>
      <c r="BU269" s="4">
        <v>0.53</v>
      </c>
      <c r="BV269" s="4" t="s">
        <v>2602</v>
      </c>
      <c r="BW269" s="4">
        <v>0.53</v>
      </c>
      <c r="BX269" s="4" t="s">
        <v>2603</v>
      </c>
    </row>
    <row r="270" spans="1:76" hidden="1" x14ac:dyDescent="0.3">
      <c r="A270" s="4">
        <v>16</v>
      </c>
      <c r="B270" s="4">
        <v>16.8</v>
      </c>
      <c r="C270" s="4" t="s">
        <v>2861</v>
      </c>
      <c r="D270" s="4" t="s">
        <v>1029</v>
      </c>
      <c r="E270" s="4" t="s">
        <v>2587</v>
      </c>
      <c r="F270" s="4" t="s">
        <v>2604</v>
      </c>
      <c r="G270" s="4" t="s">
        <v>1676</v>
      </c>
      <c r="H270" s="4" t="s">
        <v>2605</v>
      </c>
      <c r="I270" s="4" t="s">
        <v>1678</v>
      </c>
      <c r="J270" s="4" t="s">
        <v>1679</v>
      </c>
      <c r="K270" s="4" t="s">
        <v>1359</v>
      </c>
      <c r="O270" s="4" t="s">
        <v>1680</v>
      </c>
      <c r="P270" s="4" t="s">
        <v>1681</v>
      </c>
      <c r="Q270" s="4" t="s">
        <v>1682</v>
      </c>
      <c r="R270" s="4" t="s">
        <v>1683</v>
      </c>
      <c r="S270" s="4" t="s">
        <v>1684</v>
      </c>
      <c r="U270" s="4" t="s">
        <v>1685</v>
      </c>
      <c r="V270" s="4" t="s">
        <v>1686</v>
      </c>
      <c r="AQ270" s="4">
        <v>0.56999999999999995</v>
      </c>
      <c r="AR270" s="4" t="s">
        <v>2606</v>
      </c>
      <c r="BA270" s="4">
        <v>0.56000000000000005</v>
      </c>
      <c r="BB270" s="4" t="s">
        <v>2607</v>
      </c>
      <c r="BK270" s="4">
        <v>0.55000000000000004</v>
      </c>
      <c r="BL270" s="4" t="s">
        <v>2608</v>
      </c>
      <c r="BU270" s="4">
        <v>0.54</v>
      </c>
      <c r="BV270" s="4" t="s">
        <v>2609</v>
      </c>
      <c r="BW270" s="4">
        <v>0.54</v>
      </c>
      <c r="BX270" s="4" t="s">
        <v>2610</v>
      </c>
    </row>
    <row r="271" spans="1:76" hidden="1" x14ac:dyDescent="0.3">
      <c r="A271" s="4">
        <v>16</v>
      </c>
      <c r="B271" s="4">
        <v>16.8</v>
      </c>
      <c r="C271" s="4" t="s">
        <v>2861</v>
      </c>
      <c r="D271" s="4" t="s">
        <v>1029</v>
      </c>
      <c r="E271" s="4" t="s">
        <v>2587</v>
      </c>
      <c r="F271" s="4" t="s">
        <v>2611</v>
      </c>
      <c r="G271" s="4" t="s">
        <v>1676</v>
      </c>
      <c r="H271" s="4" t="s">
        <v>2612</v>
      </c>
      <c r="I271" s="4" t="s">
        <v>1678</v>
      </c>
      <c r="J271" s="4" t="s">
        <v>1679</v>
      </c>
      <c r="K271" s="4" t="s">
        <v>1359</v>
      </c>
      <c r="O271" s="4" t="s">
        <v>1680</v>
      </c>
      <c r="P271" s="4" t="s">
        <v>1681</v>
      </c>
      <c r="Q271" s="4" t="s">
        <v>1682</v>
      </c>
      <c r="R271" s="4" t="s">
        <v>1683</v>
      </c>
      <c r="S271" s="4" t="s">
        <v>1684</v>
      </c>
      <c r="U271" s="4" t="s">
        <v>1685</v>
      </c>
      <c r="V271" s="4" t="s">
        <v>1686</v>
      </c>
      <c r="AQ271" s="4">
        <v>0.56000000000000005</v>
      </c>
      <c r="AR271" s="4" t="s">
        <v>2613</v>
      </c>
      <c r="BA271" s="4">
        <v>0.55000000000000004</v>
      </c>
      <c r="BB271" s="4" t="s">
        <v>2614</v>
      </c>
      <c r="BK271" s="4">
        <v>0.55000000000000004</v>
      </c>
      <c r="BL271" s="4" t="s">
        <v>2615</v>
      </c>
      <c r="BU271" s="4">
        <v>0.53</v>
      </c>
      <c r="BV271" s="4" t="s">
        <v>2616</v>
      </c>
      <c r="BW271" s="4">
        <v>0.53</v>
      </c>
      <c r="BX271" s="4" t="s">
        <v>2617</v>
      </c>
    </row>
    <row r="272" spans="1:76" hidden="1" x14ac:dyDescent="0.3">
      <c r="A272" s="4">
        <v>16</v>
      </c>
      <c r="B272" s="4">
        <v>16.8</v>
      </c>
      <c r="C272" s="4" t="s">
        <v>2861</v>
      </c>
      <c r="D272" s="4" t="s">
        <v>1029</v>
      </c>
      <c r="E272" s="4" t="s">
        <v>2587</v>
      </c>
      <c r="F272" s="4" t="s">
        <v>2618</v>
      </c>
      <c r="G272" s="4" t="s">
        <v>1676</v>
      </c>
      <c r="H272" s="4" t="s">
        <v>2619</v>
      </c>
      <c r="I272" s="4" t="s">
        <v>1678</v>
      </c>
      <c r="J272" s="4" t="s">
        <v>1679</v>
      </c>
      <c r="K272" s="4" t="s">
        <v>1359</v>
      </c>
      <c r="O272" s="4" t="s">
        <v>1680</v>
      </c>
      <c r="P272" s="4" t="s">
        <v>1681</v>
      </c>
      <c r="Q272" s="4" t="s">
        <v>1682</v>
      </c>
      <c r="R272" s="4" t="s">
        <v>1683</v>
      </c>
      <c r="S272" s="4" t="s">
        <v>1684</v>
      </c>
      <c r="U272" s="4" t="s">
        <v>1685</v>
      </c>
      <c r="V272" s="4" t="s">
        <v>1686</v>
      </c>
      <c r="AQ272" s="4">
        <v>0.53</v>
      </c>
      <c r="AR272" s="4" t="s">
        <v>2620</v>
      </c>
      <c r="BA272" s="4">
        <v>0.52</v>
      </c>
      <c r="BB272" s="4" t="s">
        <v>2621</v>
      </c>
      <c r="BK272" s="4">
        <v>0.52</v>
      </c>
      <c r="BL272" s="4" t="s">
        <v>2622</v>
      </c>
      <c r="BU272" s="4">
        <v>0.52</v>
      </c>
      <c r="BV272" s="4" t="s">
        <v>2623</v>
      </c>
      <c r="BW272" s="4">
        <v>0.52</v>
      </c>
      <c r="BX272" s="4" t="s">
        <v>2624</v>
      </c>
    </row>
    <row r="273" spans="1:76" hidden="1" x14ac:dyDescent="0.3">
      <c r="A273" s="4">
        <v>16</v>
      </c>
      <c r="B273" s="4">
        <v>16.8</v>
      </c>
      <c r="C273" s="4" t="s">
        <v>2861</v>
      </c>
      <c r="D273" s="4" t="s">
        <v>1029</v>
      </c>
      <c r="E273" s="4" t="s">
        <v>2587</v>
      </c>
      <c r="F273" s="4" t="s">
        <v>2625</v>
      </c>
      <c r="G273" s="4" t="s">
        <v>1676</v>
      </c>
      <c r="H273" s="4" t="s">
        <v>2626</v>
      </c>
      <c r="I273" s="4" t="s">
        <v>1678</v>
      </c>
      <c r="J273" s="4" t="s">
        <v>1679</v>
      </c>
      <c r="K273" s="4" t="s">
        <v>1359</v>
      </c>
      <c r="O273" s="4" t="s">
        <v>1680</v>
      </c>
      <c r="P273" s="4" t="s">
        <v>1681</v>
      </c>
      <c r="Q273" s="4" t="s">
        <v>1682</v>
      </c>
      <c r="R273" s="4" t="s">
        <v>1683</v>
      </c>
      <c r="S273" s="4" t="s">
        <v>1684</v>
      </c>
      <c r="U273" s="4" t="s">
        <v>1685</v>
      </c>
      <c r="V273" s="4" t="s">
        <v>1686</v>
      </c>
      <c r="BU273" s="4">
        <v>6.67</v>
      </c>
      <c r="BV273" s="4" t="s">
        <v>2627</v>
      </c>
      <c r="BW273" s="4">
        <v>6.67</v>
      </c>
      <c r="BX273" s="4" t="s">
        <v>2628</v>
      </c>
    </row>
    <row r="274" spans="1:76" hidden="1" x14ac:dyDescent="0.3">
      <c r="A274" s="4">
        <v>16</v>
      </c>
      <c r="B274" s="4">
        <v>16.8</v>
      </c>
      <c r="C274" s="4" t="s">
        <v>2861</v>
      </c>
      <c r="D274" s="4" t="s">
        <v>1029</v>
      </c>
      <c r="E274" s="4" t="s">
        <v>2587</v>
      </c>
      <c r="F274" s="4" t="s">
        <v>2629</v>
      </c>
      <c r="G274" s="4" t="s">
        <v>1676</v>
      </c>
      <c r="H274" s="4" t="s">
        <v>2630</v>
      </c>
      <c r="I274" s="4" t="s">
        <v>1678</v>
      </c>
      <c r="J274" s="4" t="s">
        <v>1679</v>
      </c>
      <c r="K274" s="4" t="s">
        <v>1359</v>
      </c>
      <c r="O274" s="4" t="s">
        <v>1680</v>
      </c>
      <c r="P274" s="4" t="s">
        <v>1681</v>
      </c>
      <c r="Q274" s="4" t="s">
        <v>1682</v>
      </c>
      <c r="R274" s="4" t="s">
        <v>1683</v>
      </c>
      <c r="S274" s="4" t="s">
        <v>1684</v>
      </c>
      <c r="U274" s="4" t="s">
        <v>1685</v>
      </c>
      <c r="V274" s="4" t="s">
        <v>1686</v>
      </c>
      <c r="AQ274" s="4">
        <v>0.71</v>
      </c>
      <c r="AR274" s="4" t="s">
        <v>2631</v>
      </c>
      <c r="BA274" s="4">
        <v>0.67</v>
      </c>
      <c r="BB274" s="4" t="s">
        <v>2632</v>
      </c>
      <c r="BK274" s="4">
        <v>0.65</v>
      </c>
      <c r="BL274" s="4" t="s">
        <v>2633</v>
      </c>
      <c r="BU274" s="4">
        <v>0.63</v>
      </c>
      <c r="BV274" s="4" t="s">
        <v>2634</v>
      </c>
      <c r="BW274" s="4">
        <v>0.62</v>
      </c>
      <c r="BX274" s="4" t="s">
        <v>2635</v>
      </c>
    </row>
    <row r="275" spans="1:76" hidden="1" x14ac:dyDescent="0.3">
      <c r="A275" s="4">
        <v>16</v>
      </c>
      <c r="B275" s="4">
        <v>16.8</v>
      </c>
      <c r="C275" s="4" t="s">
        <v>2861</v>
      </c>
      <c r="D275" s="4" t="s">
        <v>1029</v>
      </c>
      <c r="E275" s="4" t="s">
        <v>2587</v>
      </c>
      <c r="F275" s="4" t="s">
        <v>2636</v>
      </c>
      <c r="G275" s="4" t="s">
        <v>1676</v>
      </c>
      <c r="H275" s="4" t="s">
        <v>2637</v>
      </c>
      <c r="I275" s="4" t="s">
        <v>1678</v>
      </c>
      <c r="J275" s="4" t="s">
        <v>1679</v>
      </c>
      <c r="K275" s="4" t="s">
        <v>1359</v>
      </c>
      <c r="O275" s="4" t="s">
        <v>1680</v>
      </c>
      <c r="P275" s="4" t="s">
        <v>1681</v>
      </c>
      <c r="Q275" s="4" t="s">
        <v>1682</v>
      </c>
      <c r="R275" s="4" t="s">
        <v>1683</v>
      </c>
      <c r="S275" s="4" t="s">
        <v>1684</v>
      </c>
      <c r="U275" s="4" t="s">
        <v>1685</v>
      </c>
      <c r="V275" s="4" t="s">
        <v>1686</v>
      </c>
      <c r="AQ275" s="4">
        <v>1.59</v>
      </c>
      <c r="AR275" s="4" t="s">
        <v>2590</v>
      </c>
      <c r="BA275" s="4">
        <v>1.55</v>
      </c>
      <c r="BB275" s="4" t="s">
        <v>2591</v>
      </c>
      <c r="BK275" s="4">
        <v>1.69</v>
      </c>
      <c r="BL275" s="4" t="s">
        <v>2592</v>
      </c>
      <c r="BU275" s="4">
        <v>1.53</v>
      </c>
      <c r="BV275" s="4" t="s">
        <v>2593</v>
      </c>
    </row>
    <row r="276" spans="1:76" hidden="1" x14ac:dyDescent="0.3">
      <c r="A276" s="4">
        <v>16</v>
      </c>
      <c r="B276" s="4">
        <v>16.8</v>
      </c>
      <c r="C276" s="4" t="s">
        <v>2861</v>
      </c>
      <c r="D276" s="4" t="s">
        <v>1029</v>
      </c>
      <c r="E276" s="4" t="s">
        <v>2587</v>
      </c>
      <c r="F276" s="4" t="s">
        <v>2638</v>
      </c>
      <c r="G276" s="4" t="s">
        <v>1676</v>
      </c>
      <c r="H276" s="4" t="s">
        <v>2639</v>
      </c>
      <c r="I276" s="4" t="s">
        <v>1678</v>
      </c>
      <c r="J276" s="4" t="s">
        <v>1679</v>
      </c>
      <c r="K276" s="4" t="s">
        <v>1359</v>
      </c>
      <c r="O276" s="4" t="s">
        <v>1680</v>
      </c>
      <c r="P276" s="4" t="s">
        <v>1681</v>
      </c>
      <c r="Q276" s="4" t="s">
        <v>1682</v>
      </c>
      <c r="R276" s="4" t="s">
        <v>1683</v>
      </c>
      <c r="S276" s="4" t="s">
        <v>1684</v>
      </c>
      <c r="U276" s="4" t="s">
        <v>1685</v>
      </c>
      <c r="V276" s="4" t="s">
        <v>1686</v>
      </c>
      <c r="AQ276" s="4">
        <v>1.85</v>
      </c>
      <c r="AR276" s="4" t="s">
        <v>2596</v>
      </c>
    </row>
    <row r="277" spans="1:76" hidden="1" x14ac:dyDescent="0.3">
      <c r="A277" s="4">
        <v>16</v>
      </c>
      <c r="B277" s="4">
        <v>16.8</v>
      </c>
      <c r="C277" s="4" t="s">
        <v>2861</v>
      </c>
      <c r="D277" s="4" t="s">
        <v>1029</v>
      </c>
      <c r="E277" s="4" t="s">
        <v>2587</v>
      </c>
      <c r="F277" s="4" t="s">
        <v>2640</v>
      </c>
      <c r="G277" s="4" t="s">
        <v>1676</v>
      </c>
      <c r="H277" s="4" t="s">
        <v>2641</v>
      </c>
      <c r="I277" s="4" t="s">
        <v>1678</v>
      </c>
      <c r="J277" s="4" t="s">
        <v>1679</v>
      </c>
      <c r="K277" s="4" t="s">
        <v>1359</v>
      </c>
      <c r="O277" s="4" t="s">
        <v>1680</v>
      </c>
      <c r="P277" s="4" t="s">
        <v>1681</v>
      </c>
      <c r="Q277" s="4" t="s">
        <v>1682</v>
      </c>
      <c r="R277" s="4" t="s">
        <v>1683</v>
      </c>
      <c r="S277" s="4" t="s">
        <v>1684</v>
      </c>
      <c r="U277" s="4" t="s">
        <v>1685</v>
      </c>
      <c r="V277" s="4" t="s">
        <v>1686</v>
      </c>
      <c r="AQ277" s="4">
        <v>0.47</v>
      </c>
      <c r="AR277" s="4" t="s">
        <v>2599</v>
      </c>
      <c r="BA277" s="4">
        <v>0.46</v>
      </c>
      <c r="BB277" s="4" t="s">
        <v>2600</v>
      </c>
      <c r="BK277" s="4">
        <v>0.46</v>
      </c>
      <c r="BL277" s="4" t="s">
        <v>2601</v>
      </c>
      <c r="BU277" s="4">
        <v>0.47</v>
      </c>
      <c r="BV277" s="4" t="s">
        <v>2602</v>
      </c>
      <c r="BW277" s="4">
        <v>0.45</v>
      </c>
      <c r="BX277" s="4" t="s">
        <v>2603</v>
      </c>
    </row>
    <row r="278" spans="1:76" hidden="1" x14ac:dyDescent="0.3">
      <c r="A278" s="4">
        <v>16</v>
      </c>
      <c r="B278" s="4">
        <v>16.8</v>
      </c>
      <c r="C278" s="4" t="s">
        <v>2861</v>
      </c>
      <c r="D278" s="4" t="s">
        <v>1029</v>
      </c>
      <c r="E278" s="4" t="s">
        <v>2587</v>
      </c>
      <c r="F278" s="4" t="s">
        <v>2642</v>
      </c>
      <c r="G278" s="4" t="s">
        <v>1676</v>
      </c>
      <c r="H278" s="4" t="s">
        <v>2643</v>
      </c>
      <c r="I278" s="4" t="s">
        <v>1678</v>
      </c>
      <c r="J278" s="4" t="s">
        <v>1679</v>
      </c>
      <c r="K278" s="4" t="s">
        <v>1359</v>
      </c>
      <c r="O278" s="4" t="s">
        <v>1680</v>
      </c>
      <c r="P278" s="4" t="s">
        <v>1681</v>
      </c>
      <c r="Q278" s="4" t="s">
        <v>1682</v>
      </c>
      <c r="R278" s="4" t="s">
        <v>1683</v>
      </c>
      <c r="S278" s="4" t="s">
        <v>1684</v>
      </c>
      <c r="U278" s="4" t="s">
        <v>1685</v>
      </c>
      <c r="V278" s="4" t="s">
        <v>1686</v>
      </c>
      <c r="AQ278" s="4">
        <v>0.16</v>
      </c>
      <c r="AR278" s="4" t="s">
        <v>2606</v>
      </c>
      <c r="BA278" s="4">
        <v>0.16</v>
      </c>
      <c r="BB278" s="4" t="s">
        <v>2607</v>
      </c>
      <c r="BK278" s="4">
        <v>0.16</v>
      </c>
      <c r="BL278" s="4" t="s">
        <v>2608</v>
      </c>
      <c r="BU278" s="4">
        <v>0.16</v>
      </c>
      <c r="BV278" s="4" t="s">
        <v>2609</v>
      </c>
      <c r="BW278" s="4">
        <v>0.16</v>
      </c>
      <c r="BX278" s="4" t="s">
        <v>2610</v>
      </c>
    </row>
    <row r="279" spans="1:76" hidden="1" x14ac:dyDescent="0.3">
      <c r="A279" s="4">
        <v>16</v>
      </c>
      <c r="B279" s="4">
        <v>16.8</v>
      </c>
      <c r="C279" s="4" t="s">
        <v>2861</v>
      </c>
      <c r="D279" s="4" t="s">
        <v>1029</v>
      </c>
      <c r="E279" s="4" t="s">
        <v>2587</v>
      </c>
      <c r="F279" s="4" t="s">
        <v>2644</v>
      </c>
      <c r="G279" s="4" t="s">
        <v>1676</v>
      </c>
      <c r="H279" s="4" t="s">
        <v>2645</v>
      </c>
      <c r="I279" s="4" t="s">
        <v>1678</v>
      </c>
      <c r="J279" s="4" t="s">
        <v>1679</v>
      </c>
      <c r="K279" s="4" t="s">
        <v>1359</v>
      </c>
      <c r="O279" s="4" t="s">
        <v>1680</v>
      </c>
      <c r="P279" s="4" t="s">
        <v>1681</v>
      </c>
      <c r="Q279" s="4" t="s">
        <v>1682</v>
      </c>
      <c r="R279" s="4" t="s">
        <v>1683</v>
      </c>
      <c r="S279" s="4" t="s">
        <v>1684</v>
      </c>
      <c r="U279" s="4" t="s">
        <v>1685</v>
      </c>
      <c r="V279" s="4" t="s">
        <v>1686</v>
      </c>
      <c r="AQ279" s="4">
        <v>0.43</v>
      </c>
      <c r="AR279" s="4" t="s">
        <v>2613</v>
      </c>
      <c r="BA279" s="4">
        <v>0.42</v>
      </c>
      <c r="BB279" s="4" t="s">
        <v>2614</v>
      </c>
      <c r="BK279" s="4">
        <v>0.42</v>
      </c>
      <c r="BL279" s="4" t="s">
        <v>2615</v>
      </c>
      <c r="BU279" s="4">
        <v>0.38</v>
      </c>
      <c r="BV279" s="4" t="s">
        <v>2616</v>
      </c>
      <c r="BW279" s="4">
        <v>0.28000000000000003</v>
      </c>
      <c r="BX279" s="4" t="s">
        <v>2617</v>
      </c>
    </row>
    <row r="280" spans="1:76" hidden="1" x14ac:dyDescent="0.3">
      <c r="A280" s="4">
        <v>16</v>
      </c>
      <c r="B280" s="4">
        <v>16.8</v>
      </c>
      <c r="C280" s="4" t="s">
        <v>2861</v>
      </c>
      <c r="D280" s="4" t="s">
        <v>1029</v>
      </c>
      <c r="E280" s="4" t="s">
        <v>2587</v>
      </c>
      <c r="F280" s="4" t="s">
        <v>2646</v>
      </c>
      <c r="G280" s="4" t="s">
        <v>1676</v>
      </c>
      <c r="H280" s="4" t="s">
        <v>2647</v>
      </c>
      <c r="I280" s="4" t="s">
        <v>1678</v>
      </c>
      <c r="J280" s="4" t="s">
        <v>1679</v>
      </c>
      <c r="K280" s="4" t="s">
        <v>1359</v>
      </c>
      <c r="O280" s="4" t="s">
        <v>1680</v>
      </c>
      <c r="P280" s="4" t="s">
        <v>1681</v>
      </c>
      <c r="Q280" s="4" t="s">
        <v>1682</v>
      </c>
      <c r="R280" s="4" t="s">
        <v>1683</v>
      </c>
      <c r="S280" s="4" t="s">
        <v>1684</v>
      </c>
      <c r="U280" s="4" t="s">
        <v>1685</v>
      </c>
      <c r="V280" s="4" t="s">
        <v>1686</v>
      </c>
      <c r="AQ280" s="4">
        <v>0.53</v>
      </c>
      <c r="AR280" s="4" t="s">
        <v>2620</v>
      </c>
      <c r="BA280" s="4">
        <v>0.52</v>
      </c>
      <c r="BB280" s="4" t="s">
        <v>2621</v>
      </c>
      <c r="BK280" s="4">
        <v>0.52</v>
      </c>
      <c r="BL280" s="4" t="s">
        <v>2622</v>
      </c>
      <c r="BU280" s="4">
        <v>0.52</v>
      </c>
      <c r="BV280" s="4" t="s">
        <v>2623</v>
      </c>
      <c r="BW280" s="4">
        <v>0.52</v>
      </c>
      <c r="BX280" s="4" t="s">
        <v>2624</v>
      </c>
    </row>
    <row r="281" spans="1:76" hidden="1" x14ac:dyDescent="0.3">
      <c r="A281" s="4">
        <v>16</v>
      </c>
      <c r="B281" s="4">
        <v>16.8</v>
      </c>
      <c r="C281" s="4" t="s">
        <v>2861</v>
      </c>
      <c r="D281" s="4" t="s">
        <v>1029</v>
      </c>
      <c r="E281" s="4" t="s">
        <v>2587</v>
      </c>
      <c r="F281" s="4" t="s">
        <v>2648</v>
      </c>
      <c r="G281" s="4" t="s">
        <v>1676</v>
      </c>
      <c r="H281" s="4" t="s">
        <v>2649</v>
      </c>
      <c r="I281" s="4" t="s">
        <v>1678</v>
      </c>
      <c r="J281" s="4" t="s">
        <v>1679</v>
      </c>
      <c r="K281" s="4" t="s">
        <v>1359</v>
      </c>
      <c r="O281" s="4" t="s">
        <v>1680</v>
      </c>
      <c r="P281" s="4" t="s">
        <v>1681</v>
      </c>
      <c r="Q281" s="4" t="s">
        <v>1682</v>
      </c>
      <c r="R281" s="4" t="s">
        <v>1683</v>
      </c>
      <c r="S281" s="4" t="s">
        <v>1684</v>
      </c>
      <c r="U281" s="4" t="s">
        <v>1685</v>
      </c>
      <c r="V281" s="4" t="s">
        <v>1686</v>
      </c>
      <c r="BU281" s="4">
        <v>6.67</v>
      </c>
      <c r="BV281" s="4" t="s">
        <v>2627</v>
      </c>
      <c r="BW281" s="4">
        <v>6.67</v>
      </c>
      <c r="BX281" s="4" t="s">
        <v>2628</v>
      </c>
    </row>
    <row r="282" spans="1:76" hidden="1" x14ac:dyDescent="0.3">
      <c r="A282" s="4">
        <v>16</v>
      </c>
      <c r="B282" s="4">
        <v>16.8</v>
      </c>
      <c r="C282" s="4" t="s">
        <v>2861</v>
      </c>
      <c r="D282" s="4" t="s">
        <v>1029</v>
      </c>
      <c r="E282" s="4" t="s">
        <v>2587</v>
      </c>
      <c r="F282" s="4" t="s">
        <v>2650</v>
      </c>
      <c r="G282" s="4" t="s">
        <v>1676</v>
      </c>
      <c r="H282" s="4" t="s">
        <v>2651</v>
      </c>
      <c r="I282" s="4" t="s">
        <v>1678</v>
      </c>
      <c r="J282" s="4" t="s">
        <v>1679</v>
      </c>
      <c r="K282" s="4" t="s">
        <v>1359</v>
      </c>
      <c r="O282" s="4" t="s">
        <v>1680</v>
      </c>
      <c r="P282" s="4" t="s">
        <v>1681</v>
      </c>
      <c r="Q282" s="4" t="s">
        <v>1682</v>
      </c>
      <c r="R282" s="4" t="s">
        <v>1683</v>
      </c>
      <c r="S282" s="4" t="s">
        <v>1684</v>
      </c>
      <c r="U282" s="4" t="s">
        <v>1685</v>
      </c>
      <c r="V282" s="4" t="s">
        <v>1686</v>
      </c>
      <c r="AQ282" s="4">
        <v>0.71</v>
      </c>
      <c r="AR282" s="4" t="s">
        <v>2631</v>
      </c>
      <c r="BA282" s="4">
        <v>0.67</v>
      </c>
      <c r="BB282" s="4" t="s">
        <v>2632</v>
      </c>
      <c r="BK282" s="4">
        <v>0.65</v>
      </c>
      <c r="BL282" s="4" t="s">
        <v>2633</v>
      </c>
      <c r="BU282" s="4">
        <v>0.63</v>
      </c>
      <c r="BV282" s="4" t="s">
        <v>2634</v>
      </c>
      <c r="BW282" s="4">
        <v>0.62</v>
      </c>
      <c r="BX282" s="4" t="s">
        <v>2635</v>
      </c>
    </row>
    <row r="283" spans="1:76" hidden="1" x14ac:dyDescent="0.3">
      <c r="A283" s="4">
        <v>16</v>
      </c>
      <c r="B283" s="4">
        <v>16.899999999999999</v>
      </c>
      <c r="C283" s="4" t="s">
        <v>2862</v>
      </c>
      <c r="D283" s="4" t="s">
        <v>1251</v>
      </c>
      <c r="E283" s="4" t="s">
        <v>2863</v>
      </c>
      <c r="F283" s="4" t="s">
        <v>2864</v>
      </c>
      <c r="G283" s="4" t="s">
        <v>1676</v>
      </c>
      <c r="H283" s="4" t="s">
        <v>2865</v>
      </c>
      <c r="I283" s="4" t="s">
        <v>1678</v>
      </c>
      <c r="J283" s="4" t="s">
        <v>1679</v>
      </c>
      <c r="K283" s="4" t="s">
        <v>1359</v>
      </c>
      <c r="O283" s="4" t="s">
        <v>1680</v>
      </c>
      <c r="P283" s="4" t="s">
        <v>1681</v>
      </c>
      <c r="Q283" s="4" t="s">
        <v>1890</v>
      </c>
      <c r="R283" s="4" t="s">
        <v>1683</v>
      </c>
      <c r="S283" s="4" t="s">
        <v>1684</v>
      </c>
      <c r="U283" s="4" t="s">
        <v>1685</v>
      </c>
      <c r="V283" s="4" t="s">
        <v>1686</v>
      </c>
      <c r="BS283" s="4">
        <v>100</v>
      </c>
      <c r="BT283" s="4" t="s">
        <v>2866</v>
      </c>
    </row>
    <row r="284" spans="1:76" hidden="1" x14ac:dyDescent="0.3">
      <c r="A284" s="4">
        <v>16</v>
      </c>
      <c r="B284" s="4">
        <v>16.100000000000001</v>
      </c>
      <c r="C284" s="4" t="s">
        <v>2867</v>
      </c>
      <c r="D284" s="4" t="s">
        <v>1254</v>
      </c>
      <c r="E284" s="4" t="s">
        <v>2868</v>
      </c>
      <c r="F284" s="4" t="s">
        <v>2869</v>
      </c>
      <c r="G284" s="4" t="s">
        <v>1704</v>
      </c>
      <c r="H284" s="4" t="s">
        <v>2870</v>
      </c>
      <c r="I284" s="4" t="s">
        <v>1678</v>
      </c>
      <c r="J284" s="4" t="s">
        <v>1679</v>
      </c>
      <c r="K284" s="4" t="s">
        <v>1359</v>
      </c>
      <c r="O284" s="4" t="s">
        <v>1680</v>
      </c>
      <c r="P284" s="4" t="s">
        <v>1681</v>
      </c>
      <c r="Q284" s="4" t="s">
        <v>1682</v>
      </c>
      <c r="R284" s="4" t="s">
        <v>1683</v>
      </c>
      <c r="S284" s="4" t="s">
        <v>1684</v>
      </c>
      <c r="U284" s="4" t="s">
        <v>1706</v>
      </c>
      <c r="V284" s="4" t="s">
        <v>1686</v>
      </c>
      <c r="BK284" s="4">
        <v>0</v>
      </c>
      <c r="BL284" s="4" t="s">
        <v>2871</v>
      </c>
      <c r="BU284" s="4">
        <v>0</v>
      </c>
      <c r="BV284" s="4" t="s">
        <v>2872</v>
      </c>
    </row>
    <row r="285" spans="1:76" hidden="1" x14ac:dyDescent="0.3">
      <c r="A285" s="4">
        <v>16</v>
      </c>
      <c r="B285" s="4" t="s">
        <v>2873</v>
      </c>
      <c r="C285" s="4" t="s">
        <v>2874</v>
      </c>
      <c r="D285" s="4" t="s">
        <v>1259</v>
      </c>
      <c r="E285" s="4" t="s">
        <v>2875</v>
      </c>
      <c r="F285" s="4" t="s">
        <v>2876</v>
      </c>
      <c r="G285" s="4" t="s">
        <v>1676</v>
      </c>
      <c r="H285" s="4" t="s">
        <v>2877</v>
      </c>
      <c r="I285" s="4" t="s">
        <v>1678</v>
      </c>
      <c r="J285" s="4" t="s">
        <v>1679</v>
      </c>
      <c r="K285" s="4" t="s">
        <v>1359</v>
      </c>
      <c r="O285" s="4" t="s">
        <v>1680</v>
      </c>
      <c r="P285" s="4" t="s">
        <v>1681</v>
      </c>
      <c r="Q285" s="4" t="s">
        <v>1682</v>
      </c>
      <c r="R285" s="4" t="s">
        <v>1683</v>
      </c>
      <c r="S285" s="4" t="s">
        <v>1684</v>
      </c>
      <c r="U285" s="4" t="s">
        <v>1763</v>
      </c>
      <c r="V285" s="4" t="s">
        <v>1686</v>
      </c>
      <c r="AQ285" s="4">
        <v>1</v>
      </c>
      <c r="AR285" s="4" t="s">
        <v>2878</v>
      </c>
      <c r="BA285" s="4">
        <v>1</v>
      </c>
      <c r="BB285" s="4" t="s">
        <v>2879</v>
      </c>
      <c r="BK285" s="4">
        <v>1</v>
      </c>
      <c r="BL285" s="4" t="s">
        <v>2880</v>
      </c>
      <c r="BU285" s="4">
        <v>1</v>
      </c>
      <c r="BV285" s="4" t="s">
        <v>2881</v>
      </c>
      <c r="BW285" s="4">
        <v>1</v>
      </c>
      <c r="BX285" s="4" t="s">
        <v>2882</v>
      </c>
    </row>
    <row r="286" spans="1:76" hidden="1" x14ac:dyDescent="0.3">
      <c r="A286" s="4">
        <v>17</v>
      </c>
      <c r="B286" s="4">
        <v>17.2</v>
      </c>
      <c r="C286" s="4" t="s">
        <v>2883</v>
      </c>
      <c r="D286" s="4" t="s">
        <v>1271</v>
      </c>
      <c r="E286" s="4" t="s">
        <v>2884</v>
      </c>
      <c r="F286" s="4" t="s">
        <v>2885</v>
      </c>
      <c r="G286" s="4" t="s">
        <v>1676</v>
      </c>
      <c r="H286" s="4" t="s">
        <v>2886</v>
      </c>
      <c r="I286" s="4" t="s">
        <v>1678</v>
      </c>
      <c r="J286" s="4" t="s">
        <v>1679</v>
      </c>
      <c r="K286" s="4" t="s">
        <v>1359</v>
      </c>
      <c r="O286" s="4" t="s">
        <v>1680</v>
      </c>
      <c r="P286" s="4" t="s">
        <v>1681</v>
      </c>
      <c r="Q286" s="4" t="s">
        <v>1682</v>
      </c>
      <c r="R286" s="4" t="s">
        <v>1683</v>
      </c>
      <c r="S286" s="4" t="s">
        <v>1684</v>
      </c>
      <c r="U286" s="4" t="s">
        <v>1685</v>
      </c>
      <c r="V286" s="4" t="s">
        <v>1686</v>
      </c>
      <c r="AQ286" s="4">
        <v>0.06</v>
      </c>
      <c r="AR286" s="4" t="s">
        <v>2887</v>
      </c>
      <c r="AS286" s="4">
        <v>0.06</v>
      </c>
      <c r="AT286" s="4" t="s">
        <v>2888</v>
      </c>
      <c r="AU286" s="4">
        <v>0.05</v>
      </c>
      <c r="AV286" s="4" t="s">
        <v>2889</v>
      </c>
      <c r="AW286" s="4">
        <v>0.06</v>
      </c>
      <c r="AX286" s="4" t="s">
        <v>2890</v>
      </c>
      <c r="AY286" s="4">
        <v>7.0000000000000007E-2</v>
      </c>
      <c r="AZ286" s="4" t="s">
        <v>2891</v>
      </c>
      <c r="BA286" s="4">
        <v>0.06</v>
      </c>
      <c r="BB286" s="4" t="s">
        <v>2892</v>
      </c>
      <c r="BC286" s="4">
        <v>7.0000000000000007E-2</v>
      </c>
      <c r="BD286" s="4" t="s">
        <v>2893</v>
      </c>
      <c r="BE286" s="4">
        <v>0.06</v>
      </c>
      <c r="BF286" s="4" t="s">
        <v>2894</v>
      </c>
      <c r="BG286" s="4">
        <v>0.08</v>
      </c>
      <c r="BH286" s="4" t="s">
        <v>2895</v>
      </c>
      <c r="BI286" s="4">
        <v>0.08</v>
      </c>
      <c r="BJ286" s="4" t="s">
        <v>2896</v>
      </c>
      <c r="BK286" s="4">
        <v>0.06</v>
      </c>
      <c r="BL286" s="4" t="s">
        <v>2897</v>
      </c>
      <c r="BM286" s="4">
        <v>7.0000000000000007E-2</v>
      </c>
      <c r="BN286" s="4" t="s">
        <v>2898</v>
      </c>
      <c r="BO286" s="4">
        <v>0.08</v>
      </c>
      <c r="BP286" s="4" t="s">
        <v>2899</v>
      </c>
      <c r="BQ286" s="4">
        <v>7.0000000000000007E-2</v>
      </c>
      <c r="BR286" s="4" t="s">
        <v>2900</v>
      </c>
      <c r="BS286" s="4">
        <v>7.0000000000000007E-2</v>
      </c>
      <c r="BT286" s="4" t="s">
        <v>2901</v>
      </c>
      <c r="BU286" s="4">
        <v>0.08</v>
      </c>
      <c r="BV286" s="4" t="s">
        <v>2902</v>
      </c>
    </row>
    <row r="287" spans="1:76" hidden="1" x14ac:dyDescent="0.3">
      <c r="A287" s="4">
        <v>17</v>
      </c>
      <c r="B287" s="4">
        <v>17.2</v>
      </c>
      <c r="C287" s="4" t="s">
        <v>2883</v>
      </c>
      <c r="D287" s="4" t="s">
        <v>1271</v>
      </c>
      <c r="E287" s="4" t="s">
        <v>2884</v>
      </c>
      <c r="F287" s="4" t="s">
        <v>2903</v>
      </c>
      <c r="G287" s="4" t="s">
        <v>1676</v>
      </c>
      <c r="H287" s="4" t="s">
        <v>2904</v>
      </c>
      <c r="I287" s="4" t="s">
        <v>1678</v>
      </c>
      <c r="J287" s="4" t="s">
        <v>1679</v>
      </c>
      <c r="K287" s="4" t="s">
        <v>1359</v>
      </c>
      <c r="O287" s="4" t="s">
        <v>1680</v>
      </c>
      <c r="P287" s="4" t="s">
        <v>1681</v>
      </c>
      <c r="Q287" s="4" t="s">
        <v>1682</v>
      </c>
      <c r="R287" s="4" t="s">
        <v>1683</v>
      </c>
      <c r="S287" s="4" t="s">
        <v>1684</v>
      </c>
      <c r="U287" s="4" t="s">
        <v>2381</v>
      </c>
      <c r="V287" s="4" t="s">
        <v>2382</v>
      </c>
      <c r="AQ287" s="4">
        <v>60.9</v>
      </c>
      <c r="AR287" s="4" t="s">
        <v>2905</v>
      </c>
      <c r="AS287" s="4">
        <v>63.1</v>
      </c>
      <c r="AT287" s="4" t="s">
        <v>2906</v>
      </c>
      <c r="AU287" s="4">
        <v>58</v>
      </c>
      <c r="AV287" s="4" t="s">
        <v>2907</v>
      </c>
      <c r="AW287" s="4">
        <v>69.099999999999994</v>
      </c>
      <c r="AX287" s="4" t="s">
        <v>2908</v>
      </c>
      <c r="AY287" s="4">
        <v>84.6</v>
      </c>
      <c r="AZ287" s="4" t="s">
        <v>2909</v>
      </c>
      <c r="BA287" s="4">
        <v>79.599999999999994</v>
      </c>
      <c r="BB287" s="4" t="s">
        <v>2910</v>
      </c>
      <c r="BC287" s="4">
        <v>87.4</v>
      </c>
      <c r="BD287" s="4" t="s">
        <v>2911</v>
      </c>
      <c r="BE287" s="4">
        <v>84.7</v>
      </c>
      <c r="BF287" s="4" t="s">
        <v>2912</v>
      </c>
      <c r="BG287" s="4">
        <v>105.2</v>
      </c>
      <c r="BH287" s="4" t="s">
        <v>2913</v>
      </c>
      <c r="BI287" s="4">
        <v>115.6</v>
      </c>
      <c r="BJ287" s="4" t="s">
        <v>2914</v>
      </c>
      <c r="BK287" s="4">
        <v>86.5</v>
      </c>
      <c r="BL287" s="4" t="s">
        <v>2915</v>
      </c>
      <c r="BM287" s="4">
        <v>102.5</v>
      </c>
      <c r="BN287" s="4" t="s">
        <v>2916</v>
      </c>
      <c r="BO287" s="4">
        <v>113.8</v>
      </c>
      <c r="BP287" s="4" t="s">
        <v>2917</v>
      </c>
      <c r="BQ287" s="4">
        <v>109.7</v>
      </c>
      <c r="BR287" s="4" t="s">
        <v>2918</v>
      </c>
      <c r="BS287" s="4">
        <v>117.3</v>
      </c>
      <c r="BT287" s="4" t="s">
        <v>2919</v>
      </c>
      <c r="BU287" s="4">
        <v>138.19999999999999</v>
      </c>
      <c r="BV287" s="4" t="s">
        <v>2920</v>
      </c>
    </row>
    <row r="288" spans="1:76" hidden="1" x14ac:dyDescent="0.3">
      <c r="A288" s="4">
        <v>17</v>
      </c>
      <c r="B288" s="4">
        <v>17.2</v>
      </c>
      <c r="C288" s="4" t="s">
        <v>2883</v>
      </c>
      <c r="D288" s="4" t="s">
        <v>1271</v>
      </c>
      <c r="E288" s="4" t="s">
        <v>2884</v>
      </c>
      <c r="F288" s="4" t="s">
        <v>2921</v>
      </c>
      <c r="G288" s="4" t="s">
        <v>1676</v>
      </c>
      <c r="H288" s="4" t="s">
        <v>2922</v>
      </c>
      <c r="I288" s="4" t="s">
        <v>1678</v>
      </c>
      <c r="J288" s="4" t="s">
        <v>1679</v>
      </c>
      <c r="K288" s="4" t="s">
        <v>1359</v>
      </c>
      <c r="O288" s="4" t="s">
        <v>1680</v>
      </c>
      <c r="P288" s="4" t="s">
        <v>1681</v>
      </c>
      <c r="Q288" s="4" t="s">
        <v>1682</v>
      </c>
      <c r="R288" s="4" t="s">
        <v>1683</v>
      </c>
      <c r="S288" s="4" t="s">
        <v>1684</v>
      </c>
      <c r="U288" s="4" t="s">
        <v>2381</v>
      </c>
      <c r="V288" s="4" t="s">
        <v>2382</v>
      </c>
      <c r="AQ288" s="4">
        <v>17.899999999999999</v>
      </c>
      <c r="AR288" s="4" t="s">
        <v>2905</v>
      </c>
      <c r="AS288" s="4">
        <v>18.399999999999999</v>
      </c>
      <c r="AT288" s="4" t="s">
        <v>2906</v>
      </c>
      <c r="AU288" s="4">
        <v>21.8</v>
      </c>
      <c r="AV288" s="4" t="s">
        <v>2907</v>
      </c>
      <c r="AW288" s="4">
        <v>21.1</v>
      </c>
      <c r="AX288" s="4" t="s">
        <v>2908</v>
      </c>
      <c r="AY288" s="4">
        <v>33.200000000000003</v>
      </c>
      <c r="AZ288" s="4" t="s">
        <v>2909</v>
      </c>
      <c r="BA288" s="4">
        <v>32</v>
      </c>
      <c r="BB288" s="4" t="s">
        <v>2910</v>
      </c>
      <c r="BC288" s="4">
        <v>25.5</v>
      </c>
      <c r="BD288" s="4" t="s">
        <v>2911</v>
      </c>
      <c r="BE288" s="4">
        <v>23.8</v>
      </c>
      <c r="BF288" s="4" t="s">
        <v>2912</v>
      </c>
      <c r="BG288" s="4">
        <v>31.8</v>
      </c>
      <c r="BH288" s="4" t="s">
        <v>2913</v>
      </c>
      <c r="BI288" s="4">
        <v>30.5</v>
      </c>
      <c r="BJ288" s="4" t="s">
        <v>2914</v>
      </c>
      <c r="BK288" s="4">
        <v>22.1</v>
      </c>
      <c r="BL288" s="4" t="s">
        <v>2915</v>
      </c>
      <c r="BM288" s="4">
        <v>30.3</v>
      </c>
      <c r="BN288" s="4" t="s">
        <v>2916</v>
      </c>
      <c r="BO288" s="4">
        <v>37.5</v>
      </c>
      <c r="BP288" s="4" t="s">
        <v>2917</v>
      </c>
      <c r="BQ288" s="4">
        <v>30.4</v>
      </c>
      <c r="BR288" s="4" t="s">
        <v>2918</v>
      </c>
      <c r="BS288" s="4">
        <v>24.4</v>
      </c>
      <c r="BT288" s="4" t="s">
        <v>2919</v>
      </c>
      <c r="BU288" s="4">
        <v>27.7</v>
      </c>
      <c r="BV288" s="4" t="s">
        <v>2920</v>
      </c>
    </row>
    <row r="289" spans="1:76" hidden="1" x14ac:dyDescent="0.3">
      <c r="A289" s="4">
        <v>17</v>
      </c>
      <c r="B289" s="4">
        <v>17.2</v>
      </c>
      <c r="C289" s="4" t="s">
        <v>2883</v>
      </c>
      <c r="D289" s="4" t="s">
        <v>1271</v>
      </c>
      <c r="E289" s="4" t="s">
        <v>2884</v>
      </c>
      <c r="F289" s="4" t="s">
        <v>2923</v>
      </c>
      <c r="G289" s="4" t="s">
        <v>1676</v>
      </c>
      <c r="H289" s="4" t="s">
        <v>2924</v>
      </c>
      <c r="I289" s="4" t="s">
        <v>1678</v>
      </c>
      <c r="J289" s="4" t="s">
        <v>1679</v>
      </c>
      <c r="K289" s="4" t="s">
        <v>1359</v>
      </c>
      <c r="O289" s="4" t="s">
        <v>1680</v>
      </c>
      <c r="P289" s="4" t="s">
        <v>1681</v>
      </c>
      <c r="Q289" s="4" t="s">
        <v>1682</v>
      </c>
      <c r="R289" s="4" t="s">
        <v>1683</v>
      </c>
      <c r="S289" s="4" t="s">
        <v>1684</v>
      </c>
      <c r="U289" s="4" t="s">
        <v>1685</v>
      </c>
      <c r="V289" s="4" t="s">
        <v>1686</v>
      </c>
      <c r="AQ289" s="4">
        <v>0.02</v>
      </c>
      <c r="AR289" s="4" t="s">
        <v>2887</v>
      </c>
      <c r="AS289" s="4">
        <v>0.02</v>
      </c>
      <c r="AT289" s="4" t="s">
        <v>2888</v>
      </c>
      <c r="AU289" s="4">
        <v>0.02</v>
      </c>
      <c r="AV289" s="4" t="s">
        <v>2889</v>
      </c>
      <c r="AW289" s="4">
        <v>0.02</v>
      </c>
      <c r="AX289" s="4" t="s">
        <v>2890</v>
      </c>
      <c r="AY289" s="4">
        <v>0.03</v>
      </c>
      <c r="AZ289" s="4" t="s">
        <v>2891</v>
      </c>
      <c r="BA289" s="4">
        <v>0.03</v>
      </c>
      <c r="BB289" s="4" t="s">
        <v>2892</v>
      </c>
      <c r="BC289" s="4">
        <v>0.02</v>
      </c>
      <c r="BD289" s="4" t="s">
        <v>2893</v>
      </c>
      <c r="BE289" s="4">
        <v>0.02</v>
      </c>
      <c r="BF289" s="4" t="s">
        <v>2894</v>
      </c>
      <c r="BG289" s="4">
        <v>0.02</v>
      </c>
      <c r="BH289" s="4" t="s">
        <v>2895</v>
      </c>
      <c r="BI289" s="4">
        <v>0.02</v>
      </c>
      <c r="BJ289" s="4" t="s">
        <v>2896</v>
      </c>
      <c r="BK289" s="4">
        <v>0.02</v>
      </c>
      <c r="BL289" s="4" t="s">
        <v>2897</v>
      </c>
      <c r="BM289" s="4">
        <v>0.02</v>
      </c>
      <c r="BN289" s="4" t="s">
        <v>2898</v>
      </c>
      <c r="BO289" s="4">
        <v>0.03</v>
      </c>
      <c r="BP289" s="4" t="s">
        <v>2899</v>
      </c>
      <c r="BQ289" s="4">
        <v>0.02</v>
      </c>
      <c r="BR289" s="4" t="s">
        <v>2900</v>
      </c>
      <c r="BS289" s="4">
        <v>0.02</v>
      </c>
      <c r="BT289" s="4" t="s">
        <v>2901</v>
      </c>
      <c r="BU289" s="4">
        <v>0.02</v>
      </c>
      <c r="BV289" s="4" t="s">
        <v>2902</v>
      </c>
    </row>
    <row r="290" spans="1:76" hidden="1" x14ac:dyDescent="0.3">
      <c r="A290" s="4">
        <v>17</v>
      </c>
      <c r="B290" s="4">
        <v>17.2</v>
      </c>
      <c r="C290" s="4" t="s">
        <v>2883</v>
      </c>
      <c r="D290" s="4" t="s">
        <v>1271</v>
      </c>
      <c r="E290" s="4" t="s">
        <v>2884</v>
      </c>
      <c r="F290" s="4" t="s">
        <v>2925</v>
      </c>
      <c r="G290" s="4" t="s">
        <v>1676</v>
      </c>
      <c r="H290" s="4" t="s">
        <v>2926</v>
      </c>
      <c r="I290" s="4" t="s">
        <v>1678</v>
      </c>
      <c r="J290" s="4" t="s">
        <v>1679</v>
      </c>
      <c r="K290" s="4" t="s">
        <v>1359</v>
      </c>
      <c r="O290" s="4" t="s">
        <v>1680</v>
      </c>
      <c r="P290" s="4" t="s">
        <v>1681</v>
      </c>
      <c r="Q290" s="4" t="s">
        <v>1682</v>
      </c>
      <c r="R290" s="4" t="s">
        <v>1683</v>
      </c>
      <c r="S290" s="4" t="s">
        <v>1684</v>
      </c>
      <c r="U290" s="4" t="s">
        <v>2381</v>
      </c>
      <c r="V290" s="4" t="s">
        <v>2382</v>
      </c>
      <c r="AQ290" s="4">
        <v>79.2</v>
      </c>
      <c r="AR290" s="4" t="s">
        <v>2905</v>
      </c>
      <c r="AS290" s="4">
        <v>82.9</v>
      </c>
      <c r="AT290" s="4" t="s">
        <v>2906</v>
      </c>
      <c r="AU290" s="4">
        <v>71.8</v>
      </c>
      <c r="AV290" s="4" t="s">
        <v>2907</v>
      </c>
      <c r="AW290" s="4">
        <v>79.900000000000006</v>
      </c>
      <c r="AX290" s="4" t="s">
        <v>2908</v>
      </c>
      <c r="AY290" s="4">
        <v>78.8</v>
      </c>
      <c r="AZ290" s="4" t="s">
        <v>2909</v>
      </c>
      <c r="BA290" s="4">
        <v>86.6</v>
      </c>
      <c r="BB290" s="4" t="s">
        <v>2910</v>
      </c>
      <c r="BC290" s="4">
        <v>106.2</v>
      </c>
      <c r="BD290" s="4" t="s">
        <v>2911</v>
      </c>
      <c r="BE290" s="4">
        <v>99.6</v>
      </c>
      <c r="BF290" s="4" t="s">
        <v>2912</v>
      </c>
      <c r="BG290" s="4">
        <v>116.9</v>
      </c>
      <c r="BH290" s="4" t="s">
        <v>2913</v>
      </c>
      <c r="BI290" s="4">
        <v>126.2</v>
      </c>
      <c r="BJ290" s="4" t="s">
        <v>2914</v>
      </c>
      <c r="BK290" s="4">
        <v>140.6</v>
      </c>
      <c r="BL290" s="4" t="s">
        <v>2915</v>
      </c>
      <c r="BM290" s="4">
        <v>141</v>
      </c>
      <c r="BN290" s="4" t="s">
        <v>2916</v>
      </c>
      <c r="BO290" s="4">
        <v>152.9</v>
      </c>
      <c r="BP290" s="4" t="s">
        <v>2917</v>
      </c>
      <c r="BQ290" s="4">
        <v>136</v>
      </c>
      <c r="BR290" s="4" t="s">
        <v>2918</v>
      </c>
      <c r="BS290" s="4">
        <v>162.5</v>
      </c>
      <c r="BT290" s="4" t="s">
        <v>2919</v>
      </c>
      <c r="BU290" s="4">
        <v>183.8</v>
      </c>
      <c r="BV290" s="4" t="s">
        <v>2920</v>
      </c>
    </row>
    <row r="291" spans="1:76" hidden="1" x14ac:dyDescent="0.3">
      <c r="A291" s="4">
        <v>17</v>
      </c>
      <c r="B291" s="4">
        <v>17.2</v>
      </c>
      <c r="C291" s="4" t="s">
        <v>2883</v>
      </c>
      <c r="D291" s="4" t="s">
        <v>1271</v>
      </c>
      <c r="E291" s="4" t="s">
        <v>2884</v>
      </c>
      <c r="F291" s="4" t="s">
        <v>2927</v>
      </c>
      <c r="G291" s="4" t="s">
        <v>1676</v>
      </c>
      <c r="H291" s="4" t="s">
        <v>2928</v>
      </c>
      <c r="I291" s="4" t="s">
        <v>1678</v>
      </c>
      <c r="J291" s="4" t="s">
        <v>1679</v>
      </c>
      <c r="K291" s="4" t="s">
        <v>1359</v>
      </c>
      <c r="O291" s="4" t="s">
        <v>1680</v>
      </c>
      <c r="P291" s="4" t="s">
        <v>1681</v>
      </c>
      <c r="Q291" s="4" t="s">
        <v>1682</v>
      </c>
      <c r="R291" s="4" t="s">
        <v>1683</v>
      </c>
      <c r="S291" s="4" t="s">
        <v>1684</v>
      </c>
      <c r="U291" s="4" t="s">
        <v>1685</v>
      </c>
      <c r="V291" s="4" t="s">
        <v>1686</v>
      </c>
      <c r="AQ291" s="4">
        <v>0.08</v>
      </c>
      <c r="AR291" s="4" t="s">
        <v>2887</v>
      </c>
      <c r="AS291" s="4">
        <v>0.08</v>
      </c>
      <c r="AT291" s="4" t="s">
        <v>2888</v>
      </c>
      <c r="AU291" s="4">
        <v>7.0000000000000007E-2</v>
      </c>
      <c r="AV291" s="4" t="s">
        <v>2889</v>
      </c>
      <c r="AW291" s="4">
        <v>7.0000000000000007E-2</v>
      </c>
      <c r="AX291" s="4" t="s">
        <v>2890</v>
      </c>
      <c r="AY291" s="4">
        <v>0.06</v>
      </c>
      <c r="AZ291" s="4" t="s">
        <v>2891</v>
      </c>
      <c r="BA291" s="4">
        <v>7.0000000000000007E-2</v>
      </c>
      <c r="BB291" s="4" t="s">
        <v>2892</v>
      </c>
      <c r="BC291" s="4">
        <v>0.08</v>
      </c>
      <c r="BD291" s="4" t="s">
        <v>2893</v>
      </c>
      <c r="BE291" s="4">
        <v>0.08</v>
      </c>
      <c r="BF291" s="4" t="s">
        <v>2894</v>
      </c>
      <c r="BG291" s="4">
        <v>0.09</v>
      </c>
      <c r="BH291" s="4" t="s">
        <v>2895</v>
      </c>
      <c r="BI291" s="4">
        <v>0.09</v>
      </c>
      <c r="BJ291" s="4" t="s">
        <v>2896</v>
      </c>
      <c r="BK291" s="4">
        <v>0.1</v>
      </c>
      <c r="BL291" s="4" t="s">
        <v>2897</v>
      </c>
      <c r="BM291" s="4">
        <v>0.1</v>
      </c>
      <c r="BN291" s="4" t="s">
        <v>2898</v>
      </c>
      <c r="BO291" s="4">
        <v>0.1</v>
      </c>
      <c r="BP291" s="4" t="s">
        <v>2899</v>
      </c>
      <c r="BQ291" s="4">
        <v>0.09</v>
      </c>
      <c r="BR291" s="4" t="s">
        <v>2900</v>
      </c>
      <c r="BS291" s="4">
        <v>0.1</v>
      </c>
      <c r="BT291" s="4" t="s">
        <v>2901</v>
      </c>
      <c r="BU291" s="4">
        <v>0.11</v>
      </c>
      <c r="BV291" s="4" t="s">
        <v>2902</v>
      </c>
    </row>
    <row r="292" spans="1:76" hidden="1" x14ac:dyDescent="0.3">
      <c r="A292" s="4">
        <v>17</v>
      </c>
      <c r="B292" s="4">
        <v>17.2</v>
      </c>
      <c r="C292" s="4" t="s">
        <v>2883</v>
      </c>
      <c r="D292" s="4" t="s">
        <v>1271</v>
      </c>
      <c r="E292" s="4" t="s">
        <v>2884</v>
      </c>
      <c r="F292" s="4" t="s">
        <v>2929</v>
      </c>
      <c r="G292" s="4" t="s">
        <v>1676</v>
      </c>
      <c r="H292" s="4" t="s">
        <v>2930</v>
      </c>
      <c r="I292" s="4" t="s">
        <v>1678</v>
      </c>
      <c r="J292" s="4" t="s">
        <v>1679</v>
      </c>
      <c r="K292" s="4" t="s">
        <v>1359</v>
      </c>
      <c r="O292" s="4" t="s">
        <v>1680</v>
      </c>
      <c r="P292" s="4" t="s">
        <v>1681</v>
      </c>
      <c r="Q292" s="4" t="s">
        <v>1682</v>
      </c>
      <c r="R292" s="4" t="s">
        <v>1683</v>
      </c>
      <c r="S292" s="4" t="s">
        <v>1684</v>
      </c>
      <c r="U292" s="4" t="s">
        <v>1685</v>
      </c>
      <c r="V292" s="4" t="s">
        <v>1686</v>
      </c>
      <c r="AQ292" s="4">
        <v>0.25</v>
      </c>
      <c r="AR292" s="4" t="s">
        <v>2931</v>
      </c>
      <c r="AS292" s="4">
        <v>0.25</v>
      </c>
      <c r="AT292" s="4" t="s">
        <v>2932</v>
      </c>
      <c r="AU292" s="4">
        <v>0.22</v>
      </c>
      <c r="AV292" s="4" t="s">
        <v>2933</v>
      </c>
      <c r="AW292" s="4">
        <v>0.23</v>
      </c>
      <c r="AX292" s="4" t="s">
        <v>2934</v>
      </c>
      <c r="AY292" s="4">
        <v>0.23</v>
      </c>
      <c r="AZ292" s="4" t="s">
        <v>2935</v>
      </c>
      <c r="BA292" s="4">
        <v>0.27</v>
      </c>
      <c r="BB292" s="4" t="s">
        <v>2936</v>
      </c>
      <c r="BC292" s="4">
        <v>0.27</v>
      </c>
      <c r="BD292" s="4" t="s">
        <v>2937</v>
      </c>
      <c r="BE292" s="4">
        <v>0.27</v>
      </c>
      <c r="BF292" s="4" t="s">
        <v>2938</v>
      </c>
      <c r="BG292" s="4">
        <v>0.3</v>
      </c>
      <c r="BH292" s="4" t="s">
        <v>2939</v>
      </c>
      <c r="BI292" s="4">
        <v>0.28000000000000003</v>
      </c>
      <c r="BJ292" s="4" t="s">
        <v>2940</v>
      </c>
      <c r="BK292" s="4">
        <v>0.26</v>
      </c>
      <c r="BL292" s="4" t="s">
        <v>2941</v>
      </c>
      <c r="BM292" s="4">
        <v>0.28000000000000003</v>
      </c>
      <c r="BN292" s="4" t="s">
        <v>2942</v>
      </c>
      <c r="BO292" s="4">
        <v>0.28000000000000003</v>
      </c>
      <c r="BP292" s="4" t="s">
        <v>2943</v>
      </c>
      <c r="BQ292" s="4">
        <v>0.26</v>
      </c>
      <c r="BR292" s="4" t="s">
        <v>2944</v>
      </c>
      <c r="BS292" s="4">
        <v>0.27</v>
      </c>
      <c r="BT292" s="4" t="s">
        <v>2945</v>
      </c>
      <c r="BU292" s="4">
        <v>0.27</v>
      </c>
      <c r="BV292" s="4" t="s">
        <v>2946</v>
      </c>
      <c r="BW292" s="4">
        <v>0.25</v>
      </c>
      <c r="BX292" s="4" t="s">
        <v>2947</v>
      </c>
    </row>
    <row r="293" spans="1:76" hidden="1" x14ac:dyDescent="0.3">
      <c r="A293" s="4">
        <v>17</v>
      </c>
      <c r="B293" s="4">
        <v>17.2</v>
      </c>
      <c r="C293" s="4" t="s">
        <v>2883</v>
      </c>
      <c r="D293" s="4" t="s">
        <v>1271</v>
      </c>
      <c r="E293" s="4" t="s">
        <v>2884</v>
      </c>
      <c r="F293" s="4" t="s">
        <v>2948</v>
      </c>
      <c r="G293" s="4" t="s">
        <v>1676</v>
      </c>
      <c r="H293" s="4" t="s">
        <v>2949</v>
      </c>
      <c r="I293" s="4" t="s">
        <v>1678</v>
      </c>
      <c r="J293" s="4" t="s">
        <v>1679</v>
      </c>
      <c r="K293" s="4" t="s">
        <v>1359</v>
      </c>
      <c r="O293" s="4" t="s">
        <v>1680</v>
      </c>
      <c r="P293" s="4" t="s">
        <v>1681</v>
      </c>
      <c r="Q293" s="4" t="s">
        <v>1682</v>
      </c>
      <c r="R293" s="4" t="s">
        <v>1683</v>
      </c>
      <c r="S293" s="4" t="s">
        <v>1684</v>
      </c>
      <c r="U293" s="4" t="s">
        <v>2381</v>
      </c>
      <c r="V293" s="4" t="s">
        <v>2382</v>
      </c>
      <c r="AQ293" s="4">
        <v>244.3</v>
      </c>
      <c r="AR293" s="4" t="s">
        <v>2950</v>
      </c>
      <c r="AS293" s="4">
        <v>249.4</v>
      </c>
      <c r="AT293" s="4" t="s">
        <v>2951</v>
      </c>
      <c r="AU293" s="4">
        <v>245.5</v>
      </c>
      <c r="AV293" s="4" t="s">
        <v>2952</v>
      </c>
      <c r="AW293" s="4">
        <v>262.10000000000002</v>
      </c>
      <c r="AX293" s="4" t="s">
        <v>2953</v>
      </c>
      <c r="AY293" s="4">
        <v>284.3</v>
      </c>
      <c r="AZ293" s="4" t="s">
        <v>2954</v>
      </c>
      <c r="BA293" s="4">
        <v>336.9</v>
      </c>
      <c r="BB293" s="4" t="s">
        <v>2955</v>
      </c>
      <c r="BC293" s="4">
        <v>337.7</v>
      </c>
      <c r="BD293" s="4" t="s">
        <v>2956</v>
      </c>
      <c r="BE293" s="4">
        <v>353.3</v>
      </c>
      <c r="BF293" s="4" t="s">
        <v>2957</v>
      </c>
      <c r="BG293" s="4">
        <v>393</v>
      </c>
      <c r="BH293" s="4" t="s">
        <v>2958</v>
      </c>
      <c r="BI293" s="4">
        <v>383.1</v>
      </c>
      <c r="BJ293" s="4" t="s">
        <v>2959</v>
      </c>
      <c r="BK293" s="4">
        <v>357.4</v>
      </c>
      <c r="BL293" s="4" t="s">
        <v>2960</v>
      </c>
      <c r="BM293" s="4">
        <v>392.9</v>
      </c>
      <c r="BN293" s="4" t="s">
        <v>2961</v>
      </c>
      <c r="BO293" s="4">
        <v>406.9</v>
      </c>
      <c r="BP293" s="4" t="s">
        <v>2962</v>
      </c>
      <c r="BQ293" s="4">
        <v>397.7</v>
      </c>
      <c r="BR293" s="4" t="s">
        <v>2963</v>
      </c>
      <c r="BS293" s="4">
        <v>426.4</v>
      </c>
      <c r="BT293" s="4" t="s">
        <v>2964</v>
      </c>
      <c r="BU293" s="4">
        <v>441.7</v>
      </c>
      <c r="BV293" s="4" t="s">
        <v>2965</v>
      </c>
      <c r="BW293" s="4">
        <v>430.5</v>
      </c>
      <c r="BX293" s="4" t="s">
        <v>2966</v>
      </c>
    </row>
    <row r="294" spans="1:76" hidden="1" x14ac:dyDescent="0.3">
      <c r="A294" s="4">
        <v>17</v>
      </c>
      <c r="B294" s="4">
        <v>17.3</v>
      </c>
      <c r="C294" s="4" t="s">
        <v>2967</v>
      </c>
      <c r="D294" s="4" t="s">
        <v>1276</v>
      </c>
      <c r="E294" s="4" t="s">
        <v>2968</v>
      </c>
      <c r="F294" s="4" t="s">
        <v>2969</v>
      </c>
      <c r="G294" s="4" t="s">
        <v>1676</v>
      </c>
      <c r="H294" s="4" t="s">
        <v>2968</v>
      </c>
      <c r="I294" s="4" t="s">
        <v>1678</v>
      </c>
      <c r="J294" s="4" t="s">
        <v>1679</v>
      </c>
      <c r="K294" s="4" t="s">
        <v>1359</v>
      </c>
      <c r="O294" s="4" t="s">
        <v>1680</v>
      </c>
      <c r="P294" s="4" t="s">
        <v>1681</v>
      </c>
      <c r="Q294" s="4" t="s">
        <v>1682</v>
      </c>
      <c r="R294" s="4" t="s">
        <v>1683</v>
      </c>
      <c r="S294" s="4" t="s">
        <v>1684</v>
      </c>
      <c r="U294" s="4" t="s">
        <v>1685</v>
      </c>
      <c r="V294" s="4" t="s">
        <v>1686</v>
      </c>
      <c r="W294" s="4">
        <v>1.67</v>
      </c>
      <c r="X294" s="4" t="s">
        <v>2970</v>
      </c>
      <c r="Y294" s="4">
        <v>1.52</v>
      </c>
      <c r="Z294" s="4" t="s">
        <v>2971</v>
      </c>
      <c r="AA294" s="4">
        <v>1.45</v>
      </c>
      <c r="AB294" s="4" t="s">
        <v>2972</v>
      </c>
      <c r="AC294" s="4">
        <v>1.78</v>
      </c>
      <c r="AD294" s="4" t="s">
        <v>2973</v>
      </c>
      <c r="AE294" s="4">
        <v>2.09</v>
      </c>
      <c r="AF294" s="4" t="s">
        <v>2974</v>
      </c>
      <c r="AG294" s="4">
        <v>2.58</v>
      </c>
      <c r="AH294" s="4" t="s">
        <v>2975</v>
      </c>
      <c r="AI294" s="4">
        <v>2.91</v>
      </c>
      <c r="AJ294" s="4" t="s">
        <v>2976</v>
      </c>
      <c r="AK294" s="4">
        <v>1.53</v>
      </c>
      <c r="AL294" s="4" t="s">
        <v>2977</v>
      </c>
      <c r="AM294" s="4">
        <v>0.46</v>
      </c>
      <c r="AN294" s="4" t="s">
        <v>2978</v>
      </c>
      <c r="AO294" s="4">
        <v>0.44</v>
      </c>
      <c r="AP294" s="4" t="s">
        <v>2979</v>
      </c>
      <c r="AQ294" s="4">
        <v>0.41</v>
      </c>
      <c r="AR294" s="4" t="s">
        <v>2216</v>
      </c>
      <c r="AS294" s="4">
        <v>0.41</v>
      </c>
      <c r="AT294" s="4" t="s">
        <v>2217</v>
      </c>
      <c r="AU294" s="4">
        <v>0.35</v>
      </c>
      <c r="AV294" s="4" t="s">
        <v>2218</v>
      </c>
      <c r="AW294" s="4">
        <v>0.33</v>
      </c>
      <c r="AX294" s="4" t="s">
        <v>2219</v>
      </c>
      <c r="AY294" s="4">
        <v>0.31</v>
      </c>
      <c r="AZ294" s="4" t="s">
        <v>2220</v>
      </c>
      <c r="BA294" s="4">
        <v>0.31</v>
      </c>
      <c r="BB294" s="4" t="s">
        <v>2221</v>
      </c>
      <c r="BC294" s="4">
        <v>0.3</v>
      </c>
      <c r="BD294" s="4" t="s">
        <v>2222</v>
      </c>
      <c r="BE294" s="4">
        <v>0.28000000000000003</v>
      </c>
      <c r="BF294" s="4" t="s">
        <v>2223</v>
      </c>
      <c r="BG294" s="4">
        <v>0.32</v>
      </c>
      <c r="BH294" s="4" t="s">
        <v>2224</v>
      </c>
      <c r="BI294" s="4">
        <v>0.27</v>
      </c>
      <c r="BJ294" s="4" t="s">
        <v>2225</v>
      </c>
      <c r="BK294" s="4">
        <v>0.25</v>
      </c>
      <c r="BL294" s="4" t="s">
        <v>2226</v>
      </c>
      <c r="BM294" s="4">
        <v>0.27</v>
      </c>
      <c r="BN294" s="4" t="s">
        <v>2227</v>
      </c>
      <c r="BO294" s="4">
        <v>0.26</v>
      </c>
      <c r="BP294" s="4" t="s">
        <v>2228</v>
      </c>
      <c r="BQ294" s="4">
        <v>0.24</v>
      </c>
      <c r="BR294" s="4" t="s">
        <v>2229</v>
      </c>
      <c r="BS294" s="4">
        <v>0.23</v>
      </c>
      <c r="BT294" s="4" t="s">
        <v>2172</v>
      </c>
      <c r="BU294" s="4">
        <v>0.24</v>
      </c>
      <c r="BV294" s="4" t="s">
        <v>2423</v>
      </c>
    </row>
    <row r="295" spans="1:76" hidden="1" x14ac:dyDescent="0.3">
      <c r="A295" s="4">
        <v>17</v>
      </c>
      <c r="B295" s="4">
        <v>17.600000000000001</v>
      </c>
      <c r="C295" s="4" t="s">
        <v>2980</v>
      </c>
      <c r="D295" s="4" t="s">
        <v>1288</v>
      </c>
      <c r="E295" s="4" t="s">
        <v>2981</v>
      </c>
      <c r="F295" s="4" t="s">
        <v>2982</v>
      </c>
      <c r="G295" s="4" t="s">
        <v>1676</v>
      </c>
      <c r="H295" s="4" t="s">
        <v>2983</v>
      </c>
      <c r="I295" s="4" t="s">
        <v>1678</v>
      </c>
      <c r="J295" s="4" t="s">
        <v>1679</v>
      </c>
      <c r="K295" s="4" t="s">
        <v>1359</v>
      </c>
      <c r="O295" s="4" t="s">
        <v>1680</v>
      </c>
      <c r="P295" s="4" t="s">
        <v>1681</v>
      </c>
      <c r="Q295" s="4" t="s">
        <v>1682</v>
      </c>
      <c r="R295" s="4" t="s">
        <v>1683</v>
      </c>
      <c r="S295" s="4" t="s">
        <v>1684</v>
      </c>
      <c r="U295" s="4" t="s">
        <v>1685</v>
      </c>
      <c r="V295" s="4" t="s">
        <v>1686</v>
      </c>
      <c r="AQ295" s="4">
        <v>0.12</v>
      </c>
      <c r="AR295" s="4" t="s">
        <v>2984</v>
      </c>
      <c r="AS295" s="4">
        <v>0.44</v>
      </c>
      <c r="AT295" s="4" t="s">
        <v>2985</v>
      </c>
      <c r="AU295" s="4">
        <v>1.1000000000000001</v>
      </c>
      <c r="AV295" s="4" t="s">
        <v>2986</v>
      </c>
      <c r="AW295" s="4">
        <v>2.06</v>
      </c>
      <c r="AX295" s="4" t="s">
        <v>2987</v>
      </c>
      <c r="AY295" s="4">
        <v>4.7</v>
      </c>
      <c r="AZ295" s="4" t="s">
        <v>2988</v>
      </c>
      <c r="BA295" s="4">
        <v>7.76</v>
      </c>
      <c r="BB295" s="4" t="s">
        <v>2989</v>
      </c>
      <c r="BC295" s="4">
        <v>11.24</v>
      </c>
      <c r="BD295" s="4" t="s">
        <v>2990</v>
      </c>
      <c r="BE295" s="4">
        <v>20.149999999999999</v>
      </c>
      <c r="BF295" s="4" t="s">
        <v>2991</v>
      </c>
      <c r="BG295" s="4">
        <v>21.39</v>
      </c>
      <c r="BH295" s="4" t="s">
        <v>2992</v>
      </c>
      <c r="BI295" s="4">
        <v>23.65</v>
      </c>
      <c r="BJ295" s="4" t="s">
        <v>2993</v>
      </c>
      <c r="BK295" s="4">
        <v>25</v>
      </c>
      <c r="BL295" s="4" t="s">
        <v>2994</v>
      </c>
      <c r="BM295" s="4">
        <v>26.69</v>
      </c>
      <c r="BN295" s="4" t="s">
        <v>2995</v>
      </c>
      <c r="BO295" s="4">
        <v>28.52</v>
      </c>
      <c r="BP295" s="4" t="s">
        <v>2996</v>
      </c>
      <c r="BQ295" s="4">
        <v>29.21</v>
      </c>
      <c r="BR295" s="4" t="s">
        <v>2997</v>
      </c>
      <c r="BS295" s="4">
        <v>30.98</v>
      </c>
      <c r="BT295" s="4" t="s">
        <v>2998</v>
      </c>
      <c r="BU295" s="4">
        <v>31.57</v>
      </c>
      <c r="BV295" s="4" t="s">
        <v>2999</v>
      </c>
    </row>
    <row r="296" spans="1:76" hidden="1" x14ac:dyDescent="0.3">
      <c r="A296" s="4">
        <v>17</v>
      </c>
      <c r="B296" s="4">
        <v>17.600000000000001</v>
      </c>
      <c r="C296" s="4" t="s">
        <v>2980</v>
      </c>
      <c r="D296" s="4" t="s">
        <v>1288</v>
      </c>
      <c r="E296" s="4" t="s">
        <v>2981</v>
      </c>
      <c r="F296" s="4" t="s">
        <v>3000</v>
      </c>
      <c r="G296" s="4" t="s">
        <v>1704</v>
      </c>
      <c r="H296" s="4" t="s">
        <v>2983</v>
      </c>
      <c r="I296" s="4" t="s">
        <v>1678</v>
      </c>
      <c r="J296" s="4" t="s">
        <v>1679</v>
      </c>
      <c r="K296" s="4" t="s">
        <v>1359</v>
      </c>
      <c r="O296" s="4" t="s">
        <v>1680</v>
      </c>
      <c r="P296" s="4" t="s">
        <v>1681</v>
      </c>
      <c r="Q296" s="4" t="s">
        <v>1682</v>
      </c>
      <c r="R296" s="4" t="s">
        <v>1683</v>
      </c>
      <c r="S296" s="4" t="s">
        <v>1684</v>
      </c>
      <c r="U296" s="4" t="s">
        <v>1706</v>
      </c>
      <c r="V296" s="4" t="s">
        <v>1686</v>
      </c>
      <c r="AQ296" s="80">
        <v>4658</v>
      </c>
      <c r="AR296" s="4" t="s">
        <v>2984</v>
      </c>
      <c r="AS296" s="80">
        <v>17267</v>
      </c>
      <c r="AT296" s="4" t="s">
        <v>2985</v>
      </c>
      <c r="AU296" s="80">
        <v>43500</v>
      </c>
      <c r="AV296" s="4" t="s">
        <v>2986</v>
      </c>
      <c r="AW296" s="80">
        <v>83000</v>
      </c>
      <c r="AX296" s="4" t="s">
        <v>2987</v>
      </c>
      <c r="AY296" s="80">
        <v>191695</v>
      </c>
      <c r="AZ296" s="4" t="s">
        <v>2988</v>
      </c>
      <c r="BA296" s="80">
        <v>321000</v>
      </c>
      <c r="BB296" s="4" t="s">
        <v>2989</v>
      </c>
      <c r="BC296" s="80">
        <v>470200</v>
      </c>
      <c r="BD296" s="4" t="s">
        <v>2990</v>
      </c>
      <c r="BE296" s="80">
        <v>853020</v>
      </c>
      <c r="BF296" s="4" t="s">
        <v>2991</v>
      </c>
      <c r="BG296" s="80">
        <v>914961</v>
      </c>
      <c r="BH296" s="4" t="s">
        <v>2992</v>
      </c>
      <c r="BI296" s="80">
        <v>1022335</v>
      </c>
      <c r="BJ296" s="4" t="s">
        <v>2993</v>
      </c>
      <c r="BK296" s="80">
        <v>1092000</v>
      </c>
      <c r="BL296" s="4" t="s">
        <v>2994</v>
      </c>
      <c r="BM296" s="80">
        <v>1178000</v>
      </c>
      <c r="BN296" s="4" t="s">
        <v>2995</v>
      </c>
      <c r="BO296" s="80">
        <v>1272000</v>
      </c>
      <c r="BP296" s="4" t="s">
        <v>2996</v>
      </c>
      <c r="BQ296" s="80">
        <v>1316000</v>
      </c>
      <c r="BR296" s="4" t="s">
        <v>2997</v>
      </c>
      <c r="BS296" s="80">
        <v>1410000</v>
      </c>
      <c r="BT296" s="4" t="s">
        <v>2998</v>
      </c>
      <c r="BU296" s="80">
        <v>1450900</v>
      </c>
      <c r="BV296" s="4" t="s">
        <v>2999</v>
      </c>
    </row>
    <row r="297" spans="1:76" hidden="1" x14ac:dyDescent="0.3">
      <c r="A297" s="4">
        <v>17</v>
      </c>
      <c r="B297" s="4">
        <v>17.600000000000001</v>
      </c>
      <c r="C297" s="4" t="s">
        <v>2980</v>
      </c>
      <c r="D297" s="4" t="s">
        <v>1288</v>
      </c>
      <c r="E297" s="4" t="s">
        <v>2981</v>
      </c>
      <c r="F297" s="4" t="s">
        <v>3001</v>
      </c>
      <c r="G297" s="4" t="s">
        <v>1676</v>
      </c>
      <c r="H297" s="4" t="s">
        <v>2983</v>
      </c>
      <c r="I297" s="4" t="s">
        <v>1678</v>
      </c>
      <c r="J297" s="4" t="s">
        <v>1679</v>
      </c>
      <c r="K297" s="4" t="s">
        <v>1359</v>
      </c>
      <c r="O297" s="4" t="s">
        <v>1680</v>
      </c>
      <c r="P297" s="4" t="s">
        <v>1681</v>
      </c>
      <c r="Q297" s="4" t="s">
        <v>1682</v>
      </c>
      <c r="R297" s="4" t="s">
        <v>1683</v>
      </c>
      <c r="S297" s="4" t="s">
        <v>1684</v>
      </c>
      <c r="U297" s="4" t="s">
        <v>1685</v>
      </c>
      <c r="V297" s="4" t="s">
        <v>1686</v>
      </c>
      <c r="BS297" s="4">
        <v>26.65</v>
      </c>
      <c r="BT297" s="4" t="s">
        <v>3002</v>
      </c>
      <c r="BU297" s="4">
        <v>30.62</v>
      </c>
      <c r="BV297" s="4" t="s">
        <v>3003</v>
      </c>
    </row>
    <row r="298" spans="1:76" hidden="1" x14ac:dyDescent="0.3">
      <c r="A298" s="4">
        <v>17</v>
      </c>
      <c r="B298" s="4">
        <v>17.600000000000001</v>
      </c>
      <c r="C298" s="4" t="s">
        <v>2980</v>
      </c>
      <c r="D298" s="4" t="s">
        <v>1288</v>
      </c>
      <c r="E298" s="4" t="s">
        <v>2981</v>
      </c>
      <c r="F298" s="4" t="s">
        <v>3004</v>
      </c>
      <c r="G298" s="4" t="s">
        <v>1676</v>
      </c>
      <c r="H298" s="4" t="s">
        <v>2983</v>
      </c>
      <c r="I298" s="4" t="s">
        <v>1678</v>
      </c>
      <c r="J298" s="4" t="s">
        <v>1679</v>
      </c>
      <c r="K298" s="4" t="s">
        <v>1359</v>
      </c>
      <c r="O298" s="4" t="s">
        <v>1680</v>
      </c>
      <c r="P298" s="4" t="s">
        <v>1681</v>
      </c>
      <c r="Q298" s="4" t="s">
        <v>1682</v>
      </c>
      <c r="R298" s="4" t="s">
        <v>1683</v>
      </c>
      <c r="S298" s="4" t="s">
        <v>1684</v>
      </c>
      <c r="U298" s="4" t="s">
        <v>1706</v>
      </c>
      <c r="V298" s="4" t="s">
        <v>1686</v>
      </c>
      <c r="BS298" s="80">
        <v>1213000</v>
      </c>
      <c r="BT298" s="4" t="s">
        <v>3002</v>
      </c>
      <c r="BU298" s="80">
        <v>1407400</v>
      </c>
      <c r="BV298" s="4" t="s">
        <v>3003</v>
      </c>
    </row>
    <row r="299" spans="1:76" hidden="1" x14ac:dyDescent="0.3">
      <c r="A299" s="4">
        <v>17</v>
      </c>
      <c r="B299" s="4">
        <v>17.600000000000001</v>
      </c>
      <c r="C299" s="4" t="s">
        <v>2980</v>
      </c>
      <c r="D299" s="4" t="s">
        <v>1288</v>
      </c>
      <c r="E299" s="4" t="s">
        <v>2981</v>
      </c>
      <c r="F299" s="4" t="s">
        <v>3005</v>
      </c>
      <c r="G299" s="4" t="s">
        <v>1676</v>
      </c>
      <c r="H299" s="4" t="s">
        <v>2983</v>
      </c>
      <c r="I299" s="4" t="s">
        <v>1678</v>
      </c>
      <c r="J299" s="4" t="s">
        <v>1679</v>
      </c>
      <c r="K299" s="4" t="s">
        <v>1359</v>
      </c>
      <c r="O299" s="4" t="s">
        <v>1680</v>
      </c>
      <c r="P299" s="4" t="s">
        <v>1681</v>
      </c>
      <c r="Q299" s="4" t="s">
        <v>1682</v>
      </c>
      <c r="R299" s="4" t="s">
        <v>1683</v>
      </c>
      <c r="S299" s="4" t="s">
        <v>1684</v>
      </c>
      <c r="U299" s="4" t="s">
        <v>1685</v>
      </c>
      <c r="V299" s="4" t="s">
        <v>1686</v>
      </c>
      <c r="BI299" s="4">
        <v>2.5</v>
      </c>
      <c r="BJ299" s="4" t="s">
        <v>3006</v>
      </c>
      <c r="BK299" s="4">
        <v>2.66</v>
      </c>
      <c r="BL299" s="4" t="s">
        <v>3007</v>
      </c>
      <c r="BM299" s="4">
        <v>2.83</v>
      </c>
      <c r="BN299" s="4" t="s">
        <v>3008</v>
      </c>
      <c r="BS299" s="4">
        <v>0.92</v>
      </c>
      <c r="BT299" s="4" t="s">
        <v>3002</v>
      </c>
      <c r="BU299" s="4">
        <v>0.32</v>
      </c>
      <c r="BV299" s="4" t="s">
        <v>3003</v>
      </c>
    </row>
    <row r="300" spans="1:76" hidden="1" x14ac:dyDescent="0.3">
      <c r="A300" s="4">
        <v>17</v>
      </c>
      <c r="B300" s="4">
        <v>17.600000000000001</v>
      </c>
      <c r="C300" s="4" t="s">
        <v>2980</v>
      </c>
      <c r="D300" s="4" t="s">
        <v>1288</v>
      </c>
      <c r="E300" s="4" t="s">
        <v>2981</v>
      </c>
      <c r="F300" s="4" t="s">
        <v>3009</v>
      </c>
      <c r="G300" s="4" t="s">
        <v>1676</v>
      </c>
      <c r="H300" s="4" t="s">
        <v>2983</v>
      </c>
      <c r="I300" s="4" t="s">
        <v>1678</v>
      </c>
      <c r="J300" s="4" t="s">
        <v>1679</v>
      </c>
      <c r="K300" s="4" t="s">
        <v>1359</v>
      </c>
      <c r="O300" s="4" t="s">
        <v>1680</v>
      </c>
      <c r="P300" s="4" t="s">
        <v>1681</v>
      </c>
      <c r="Q300" s="4" t="s">
        <v>1682</v>
      </c>
      <c r="R300" s="4" t="s">
        <v>1683</v>
      </c>
      <c r="S300" s="4" t="s">
        <v>1684</v>
      </c>
      <c r="U300" s="4" t="s">
        <v>1706</v>
      </c>
      <c r="V300" s="4" t="s">
        <v>1686</v>
      </c>
      <c r="BI300" s="80">
        <v>108000</v>
      </c>
      <c r="BJ300" s="4" t="s">
        <v>3006</v>
      </c>
      <c r="BK300" s="80">
        <v>116000</v>
      </c>
      <c r="BL300" s="4" t="s">
        <v>3007</v>
      </c>
      <c r="BM300" s="80">
        <v>125000</v>
      </c>
      <c r="BN300" s="4" t="s">
        <v>3008</v>
      </c>
      <c r="BS300" s="80">
        <v>42000</v>
      </c>
      <c r="BT300" s="4" t="s">
        <v>3002</v>
      </c>
      <c r="BU300" s="80">
        <v>14500</v>
      </c>
      <c r="BV300" s="4" t="s">
        <v>3003</v>
      </c>
    </row>
    <row r="301" spans="1:76" hidden="1" x14ac:dyDescent="0.3">
      <c r="A301" s="4">
        <v>17</v>
      </c>
      <c r="B301" s="4">
        <v>17.600000000000001</v>
      </c>
      <c r="C301" s="4" t="s">
        <v>2980</v>
      </c>
      <c r="D301" s="4" t="s">
        <v>1288</v>
      </c>
      <c r="E301" s="4" t="s">
        <v>2981</v>
      </c>
      <c r="F301" s="4" t="s">
        <v>3010</v>
      </c>
      <c r="G301" s="4" t="s">
        <v>1676</v>
      </c>
      <c r="H301" s="4" t="s">
        <v>2983</v>
      </c>
      <c r="I301" s="4" t="s">
        <v>1678</v>
      </c>
      <c r="J301" s="4" t="s">
        <v>1679</v>
      </c>
      <c r="K301" s="4" t="s">
        <v>1359</v>
      </c>
      <c r="O301" s="4" t="s">
        <v>1680</v>
      </c>
      <c r="P301" s="4" t="s">
        <v>1681</v>
      </c>
      <c r="Q301" s="4" t="s">
        <v>1682</v>
      </c>
      <c r="R301" s="4" t="s">
        <v>1683</v>
      </c>
      <c r="S301" s="4" t="s">
        <v>1684</v>
      </c>
      <c r="U301" s="4" t="s">
        <v>1685</v>
      </c>
      <c r="V301" s="4" t="s">
        <v>1686</v>
      </c>
      <c r="BM301" s="4">
        <v>5.44</v>
      </c>
      <c r="BN301" s="4" t="s">
        <v>3008</v>
      </c>
      <c r="BS301" s="4">
        <v>3.41</v>
      </c>
      <c r="BT301" s="4" t="s">
        <v>3002</v>
      </c>
      <c r="BU301" s="4">
        <v>0.63</v>
      </c>
      <c r="BV301" s="4" t="s">
        <v>3003</v>
      </c>
    </row>
    <row r="302" spans="1:76" hidden="1" x14ac:dyDescent="0.3">
      <c r="A302" s="4">
        <v>17</v>
      </c>
      <c r="B302" s="4">
        <v>17.600000000000001</v>
      </c>
      <c r="C302" s="4" t="s">
        <v>2980</v>
      </c>
      <c r="D302" s="4" t="s">
        <v>1288</v>
      </c>
      <c r="E302" s="4" t="s">
        <v>2981</v>
      </c>
      <c r="F302" s="4" t="s">
        <v>3011</v>
      </c>
      <c r="G302" s="4" t="s">
        <v>1676</v>
      </c>
      <c r="H302" s="4" t="s">
        <v>2983</v>
      </c>
      <c r="I302" s="4" t="s">
        <v>1678</v>
      </c>
      <c r="J302" s="4" t="s">
        <v>1679</v>
      </c>
      <c r="K302" s="4" t="s">
        <v>1359</v>
      </c>
      <c r="O302" s="4" t="s">
        <v>1680</v>
      </c>
      <c r="P302" s="4" t="s">
        <v>1681</v>
      </c>
      <c r="Q302" s="4" t="s">
        <v>1682</v>
      </c>
      <c r="R302" s="4" t="s">
        <v>1683</v>
      </c>
      <c r="S302" s="4" t="s">
        <v>1684</v>
      </c>
      <c r="U302" s="4" t="s">
        <v>1706</v>
      </c>
      <c r="V302" s="4" t="s">
        <v>1686</v>
      </c>
      <c r="BM302" s="80">
        <v>240000</v>
      </c>
      <c r="BN302" s="4" t="s">
        <v>3008</v>
      </c>
      <c r="BS302" s="80">
        <v>155000</v>
      </c>
      <c r="BT302" s="4" t="s">
        <v>3002</v>
      </c>
      <c r="BU302" s="80">
        <v>29000</v>
      </c>
      <c r="BV302" s="4" t="s">
        <v>3003</v>
      </c>
    </row>
    <row r="303" spans="1:76" hidden="1" x14ac:dyDescent="0.3">
      <c r="A303" s="4">
        <v>17</v>
      </c>
      <c r="B303" s="4">
        <v>17.8</v>
      </c>
      <c r="C303" s="4" t="s">
        <v>3012</v>
      </c>
      <c r="D303" s="4" t="s">
        <v>1294</v>
      </c>
      <c r="E303" s="4" t="s">
        <v>3013</v>
      </c>
      <c r="F303" s="4" t="s">
        <v>3014</v>
      </c>
      <c r="G303" s="4" t="s">
        <v>1676</v>
      </c>
      <c r="H303" s="4" t="s">
        <v>3013</v>
      </c>
      <c r="I303" s="4" t="s">
        <v>1678</v>
      </c>
      <c r="J303" s="4" t="s">
        <v>1679</v>
      </c>
      <c r="K303" s="4" t="s">
        <v>1359</v>
      </c>
      <c r="O303" s="4" t="s">
        <v>1680</v>
      </c>
      <c r="P303" s="4" t="s">
        <v>1681</v>
      </c>
      <c r="Q303" s="4" t="s">
        <v>1682</v>
      </c>
      <c r="R303" s="4" t="s">
        <v>1683</v>
      </c>
      <c r="S303" s="4" t="s">
        <v>1684</v>
      </c>
      <c r="U303" s="4" t="s">
        <v>1685</v>
      </c>
      <c r="V303" s="4" t="s">
        <v>1686</v>
      </c>
      <c r="AQ303" s="4">
        <v>47.38</v>
      </c>
      <c r="AR303" s="4" t="s">
        <v>3015</v>
      </c>
      <c r="AS303" s="4">
        <v>53.24</v>
      </c>
      <c r="AT303" s="4" t="s">
        <v>3016</v>
      </c>
      <c r="AU303" s="4">
        <v>59.08</v>
      </c>
      <c r="AV303" s="4" t="s">
        <v>3017</v>
      </c>
      <c r="AW303" s="4">
        <v>60.96</v>
      </c>
      <c r="AX303" s="4" t="s">
        <v>3018</v>
      </c>
      <c r="AY303" s="4">
        <v>61.85</v>
      </c>
      <c r="AZ303" s="4" t="s">
        <v>3019</v>
      </c>
      <c r="BA303" s="4">
        <v>62.72</v>
      </c>
      <c r="BB303" s="4" t="s">
        <v>3020</v>
      </c>
      <c r="BC303" s="4">
        <v>69</v>
      </c>
      <c r="BD303" s="4" t="s">
        <v>3021</v>
      </c>
      <c r="BE303" s="4">
        <v>69.760000000000005</v>
      </c>
      <c r="BF303" s="4" t="s">
        <v>3022</v>
      </c>
      <c r="BG303" s="4">
        <v>72.03</v>
      </c>
      <c r="BH303" s="4" t="s">
        <v>3023</v>
      </c>
      <c r="BI303" s="4">
        <v>79.7</v>
      </c>
      <c r="BJ303" s="4" t="s">
        <v>3024</v>
      </c>
      <c r="BK303" s="4">
        <v>80.459999999999994</v>
      </c>
      <c r="BL303" s="4" t="s">
        <v>3025</v>
      </c>
      <c r="BM303" s="4">
        <v>81.23</v>
      </c>
      <c r="BN303" s="4" t="s">
        <v>3026</v>
      </c>
      <c r="BO303" s="4">
        <v>81.64</v>
      </c>
      <c r="BP303" s="4" t="s">
        <v>3027</v>
      </c>
      <c r="BQ303" s="4">
        <v>82.78</v>
      </c>
      <c r="BR303" s="4" t="s">
        <v>3028</v>
      </c>
      <c r="BS303" s="4">
        <v>85.5</v>
      </c>
      <c r="BT303" s="4" t="s">
        <v>3029</v>
      </c>
      <c r="BU303" s="4">
        <v>88.22</v>
      </c>
      <c r="BV303" s="4" t="s">
        <v>3030</v>
      </c>
    </row>
    <row r="304" spans="1:76" hidden="1" x14ac:dyDescent="0.3">
      <c r="A304" s="4">
        <v>17</v>
      </c>
      <c r="B304" s="4">
        <v>17.149999999999999</v>
      </c>
      <c r="C304" s="4" t="s">
        <v>3031</v>
      </c>
      <c r="D304" s="4" t="s">
        <v>1319</v>
      </c>
      <c r="E304" s="4" t="s">
        <v>3032</v>
      </c>
      <c r="F304" s="4" t="s">
        <v>3033</v>
      </c>
      <c r="G304" s="4" t="s">
        <v>1676</v>
      </c>
      <c r="H304" s="4" t="s">
        <v>3034</v>
      </c>
      <c r="I304" s="4" t="s">
        <v>1678</v>
      </c>
      <c r="J304" s="4" t="s">
        <v>1679</v>
      </c>
      <c r="K304" s="4" t="s">
        <v>1359</v>
      </c>
      <c r="O304" s="4" t="s">
        <v>1680</v>
      </c>
      <c r="P304" s="4" t="s">
        <v>1681</v>
      </c>
      <c r="Q304" s="4" t="s">
        <v>1682</v>
      </c>
      <c r="R304" s="4" t="s">
        <v>1683</v>
      </c>
      <c r="S304" s="4" t="s">
        <v>1684</v>
      </c>
      <c r="U304" s="4" t="s">
        <v>1685</v>
      </c>
      <c r="V304" s="4" t="s">
        <v>1686</v>
      </c>
    </row>
    <row r="305" spans="1:74" hidden="1" x14ac:dyDescent="0.3">
      <c r="A305" s="4">
        <v>17</v>
      </c>
      <c r="B305" s="4">
        <v>17.149999999999999</v>
      </c>
      <c r="C305" s="4" t="s">
        <v>3031</v>
      </c>
      <c r="D305" s="4" t="s">
        <v>1319</v>
      </c>
      <c r="E305" s="4" t="s">
        <v>3032</v>
      </c>
      <c r="F305" s="4" t="s">
        <v>3035</v>
      </c>
      <c r="G305" s="4" t="s">
        <v>1676</v>
      </c>
      <c r="H305" s="4" t="s">
        <v>3036</v>
      </c>
      <c r="I305" s="4" t="s">
        <v>1678</v>
      </c>
      <c r="J305" s="4" t="s">
        <v>1679</v>
      </c>
      <c r="K305" s="4" t="s">
        <v>1359</v>
      </c>
      <c r="O305" s="4" t="s">
        <v>1680</v>
      </c>
      <c r="P305" s="4" t="s">
        <v>1681</v>
      </c>
      <c r="Q305" s="4" t="s">
        <v>1682</v>
      </c>
      <c r="R305" s="4" t="s">
        <v>1683</v>
      </c>
      <c r="S305" s="4" t="s">
        <v>1684</v>
      </c>
      <c r="U305" s="4" t="s">
        <v>1685</v>
      </c>
      <c r="V305" s="4" t="s">
        <v>1686</v>
      </c>
    </row>
    <row r="306" spans="1:74" hidden="1" x14ac:dyDescent="0.3">
      <c r="A306" s="4">
        <v>17</v>
      </c>
      <c r="B306" s="4">
        <v>17.149999999999999</v>
      </c>
      <c r="C306" s="4" t="s">
        <v>3031</v>
      </c>
      <c r="D306" s="4" t="s">
        <v>1319</v>
      </c>
      <c r="E306" s="4" t="s">
        <v>3032</v>
      </c>
      <c r="F306" s="4" t="s">
        <v>3037</v>
      </c>
      <c r="G306" s="4" t="s">
        <v>1676</v>
      </c>
      <c r="H306" s="4" t="s">
        <v>3038</v>
      </c>
      <c r="I306" s="4" t="s">
        <v>1678</v>
      </c>
      <c r="J306" s="4" t="s">
        <v>1679</v>
      </c>
      <c r="K306" s="4" t="s">
        <v>1359</v>
      </c>
      <c r="O306" s="4" t="s">
        <v>1680</v>
      </c>
      <c r="P306" s="4" t="s">
        <v>1681</v>
      </c>
      <c r="Q306" s="4" t="s">
        <v>1682</v>
      </c>
      <c r="R306" s="4" t="s">
        <v>1683</v>
      </c>
      <c r="S306" s="4" t="s">
        <v>1684</v>
      </c>
      <c r="U306" s="4" t="s">
        <v>1685</v>
      </c>
      <c r="V306" s="4" t="s">
        <v>1686</v>
      </c>
    </row>
    <row r="307" spans="1:74" hidden="1" x14ac:dyDescent="0.3">
      <c r="A307" s="4">
        <v>17</v>
      </c>
      <c r="B307" s="4">
        <v>17.16</v>
      </c>
      <c r="C307" s="4" t="s">
        <v>3039</v>
      </c>
      <c r="D307" s="4" t="s">
        <v>1323</v>
      </c>
      <c r="E307" s="4" t="s">
        <v>3040</v>
      </c>
      <c r="F307" s="4" t="s">
        <v>3041</v>
      </c>
      <c r="G307" s="4" t="s">
        <v>1676</v>
      </c>
      <c r="H307" s="4" t="s">
        <v>3042</v>
      </c>
      <c r="I307" s="4" t="s">
        <v>1678</v>
      </c>
      <c r="J307" s="4" t="s">
        <v>1679</v>
      </c>
      <c r="K307" s="4" t="s">
        <v>1359</v>
      </c>
      <c r="O307" s="4" t="s">
        <v>1680</v>
      </c>
      <c r="P307" s="4" t="s">
        <v>1681</v>
      </c>
      <c r="Q307" s="4" t="s">
        <v>1682</v>
      </c>
      <c r="R307" s="4" t="s">
        <v>1683</v>
      </c>
      <c r="S307" s="4" t="s">
        <v>1684</v>
      </c>
      <c r="U307" s="4" t="s">
        <v>1763</v>
      </c>
      <c r="V307" s="4" t="s">
        <v>1686</v>
      </c>
    </row>
    <row r="308" spans="1:74" hidden="1" x14ac:dyDescent="0.3">
      <c r="A308" s="4">
        <v>17</v>
      </c>
      <c r="B308" s="4">
        <v>17.190000000000001</v>
      </c>
      <c r="C308" s="4" t="s">
        <v>3043</v>
      </c>
      <c r="D308" s="4" t="s">
        <v>1339</v>
      </c>
      <c r="E308" s="4" t="s">
        <v>3044</v>
      </c>
      <c r="F308" s="4" t="s">
        <v>3045</v>
      </c>
      <c r="G308" s="4" t="s">
        <v>1704</v>
      </c>
      <c r="H308" s="4" t="s">
        <v>3046</v>
      </c>
      <c r="I308" s="4" t="s">
        <v>1678</v>
      </c>
      <c r="J308" s="4" t="s">
        <v>1679</v>
      </c>
      <c r="K308" s="4" t="s">
        <v>1359</v>
      </c>
      <c r="O308" s="4" t="s">
        <v>1680</v>
      </c>
      <c r="P308" s="4" t="s">
        <v>1681</v>
      </c>
      <c r="Q308" s="4" t="s">
        <v>1682</v>
      </c>
      <c r="R308" s="4" t="s">
        <v>1683</v>
      </c>
      <c r="S308" s="4" t="s">
        <v>1684</v>
      </c>
      <c r="U308" s="4" t="s">
        <v>1706</v>
      </c>
      <c r="V308" s="4" t="s">
        <v>1686</v>
      </c>
      <c r="BU308" s="4">
        <v>1</v>
      </c>
      <c r="BV308" s="4" t="s">
        <v>3047</v>
      </c>
    </row>
    <row r="309" spans="1:74" hidden="1" x14ac:dyDescent="0.3">
      <c r="A309" s="4">
        <v>17</v>
      </c>
      <c r="B309" s="4">
        <v>17.190000000000001</v>
      </c>
      <c r="C309" s="4" t="s">
        <v>3043</v>
      </c>
      <c r="D309" s="4" t="s">
        <v>1339</v>
      </c>
      <c r="E309" s="4" t="s">
        <v>3044</v>
      </c>
      <c r="F309" s="4" t="s">
        <v>3048</v>
      </c>
      <c r="G309" s="4" t="s">
        <v>1704</v>
      </c>
      <c r="H309" s="4" t="s">
        <v>3049</v>
      </c>
      <c r="I309" s="4" t="s">
        <v>1678</v>
      </c>
      <c r="J309" s="4" t="s">
        <v>1679</v>
      </c>
      <c r="K309" s="4" t="s">
        <v>1359</v>
      </c>
      <c r="O309" s="4" t="s">
        <v>1680</v>
      </c>
      <c r="P309" s="4" t="s">
        <v>1681</v>
      </c>
      <c r="Q309" s="4" t="s">
        <v>1682</v>
      </c>
      <c r="R309" s="4" t="s">
        <v>1683</v>
      </c>
      <c r="S309" s="4" t="s">
        <v>1684</v>
      </c>
      <c r="U309" s="4" t="s">
        <v>1706</v>
      </c>
      <c r="V309" s="4" t="s">
        <v>1686</v>
      </c>
      <c r="BQ309" s="4">
        <v>1</v>
      </c>
      <c r="BR309" s="4" t="s">
        <v>3050</v>
      </c>
    </row>
    <row r="310" spans="1:74" hidden="1" x14ac:dyDescent="0.3">
      <c r="A310" s="4">
        <v>17</v>
      </c>
      <c r="B310" s="4">
        <v>17.190000000000001</v>
      </c>
      <c r="C310" s="4" t="s">
        <v>3043</v>
      </c>
      <c r="D310" s="4" t="s">
        <v>1339</v>
      </c>
      <c r="E310" s="4" t="s">
        <v>3044</v>
      </c>
      <c r="F310" s="4" t="s">
        <v>3051</v>
      </c>
      <c r="G310" s="4" t="s">
        <v>1704</v>
      </c>
      <c r="H310" s="4" t="s">
        <v>3052</v>
      </c>
      <c r="I310" s="4" t="s">
        <v>1678</v>
      </c>
      <c r="J310" s="4" t="s">
        <v>1679</v>
      </c>
      <c r="K310" s="4" t="s">
        <v>1359</v>
      </c>
      <c r="O310" s="4" t="s">
        <v>1680</v>
      </c>
      <c r="P310" s="4" t="s">
        <v>1681</v>
      </c>
      <c r="Q310" s="4" t="s">
        <v>1682</v>
      </c>
      <c r="R310" s="4" t="s">
        <v>1683</v>
      </c>
      <c r="S310" s="4" t="s">
        <v>1684</v>
      </c>
      <c r="U310" s="4" t="s">
        <v>1706</v>
      </c>
      <c r="V310" s="4" t="s">
        <v>1686</v>
      </c>
      <c r="BU310" s="4">
        <v>1</v>
      </c>
      <c r="BV310" s="4" t="s">
        <v>3053</v>
      </c>
    </row>
  </sheetData>
  <autoFilter ref="A1:BX310">
    <filterColumn colId="0">
      <filters>
        <filter val="6"/>
      </filters>
    </filterColumn>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X20"/>
  <sheetViews>
    <sheetView workbookViewId="0">
      <pane ySplit="1" topLeftCell="A2" activePane="bottomLeft" state="frozen"/>
      <selection activeCell="A19" sqref="A19"/>
      <selection pane="bottomLeft" activeCell="D18" sqref="D18:E18"/>
    </sheetView>
  </sheetViews>
  <sheetFormatPr defaultRowHeight="10.15" x14ac:dyDescent="0.3"/>
  <cols>
    <col min="1" max="1" width="3.6640625" style="4" customWidth="1"/>
    <col min="2" max="2" width="4.9296875" style="4" customWidth="1"/>
    <col min="3" max="3" width="9.1328125" style="4" bestFit="1" customWidth="1"/>
    <col min="4" max="4" width="7.6640625" style="4" customWidth="1"/>
    <col min="5" max="5" width="48.796875" style="4" bestFit="1" customWidth="1"/>
    <col min="6" max="6" width="8.73046875" style="4" customWidth="1"/>
    <col min="7" max="7" width="8.46484375" style="4" customWidth="1"/>
    <col min="8" max="8" width="12.9296875" style="4" bestFit="1" customWidth="1"/>
    <col min="9" max="9" width="20.1328125" style="4" bestFit="1" customWidth="1"/>
    <col min="10" max="10" width="15.265625" style="4" bestFit="1" customWidth="1"/>
    <col min="11" max="11" width="15.53125" style="4" bestFit="1" customWidth="1"/>
    <col min="12" max="12" width="3.46484375" style="4" customWidth="1"/>
    <col min="13" max="13" width="4.33203125" style="4" customWidth="1"/>
    <col min="14" max="14" width="3.796875" style="4" customWidth="1"/>
    <col min="15" max="15" width="7.73046875" style="4" customWidth="1"/>
    <col min="16" max="16" width="8.6640625" style="4" customWidth="1"/>
    <col min="17" max="17" width="7.6640625" style="4" customWidth="1"/>
    <col min="18" max="18" width="6.46484375" style="4" customWidth="1"/>
    <col min="19" max="19" width="3.1328125" style="4" customWidth="1"/>
    <col min="20" max="20" width="7.53125" style="4" customWidth="1"/>
    <col min="21" max="21" width="3.19921875" style="4" customWidth="1"/>
    <col min="22" max="22" width="9.73046875" style="4" bestFit="1" customWidth="1"/>
    <col min="23" max="23" width="3.796875" style="4" customWidth="1"/>
    <col min="24" max="24" width="2.3984375" style="4" customWidth="1"/>
    <col min="25" max="25" width="3.796875" style="4" customWidth="1"/>
    <col min="26" max="26" width="2.3984375" style="4" customWidth="1"/>
    <col min="27" max="27" width="3.796875" style="4" customWidth="1"/>
    <col min="28" max="28" width="2.3984375" style="4" customWidth="1"/>
    <col min="29" max="29" width="3.796875" style="4" customWidth="1"/>
    <col min="30" max="30" width="2.3984375" style="4" customWidth="1"/>
    <col min="31" max="31" width="3.796875" style="4" customWidth="1"/>
    <col min="32" max="32" width="2.3984375" style="4" customWidth="1"/>
    <col min="33" max="33" width="3.796875" style="4" customWidth="1"/>
    <col min="34" max="34" width="2.3984375" style="4" customWidth="1"/>
    <col min="35" max="35" width="3.796875" style="4" customWidth="1"/>
    <col min="36" max="36" width="2.3984375" style="4" customWidth="1"/>
    <col min="37" max="37" width="3.796875" style="4" customWidth="1"/>
    <col min="38" max="38" width="2.3984375" style="4" customWidth="1"/>
    <col min="39" max="39" width="3.796875" style="4" customWidth="1"/>
    <col min="40" max="40" width="2.3984375" style="4" customWidth="1"/>
    <col min="41" max="41" width="3.796875" style="4" customWidth="1"/>
    <col min="42" max="42" width="2.3984375" style="4" customWidth="1"/>
    <col min="43" max="43" width="3.796875" style="4" customWidth="1"/>
    <col min="44" max="44" width="2.3984375" style="4" customWidth="1"/>
    <col min="45" max="45" width="3.796875" style="4" customWidth="1"/>
    <col min="46" max="46" width="2.3984375" style="4" customWidth="1"/>
    <col min="47" max="47" width="3.796875" style="4" customWidth="1"/>
    <col min="48" max="48" width="2.3984375" style="4" customWidth="1"/>
    <col min="49" max="49" width="3.796875" style="4" customWidth="1"/>
    <col min="50" max="50" width="2.3984375" style="4" customWidth="1"/>
    <col min="51" max="51" width="3.796875" style="4" customWidth="1"/>
    <col min="52" max="52" width="2.3984375" style="4" customWidth="1"/>
    <col min="53" max="53" width="3.796875" style="4" customWidth="1"/>
    <col min="54" max="54" width="2.3984375" style="4" customWidth="1"/>
    <col min="55" max="55" width="3.796875" style="4" customWidth="1"/>
    <col min="56" max="56" width="2.3984375" style="4" customWidth="1"/>
    <col min="57" max="57" width="3.796875" style="4" customWidth="1"/>
    <col min="58" max="58" width="2.3984375" style="4" customWidth="1"/>
    <col min="59" max="59" width="3.796875" style="4" customWidth="1"/>
    <col min="60" max="60" width="2.3984375" style="4" customWidth="1"/>
    <col min="61" max="61" width="3.796875" style="4" customWidth="1"/>
    <col min="62" max="62" width="2.3984375" style="4" customWidth="1"/>
    <col min="63" max="63" width="3.796875" style="4" customWidth="1"/>
    <col min="64" max="64" width="2.3984375" style="4" customWidth="1"/>
    <col min="65" max="65" width="3.796875" style="4" customWidth="1"/>
    <col min="66" max="66" width="2.3984375" style="4" customWidth="1"/>
    <col min="67" max="67" width="3.796875" style="4" customWidth="1"/>
    <col min="68" max="68" width="2.3984375" style="4" customWidth="1"/>
    <col min="69" max="69" width="3.796875" style="4" customWidth="1"/>
    <col min="70" max="70" width="2.3984375" style="4" customWidth="1"/>
    <col min="71" max="71" width="3.796875" style="4" customWidth="1"/>
    <col min="72" max="72" width="2.3984375" style="4" customWidth="1"/>
    <col min="73" max="73" width="3.796875" style="4" customWidth="1"/>
    <col min="74" max="74" width="2.3984375" style="4" customWidth="1"/>
    <col min="75" max="75" width="3.796875" style="4" customWidth="1"/>
    <col min="76" max="76" width="2.3984375" style="4" customWidth="1"/>
    <col min="77" max="16384" width="9.06640625" style="4"/>
  </cols>
  <sheetData>
    <row r="1" spans="1:76" s="36" customFormat="1" x14ac:dyDescent="0.3">
      <c r="A1" s="36" t="s">
        <v>1651</v>
      </c>
      <c r="B1" s="36" t="s">
        <v>1652</v>
      </c>
      <c r="C1" s="36" t="s">
        <v>1653</v>
      </c>
      <c r="D1" s="36" t="s">
        <v>1654</v>
      </c>
      <c r="E1" s="36" t="s">
        <v>1655</v>
      </c>
      <c r="F1" s="36" t="s">
        <v>1656</v>
      </c>
      <c r="G1" s="36" t="s">
        <v>1657</v>
      </c>
      <c r="H1" s="36" t="s">
        <v>1658</v>
      </c>
      <c r="I1" s="36" t="s">
        <v>1659</v>
      </c>
      <c r="J1" s="36" t="s">
        <v>1660</v>
      </c>
      <c r="K1" s="36" t="s">
        <v>1661</v>
      </c>
      <c r="L1" s="36" t="s">
        <v>1662</v>
      </c>
      <c r="M1" s="36" t="s">
        <v>1663</v>
      </c>
      <c r="N1" s="36" t="s">
        <v>1664</v>
      </c>
      <c r="O1" s="36" t="s">
        <v>1665</v>
      </c>
      <c r="P1" s="36" t="s">
        <v>1666</v>
      </c>
      <c r="Q1" s="36" t="s">
        <v>1667</v>
      </c>
      <c r="R1" s="36" t="s">
        <v>1668</v>
      </c>
      <c r="S1" s="36" t="s">
        <v>515</v>
      </c>
      <c r="T1" s="36" t="s">
        <v>1669</v>
      </c>
      <c r="U1" s="36" t="s">
        <v>1670</v>
      </c>
      <c r="V1" s="36" t="s">
        <v>1671</v>
      </c>
      <c r="W1" s="36">
        <v>1990</v>
      </c>
      <c r="X1" s="36" t="s">
        <v>1672</v>
      </c>
      <c r="Y1" s="36">
        <v>1991</v>
      </c>
      <c r="Z1" s="36" t="s">
        <v>1672</v>
      </c>
      <c r="AA1" s="36">
        <v>1992</v>
      </c>
      <c r="AB1" s="36" t="s">
        <v>1672</v>
      </c>
      <c r="AC1" s="36">
        <v>1993</v>
      </c>
      <c r="AD1" s="36" t="s">
        <v>1672</v>
      </c>
      <c r="AE1" s="36">
        <v>1994</v>
      </c>
      <c r="AF1" s="36" t="s">
        <v>1672</v>
      </c>
      <c r="AG1" s="36">
        <v>1995</v>
      </c>
      <c r="AH1" s="36" t="s">
        <v>1672</v>
      </c>
      <c r="AI1" s="36">
        <v>1996</v>
      </c>
      <c r="AJ1" s="36" t="s">
        <v>1672</v>
      </c>
      <c r="AK1" s="36">
        <v>1997</v>
      </c>
      <c r="AL1" s="36" t="s">
        <v>1672</v>
      </c>
      <c r="AM1" s="36">
        <v>1998</v>
      </c>
      <c r="AN1" s="36" t="s">
        <v>1672</v>
      </c>
      <c r="AO1" s="36">
        <v>1999</v>
      </c>
      <c r="AP1" s="36" t="s">
        <v>1672</v>
      </c>
      <c r="AQ1" s="36">
        <v>2000</v>
      </c>
      <c r="AR1" s="36" t="s">
        <v>1672</v>
      </c>
      <c r="AS1" s="36">
        <v>2001</v>
      </c>
      <c r="AT1" s="36" t="s">
        <v>1672</v>
      </c>
      <c r="AU1" s="36">
        <v>2002</v>
      </c>
      <c r="AV1" s="36" t="s">
        <v>1672</v>
      </c>
      <c r="AW1" s="36">
        <v>2003</v>
      </c>
      <c r="AX1" s="36" t="s">
        <v>1672</v>
      </c>
      <c r="AY1" s="36">
        <v>2004</v>
      </c>
      <c r="AZ1" s="36" t="s">
        <v>1672</v>
      </c>
      <c r="BA1" s="36">
        <v>2005</v>
      </c>
      <c r="BB1" s="36" t="s">
        <v>1672</v>
      </c>
      <c r="BC1" s="36">
        <v>2006</v>
      </c>
      <c r="BD1" s="36" t="s">
        <v>1672</v>
      </c>
      <c r="BE1" s="36">
        <v>2007</v>
      </c>
      <c r="BF1" s="36" t="s">
        <v>1672</v>
      </c>
      <c r="BG1" s="36">
        <v>2008</v>
      </c>
      <c r="BH1" s="36" t="s">
        <v>1672</v>
      </c>
      <c r="BI1" s="36">
        <v>2009</v>
      </c>
      <c r="BJ1" s="36" t="s">
        <v>1672</v>
      </c>
      <c r="BK1" s="36">
        <v>2010</v>
      </c>
      <c r="BL1" s="36" t="s">
        <v>1672</v>
      </c>
      <c r="BM1" s="36">
        <v>2011</v>
      </c>
      <c r="BN1" s="36" t="s">
        <v>1672</v>
      </c>
      <c r="BO1" s="36">
        <v>2012</v>
      </c>
      <c r="BP1" s="36" t="s">
        <v>1672</v>
      </c>
      <c r="BQ1" s="36">
        <v>2013</v>
      </c>
      <c r="BR1" s="36" t="s">
        <v>1672</v>
      </c>
      <c r="BS1" s="36">
        <v>2014</v>
      </c>
      <c r="BT1" s="36" t="s">
        <v>1672</v>
      </c>
      <c r="BU1" s="36">
        <v>2015</v>
      </c>
      <c r="BV1" s="36" t="s">
        <v>1672</v>
      </c>
      <c r="BW1" s="36">
        <v>2016</v>
      </c>
      <c r="BX1" s="36" t="s">
        <v>1672</v>
      </c>
    </row>
    <row r="2" spans="1:76" x14ac:dyDescent="0.3">
      <c r="A2" s="4">
        <v>9</v>
      </c>
      <c r="B2" s="4">
        <v>9.1</v>
      </c>
      <c r="C2" s="4" t="s">
        <v>2406</v>
      </c>
      <c r="D2" s="4" t="s">
        <v>984</v>
      </c>
      <c r="E2" s="4" t="s">
        <v>2407</v>
      </c>
      <c r="F2" s="4" t="s">
        <v>2408</v>
      </c>
      <c r="G2" s="4" t="s">
        <v>1676</v>
      </c>
      <c r="H2" s="4" t="s">
        <v>2409</v>
      </c>
      <c r="I2" s="4" t="s">
        <v>1678</v>
      </c>
      <c r="J2" s="4" t="s">
        <v>1679</v>
      </c>
      <c r="K2" s="4" t="s">
        <v>1359</v>
      </c>
      <c r="O2" s="4" t="s">
        <v>1680</v>
      </c>
      <c r="P2" s="4" t="s">
        <v>2148</v>
      </c>
      <c r="Q2" s="4" t="s">
        <v>1682</v>
      </c>
      <c r="R2" s="4" t="s">
        <v>1683</v>
      </c>
      <c r="S2" s="4" t="s">
        <v>1684</v>
      </c>
      <c r="U2" s="4" t="s">
        <v>2410</v>
      </c>
      <c r="V2" s="4" t="s">
        <v>1933</v>
      </c>
      <c r="BU2" s="80">
        <v>17836</v>
      </c>
      <c r="BV2" s="4" t="s">
        <v>2411</v>
      </c>
    </row>
    <row r="3" spans="1:76" x14ac:dyDescent="0.3">
      <c r="A3" s="4">
        <v>9</v>
      </c>
      <c r="B3" s="4">
        <v>9.1</v>
      </c>
      <c r="C3" s="4" t="s">
        <v>2406</v>
      </c>
      <c r="D3" s="4" t="s">
        <v>984</v>
      </c>
      <c r="E3" s="4" t="s">
        <v>2407</v>
      </c>
      <c r="F3" s="4" t="s">
        <v>2412</v>
      </c>
      <c r="G3" s="4" t="s">
        <v>1676</v>
      </c>
      <c r="H3" s="4" t="s">
        <v>2413</v>
      </c>
      <c r="I3" s="4" t="s">
        <v>1678</v>
      </c>
      <c r="J3" s="4" t="s">
        <v>1679</v>
      </c>
      <c r="K3" s="4" t="s">
        <v>1359</v>
      </c>
      <c r="O3" s="4" t="s">
        <v>1680</v>
      </c>
      <c r="P3" s="4" t="s">
        <v>2148</v>
      </c>
      <c r="Q3" s="4" t="s">
        <v>1682</v>
      </c>
      <c r="R3" s="4" t="s">
        <v>1683</v>
      </c>
      <c r="S3" s="4" t="s">
        <v>1684</v>
      </c>
      <c r="U3" s="4" t="s">
        <v>2414</v>
      </c>
      <c r="V3" s="4" t="s">
        <v>1933</v>
      </c>
      <c r="BU3" s="80">
        <v>44728</v>
      </c>
      <c r="BV3" s="4" t="s">
        <v>2415</v>
      </c>
    </row>
    <row r="4" spans="1:76" x14ac:dyDescent="0.3">
      <c r="A4" s="4">
        <v>9</v>
      </c>
      <c r="B4" s="4">
        <v>9.1</v>
      </c>
      <c r="C4" s="4" t="s">
        <v>2406</v>
      </c>
      <c r="D4" s="4" t="s">
        <v>984</v>
      </c>
      <c r="E4" s="4" t="s">
        <v>2407</v>
      </c>
      <c r="F4" s="4" t="s">
        <v>2416</v>
      </c>
      <c r="G4" s="4" t="s">
        <v>1676</v>
      </c>
      <c r="H4" s="4" t="s">
        <v>2417</v>
      </c>
      <c r="I4" s="4" t="s">
        <v>1678</v>
      </c>
      <c r="J4" s="4" t="s">
        <v>1679</v>
      </c>
      <c r="K4" s="4" t="s">
        <v>1359</v>
      </c>
      <c r="O4" s="4" t="s">
        <v>1680</v>
      </c>
      <c r="P4" s="4" t="s">
        <v>2148</v>
      </c>
      <c r="Q4" s="4" t="s">
        <v>1682</v>
      </c>
      <c r="R4" s="4" t="s">
        <v>1683</v>
      </c>
      <c r="S4" s="4" t="s">
        <v>1684</v>
      </c>
      <c r="U4" s="4" t="s">
        <v>2410</v>
      </c>
      <c r="V4" s="4" t="s">
        <v>1933</v>
      </c>
      <c r="BU4" s="80">
        <v>4584</v>
      </c>
      <c r="BV4" s="4" t="s">
        <v>2411</v>
      </c>
    </row>
    <row r="5" spans="1:76" x14ac:dyDescent="0.3">
      <c r="A5" s="4">
        <v>9</v>
      </c>
      <c r="B5" s="4">
        <v>9.1</v>
      </c>
      <c r="C5" s="4" t="s">
        <v>2406</v>
      </c>
      <c r="D5" s="4" t="s">
        <v>984</v>
      </c>
      <c r="E5" s="4" t="s">
        <v>2407</v>
      </c>
      <c r="F5" s="4" t="s">
        <v>2418</v>
      </c>
      <c r="G5" s="4" t="s">
        <v>1676</v>
      </c>
      <c r="H5" s="4" t="s">
        <v>2419</v>
      </c>
      <c r="I5" s="4" t="s">
        <v>1678</v>
      </c>
      <c r="J5" s="4" t="s">
        <v>1679</v>
      </c>
      <c r="K5" s="4" t="s">
        <v>1359</v>
      </c>
      <c r="O5" s="4" t="s">
        <v>1680</v>
      </c>
      <c r="P5" s="4" t="s">
        <v>1681</v>
      </c>
      <c r="Q5" s="4" t="s">
        <v>1682</v>
      </c>
      <c r="R5" s="4" t="s">
        <v>1683</v>
      </c>
      <c r="S5" s="4" t="s">
        <v>1684</v>
      </c>
      <c r="U5" s="4" t="s">
        <v>2295</v>
      </c>
      <c r="V5" s="4" t="s">
        <v>1686</v>
      </c>
      <c r="BU5" s="80">
        <v>181885.72</v>
      </c>
      <c r="BV5" s="4" t="s">
        <v>2420</v>
      </c>
    </row>
    <row r="6" spans="1:76" x14ac:dyDescent="0.3">
      <c r="A6" s="4">
        <v>9</v>
      </c>
      <c r="B6" s="4">
        <v>9.1</v>
      </c>
      <c r="C6" s="4" t="s">
        <v>2406</v>
      </c>
      <c r="D6" s="4" t="s">
        <v>984</v>
      </c>
      <c r="E6" s="4" t="s">
        <v>2407</v>
      </c>
      <c r="F6" s="4" t="s">
        <v>2421</v>
      </c>
      <c r="G6" s="4" t="s">
        <v>1676</v>
      </c>
      <c r="H6" s="4" t="s">
        <v>2422</v>
      </c>
      <c r="I6" s="4" t="s">
        <v>1678</v>
      </c>
      <c r="J6" s="4" t="s">
        <v>1679</v>
      </c>
      <c r="K6" s="4" t="s">
        <v>1359</v>
      </c>
      <c r="O6" s="4" t="s">
        <v>1680</v>
      </c>
      <c r="P6" s="4" t="s">
        <v>1681</v>
      </c>
      <c r="Q6" s="4" t="s">
        <v>1682</v>
      </c>
      <c r="R6" s="4" t="s">
        <v>1683</v>
      </c>
      <c r="S6" s="4" t="s">
        <v>1684</v>
      </c>
      <c r="U6" s="4" t="s">
        <v>2410</v>
      </c>
      <c r="V6" s="4" t="s">
        <v>1933</v>
      </c>
      <c r="BU6" s="80">
        <v>999384960.89999998</v>
      </c>
      <c r="BV6" s="4" t="s">
        <v>2423</v>
      </c>
    </row>
    <row r="7" spans="1:76" x14ac:dyDescent="0.3">
      <c r="A7" s="4">
        <v>9</v>
      </c>
      <c r="B7" s="4">
        <v>9.1</v>
      </c>
      <c r="C7" s="4" t="s">
        <v>2406</v>
      </c>
      <c r="D7" s="4" t="s">
        <v>984</v>
      </c>
      <c r="E7" s="4" t="s">
        <v>2407</v>
      </c>
      <c r="F7" s="4" t="s">
        <v>2424</v>
      </c>
      <c r="G7" s="4" t="s">
        <v>1676</v>
      </c>
      <c r="H7" s="4" t="s">
        <v>2425</v>
      </c>
      <c r="I7" s="4" t="s">
        <v>1678</v>
      </c>
      <c r="J7" s="4" t="s">
        <v>1679</v>
      </c>
      <c r="K7" s="4" t="s">
        <v>1359</v>
      </c>
      <c r="O7" s="4" t="s">
        <v>1680</v>
      </c>
      <c r="P7" s="4" t="s">
        <v>1681</v>
      </c>
      <c r="Q7" s="4" t="s">
        <v>1682</v>
      </c>
      <c r="R7" s="4" t="s">
        <v>1683</v>
      </c>
      <c r="S7" s="4" t="s">
        <v>1684</v>
      </c>
      <c r="U7" s="4" t="s">
        <v>1706</v>
      </c>
      <c r="V7" s="4" t="s">
        <v>1686</v>
      </c>
      <c r="BU7" s="80">
        <v>15304409.119999999</v>
      </c>
      <c r="BV7" s="4" t="s">
        <v>2420</v>
      </c>
    </row>
    <row r="8" spans="1:76" x14ac:dyDescent="0.3">
      <c r="A8" s="4">
        <v>9</v>
      </c>
      <c r="B8" s="4">
        <v>9.1</v>
      </c>
      <c r="C8" s="4" t="s">
        <v>2406</v>
      </c>
      <c r="D8" s="4" t="s">
        <v>984</v>
      </c>
      <c r="E8" s="4" t="s">
        <v>2407</v>
      </c>
      <c r="F8" s="4" t="s">
        <v>2426</v>
      </c>
      <c r="G8" s="4" t="s">
        <v>1676</v>
      </c>
      <c r="H8" s="4" t="s">
        <v>2427</v>
      </c>
      <c r="I8" s="4" t="s">
        <v>1678</v>
      </c>
      <c r="J8" s="4" t="s">
        <v>1679</v>
      </c>
      <c r="K8" s="4" t="s">
        <v>1359</v>
      </c>
      <c r="O8" s="4" t="s">
        <v>1680</v>
      </c>
      <c r="P8" s="4" t="s">
        <v>1681</v>
      </c>
      <c r="Q8" s="4" t="s">
        <v>1682</v>
      </c>
      <c r="R8" s="4" t="s">
        <v>1683</v>
      </c>
      <c r="S8" s="4" t="s">
        <v>1684</v>
      </c>
      <c r="U8" s="4" t="s">
        <v>2414</v>
      </c>
      <c r="V8" s="4" t="s">
        <v>1933</v>
      </c>
      <c r="BU8" s="80">
        <v>31776294127.360001</v>
      </c>
      <c r="BV8" s="4" t="s">
        <v>2423</v>
      </c>
    </row>
    <row r="9" spans="1:76" x14ac:dyDescent="0.3">
      <c r="A9" s="4">
        <v>9</v>
      </c>
      <c r="B9" s="4">
        <v>9.1999999999999993</v>
      </c>
      <c r="C9" s="4" t="s">
        <v>2428</v>
      </c>
      <c r="D9" s="4" t="s">
        <v>987</v>
      </c>
      <c r="E9" s="4" t="s">
        <v>2429</v>
      </c>
      <c r="F9" s="4" t="s">
        <v>2430</v>
      </c>
      <c r="G9" s="4" t="s">
        <v>1676</v>
      </c>
      <c r="H9" s="4" t="s">
        <v>2431</v>
      </c>
      <c r="I9" s="4" t="s">
        <v>1678</v>
      </c>
      <c r="J9" s="4" t="s">
        <v>1679</v>
      </c>
      <c r="K9" s="4" t="s">
        <v>1359</v>
      </c>
      <c r="O9" s="4" t="s">
        <v>1680</v>
      </c>
      <c r="P9" s="4" t="s">
        <v>1681</v>
      </c>
      <c r="Q9" s="4" t="s">
        <v>1682</v>
      </c>
      <c r="R9" s="4" t="s">
        <v>1683</v>
      </c>
      <c r="S9" s="4" t="s">
        <v>1684</v>
      </c>
      <c r="U9" s="4" t="s">
        <v>1685</v>
      </c>
      <c r="V9" s="4" t="s">
        <v>1686</v>
      </c>
      <c r="AQ9" s="4">
        <v>13.71</v>
      </c>
      <c r="AR9" s="4" t="s">
        <v>2432</v>
      </c>
      <c r="AS9" s="4">
        <v>13.47</v>
      </c>
      <c r="AT9" s="4" t="s">
        <v>2433</v>
      </c>
      <c r="AU9" s="4">
        <v>13.88</v>
      </c>
      <c r="AV9" s="4" t="s">
        <v>2434</v>
      </c>
      <c r="AW9" s="4">
        <v>13.62</v>
      </c>
      <c r="AX9" s="4" t="s">
        <v>2435</v>
      </c>
      <c r="AY9" s="4">
        <v>13.48</v>
      </c>
      <c r="AZ9" s="4" t="s">
        <v>2436</v>
      </c>
      <c r="BA9" s="4">
        <v>13.12</v>
      </c>
      <c r="BB9" s="4" t="s">
        <v>2437</v>
      </c>
      <c r="BC9" s="4">
        <v>12.35</v>
      </c>
      <c r="BD9" s="4" t="s">
        <v>2438</v>
      </c>
      <c r="BE9" s="4">
        <v>12.18</v>
      </c>
      <c r="BF9" s="4" t="s">
        <v>2439</v>
      </c>
      <c r="BG9" s="4">
        <v>11.39</v>
      </c>
      <c r="BH9" s="4" t="s">
        <v>2440</v>
      </c>
      <c r="BI9" s="4">
        <v>10.029999999999999</v>
      </c>
      <c r="BJ9" s="4" t="s">
        <v>2441</v>
      </c>
      <c r="BK9" s="4">
        <v>10.81</v>
      </c>
      <c r="BL9" s="4" t="s">
        <v>2442</v>
      </c>
      <c r="BM9" s="4">
        <v>10.53</v>
      </c>
      <c r="BN9" s="4" t="s">
        <v>2443</v>
      </c>
      <c r="BO9" s="4">
        <v>10.43</v>
      </c>
      <c r="BP9" s="4" t="s">
        <v>2444</v>
      </c>
      <c r="BQ9" s="4">
        <v>10.35</v>
      </c>
      <c r="BR9" s="4" t="s">
        <v>2445</v>
      </c>
      <c r="BS9" s="4">
        <v>10.18</v>
      </c>
      <c r="BT9" s="4" t="s">
        <v>2446</v>
      </c>
      <c r="BU9" s="4">
        <v>10.02</v>
      </c>
      <c r="BV9" s="4" t="s">
        <v>2447</v>
      </c>
      <c r="BW9" s="4">
        <v>9.85</v>
      </c>
      <c r="BX9" s="4" t="s">
        <v>2448</v>
      </c>
    </row>
    <row r="10" spans="1:76" x14ac:dyDescent="0.3">
      <c r="A10" s="4">
        <v>9</v>
      </c>
      <c r="B10" s="4">
        <v>9.1999999999999993</v>
      </c>
      <c r="C10" s="4" t="s">
        <v>2428</v>
      </c>
      <c r="D10" s="4" t="s">
        <v>987</v>
      </c>
      <c r="E10" s="4" t="s">
        <v>2429</v>
      </c>
      <c r="F10" s="4" t="s">
        <v>2449</v>
      </c>
      <c r="G10" s="4" t="s">
        <v>1676</v>
      </c>
      <c r="H10" s="4" t="s">
        <v>2450</v>
      </c>
      <c r="I10" s="4" t="s">
        <v>1678</v>
      </c>
      <c r="J10" s="4" t="s">
        <v>1679</v>
      </c>
      <c r="K10" s="4" t="s">
        <v>1359</v>
      </c>
      <c r="O10" s="4" t="s">
        <v>1680</v>
      </c>
      <c r="P10" s="4" t="s">
        <v>1681</v>
      </c>
      <c r="Q10" s="4" t="s">
        <v>1682</v>
      </c>
      <c r="R10" s="4" t="s">
        <v>1683</v>
      </c>
      <c r="S10" s="4" t="s">
        <v>1684</v>
      </c>
      <c r="U10" s="4" t="s">
        <v>2381</v>
      </c>
      <c r="V10" s="4" t="s">
        <v>1686</v>
      </c>
      <c r="AQ10" s="80">
        <v>4062.96</v>
      </c>
      <c r="AR10" s="4" t="s">
        <v>2432</v>
      </c>
      <c r="AS10" s="80">
        <v>4077.47</v>
      </c>
      <c r="AT10" s="4" t="s">
        <v>2433</v>
      </c>
      <c r="AU10" s="80">
        <v>4339.96</v>
      </c>
      <c r="AV10" s="4" t="s">
        <v>2434</v>
      </c>
      <c r="AW10" s="80">
        <v>4404.6000000000004</v>
      </c>
      <c r="AX10" s="4" t="s">
        <v>2435</v>
      </c>
      <c r="AY10" s="80">
        <v>4456.93</v>
      </c>
      <c r="AZ10" s="4" t="s">
        <v>2436</v>
      </c>
      <c r="BA10" s="80">
        <v>4434.05</v>
      </c>
      <c r="BB10" s="4" t="s">
        <v>2437</v>
      </c>
      <c r="BC10" s="80">
        <v>4227.21</v>
      </c>
      <c r="BD10" s="4" t="s">
        <v>2438</v>
      </c>
      <c r="BE10" s="80">
        <v>4224.18</v>
      </c>
      <c r="BF10" s="4" t="s">
        <v>2439</v>
      </c>
      <c r="BG10" s="80">
        <v>3843.72</v>
      </c>
      <c r="BH10" s="4" t="s">
        <v>2440</v>
      </c>
      <c r="BI10" s="80">
        <v>3351.15</v>
      </c>
      <c r="BJ10" s="4" t="s">
        <v>2441</v>
      </c>
      <c r="BK10" s="80">
        <v>3636.19</v>
      </c>
      <c r="BL10" s="4" t="s">
        <v>2442</v>
      </c>
      <c r="BM10" s="80">
        <v>3602.36</v>
      </c>
      <c r="BN10" s="4" t="s">
        <v>2443</v>
      </c>
      <c r="BO10" s="80">
        <v>3599.68</v>
      </c>
      <c r="BP10" s="4" t="s">
        <v>2444</v>
      </c>
      <c r="BQ10" s="80">
        <v>3632.04</v>
      </c>
      <c r="BR10" s="4" t="s">
        <v>2445</v>
      </c>
      <c r="BS10" s="80">
        <v>3687.68</v>
      </c>
      <c r="BT10" s="4" t="s">
        <v>2446</v>
      </c>
      <c r="BU10" s="80">
        <v>3711.15</v>
      </c>
      <c r="BV10" s="4" t="s">
        <v>2447</v>
      </c>
      <c r="BW10" s="80">
        <v>3719.09</v>
      </c>
      <c r="BX10" s="4" t="s">
        <v>2448</v>
      </c>
    </row>
    <row r="11" spans="1:76" x14ac:dyDescent="0.3">
      <c r="A11" s="4">
        <v>9</v>
      </c>
      <c r="B11" s="4">
        <v>9.1999999999999993</v>
      </c>
      <c r="C11" s="4" t="s">
        <v>2451</v>
      </c>
      <c r="D11" s="4" t="s">
        <v>989</v>
      </c>
      <c r="E11" s="4" t="s">
        <v>2452</v>
      </c>
      <c r="F11" s="4" t="s">
        <v>2453</v>
      </c>
      <c r="G11" s="4" t="s">
        <v>1676</v>
      </c>
      <c r="H11" s="4" t="s">
        <v>2452</v>
      </c>
      <c r="I11" s="4" t="s">
        <v>1678</v>
      </c>
      <c r="J11" s="4" t="s">
        <v>1679</v>
      </c>
      <c r="K11" s="4" t="s">
        <v>1359</v>
      </c>
      <c r="O11" s="4" t="s">
        <v>1680</v>
      </c>
      <c r="P11" s="4" t="s">
        <v>1681</v>
      </c>
      <c r="Q11" s="4" t="s">
        <v>1682</v>
      </c>
      <c r="R11" s="4" t="s">
        <v>1683</v>
      </c>
      <c r="S11" s="4" t="s">
        <v>1684</v>
      </c>
      <c r="U11" s="4" t="s">
        <v>1685</v>
      </c>
      <c r="V11" s="4" t="s">
        <v>1686</v>
      </c>
      <c r="AQ11" s="4">
        <v>15.82</v>
      </c>
      <c r="AR11" s="4" t="s">
        <v>2454</v>
      </c>
      <c r="AS11" s="4">
        <v>15.85</v>
      </c>
      <c r="AT11" s="4" t="s">
        <v>2455</v>
      </c>
      <c r="AU11" s="4">
        <v>15.49</v>
      </c>
      <c r="AV11" s="4" t="s">
        <v>2456</v>
      </c>
      <c r="AW11" s="4">
        <v>14.57</v>
      </c>
      <c r="AX11" s="4" t="s">
        <v>2457</v>
      </c>
      <c r="AY11" s="4">
        <v>14.58</v>
      </c>
      <c r="AZ11" s="4" t="s">
        <v>2458</v>
      </c>
      <c r="BA11" s="4">
        <v>13.77</v>
      </c>
      <c r="BB11" s="4" t="s">
        <v>2459</v>
      </c>
      <c r="BC11" s="4">
        <v>13.14</v>
      </c>
      <c r="BD11" s="4" t="s">
        <v>2460</v>
      </c>
      <c r="BE11" s="4">
        <v>12.84</v>
      </c>
      <c r="BF11" s="4" t="s">
        <v>2461</v>
      </c>
      <c r="BG11" s="4">
        <v>12.7</v>
      </c>
      <c r="BH11" s="4" t="s">
        <v>2462</v>
      </c>
      <c r="BI11" s="4">
        <v>11.75</v>
      </c>
      <c r="BJ11" s="4" t="s">
        <v>2463</v>
      </c>
      <c r="BK11" s="4">
        <v>11.57</v>
      </c>
      <c r="BL11" s="4" t="s">
        <v>2464</v>
      </c>
      <c r="BM11" s="4">
        <v>11.48</v>
      </c>
      <c r="BN11" s="4" t="s">
        <v>2465</v>
      </c>
      <c r="BO11" s="4">
        <v>11.39</v>
      </c>
      <c r="BP11" s="4" t="s">
        <v>2466</v>
      </c>
      <c r="BQ11" s="4">
        <v>11.25</v>
      </c>
      <c r="BR11" s="4" t="s">
        <v>2467</v>
      </c>
      <c r="BS11" s="4">
        <v>10.9</v>
      </c>
      <c r="BT11" s="4" t="s">
        <v>2468</v>
      </c>
      <c r="BU11" s="4">
        <v>11.19</v>
      </c>
      <c r="BV11" s="4" t="s">
        <v>2469</v>
      </c>
      <c r="BW11" s="4">
        <v>9.86</v>
      </c>
      <c r="BX11" s="4" t="s">
        <v>2470</v>
      </c>
    </row>
    <row r="12" spans="1:76" x14ac:dyDescent="0.3">
      <c r="A12" s="4">
        <v>9</v>
      </c>
      <c r="B12" s="4">
        <v>9.4</v>
      </c>
      <c r="C12" s="4" t="s">
        <v>2471</v>
      </c>
      <c r="D12" s="4" t="s">
        <v>996</v>
      </c>
      <c r="E12" s="4" t="s">
        <v>2472</v>
      </c>
      <c r="F12" s="4" t="s">
        <v>2473</v>
      </c>
      <c r="G12" s="4" t="s">
        <v>1704</v>
      </c>
      <c r="H12" s="4" t="s">
        <v>2474</v>
      </c>
      <c r="I12" s="4" t="s">
        <v>1678</v>
      </c>
      <c r="J12" s="4" t="s">
        <v>1679</v>
      </c>
      <c r="K12" s="4" t="s">
        <v>1359</v>
      </c>
      <c r="O12" s="4" t="s">
        <v>1680</v>
      </c>
      <c r="P12" s="4" t="s">
        <v>1681</v>
      </c>
      <c r="Q12" s="4" t="s">
        <v>1682</v>
      </c>
      <c r="R12" s="4" t="s">
        <v>1683</v>
      </c>
      <c r="S12" s="4" t="s">
        <v>1684</v>
      </c>
      <c r="U12" s="4" t="s">
        <v>2295</v>
      </c>
      <c r="V12" s="4" t="s">
        <v>2312</v>
      </c>
      <c r="AQ12" s="4">
        <v>28.97</v>
      </c>
      <c r="AR12" s="4" t="s">
        <v>2475</v>
      </c>
      <c r="AS12" s="4">
        <v>31.17</v>
      </c>
      <c r="AT12" s="4" t="s">
        <v>2476</v>
      </c>
      <c r="AU12" s="4">
        <v>31.08</v>
      </c>
      <c r="AV12" s="4" t="s">
        <v>2477</v>
      </c>
      <c r="AW12" s="4">
        <v>32.97</v>
      </c>
      <c r="AX12" s="4" t="s">
        <v>2478</v>
      </c>
      <c r="AY12" s="4">
        <v>32.43</v>
      </c>
      <c r="AZ12" s="4" t="s">
        <v>2479</v>
      </c>
      <c r="BA12" s="4">
        <v>33.700000000000003</v>
      </c>
      <c r="BB12" s="4" t="s">
        <v>2480</v>
      </c>
      <c r="BC12" s="4">
        <v>33.76</v>
      </c>
      <c r="BD12" s="4" t="s">
        <v>2481</v>
      </c>
      <c r="BE12" s="4">
        <v>32.61</v>
      </c>
      <c r="BF12" s="4" t="s">
        <v>2482</v>
      </c>
      <c r="BG12" s="4">
        <v>33.450000000000003</v>
      </c>
      <c r="BH12" s="4" t="s">
        <v>2483</v>
      </c>
      <c r="BI12" s="4">
        <v>30.46</v>
      </c>
      <c r="BJ12" s="4" t="s">
        <v>2484</v>
      </c>
      <c r="BK12" s="4">
        <v>30.35</v>
      </c>
      <c r="BL12" s="4" t="s">
        <v>2485</v>
      </c>
      <c r="BM12" s="4">
        <v>29.65</v>
      </c>
      <c r="BN12" s="4" t="s">
        <v>2486</v>
      </c>
      <c r="BO12" s="4">
        <v>31.21</v>
      </c>
      <c r="BP12" s="4" t="s">
        <v>2487</v>
      </c>
      <c r="BQ12" s="4">
        <v>30.96</v>
      </c>
      <c r="BR12" s="4" t="s">
        <v>2488</v>
      </c>
      <c r="BS12" s="4">
        <v>31.24</v>
      </c>
      <c r="BT12" s="4" t="s">
        <v>2489</v>
      </c>
    </row>
    <row r="13" spans="1:76" x14ac:dyDescent="0.3">
      <c r="A13" s="4">
        <v>9</v>
      </c>
      <c r="B13" s="4">
        <v>9.4</v>
      </c>
      <c r="C13" s="4" t="s">
        <v>2471</v>
      </c>
      <c r="D13" s="4" t="s">
        <v>996</v>
      </c>
      <c r="E13" s="4" t="s">
        <v>2472</v>
      </c>
      <c r="F13" s="4" t="s">
        <v>2490</v>
      </c>
      <c r="G13" s="4" t="s">
        <v>1704</v>
      </c>
      <c r="H13" s="4" t="s">
        <v>2491</v>
      </c>
      <c r="I13" s="4" t="s">
        <v>1678</v>
      </c>
      <c r="J13" s="4" t="s">
        <v>1679</v>
      </c>
      <c r="K13" s="4" t="s">
        <v>1359</v>
      </c>
      <c r="O13" s="4" t="s">
        <v>1680</v>
      </c>
      <c r="P13" s="4" t="s">
        <v>1681</v>
      </c>
      <c r="Q13" s="4" t="s">
        <v>1682</v>
      </c>
      <c r="R13" s="4" t="s">
        <v>1683</v>
      </c>
      <c r="S13" s="4" t="s">
        <v>1684</v>
      </c>
      <c r="U13" s="4" t="s">
        <v>2492</v>
      </c>
      <c r="V13" s="4" t="s">
        <v>1686</v>
      </c>
      <c r="AQ13" s="4">
        <v>0.28000000000000003</v>
      </c>
      <c r="AR13" s="4" t="s">
        <v>2475</v>
      </c>
      <c r="AS13" s="4">
        <v>0.28999999999999998</v>
      </c>
      <c r="AT13" s="4" t="s">
        <v>2476</v>
      </c>
      <c r="AU13" s="4">
        <v>0.27</v>
      </c>
      <c r="AV13" s="4" t="s">
        <v>2477</v>
      </c>
      <c r="AW13" s="4">
        <v>0.28000000000000003</v>
      </c>
      <c r="AX13" s="4" t="s">
        <v>2478</v>
      </c>
      <c r="AY13" s="4">
        <v>0.27</v>
      </c>
      <c r="AZ13" s="4" t="s">
        <v>2479</v>
      </c>
      <c r="BA13" s="4">
        <v>0.27</v>
      </c>
      <c r="BB13" s="4" t="s">
        <v>2480</v>
      </c>
      <c r="BC13" s="4">
        <v>0.26</v>
      </c>
      <c r="BD13" s="4" t="s">
        <v>2481</v>
      </c>
      <c r="BE13" s="4">
        <v>0.24</v>
      </c>
      <c r="BF13" s="4" t="s">
        <v>2482</v>
      </c>
      <c r="BG13" s="4">
        <v>0.25</v>
      </c>
      <c r="BH13" s="4" t="s">
        <v>2483</v>
      </c>
      <c r="BI13" s="4">
        <v>0.23</v>
      </c>
      <c r="BJ13" s="4" t="s">
        <v>2484</v>
      </c>
      <c r="BK13" s="4">
        <v>0.22</v>
      </c>
      <c r="BL13" s="4" t="s">
        <v>2485</v>
      </c>
      <c r="BM13" s="4">
        <v>0.21</v>
      </c>
      <c r="BN13" s="4" t="s">
        <v>2486</v>
      </c>
      <c r="BO13" s="4">
        <v>0.22</v>
      </c>
      <c r="BP13" s="4" t="s">
        <v>2487</v>
      </c>
      <c r="BQ13" s="4">
        <v>0.21</v>
      </c>
      <c r="BR13" s="4" t="s">
        <v>2488</v>
      </c>
      <c r="BS13" s="4">
        <v>0.21</v>
      </c>
      <c r="BT13" s="4" t="s">
        <v>2489</v>
      </c>
    </row>
    <row r="14" spans="1:76" x14ac:dyDescent="0.3">
      <c r="A14" s="4">
        <v>9</v>
      </c>
      <c r="B14" s="4">
        <v>9.4</v>
      </c>
      <c r="C14" s="4" t="s">
        <v>2471</v>
      </c>
      <c r="D14" s="4" t="s">
        <v>996</v>
      </c>
      <c r="E14" s="4" t="s">
        <v>2472</v>
      </c>
      <c r="F14" s="4" t="s">
        <v>2493</v>
      </c>
      <c r="G14" s="4" t="s">
        <v>1704</v>
      </c>
      <c r="H14" s="4" t="s">
        <v>2494</v>
      </c>
      <c r="I14" s="4" t="s">
        <v>1678</v>
      </c>
      <c r="J14" s="4" t="s">
        <v>1679</v>
      </c>
      <c r="K14" s="4" t="s">
        <v>1359</v>
      </c>
      <c r="O14" s="4" t="s">
        <v>1680</v>
      </c>
      <c r="P14" s="4" t="s">
        <v>1681</v>
      </c>
      <c r="Q14" s="4" t="s">
        <v>1682</v>
      </c>
      <c r="R14" s="4" t="s">
        <v>1683</v>
      </c>
      <c r="S14" s="4" t="s">
        <v>1684</v>
      </c>
      <c r="U14" s="4" t="s">
        <v>2495</v>
      </c>
      <c r="V14" s="4" t="s">
        <v>1686</v>
      </c>
      <c r="AQ14" s="4">
        <v>0.36</v>
      </c>
      <c r="AR14" s="4" t="s">
        <v>2496</v>
      </c>
      <c r="AS14" s="4">
        <v>0.37</v>
      </c>
      <c r="AT14" s="4" t="s">
        <v>2497</v>
      </c>
      <c r="AU14" s="4">
        <v>0.36</v>
      </c>
      <c r="AV14" s="4" t="s">
        <v>2498</v>
      </c>
      <c r="AW14" s="4">
        <v>0.32</v>
      </c>
      <c r="AX14" s="4" t="s">
        <v>2499</v>
      </c>
      <c r="AY14" s="4">
        <v>0.28999999999999998</v>
      </c>
      <c r="AZ14" s="4" t="s">
        <v>2500</v>
      </c>
      <c r="BA14" s="4">
        <v>0.24</v>
      </c>
      <c r="BB14" s="4" t="s">
        <v>2501</v>
      </c>
      <c r="BC14" s="4">
        <v>0.25</v>
      </c>
      <c r="BD14" s="4" t="s">
        <v>2502</v>
      </c>
      <c r="BE14" s="4">
        <v>0.28000000000000003</v>
      </c>
      <c r="BF14" s="4" t="s">
        <v>2503</v>
      </c>
      <c r="BG14" s="4">
        <v>0.3</v>
      </c>
      <c r="BH14" s="4" t="s">
        <v>2504</v>
      </c>
      <c r="BI14" s="4">
        <v>0.31</v>
      </c>
      <c r="BJ14" s="4" t="s">
        <v>2505</v>
      </c>
      <c r="BK14" s="4">
        <v>0.31</v>
      </c>
      <c r="BL14" s="4" t="s">
        <v>2506</v>
      </c>
      <c r="BM14" s="4">
        <v>0.28000000000000003</v>
      </c>
      <c r="BN14" s="4" t="s">
        <v>2507</v>
      </c>
      <c r="BO14" s="4">
        <v>0.28999999999999998</v>
      </c>
      <c r="BP14" s="4" t="s">
        <v>2508</v>
      </c>
      <c r="BQ14" s="4">
        <v>0.33</v>
      </c>
      <c r="BR14" s="4" t="s">
        <v>2509</v>
      </c>
      <c r="BS14" s="4">
        <v>0.38</v>
      </c>
      <c r="BT14" s="4" t="s">
        <v>2510</v>
      </c>
    </row>
    <row r="15" spans="1:76" x14ac:dyDescent="0.3">
      <c r="A15" s="4">
        <v>9</v>
      </c>
      <c r="B15" s="4">
        <v>9.5</v>
      </c>
      <c r="C15" s="4" t="s">
        <v>2511</v>
      </c>
      <c r="D15" s="4" t="s">
        <v>999</v>
      </c>
      <c r="E15" s="4" t="s">
        <v>2512</v>
      </c>
      <c r="F15" s="4" t="s">
        <v>2513</v>
      </c>
      <c r="G15" s="4" t="s">
        <v>1676</v>
      </c>
      <c r="H15" s="4" t="s">
        <v>2514</v>
      </c>
      <c r="I15" s="4" t="s">
        <v>1678</v>
      </c>
      <c r="J15" s="4" t="s">
        <v>1679</v>
      </c>
      <c r="K15" s="4" t="s">
        <v>1359</v>
      </c>
      <c r="O15" s="4" t="s">
        <v>1680</v>
      </c>
      <c r="P15" s="4" t="s">
        <v>1681</v>
      </c>
      <c r="Q15" s="4" t="s">
        <v>1682</v>
      </c>
      <c r="R15" s="4" t="s">
        <v>1683</v>
      </c>
      <c r="S15" s="4" t="s">
        <v>1684</v>
      </c>
      <c r="U15" s="4" t="s">
        <v>1685</v>
      </c>
      <c r="V15" s="4" t="s">
        <v>1686</v>
      </c>
      <c r="AS15" s="4">
        <v>1.1000000000000001</v>
      </c>
      <c r="AT15" s="4" t="s">
        <v>2515</v>
      </c>
      <c r="AW15" s="4">
        <v>1.1499999999999999</v>
      </c>
      <c r="AX15" s="4" t="s">
        <v>2516</v>
      </c>
      <c r="BA15" s="4">
        <v>1.1200000000000001</v>
      </c>
      <c r="BB15" s="4" t="s">
        <v>2516</v>
      </c>
      <c r="BE15" s="4">
        <v>1.1599999999999999</v>
      </c>
      <c r="BF15" s="4" t="s">
        <v>2516</v>
      </c>
      <c r="BI15" s="4">
        <v>1.26</v>
      </c>
      <c r="BJ15" s="4" t="s">
        <v>2516</v>
      </c>
      <c r="BM15" s="4">
        <v>1.25</v>
      </c>
      <c r="BN15" s="4" t="s">
        <v>2516</v>
      </c>
      <c r="BQ15" s="4">
        <v>1.17</v>
      </c>
      <c r="BR15" s="4" t="s">
        <v>2516</v>
      </c>
    </row>
    <row r="16" spans="1:76" x14ac:dyDescent="0.3">
      <c r="A16" s="4">
        <v>9</v>
      </c>
      <c r="B16" s="4">
        <v>9.5</v>
      </c>
      <c r="C16" s="4" t="s">
        <v>2517</v>
      </c>
      <c r="D16" s="4" t="s">
        <v>1001</v>
      </c>
      <c r="E16" s="4" t="s">
        <v>2518</v>
      </c>
      <c r="F16" s="4" t="s">
        <v>2519</v>
      </c>
      <c r="G16" s="4" t="s">
        <v>1676</v>
      </c>
      <c r="H16" s="4" t="s">
        <v>2518</v>
      </c>
      <c r="I16" s="4" t="s">
        <v>1678</v>
      </c>
      <c r="J16" s="4" t="s">
        <v>1679</v>
      </c>
      <c r="K16" s="4" t="s">
        <v>1359</v>
      </c>
      <c r="O16" s="4" t="s">
        <v>1680</v>
      </c>
      <c r="P16" s="4" t="s">
        <v>1681</v>
      </c>
      <c r="Q16" s="4" t="s">
        <v>1682</v>
      </c>
      <c r="R16" s="4" t="s">
        <v>1683</v>
      </c>
      <c r="S16" s="4" t="s">
        <v>1684</v>
      </c>
      <c r="U16" s="4" t="s">
        <v>2520</v>
      </c>
      <c r="V16" s="4" t="s">
        <v>1686</v>
      </c>
      <c r="AS16" s="80">
        <v>2644</v>
      </c>
      <c r="AT16" s="4" t="s">
        <v>2515</v>
      </c>
      <c r="AW16" s="80">
        <v>3075</v>
      </c>
      <c r="AX16" s="4" t="s">
        <v>2516</v>
      </c>
      <c r="BA16" s="80">
        <v>3141</v>
      </c>
      <c r="BB16" s="4" t="s">
        <v>2516</v>
      </c>
      <c r="BE16" s="80">
        <v>3445</v>
      </c>
      <c r="BF16" s="4" t="s">
        <v>2516</v>
      </c>
      <c r="BI16" s="80">
        <v>3719</v>
      </c>
      <c r="BJ16" s="4" t="s">
        <v>2516</v>
      </c>
      <c r="BM16" s="80">
        <v>3701</v>
      </c>
      <c r="BN16" s="4" t="s">
        <v>2516</v>
      </c>
      <c r="BQ16" s="80">
        <v>4009</v>
      </c>
      <c r="BR16" s="4" t="s">
        <v>2516</v>
      </c>
    </row>
    <row r="17" spans="1:74" x14ac:dyDescent="0.3">
      <c r="A17" s="4">
        <v>9</v>
      </c>
      <c r="B17" s="4" t="s">
        <v>2521</v>
      </c>
      <c r="C17" s="4" t="s">
        <v>2522</v>
      </c>
      <c r="D17" s="4" t="s">
        <v>1007</v>
      </c>
      <c r="E17" s="4" t="s">
        <v>2523</v>
      </c>
      <c r="F17" s="4" t="s">
        <v>2524</v>
      </c>
      <c r="G17" s="4" t="s">
        <v>1676</v>
      </c>
      <c r="H17" s="4" t="s">
        <v>2523</v>
      </c>
      <c r="I17" s="4" t="s">
        <v>1678</v>
      </c>
      <c r="J17" s="4" t="s">
        <v>1679</v>
      </c>
      <c r="K17" s="4" t="s">
        <v>1359</v>
      </c>
      <c r="O17" s="4" t="s">
        <v>1680</v>
      </c>
      <c r="P17" s="4" t="s">
        <v>1681</v>
      </c>
      <c r="Q17" s="4" t="s">
        <v>1682</v>
      </c>
      <c r="R17" s="4" t="s">
        <v>1683</v>
      </c>
      <c r="S17" s="4" t="s">
        <v>1684</v>
      </c>
      <c r="U17" s="4" t="s">
        <v>1685</v>
      </c>
      <c r="V17" s="4" t="s">
        <v>1686</v>
      </c>
      <c r="AQ17" s="4">
        <v>12.45</v>
      </c>
      <c r="AR17" s="4" t="s">
        <v>2525</v>
      </c>
      <c r="AS17" s="4">
        <v>12.93</v>
      </c>
      <c r="AT17" s="4" t="s">
        <v>2526</v>
      </c>
      <c r="AU17" s="4">
        <v>15.01</v>
      </c>
      <c r="AV17" s="4" t="s">
        <v>2527</v>
      </c>
      <c r="AW17" s="4">
        <v>17.98</v>
      </c>
      <c r="AX17" s="4" t="s">
        <v>2528</v>
      </c>
      <c r="AY17" s="4">
        <v>18.12</v>
      </c>
      <c r="AZ17" s="4" t="s">
        <v>2529</v>
      </c>
      <c r="BA17" s="4">
        <v>16.86</v>
      </c>
      <c r="BB17" s="4" t="s">
        <v>2530</v>
      </c>
      <c r="BC17" s="4">
        <v>16.54</v>
      </c>
      <c r="BD17" s="4" t="s">
        <v>2531</v>
      </c>
      <c r="BE17" s="4">
        <v>16.62</v>
      </c>
      <c r="BF17" s="4" t="s">
        <v>2532</v>
      </c>
      <c r="BG17" s="4">
        <v>17.77</v>
      </c>
      <c r="BH17" s="4" t="s">
        <v>2533</v>
      </c>
      <c r="BI17" s="4">
        <v>16.5</v>
      </c>
      <c r="BJ17" s="4" t="s">
        <v>2534</v>
      </c>
      <c r="BK17" s="4">
        <v>17.61</v>
      </c>
      <c r="BL17" s="4" t="s">
        <v>2535</v>
      </c>
      <c r="BM17" s="4">
        <v>18.059999999999999</v>
      </c>
      <c r="BN17" s="4" t="s">
        <v>2536</v>
      </c>
      <c r="BO17" s="4">
        <v>17.25</v>
      </c>
      <c r="BP17" s="4" t="s">
        <v>2537</v>
      </c>
      <c r="BQ17" s="4">
        <v>17.25</v>
      </c>
      <c r="BR17" s="4" t="s">
        <v>2538</v>
      </c>
      <c r="BS17" s="4">
        <v>17.25</v>
      </c>
      <c r="BT17" s="4" t="s">
        <v>2539</v>
      </c>
    </row>
    <row r="18" spans="1:74" x14ac:dyDescent="0.3">
      <c r="A18" s="4">
        <v>9</v>
      </c>
      <c r="B18" s="4" t="s">
        <v>2540</v>
      </c>
      <c r="C18" s="4" t="s">
        <v>2541</v>
      </c>
      <c r="D18" s="4" t="s">
        <v>1010</v>
      </c>
      <c r="E18" s="81" t="s">
        <v>2542</v>
      </c>
      <c r="F18" s="4" t="s">
        <v>2543</v>
      </c>
      <c r="G18" s="4" t="s">
        <v>1676</v>
      </c>
      <c r="H18" s="4" t="s">
        <v>2544</v>
      </c>
      <c r="I18" s="4" t="s">
        <v>1678</v>
      </c>
      <c r="J18" s="4" t="s">
        <v>1679</v>
      </c>
      <c r="K18" s="4" t="s">
        <v>1359</v>
      </c>
      <c r="O18" s="4" t="s">
        <v>1680</v>
      </c>
      <c r="P18" s="4" t="s">
        <v>1681</v>
      </c>
      <c r="Q18" s="81" t="s">
        <v>1682</v>
      </c>
      <c r="R18" s="81" t="s">
        <v>1683</v>
      </c>
      <c r="S18" s="81" t="s">
        <v>1684</v>
      </c>
      <c r="T18" s="81"/>
      <c r="U18" s="81" t="s">
        <v>1685</v>
      </c>
      <c r="V18" s="4" t="s">
        <v>1686</v>
      </c>
      <c r="AQ18" s="81">
        <v>97</v>
      </c>
      <c r="AR18" s="4">
        <v>11</v>
      </c>
      <c r="AS18" s="4">
        <v>97</v>
      </c>
      <c r="AT18" s="4">
        <v>12</v>
      </c>
      <c r="AU18" s="4">
        <v>97</v>
      </c>
      <c r="AV18" s="4">
        <v>13</v>
      </c>
      <c r="AW18" s="4">
        <v>98</v>
      </c>
      <c r="AX18" s="4">
        <v>14</v>
      </c>
      <c r="AY18" s="4">
        <v>98</v>
      </c>
      <c r="AZ18" s="4">
        <v>15</v>
      </c>
      <c r="BA18" s="4">
        <v>98</v>
      </c>
      <c r="BB18" s="4">
        <v>16</v>
      </c>
      <c r="BC18" s="4">
        <v>98</v>
      </c>
      <c r="BD18" s="4">
        <v>17</v>
      </c>
      <c r="BE18" s="4">
        <v>97</v>
      </c>
      <c r="BF18" s="4" t="s">
        <v>2545</v>
      </c>
      <c r="BG18" s="4">
        <v>97</v>
      </c>
      <c r="BH18" s="4" t="s">
        <v>2546</v>
      </c>
      <c r="BI18" s="4">
        <v>97</v>
      </c>
      <c r="BJ18" s="4" t="s">
        <v>2547</v>
      </c>
      <c r="BK18" s="4">
        <v>97</v>
      </c>
      <c r="BL18" s="4" t="s">
        <v>2548</v>
      </c>
      <c r="BM18" s="4">
        <v>97</v>
      </c>
      <c r="BN18" s="4" t="s">
        <v>2549</v>
      </c>
      <c r="BO18" s="4">
        <v>97</v>
      </c>
      <c r="BP18" s="4" t="s">
        <v>2550</v>
      </c>
      <c r="BS18" s="4">
        <v>97</v>
      </c>
      <c r="BT18" s="4" t="s">
        <v>2551</v>
      </c>
      <c r="BU18" s="81">
        <v>98</v>
      </c>
      <c r="BV18" s="4" t="s">
        <v>2552</v>
      </c>
    </row>
    <row r="19" spans="1:74" x14ac:dyDescent="0.3">
      <c r="A19" s="4">
        <v>9</v>
      </c>
      <c r="B19" s="4" t="s">
        <v>2540</v>
      </c>
      <c r="C19" s="4" t="s">
        <v>2541</v>
      </c>
      <c r="D19" s="4" t="s">
        <v>1010</v>
      </c>
      <c r="E19" s="81" t="s">
        <v>2542</v>
      </c>
      <c r="F19" s="4" t="s">
        <v>2553</v>
      </c>
      <c r="G19" s="4" t="s">
        <v>1676</v>
      </c>
      <c r="H19" s="4" t="s">
        <v>2554</v>
      </c>
      <c r="I19" s="4" t="s">
        <v>1678</v>
      </c>
      <c r="J19" s="4" t="s">
        <v>1679</v>
      </c>
      <c r="K19" s="4" t="s">
        <v>1359</v>
      </c>
      <c r="O19" s="4" t="s">
        <v>1680</v>
      </c>
      <c r="P19" s="4" t="s">
        <v>1681</v>
      </c>
      <c r="Q19" s="81" t="s">
        <v>1682</v>
      </c>
      <c r="R19" s="81" t="s">
        <v>1683</v>
      </c>
      <c r="S19" s="81" t="s">
        <v>1684</v>
      </c>
      <c r="T19" s="81"/>
      <c r="U19" s="81" t="s">
        <v>1685</v>
      </c>
      <c r="V19" s="4" t="s">
        <v>1686</v>
      </c>
      <c r="AS19" s="81">
        <v>97</v>
      </c>
      <c r="AT19" s="4" t="s">
        <v>2555</v>
      </c>
      <c r="AU19" s="4">
        <v>97</v>
      </c>
      <c r="AV19" s="4" t="s">
        <v>2556</v>
      </c>
      <c r="AW19" s="4">
        <v>97</v>
      </c>
      <c r="AX19" s="4" t="s">
        <v>2557</v>
      </c>
      <c r="AY19" s="4">
        <v>97</v>
      </c>
      <c r="AZ19" s="4" t="s">
        <v>2558</v>
      </c>
      <c r="BA19" s="4">
        <v>97</v>
      </c>
      <c r="BB19" s="4" t="s">
        <v>2559</v>
      </c>
      <c r="BE19" s="4">
        <v>97</v>
      </c>
      <c r="BF19" s="4" t="s">
        <v>2560</v>
      </c>
      <c r="BG19" s="4">
        <v>98</v>
      </c>
      <c r="BH19" s="4" t="s">
        <v>2561</v>
      </c>
      <c r="BI19" s="4">
        <v>97</v>
      </c>
      <c r="BJ19" s="4" t="s">
        <v>2547</v>
      </c>
      <c r="BK19" s="4">
        <v>97</v>
      </c>
      <c r="BL19" s="4" t="s">
        <v>2548</v>
      </c>
      <c r="BM19" s="4">
        <v>97</v>
      </c>
      <c r="BN19" s="4" t="s">
        <v>2549</v>
      </c>
      <c r="BO19" s="4">
        <v>97</v>
      </c>
      <c r="BP19" s="4" t="s">
        <v>2550</v>
      </c>
      <c r="BS19" s="4">
        <v>97</v>
      </c>
      <c r="BT19" s="4" t="s">
        <v>2551</v>
      </c>
      <c r="BU19" s="81">
        <v>98</v>
      </c>
      <c r="BV19" s="4" t="s">
        <v>2562</v>
      </c>
    </row>
    <row r="20" spans="1:74" x14ac:dyDescent="0.3">
      <c r="A20" s="4">
        <v>9</v>
      </c>
      <c r="B20" s="4" t="s">
        <v>2540</v>
      </c>
      <c r="C20" s="4" t="s">
        <v>2541</v>
      </c>
      <c r="D20" s="4" t="s">
        <v>1010</v>
      </c>
      <c r="E20" s="81" t="s">
        <v>2542</v>
      </c>
      <c r="F20" s="4" t="s">
        <v>2563</v>
      </c>
      <c r="G20" s="4" t="s">
        <v>1676</v>
      </c>
      <c r="H20" s="4" t="s">
        <v>2564</v>
      </c>
      <c r="I20" s="4" t="s">
        <v>1678</v>
      </c>
      <c r="J20" s="4" t="s">
        <v>1679</v>
      </c>
      <c r="K20" s="4" t="s">
        <v>1359</v>
      </c>
      <c r="O20" s="4" t="s">
        <v>1680</v>
      </c>
      <c r="P20" s="4" t="s">
        <v>1681</v>
      </c>
      <c r="Q20" s="81" t="s">
        <v>1682</v>
      </c>
      <c r="R20" s="81" t="s">
        <v>1683</v>
      </c>
      <c r="S20" s="81" t="s">
        <v>1684</v>
      </c>
      <c r="T20" s="81"/>
      <c r="U20" s="81" t="s">
        <v>1685</v>
      </c>
      <c r="V20" s="4" t="s">
        <v>1686</v>
      </c>
      <c r="BS20" s="4">
        <v>50</v>
      </c>
      <c r="BT20" s="4" t="s">
        <v>2565</v>
      </c>
      <c r="BU20" s="81">
        <v>88</v>
      </c>
      <c r="BV20" s="4" t="s">
        <v>2552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X41"/>
  <sheetViews>
    <sheetView workbookViewId="0">
      <pane ySplit="1" topLeftCell="A2" activePane="bottomLeft" state="frozen"/>
      <selection activeCell="A19" sqref="A19"/>
      <selection pane="bottomLeft" activeCell="D2" sqref="D2:E2"/>
    </sheetView>
  </sheetViews>
  <sheetFormatPr defaultRowHeight="10.15" x14ac:dyDescent="0.3"/>
  <cols>
    <col min="1" max="2" width="9.1328125" style="4" bestFit="1" customWidth="1"/>
    <col min="3" max="4" width="9.06640625" style="4"/>
    <col min="5" max="5" width="82.59765625" style="4" bestFit="1" customWidth="1"/>
    <col min="6" max="22" width="9.06640625" style="4"/>
    <col min="23" max="23" width="9.1328125" style="4" bestFit="1" customWidth="1"/>
    <col min="24" max="24" width="9.06640625" style="4"/>
    <col min="25" max="25" width="9.1328125" style="4" bestFit="1" customWidth="1"/>
    <col min="26" max="26" width="9.06640625" style="4"/>
    <col min="27" max="27" width="9.1328125" style="4" bestFit="1" customWidth="1"/>
    <col min="28" max="28" width="9.06640625" style="4"/>
    <col min="29" max="29" width="9.1328125" style="4" bestFit="1" customWidth="1"/>
    <col min="30" max="30" width="9.06640625" style="4"/>
    <col min="31" max="31" width="9.1328125" style="4" bestFit="1" customWidth="1"/>
    <col min="32" max="32" width="9.06640625" style="4"/>
    <col min="33" max="33" width="9.265625" style="4" bestFit="1" customWidth="1"/>
    <col min="34" max="34" width="9.06640625" style="4"/>
    <col min="35" max="35" width="9.1328125" style="4" bestFit="1" customWidth="1"/>
    <col min="36" max="36" width="9.06640625" style="4"/>
    <col min="37" max="37" width="9.1328125" style="4" bestFit="1" customWidth="1"/>
    <col min="38" max="38" width="9.06640625" style="4"/>
    <col min="39" max="39" width="9.1328125" style="4" bestFit="1" customWidth="1"/>
    <col min="40" max="40" width="9.06640625" style="4"/>
    <col min="41" max="41" width="9.1328125" style="4" bestFit="1" customWidth="1"/>
    <col min="42" max="42" width="9.06640625" style="4"/>
    <col min="43" max="43" width="13.06640625" style="4" bestFit="1" customWidth="1"/>
    <col min="44" max="44" width="9.1328125" style="4" bestFit="1" customWidth="1"/>
    <col min="45" max="45" width="13.06640625" style="4" bestFit="1" customWidth="1"/>
    <col min="46" max="46" width="9.1328125" style="4" bestFit="1" customWidth="1"/>
    <col min="47" max="47" width="13.06640625" style="4" bestFit="1" customWidth="1"/>
    <col min="48" max="48" width="9.1328125" style="4" bestFit="1" customWidth="1"/>
    <col min="49" max="49" width="13.06640625" style="4" bestFit="1" customWidth="1"/>
    <col min="50" max="50" width="9.1328125" style="4" bestFit="1" customWidth="1"/>
    <col min="51" max="51" width="14.1328125" style="4" bestFit="1" customWidth="1"/>
    <col min="52" max="52" width="9.1328125" style="4" bestFit="1" customWidth="1"/>
    <col min="53" max="53" width="14.1328125" style="4" bestFit="1" customWidth="1"/>
    <col min="54" max="54" width="9.1328125" style="4" bestFit="1" customWidth="1"/>
    <col min="55" max="55" width="14.1328125" style="4" bestFit="1" customWidth="1"/>
    <col min="56" max="56" width="9.1328125" style="4" bestFit="1" customWidth="1"/>
    <col min="57" max="57" width="14.1328125" style="4" bestFit="1" customWidth="1"/>
    <col min="58" max="58" width="9.06640625" style="4"/>
    <col min="59" max="59" width="14.1328125" style="4" bestFit="1" customWidth="1"/>
    <col min="60" max="60" width="9.06640625" style="4"/>
    <col min="61" max="61" width="13.06640625" style="4" bestFit="1" customWidth="1"/>
    <col min="62" max="62" width="9.06640625" style="4"/>
    <col min="63" max="63" width="13.06640625" style="4" bestFit="1" customWidth="1"/>
    <col min="64" max="64" width="9.06640625" style="4"/>
    <col min="65" max="65" width="11.9296875" style="4" bestFit="1" customWidth="1"/>
    <col min="66" max="66" width="9.06640625" style="4"/>
    <col min="67" max="67" width="11.9296875" style="4" bestFit="1" customWidth="1"/>
    <col min="68" max="68" width="9.06640625" style="4"/>
    <col min="69" max="69" width="11.9296875" style="4" bestFit="1" customWidth="1"/>
    <col min="70" max="70" width="9.06640625" style="4"/>
    <col min="71" max="71" width="11.9296875" style="4" bestFit="1" customWidth="1"/>
    <col min="72" max="72" width="9.06640625" style="4"/>
    <col min="73" max="73" width="16.86328125" style="4" bestFit="1" customWidth="1"/>
    <col min="74" max="74" width="9.06640625" style="4"/>
    <col min="75" max="75" width="11.9296875" style="4" bestFit="1" customWidth="1"/>
    <col min="76" max="16384" width="9.06640625" style="4"/>
  </cols>
  <sheetData>
    <row r="1" spans="1:76" s="36" customFormat="1" x14ac:dyDescent="0.3">
      <c r="A1" s="36" t="s">
        <v>1651</v>
      </c>
      <c r="B1" s="36" t="s">
        <v>1652</v>
      </c>
      <c r="C1" s="36" t="s">
        <v>1653</v>
      </c>
      <c r="D1" s="36" t="s">
        <v>1654</v>
      </c>
      <c r="E1" s="36" t="s">
        <v>1655</v>
      </c>
      <c r="F1" s="36" t="s">
        <v>1656</v>
      </c>
      <c r="G1" s="36" t="s">
        <v>1657</v>
      </c>
      <c r="H1" s="36" t="s">
        <v>1658</v>
      </c>
      <c r="I1" s="36" t="s">
        <v>1659</v>
      </c>
      <c r="J1" s="36" t="s">
        <v>1660</v>
      </c>
      <c r="K1" s="36" t="s">
        <v>1661</v>
      </c>
      <c r="L1" s="36" t="s">
        <v>1662</v>
      </c>
      <c r="M1" s="36" t="s">
        <v>1663</v>
      </c>
      <c r="N1" s="36" t="s">
        <v>1664</v>
      </c>
      <c r="O1" s="36" t="s">
        <v>1665</v>
      </c>
      <c r="P1" s="36" t="s">
        <v>1666</v>
      </c>
      <c r="Q1" s="36" t="s">
        <v>1667</v>
      </c>
      <c r="R1" s="36" t="s">
        <v>1668</v>
      </c>
      <c r="S1" s="36" t="s">
        <v>515</v>
      </c>
      <c r="T1" s="36" t="s">
        <v>1669</v>
      </c>
      <c r="U1" s="36" t="s">
        <v>1670</v>
      </c>
      <c r="V1" s="36" t="s">
        <v>1671</v>
      </c>
      <c r="W1" s="36">
        <v>1990</v>
      </c>
      <c r="X1" s="36" t="s">
        <v>1672</v>
      </c>
      <c r="Y1" s="36">
        <v>1991</v>
      </c>
      <c r="Z1" s="36" t="s">
        <v>1672</v>
      </c>
      <c r="AA1" s="36">
        <v>1992</v>
      </c>
      <c r="AB1" s="36" t="s">
        <v>1672</v>
      </c>
      <c r="AC1" s="36">
        <v>1993</v>
      </c>
      <c r="AD1" s="36" t="s">
        <v>1672</v>
      </c>
      <c r="AE1" s="36">
        <v>1994</v>
      </c>
      <c r="AF1" s="36" t="s">
        <v>1672</v>
      </c>
      <c r="AG1" s="36">
        <v>1995</v>
      </c>
      <c r="AH1" s="36" t="s">
        <v>1672</v>
      </c>
      <c r="AI1" s="36">
        <v>1996</v>
      </c>
      <c r="AJ1" s="36" t="s">
        <v>1672</v>
      </c>
      <c r="AK1" s="36">
        <v>1997</v>
      </c>
      <c r="AL1" s="36" t="s">
        <v>1672</v>
      </c>
      <c r="AM1" s="36">
        <v>1998</v>
      </c>
      <c r="AN1" s="36" t="s">
        <v>1672</v>
      </c>
      <c r="AO1" s="36">
        <v>1999</v>
      </c>
      <c r="AP1" s="36" t="s">
        <v>1672</v>
      </c>
      <c r="AQ1" s="36">
        <v>2000</v>
      </c>
      <c r="AR1" s="36" t="s">
        <v>1672</v>
      </c>
      <c r="AS1" s="36">
        <v>2001</v>
      </c>
      <c r="AT1" s="36" t="s">
        <v>1672</v>
      </c>
      <c r="AU1" s="36">
        <v>2002</v>
      </c>
      <c r="AV1" s="36" t="s">
        <v>1672</v>
      </c>
      <c r="AW1" s="36">
        <v>2003</v>
      </c>
      <c r="AX1" s="36" t="s">
        <v>1672</v>
      </c>
      <c r="AY1" s="36">
        <v>2004</v>
      </c>
      <c r="AZ1" s="36" t="s">
        <v>1672</v>
      </c>
      <c r="BA1" s="36">
        <v>2005</v>
      </c>
      <c r="BB1" s="36" t="s">
        <v>1672</v>
      </c>
      <c r="BC1" s="36">
        <v>2006</v>
      </c>
      <c r="BD1" s="36" t="s">
        <v>1672</v>
      </c>
      <c r="BE1" s="36">
        <v>2007</v>
      </c>
      <c r="BF1" s="36" t="s">
        <v>1672</v>
      </c>
      <c r="BG1" s="36">
        <v>2008</v>
      </c>
      <c r="BH1" s="36" t="s">
        <v>1672</v>
      </c>
      <c r="BI1" s="36">
        <v>2009</v>
      </c>
      <c r="BJ1" s="36" t="s">
        <v>1672</v>
      </c>
      <c r="BK1" s="36">
        <v>2010</v>
      </c>
      <c r="BL1" s="36" t="s">
        <v>1672</v>
      </c>
      <c r="BM1" s="36">
        <v>2011</v>
      </c>
      <c r="BN1" s="36" t="s">
        <v>1672</v>
      </c>
      <c r="BO1" s="36">
        <v>2012</v>
      </c>
      <c r="BP1" s="36" t="s">
        <v>1672</v>
      </c>
      <c r="BQ1" s="36">
        <v>2013</v>
      </c>
      <c r="BR1" s="36" t="s">
        <v>1672</v>
      </c>
      <c r="BS1" s="36">
        <v>2014</v>
      </c>
      <c r="BT1" s="36" t="s">
        <v>1672</v>
      </c>
      <c r="BU1" s="36">
        <v>2015</v>
      </c>
      <c r="BV1" s="36" t="s">
        <v>1672</v>
      </c>
      <c r="BW1" s="36">
        <v>2016</v>
      </c>
      <c r="BX1" s="36" t="s">
        <v>1672</v>
      </c>
    </row>
    <row r="2" spans="1:76" x14ac:dyDescent="0.3">
      <c r="A2" s="4">
        <v>2</v>
      </c>
      <c r="B2" s="4">
        <v>2.1</v>
      </c>
      <c r="C2" s="4" t="s">
        <v>1709</v>
      </c>
      <c r="D2" s="4" t="s">
        <v>712</v>
      </c>
      <c r="E2" s="81" t="s">
        <v>1710</v>
      </c>
      <c r="F2" s="4" t="s">
        <v>1711</v>
      </c>
      <c r="G2" s="4" t="s">
        <v>1676</v>
      </c>
      <c r="H2" s="4" t="s">
        <v>1710</v>
      </c>
      <c r="I2" s="4" t="s">
        <v>1678</v>
      </c>
      <c r="J2" s="4" t="s">
        <v>1679</v>
      </c>
      <c r="K2" s="4" t="s">
        <v>1359</v>
      </c>
      <c r="O2" s="4" t="s">
        <v>1680</v>
      </c>
      <c r="P2" s="4" t="s">
        <v>1681</v>
      </c>
      <c r="Q2" s="81" t="s">
        <v>1682</v>
      </c>
      <c r="R2" s="81" t="s">
        <v>1683</v>
      </c>
      <c r="S2" s="81" t="s">
        <v>1684</v>
      </c>
      <c r="U2" s="81" t="s">
        <v>1685</v>
      </c>
      <c r="V2" s="4" t="s">
        <v>1686</v>
      </c>
      <c r="Y2" s="81" t="s">
        <v>1712</v>
      </c>
      <c r="Z2" s="4" t="s">
        <v>1713</v>
      </c>
      <c r="AA2" s="4" t="s">
        <v>1712</v>
      </c>
      <c r="AB2" s="4" t="s">
        <v>1714</v>
      </c>
      <c r="AC2" s="4" t="s">
        <v>1712</v>
      </c>
      <c r="AD2" s="4" t="s">
        <v>1715</v>
      </c>
      <c r="AE2" s="4" t="s">
        <v>1712</v>
      </c>
      <c r="AF2" s="4" t="s">
        <v>1716</v>
      </c>
      <c r="AG2" s="4" t="s">
        <v>1712</v>
      </c>
      <c r="AH2" s="4" t="s">
        <v>1717</v>
      </c>
      <c r="AI2" s="4" t="s">
        <v>1712</v>
      </c>
      <c r="AJ2" s="4" t="s">
        <v>1718</v>
      </c>
      <c r="AK2" s="4" t="s">
        <v>1712</v>
      </c>
      <c r="AL2" s="4" t="s">
        <v>1719</v>
      </c>
      <c r="AM2" s="4" t="s">
        <v>1712</v>
      </c>
      <c r="AN2" s="4" t="s">
        <v>1720</v>
      </c>
      <c r="AO2" s="4" t="s">
        <v>1712</v>
      </c>
      <c r="AP2" s="4" t="s">
        <v>1721</v>
      </c>
      <c r="AQ2" s="4" t="s">
        <v>1712</v>
      </c>
      <c r="AR2" s="4" t="s">
        <v>1722</v>
      </c>
      <c r="AS2" s="4" t="s">
        <v>1712</v>
      </c>
      <c r="AT2" s="4" t="s">
        <v>1723</v>
      </c>
      <c r="AU2" s="4" t="s">
        <v>1712</v>
      </c>
      <c r="AV2" s="4" t="s">
        <v>1724</v>
      </c>
      <c r="AW2" s="4" t="s">
        <v>1712</v>
      </c>
      <c r="AX2" s="4" t="s">
        <v>1725</v>
      </c>
      <c r="AY2" s="4" t="s">
        <v>1712</v>
      </c>
      <c r="AZ2" s="4" t="s">
        <v>1726</v>
      </c>
      <c r="BA2" s="4" t="s">
        <v>1712</v>
      </c>
      <c r="BB2" s="4" t="s">
        <v>1727</v>
      </c>
      <c r="BC2" s="4" t="s">
        <v>1712</v>
      </c>
      <c r="BD2" s="4" t="s">
        <v>1728</v>
      </c>
      <c r="BE2" s="4" t="s">
        <v>1712</v>
      </c>
      <c r="BF2" s="4" t="s">
        <v>1729</v>
      </c>
      <c r="BG2" s="4" t="s">
        <v>1712</v>
      </c>
      <c r="BH2" s="4" t="s">
        <v>1730</v>
      </c>
      <c r="BI2" s="4" t="s">
        <v>1712</v>
      </c>
      <c r="BJ2" s="4" t="s">
        <v>1731</v>
      </c>
      <c r="BK2" s="4" t="s">
        <v>1712</v>
      </c>
      <c r="BL2" s="4" t="s">
        <v>1732</v>
      </c>
      <c r="BM2" s="4" t="s">
        <v>1712</v>
      </c>
      <c r="BN2" s="4" t="s">
        <v>1733</v>
      </c>
      <c r="BO2" s="4" t="s">
        <v>1712</v>
      </c>
      <c r="BP2" s="4" t="s">
        <v>1734</v>
      </c>
      <c r="BQ2" s="4" t="s">
        <v>1712</v>
      </c>
      <c r="BR2" s="4" t="s">
        <v>1735</v>
      </c>
      <c r="BS2" s="4" t="s">
        <v>1712</v>
      </c>
      <c r="BT2" s="4" t="s">
        <v>1736</v>
      </c>
      <c r="BU2" s="81" t="s">
        <v>1712</v>
      </c>
      <c r="BV2" s="4" t="s">
        <v>1737</v>
      </c>
    </row>
    <row r="3" spans="1:76" x14ac:dyDescent="0.3">
      <c r="A3" s="4">
        <v>2</v>
      </c>
      <c r="B3" s="4">
        <v>2.1</v>
      </c>
      <c r="C3" s="4" t="s">
        <v>1738</v>
      </c>
      <c r="D3" s="4" t="s">
        <v>714</v>
      </c>
      <c r="E3" s="4" t="s">
        <v>1739</v>
      </c>
      <c r="F3" s="4" t="s">
        <v>1740</v>
      </c>
      <c r="G3" s="4" t="s">
        <v>1676</v>
      </c>
      <c r="H3" s="4" t="s">
        <v>1741</v>
      </c>
      <c r="I3" s="4" t="s">
        <v>1678</v>
      </c>
      <c r="J3" s="4" t="s">
        <v>1679</v>
      </c>
      <c r="K3" s="4" t="s">
        <v>1359</v>
      </c>
      <c r="O3" s="4" t="s">
        <v>1680</v>
      </c>
      <c r="P3" s="4" t="s">
        <v>1681</v>
      </c>
      <c r="Q3" s="4" t="s">
        <v>1742</v>
      </c>
      <c r="R3" s="4" t="s">
        <v>1743</v>
      </c>
      <c r="S3" s="4" t="s">
        <v>1684</v>
      </c>
      <c r="U3" s="4" t="s">
        <v>1685</v>
      </c>
      <c r="V3" s="4" t="s">
        <v>1686</v>
      </c>
      <c r="BU3" s="4">
        <v>6.54</v>
      </c>
      <c r="BV3" s="4" t="s">
        <v>1744</v>
      </c>
    </row>
    <row r="4" spans="1:76" x14ac:dyDescent="0.3">
      <c r="A4" s="4">
        <v>2</v>
      </c>
      <c r="B4" s="4">
        <v>2.1</v>
      </c>
      <c r="C4" s="4" t="s">
        <v>1738</v>
      </c>
      <c r="D4" s="4" t="s">
        <v>714</v>
      </c>
      <c r="E4" s="81" t="s">
        <v>1739</v>
      </c>
      <c r="F4" s="4" t="s">
        <v>1740</v>
      </c>
      <c r="G4" s="4" t="s">
        <v>1676</v>
      </c>
      <c r="H4" s="4" t="s">
        <v>1741</v>
      </c>
      <c r="I4" s="4" t="s">
        <v>1678</v>
      </c>
      <c r="J4" s="4" t="s">
        <v>1679</v>
      </c>
      <c r="K4" s="4" t="s">
        <v>1359</v>
      </c>
      <c r="O4" s="4" t="s">
        <v>1680</v>
      </c>
      <c r="P4" s="4" t="s">
        <v>1681</v>
      </c>
      <c r="Q4" s="81" t="s">
        <v>1742</v>
      </c>
      <c r="R4" s="81" t="s">
        <v>1683</v>
      </c>
      <c r="S4" s="81" t="s">
        <v>1684</v>
      </c>
      <c r="U4" s="81" t="s">
        <v>1685</v>
      </c>
      <c r="V4" s="4" t="s">
        <v>1686</v>
      </c>
      <c r="BU4" s="81">
        <v>6.69</v>
      </c>
      <c r="BV4" s="4" t="s">
        <v>1744</v>
      </c>
    </row>
    <row r="5" spans="1:76" x14ac:dyDescent="0.3">
      <c r="A5" s="4">
        <v>2</v>
      </c>
      <c r="B5" s="4">
        <v>2.1</v>
      </c>
      <c r="C5" s="4" t="s">
        <v>1738</v>
      </c>
      <c r="D5" s="4" t="s">
        <v>714</v>
      </c>
      <c r="E5" s="4" t="s">
        <v>1739</v>
      </c>
      <c r="F5" s="4" t="s">
        <v>1740</v>
      </c>
      <c r="G5" s="4" t="s">
        <v>1676</v>
      </c>
      <c r="H5" s="4" t="s">
        <v>1741</v>
      </c>
      <c r="I5" s="4" t="s">
        <v>1678</v>
      </c>
      <c r="J5" s="4" t="s">
        <v>1679</v>
      </c>
      <c r="K5" s="4" t="s">
        <v>1359</v>
      </c>
      <c r="O5" s="4" t="s">
        <v>1680</v>
      </c>
      <c r="P5" s="4" t="s">
        <v>1681</v>
      </c>
      <c r="Q5" s="4" t="s">
        <v>1742</v>
      </c>
      <c r="R5" s="4" t="s">
        <v>1683</v>
      </c>
      <c r="S5" s="4" t="s">
        <v>1684</v>
      </c>
      <c r="T5" s="4" t="s">
        <v>1745</v>
      </c>
      <c r="U5" s="4" t="s">
        <v>1685</v>
      </c>
      <c r="V5" s="4" t="s">
        <v>1686</v>
      </c>
      <c r="BU5" s="4">
        <v>5.39</v>
      </c>
      <c r="BV5" s="4" t="s">
        <v>1744</v>
      </c>
    </row>
    <row r="6" spans="1:76" x14ac:dyDescent="0.3">
      <c r="A6" s="4">
        <v>2</v>
      </c>
      <c r="B6" s="4">
        <v>2.1</v>
      </c>
      <c r="C6" s="4" t="s">
        <v>1738</v>
      </c>
      <c r="D6" s="4" t="s">
        <v>714</v>
      </c>
      <c r="E6" s="4" t="s">
        <v>1739</v>
      </c>
      <c r="F6" s="4" t="s">
        <v>1740</v>
      </c>
      <c r="G6" s="4" t="s">
        <v>1676</v>
      </c>
      <c r="H6" s="4" t="s">
        <v>1741</v>
      </c>
      <c r="I6" s="4" t="s">
        <v>1678</v>
      </c>
      <c r="J6" s="4" t="s">
        <v>1679</v>
      </c>
      <c r="K6" s="4" t="s">
        <v>1359</v>
      </c>
      <c r="O6" s="4" t="s">
        <v>1680</v>
      </c>
      <c r="P6" s="4" t="s">
        <v>1681</v>
      </c>
      <c r="Q6" s="4" t="s">
        <v>1742</v>
      </c>
      <c r="R6" s="4" t="s">
        <v>1746</v>
      </c>
      <c r="S6" s="4" t="s">
        <v>1684</v>
      </c>
      <c r="U6" s="4" t="s">
        <v>1685</v>
      </c>
      <c r="V6" s="4" t="s">
        <v>1686</v>
      </c>
      <c r="BU6" s="4">
        <v>6.89</v>
      </c>
      <c r="BV6" s="4" t="s">
        <v>1744</v>
      </c>
    </row>
    <row r="7" spans="1:76" x14ac:dyDescent="0.3">
      <c r="A7" s="4">
        <v>2</v>
      </c>
      <c r="B7" s="4">
        <v>2.1</v>
      </c>
      <c r="C7" s="4" t="s">
        <v>1738</v>
      </c>
      <c r="D7" s="4" t="s">
        <v>714</v>
      </c>
      <c r="E7" s="4" t="s">
        <v>1739</v>
      </c>
      <c r="F7" s="4" t="s">
        <v>1740</v>
      </c>
      <c r="G7" s="4" t="s">
        <v>1676</v>
      </c>
      <c r="H7" s="4" t="s">
        <v>1741</v>
      </c>
      <c r="I7" s="4" t="s">
        <v>1678</v>
      </c>
      <c r="J7" s="4" t="s">
        <v>1679</v>
      </c>
      <c r="K7" s="4" t="s">
        <v>1359</v>
      </c>
      <c r="O7" s="4" t="s">
        <v>1680</v>
      </c>
      <c r="P7" s="4" t="s">
        <v>1681</v>
      </c>
      <c r="Q7" s="4" t="s">
        <v>1742</v>
      </c>
      <c r="R7" s="4" t="s">
        <v>1683</v>
      </c>
      <c r="S7" s="4" t="s">
        <v>1684</v>
      </c>
      <c r="T7" s="4" t="s">
        <v>1747</v>
      </c>
      <c r="U7" s="4" t="s">
        <v>1685</v>
      </c>
      <c r="V7" s="4" t="s">
        <v>1686</v>
      </c>
      <c r="BU7" s="4">
        <v>8</v>
      </c>
      <c r="BV7" s="4" t="s">
        <v>1744</v>
      </c>
    </row>
    <row r="8" spans="1:76" x14ac:dyDescent="0.3">
      <c r="A8" s="4">
        <v>2</v>
      </c>
      <c r="B8" s="4">
        <v>2.1</v>
      </c>
      <c r="C8" s="4" t="s">
        <v>1738</v>
      </c>
      <c r="D8" s="4" t="s">
        <v>714</v>
      </c>
      <c r="E8" s="4" t="s">
        <v>1739</v>
      </c>
      <c r="F8" s="4" t="s">
        <v>1740</v>
      </c>
      <c r="G8" s="4" t="s">
        <v>1676</v>
      </c>
      <c r="H8" s="4" t="s">
        <v>1741</v>
      </c>
      <c r="I8" s="4" t="s">
        <v>1678</v>
      </c>
      <c r="J8" s="4" t="s">
        <v>1679</v>
      </c>
      <c r="K8" s="4" t="s">
        <v>1359</v>
      </c>
      <c r="O8" s="4" t="s">
        <v>1680</v>
      </c>
      <c r="P8" s="4" t="s">
        <v>1681</v>
      </c>
      <c r="Q8" s="4" t="s">
        <v>1742</v>
      </c>
      <c r="R8" s="4" t="s">
        <v>1683</v>
      </c>
      <c r="S8" s="4" t="s">
        <v>1748</v>
      </c>
      <c r="U8" s="4" t="s">
        <v>1685</v>
      </c>
      <c r="V8" s="4" t="s">
        <v>1686</v>
      </c>
      <c r="BU8" s="4">
        <v>5.67</v>
      </c>
      <c r="BV8" s="4" t="s">
        <v>1744</v>
      </c>
    </row>
    <row r="9" spans="1:76" x14ac:dyDescent="0.3">
      <c r="A9" s="4">
        <v>2</v>
      </c>
      <c r="B9" s="4">
        <v>2.1</v>
      </c>
      <c r="C9" s="4" t="s">
        <v>1738</v>
      </c>
      <c r="D9" s="4" t="s">
        <v>714</v>
      </c>
      <c r="E9" s="4" t="s">
        <v>1739</v>
      </c>
      <c r="F9" s="4" t="s">
        <v>1740</v>
      </c>
      <c r="G9" s="4" t="s">
        <v>1676</v>
      </c>
      <c r="H9" s="4" t="s">
        <v>1741</v>
      </c>
      <c r="I9" s="4" t="s">
        <v>1678</v>
      </c>
      <c r="J9" s="4" t="s">
        <v>1679</v>
      </c>
      <c r="K9" s="4" t="s">
        <v>1359</v>
      </c>
      <c r="O9" s="4" t="s">
        <v>1680</v>
      </c>
      <c r="P9" s="4" t="s">
        <v>1681</v>
      </c>
      <c r="Q9" s="4" t="s">
        <v>1742</v>
      </c>
      <c r="R9" s="4" t="s">
        <v>1683</v>
      </c>
      <c r="S9" s="4" t="s">
        <v>1504</v>
      </c>
      <c r="U9" s="4" t="s">
        <v>1685</v>
      </c>
      <c r="V9" s="4" t="s">
        <v>1686</v>
      </c>
      <c r="BU9" s="4">
        <v>8.1</v>
      </c>
      <c r="BV9" s="4" t="s">
        <v>1744</v>
      </c>
    </row>
    <row r="10" spans="1:76" x14ac:dyDescent="0.3">
      <c r="A10" s="4">
        <v>2</v>
      </c>
      <c r="B10" s="4">
        <v>2.1</v>
      </c>
      <c r="C10" s="4" t="s">
        <v>1738</v>
      </c>
      <c r="D10" s="4" t="s">
        <v>714</v>
      </c>
      <c r="E10" s="4" t="s">
        <v>1739</v>
      </c>
      <c r="F10" s="4" t="s">
        <v>1749</v>
      </c>
      <c r="G10" s="4" t="s">
        <v>1704</v>
      </c>
      <c r="H10" s="4" t="s">
        <v>1750</v>
      </c>
      <c r="I10" s="4" t="s">
        <v>1678</v>
      </c>
      <c r="J10" s="4" t="s">
        <v>1679</v>
      </c>
      <c r="K10" s="4" t="s">
        <v>1359</v>
      </c>
      <c r="O10" s="4" t="s">
        <v>1680</v>
      </c>
      <c r="P10" s="4" t="s">
        <v>1681</v>
      </c>
      <c r="Q10" s="4" t="s">
        <v>1742</v>
      </c>
      <c r="R10" s="4" t="s">
        <v>1683</v>
      </c>
      <c r="S10" s="4" t="s">
        <v>1684</v>
      </c>
      <c r="T10" s="4" t="s">
        <v>1747</v>
      </c>
      <c r="U10" s="4" t="s">
        <v>1706</v>
      </c>
      <c r="V10" s="4" t="s">
        <v>1686</v>
      </c>
      <c r="BU10" s="4">
        <v>289.11</v>
      </c>
      <c r="BV10" s="4" t="s">
        <v>1744</v>
      </c>
    </row>
    <row r="11" spans="1:76" x14ac:dyDescent="0.3">
      <c r="A11" s="4">
        <v>2</v>
      </c>
      <c r="B11" s="4">
        <v>2.1</v>
      </c>
      <c r="C11" s="4" t="s">
        <v>1738</v>
      </c>
      <c r="D11" s="4" t="s">
        <v>714</v>
      </c>
      <c r="E11" s="4" t="s">
        <v>1739</v>
      </c>
      <c r="F11" s="4" t="s">
        <v>1749</v>
      </c>
      <c r="G11" s="4" t="s">
        <v>1704</v>
      </c>
      <c r="H11" s="4" t="s">
        <v>1750</v>
      </c>
      <c r="I11" s="4" t="s">
        <v>1678</v>
      </c>
      <c r="J11" s="4" t="s">
        <v>1679</v>
      </c>
      <c r="K11" s="4" t="s">
        <v>1359</v>
      </c>
      <c r="O11" s="4" t="s">
        <v>1680</v>
      </c>
      <c r="P11" s="4" t="s">
        <v>1681</v>
      </c>
      <c r="Q11" s="4" t="s">
        <v>1742</v>
      </c>
      <c r="R11" s="4" t="s">
        <v>1683</v>
      </c>
      <c r="S11" s="4" t="s">
        <v>1684</v>
      </c>
      <c r="T11" s="4" t="s">
        <v>1745</v>
      </c>
      <c r="U11" s="4" t="s">
        <v>1706</v>
      </c>
      <c r="V11" s="4" t="s">
        <v>1686</v>
      </c>
      <c r="BU11" s="4">
        <v>194.59</v>
      </c>
      <c r="BV11" s="4" t="s">
        <v>1744</v>
      </c>
    </row>
    <row r="12" spans="1:76" x14ac:dyDescent="0.3">
      <c r="A12" s="4">
        <v>2</v>
      </c>
      <c r="B12" s="4">
        <v>2.1</v>
      </c>
      <c r="C12" s="4" t="s">
        <v>1738</v>
      </c>
      <c r="D12" s="4" t="s">
        <v>714</v>
      </c>
      <c r="E12" s="4" t="s">
        <v>1739</v>
      </c>
      <c r="F12" s="4" t="s">
        <v>1749</v>
      </c>
      <c r="G12" s="4" t="s">
        <v>1704</v>
      </c>
      <c r="H12" s="4" t="s">
        <v>1750</v>
      </c>
      <c r="I12" s="4" t="s">
        <v>1678</v>
      </c>
      <c r="J12" s="4" t="s">
        <v>1679</v>
      </c>
      <c r="K12" s="4" t="s">
        <v>1359</v>
      </c>
      <c r="O12" s="4" t="s">
        <v>1680</v>
      </c>
      <c r="P12" s="4" t="s">
        <v>1681</v>
      </c>
      <c r="Q12" s="4" t="s">
        <v>1742</v>
      </c>
      <c r="R12" s="4" t="s">
        <v>1683</v>
      </c>
      <c r="S12" s="4" t="s">
        <v>1684</v>
      </c>
      <c r="U12" s="4" t="s">
        <v>1706</v>
      </c>
      <c r="V12" s="4" t="s">
        <v>1686</v>
      </c>
      <c r="BU12" s="4">
        <v>241.85</v>
      </c>
      <c r="BV12" s="4" t="s">
        <v>1744</v>
      </c>
    </row>
    <row r="13" spans="1:76" x14ac:dyDescent="0.3">
      <c r="A13" s="4">
        <v>2</v>
      </c>
      <c r="B13" s="4">
        <v>2.1</v>
      </c>
      <c r="C13" s="4" t="s">
        <v>1738</v>
      </c>
      <c r="D13" s="4" t="s">
        <v>714</v>
      </c>
      <c r="E13" s="4" t="s">
        <v>1739</v>
      </c>
      <c r="F13" s="4" t="s">
        <v>1751</v>
      </c>
      <c r="G13" s="4" t="s">
        <v>1704</v>
      </c>
      <c r="H13" s="4" t="s">
        <v>1752</v>
      </c>
      <c r="I13" s="4" t="s">
        <v>1678</v>
      </c>
      <c r="J13" s="4" t="s">
        <v>1679</v>
      </c>
      <c r="K13" s="4" t="s">
        <v>1359</v>
      </c>
      <c r="O13" s="4" t="s">
        <v>1680</v>
      </c>
      <c r="P13" s="4" t="s">
        <v>1681</v>
      </c>
      <c r="Q13" s="4" t="s">
        <v>1742</v>
      </c>
      <c r="R13" s="4" t="s">
        <v>1683</v>
      </c>
      <c r="S13" s="4" t="s">
        <v>1684</v>
      </c>
      <c r="U13" s="4" t="s">
        <v>1706</v>
      </c>
      <c r="V13" s="4" t="s">
        <v>1686</v>
      </c>
      <c r="BU13" s="4">
        <v>280.37</v>
      </c>
      <c r="BV13" s="4" t="s">
        <v>1744</v>
      </c>
    </row>
    <row r="14" spans="1:76" x14ac:dyDescent="0.3">
      <c r="A14" s="4">
        <v>2</v>
      </c>
      <c r="B14" s="4">
        <v>2.1</v>
      </c>
      <c r="C14" s="4" t="s">
        <v>1738</v>
      </c>
      <c r="D14" s="4" t="s">
        <v>714</v>
      </c>
      <c r="E14" s="4" t="s">
        <v>1739</v>
      </c>
      <c r="F14" s="4" t="s">
        <v>1751</v>
      </c>
      <c r="G14" s="4" t="s">
        <v>1704</v>
      </c>
      <c r="H14" s="4" t="s">
        <v>1752</v>
      </c>
      <c r="I14" s="4" t="s">
        <v>1678</v>
      </c>
      <c r="J14" s="4" t="s">
        <v>1679</v>
      </c>
      <c r="K14" s="4" t="s">
        <v>1359</v>
      </c>
      <c r="O14" s="4" t="s">
        <v>1680</v>
      </c>
      <c r="P14" s="4" t="s">
        <v>1681</v>
      </c>
      <c r="Q14" s="4" t="s">
        <v>1742</v>
      </c>
      <c r="R14" s="4" t="s">
        <v>1683</v>
      </c>
      <c r="S14" s="4" t="s">
        <v>1684</v>
      </c>
      <c r="T14" s="4" t="s">
        <v>1745</v>
      </c>
      <c r="U14" s="4" t="s">
        <v>1706</v>
      </c>
      <c r="V14" s="4" t="s">
        <v>1686</v>
      </c>
      <c r="BU14" s="4">
        <v>221.14</v>
      </c>
      <c r="BV14" s="4" t="s">
        <v>1744</v>
      </c>
    </row>
    <row r="15" spans="1:76" x14ac:dyDescent="0.3">
      <c r="A15" s="4">
        <v>2</v>
      </c>
      <c r="B15" s="4">
        <v>2.1</v>
      </c>
      <c r="C15" s="4" t="s">
        <v>1738</v>
      </c>
      <c r="D15" s="4" t="s">
        <v>714</v>
      </c>
      <c r="E15" s="4" t="s">
        <v>1739</v>
      </c>
      <c r="F15" s="4" t="s">
        <v>1751</v>
      </c>
      <c r="G15" s="4" t="s">
        <v>1704</v>
      </c>
      <c r="H15" s="4" t="s">
        <v>1752</v>
      </c>
      <c r="I15" s="4" t="s">
        <v>1678</v>
      </c>
      <c r="J15" s="4" t="s">
        <v>1679</v>
      </c>
      <c r="K15" s="4" t="s">
        <v>1359</v>
      </c>
      <c r="O15" s="4" t="s">
        <v>1680</v>
      </c>
      <c r="P15" s="4" t="s">
        <v>1681</v>
      </c>
      <c r="Q15" s="4" t="s">
        <v>1742</v>
      </c>
      <c r="R15" s="4" t="s">
        <v>1683</v>
      </c>
      <c r="S15" s="4" t="s">
        <v>1684</v>
      </c>
      <c r="T15" s="4" t="s">
        <v>1747</v>
      </c>
      <c r="U15" s="4" t="s">
        <v>1706</v>
      </c>
      <c r="V15" s="4" t="s">
        <v>1686</v>
      </c>
      <c r="BU15" s="4">
        <v>339.6</v>
      </c>
      <c r="BV15" s="4" t="s">
        <v>1744</v>
      </c>
    </row>
    <row r="16" spans="1:76" x14ac:dyDescent="0.3">
      <c r="A16" s="4">
        <v>2</v>
      </c>
      <c r="B16" s="4">
        <v>2.1</v>
      </c>
      <c r="C16" s="4" t="s">
        <v>1738</v>
      </c>
      <c r="D16" s="4" t="s">
        <v>714</v>
      </c>
      <c r="E16" s="4" t="s">
        <v>1739</v>
      </c>
      <c r="F16" s="4" t="s">
        <v>1753</v>
      </c>
      <c r="G16" s="4" t="s">
        <v>1704</v>
      </c>
      <c r="H16" s="4" t="s">
        <v>1754</v>
      </c>
      <c r="I16" s="4" t="s">
        <v>1678</v>
      </c>
      <c r="J16" s="4" t="s">
        <v>1679</v>
      </c>
      <c r="K16" s="4" t="s">
        <v>1359</v>
      </c>
      <c r="O16" s="4" t="s">
        <v>1680</v>
      </c>
      <c r="P16" s="4" t="s">
        <v>1681</v>
      </c>
      <c r="Q16" s="4" t="s">
        <v>1742</v>
      </c>
      <c r="R16" s="4" t="s">
        <v>1683</v>
      </c>
      <c r="S16" s="4" t="s">
        <v>1684</v>
      </c>
      <c r="T16" s="4" t="s">
        <v>1747</v>
      </c>
      <c r="U16" s="4" t="s">
        <v>1685</v>
      </c>
      <c r="V16" s="4" t="s">
        <v>1686</v>
      </c>
      <c r="BU16" s="4">
        <v>3.08</v>
      </c>
      <c r="BV16" s="4" t="s">
        <v>1744</v>
      </c>
    </row>
    <row r="17" spans="1:74" x14ac:dyDescent="0.3">
      <c r="A17" s="4">
        <v>2</v>
      </c>
      <c r="B17" s="4">
        <v>2.1</v>
      </c>
      <c r="C17" s="4" t="s">
        <v>1738</v>
      </c>
      <c r="D17" s="4" t="s">
        <v>714</v>
      </c>
      <c r="E17" s="4" t="s">
        <v>1739</v>
      </c>
      <c r="F17" s="4" t="s">
        <v>1753</v>
      </c>
      <c r="G17" s="4" t="s">
        <v>1704</v>
      </c>
      <c r="H17" s="4" t="s">
        <v>1754</v>
      </c>
      <c r="I17" s="4" t="s">
        <v>1678</v>
      </c>
      <c r="J17" s="4" t="s">
        <v>1679</v>
      </c>
      <c r="K17" s="4" t="s">
        <v>1359</v>
      </c>
      <c r="O17" s="4" t="s">
        <v>1680</v>
      </c>
      <c r="P17" s="4" t="s">
        <v>1681</v>
      </c>
      <c r="Q17" s="4" t="s">
        <v>1742</v>
      </c>
      <c r="R17" s="4" t="s">
        <v>1683</v>
      </c>
      <c r="S17" s="4" t="s">
        <v>1504</v>
      </c>
      <c r="U17" s="4" t="s">
        <v>1685</v>
      </c>
      <c r="V17" s="4" t="s">
        <v>1686</v>
      </c>
      <c r="BU17" s="4">
        <v>2.79</v>
      </c>
      <c r="BV17" s="4" t="s">
        <v>1744</v>
      </c>
    </row>
    <row r="18" spans="1:74" x14ac:dyDescent="0.3">
      <c r="A18" s="4">
        <v>2</v>
      </c>
      <c r="B18" s="4">
        <v>2.1</v>
      </c>
      <c r="C18" s="4" t="s">
        <v>1738</v>
      </c>
      <c r="D18" s="4" t="s">
        <v>714</v>
      </c>
      <c r="E18" s="4" t="s">
        <v>1739</v>
      </c>
      <c r="F18" s="4" t="s">
        <v>1753</v>
      </c>
      <c r="G18" s="4" t="s">
        <v>1704</v>
      </c>
      <c r="H18" s="4" t="s">
        <v>1754</v>
      </c>
      <c r="I18" s="4" t="s">
        <v>1678</v>
      </c>
      <c r="J18" s="4" t="s">
        <v>1679</v>
      </c>
      <c r="K18" s="4" t="s">
        <v>1359</v>
      </c>
      <c r="O18" s="4" t="s">
        <v>1680</v>
      </c>
      <c r="P18" s="4" t="s">
        <v>1681</v>
      </c>
      <c r="Q18" s="4" t="s">
        <v>1742</v>
      </c>
      <c r="R18" s="4" t="s">
        <v>1683</v>
      </c>
      <c r="S18" s="4" t="s">
        <v>1748</v>
      </c>
      <c r="U18" s="4" t="s">
        <v>1685</v>
      </c>
      <c r="V18" s="4" t="s">
        <v>1686</v>
      </c>
      <c r="BU18" s="4">
        <v>1.91</v>
      </c>
      <c r="BV18" s="4" t="s">
        <v>1744</v>
      </c>
    </row>
    <row r="19" spans="1:74" x14ac:dyDescent="0.3">
      <c r="A19" s="4">
        <v>2</v>
      </c>
      <c r="B19" s="4">
        <v>2.1</v>
      </c>
      <c r="C19" s="4" t="s">
        <v>1738</v>
      </c>
      <c r="D19" s="4" t="s">
        <v>714</v>
      </c>
      <c r="E19" s="4" t="s">
        <v>1739</v>
      </c>
      <c r="F19" s="4" t="s">
        <v>1753</v>
      </c>
      <c r="G19" s="4" t="s">
        <v>1704</v>
      </c>
      <c r="H19" s="4" t="s">
        <v>1754</v>
      </c>
      <c r="I19" s="4" t="s">
        <v>1678</v>
      </c>
      <c r="J19" s="4" t="s">
        <v>1679</v>
      </c>
      <c r="K19" s="4" t="s">
        <v>1359</v>
      </c>
      <c r="O19" s="4" t="s">
        <v>1680</v>
      </c>
      <c r="P19" s="4" t="s">
        <v>1681</v>
      </c>
      <c r="Q19" s="4" t="s">
        <v>1742</v>
      </c>
      <c r="R19" s="4" t="s">
        <v>1683</v>
      </c>
      <c r="S19" s="4" t="s">
        <v>1684</v>
      </c>
      <c r="T19" s="4" t="s">
        <v>1745</v>
      </c>
      <c r="U19" s="4" t="s">
        <v>1685</v>
      </c>
      <c r="V19" s="4" t="s">
        <v>1686</v>
      </c>
      <c r="BU19" s="4">
        <v>1.48</v>
      </c>
      <c r="BV19" s="4" t="s">
        <v>1744</v>
      </c>
    </row>
    <row r="20" spans="1:74" x14ac:dyDescent="0.3">
      <c r="A20" s="4">
        <v>2</v>
      </c>
      <c r="B20" s="4">
        <v>2.1</v>
      </c>
      <c r="C20" s="4" t="s">
        <v>1738</v>
      </c>
      <c r="D20" s="4" t="s">
        <v>714</v>
      </c>
      <c r="E20" s="4" t="s">
        <v>1739</v>
      </c>
      <c r="F20" s="4" t="s">
        <v>1753</v>
      </c>
      <c r="G20" s="4" t="s">
        <v>1704</v>
      </c>
      <c r="H20" s="4" t="s">
        <v>1754</v>
      </c>
      <c r="I20" s="4" t="s">
        <v>1678</v>
      </c>
      <c r="J20" s="4" t="s">
        <v>1679</v>
      </c>
      <c r="K20" s="4" t="s">
        <v>1359</v>
      </c>
      <c r="O20" s="4" t="s">
        <v>1680</v>
      </c>
      <c r="P20" s="4" t="s">
        <v>1681</v>
      </c>
      <c r="Q20" s="4" t="s">
        <v>1742</v>
      </c>
      <c r="R20" s="4" t="s">
        <v>1683</v>
      </c>
      <c r="S20" s="4" t="s">
        <v>1684</v>
      </c>
      <c r="U20" s="4" t="s">
        <v>1685</v>
      </c>
      <c r="V20" s="4" t="s">
        <v>1686</v>
      </c>
      <c r="BU20" s="4">
        <v>2.2799999999999998</v>
      </c>
      <c r="BV20" s="4" t="s">
        <v>1744</v>
      </c>
    </row>
    <row r="21" spans="1:74" x14ac:dyDescent="0.3">
      <c r="A21" s="4">
        <v>2</v>
      </c>
      <c r="B21" s="4">
        <v>2.1</v>
      </c>
      <c r="C21" s="4" t="s">
        <v>1738</v>
      </c>
      <c r="D21" s="4" t="s">
        <v>714</v>
      </c>
      <c r="E21" s="4" t="s">
        <v>1739</v>
      </c>
      <c r="F21" s="4" t="s">
        <v>1753</v>
      </c>
      <c r="G21" s="4" t="s">
        <v>1704</v>
      </c>
      <c r="H21" s="4" t="s">
        <v>1754</v>
      </c>
      <c r="I21" s="4" t="s">
        <v>1678</v>
      </c>
      <c r="J21" s="4" t="s">
        <v>1679</v>
      </c>
      <c r="K21" s="4" t="s">
        <v>1359</v>
      </c>
      <c r="O21" s="4" t="s">
        <v>1680</v>
      </c>
      <c r="P21" s="4" t="s">
        <v>1681</v>
      </c>
      <c r="Q21" s="4" t="s">
        <v>1742</v>
      </c>
      <c r="R21" s="4" t="s">
        <v>1743</v>
      </c>
      <c r="S21" s="4" t="s">
        <v>1684</v>
      </c>
      <c r="U21" s="4" t="s">
        <v>1685</v>
      </c>
      <c r="V21" s="4" t="s">
        <v>1686</v>
      </c>
      <c r="BU21" s="4">
        <v>2.62</v>
      </c>
      <c r="BV21" s="4" t="s">
        <v>1744</v>
      </c>
    </row>
    <row r="22" spans="1:74" x14ac:dyDescent="0.3">
      <c r="A22" s="4">
        <v>2</v>
      </c>
      <c r="B22" s="4">
        <v>2.1</v>
      </c>
      <c r="C22" s="4" t="s">
        <v>1738</v>
      </c>
      <c r="D22" s="4" t="s">
        <v>714</v>
      </c>
      <c r="E22" s="4" t="s">
        <v>1739</v>
      </c>
      <c r="F22" s="4" t="s">
        <v>1753</v>
      </c>
      <c r="G22" s="4" t="s">
        <v>1704</v>
      </c>
      <c r="H22" s="4" t="s">
        <v>1754</v>
      </c>
      <c r="I22" s="4" t="s">
        <v>1678</v>
      </c>
      <c r="J22" s="4" t="s">
        <v>1679</v>
      </c>
      <c r="K22" s="4" t="s">
        <v>1359</v>
      </c>
      <c r="O22" s="4" t="s">
        <v>1680</v>
      </c>
      <c r="P22" s="4" t="s">
        <v>1681</v>
      </c>
      <c r="Q22" s="4" t="s">
        <v>1742</v>
      </c>
      <c r="R22" s="4" t="s">
        <v>1746</v>
      </c>
      <c r="S22" s="4" t="s">
        <v>1684</v>
      </c>
      <c r="U22" s="4" t="s">
        <v>1685</v>
      </c>
      <c r="V22" s="4" t="s">
        <v>1686</v>
      </c>
      <c r="BU22" s="4">
        <v>2.11</v>
      </c>
      <c r="BV22" s="4" t="s">
        <v>1744</v>
      </c>
    </row>
    <row r="23" spans="1:74" x14ac:dyDescent="0.3">
      <c r="A23" s="4">
        <v>2</v>
      </c>
      <c r="B23" s="4">
        <v>2.1</v>
      </c>
      <c r="C23" s="4" t="s">
        <v>1738</v>
      </c>
      <c r="D23" s="4" t="s">
        <v>714</v>
      </c>
      <c r="E23" s="4" t="s">
        <v>1739</v>
      </c>
      <c r="F23" s="4" t="s">
        <v>1755</v>
      </c>
      <c r="G23" s="4" t="s">
        <v>1704</v>
      </c>
      <c r="H23" s="4" t="s">
        <v>1756</v>
      </c>
      <c r="I23" s="4" t="s">
        <v>1678</v>
      </c>
      <c r="J23" s="4" t="s">
        <v>1679</v>
      </c>
      <c r="K23" s="4" t="s">
        <v>1359</v>
      </c>
      <c r="O23" s="4" t="s">
        <v>1680</v>
      </c>
      <c r="P23" s="4" t="s">
        <v>1681</v>
      </c>
      <c r="Q23" s="4" t="s">
        <v>1742</v>
      </c>
      <c r="R23" s="4" t="s">
        <v>1746</v>
      </c>
      <c r="S23" s="4" t="s">
        <v>1684</v>
      </c>
      <c r="U23" s="4" t="s">
        <v>1706</v>
      </c>
      <c r="V23" s="4" t="s">
        <v>1686</v>
      </c>
      <c r="BU23" s="4">
        <v>83.7</v>
      </c>
      <c r="BV23" s="4" t="s">
        <v>1744</v>
      </c>
    </row>
    <row r="24" spans="1:74" x14ac:dyDescent="0.3">
      <c r="A24" s="4">
        <v>2</v>
      </c>
      <c r="B24" s="4">
        <v>2.1</v>
      </c>
      <c r="C24" s="4" t="s">
        <v>1738</v>
      </c>
      <c r="D24" s="4" t="s">
        <v>714</v>
      </c>
      <c r="E24" s="4" t="s">
        <v>1739</v>
      </c>
      <c r="F24" s="4" t="s">
        <v>1755</v>
      </c>
      <c r="G24" s="4" t="s">
        <v>1704</v>
      </c>
      <c r="H24" s="4" t="s">
        <v>1756</v>
      </c>
      <c r="I24" s="4" t="s">
        <v>1678</v>
      </c>
      <c r="J24" s="4" t="s">
        <v>1679</v>
      </c>
      <c r="K24" s="4" t="s">
        <v>1359</v>
      </c>
      <c r="O24" s="4" t="s">
        <v>1680</v>
      </c>
      <c r="P24" s="4" t="s">
        <v>1681</v>
      </c>
      <c r="Q24" s="4" t="s">
        <v>1742</v>
      </c>
      <c r="R24" s="4" t="s">
        <v>1743</v>
      </c>
      <c r="S24" s="4" t="s">
        <v>1684</v>
      </c>
      <c r="U24" s="4" t="s">
        <v>1706</v>
      </c>
      <c r="V24" s="4" t="s">
        <v>1686</v>
      </c>
      <c r="BU24" s="4">
        <v>16.54</v>
      </c>
      <c r="BV24" s="4" t="s">
        <v>1744</v>
      </c>
    </row>
    <row r="25" spans="1:74" x14ac:dyDescent="0.3">
      <c r="A25" s="4">
        <v>2</v>
      </c>
      <c r="B25" s="4">
        <v>2.1</v>
      </c>
      <c r="C25" s="4" t="s">
        <v>1738</v>
      </c>
      <c r="D25" s="4" t="s">
        <v>714</v>
      </c>
      <c r="E25" s="4" t="s">
        <v>1739</v>
      </c>
      <c r="F25" s="4" t="s">
        <v>1755</v>
      </c>
      <c r="G25" s="4" t="s">
        <v>1704</v>
      </c>
      <c r="H25" s="4" t="s">
        <v>1756</v>
      </c>
      <c r="I25" s="4" t="s">
        <v>1678</v>
      </c>
      <c r="J25" s="4" t="s">
        <v>1679</v>
      </c>
      <c r="K25" s="4" t="s">
        <v>1359</v>
      </c>
      <c r="O25" s="4" t="s">
        <v>1680</v>
      </c>
      <c r="P25" s="4" t="s">
        <v>1681</v>
      </c>
      <c r="Q25" s="4" t="s">
        <v>1742</v>
      </c>
      <c r="R25" s="4" t="s">
        <v>1683</v>
      </c>
      <c r="S25" s="4" t="s">
        <v>1684</v>
      </c>
      <c r="U25" s="4" t="s">
        <v>1706</v>
      </c>
      <c r="V25" s="4" t="s">
        <v>1686</v>
      </c>
      <c r="BU25" s="4">
        <v>82.44</v>
      </c>
      <c r="BV25" s="4" t="s">
        <v>1744</v>
      </c>
    </row>
    <row r="26" spans="1:74" x14ac:dyDescent="0.3">
      <c r="A26" s="4">
        <v>2</v>
      </c>
      <c r="B26" s="4">
        <v>2.1</v>
      </c>
      <c r="C26" s="4" t="s">
        <v>1738</v>
      </c>
      <c r="D26" s="4" t="s">
        <v>714</v>
      </c>
      <c r="E26" s="4" t="s">
        <v>1739</v>
      </c>
      <c r="F26" s="4" t="s">
        <v>1755</v>
      </c>
      <c r="G26" s="4" t="s">
        <v>1704</v>
      </c>
      <c r="H26" s="4" t="s">
        <v>1756</v>
      </c>
      <c r="I26" s="4" t="s">
        <v>1678</v>
      </c>
      <c r="J26" s="4" t="s">
        <v>1679</v>
      </c>
      <c r="K26" s="4" t="s">
        <v>1359</v>
      </c>
      <c r="O26" s="4" t="s">
        <v>1680</v>
      </c>
      <c r="P26" s="4" t="s">
        <v>1681</v>
      </c>
      <c r="Q26" s="4" t="s">
        <v>1742</v>
      </c>
      <c r="R26" s="4" t="s">
        <v>1683</v>
      </c>
      <c r="S26" s="4" t="s">
        <v>1684</v>
      </c>
      <c r="T26" s="4" t="s">
        <v>1745</v>
      </c>
      <c r="U26" s="4" t="s">
        <v>1706</v>
      </c>
      <c r="V26" s="4" t="s">
        <v>1686</v>
      </c>
      <c r="BU26" s="4">
        <v>53.41</v>
      </c>
      <c r="BV26" s="4" t="s">
        <v>1744</v>
      </c>
    </row>
    <row r="27" spans="1:74" x14ac:dyDescent="0.3">
      <c r="A27" s="4">
        <v>2</v>
      </c>
      <c r="B27" s="4">
        <v>2.1</v>
      </c>
      <c r="C27" s="4" t="s">
        <v>1738</v>
      </c>
      <c r="D27" s="4" t="s">
        <v>714</v>
      </c>
      <c r="E27" s="4" t="s">
        <v>1739</v>
      </c>
      <c r="F27" s="4" t="s">
        <v>1755</v>
      </c>
      <c r="G27" s="4" t="s">
        <v>1704</v>
      </c>
      <c r="H27" s="4" t="s">
        <v>1756</v>
      </c>
      <c r="I27" s="4" t="s">
        <v>1678</v>
      </c>
      <c r="J27" s="4" t="s">
        <v>1679</v>
      </c>
      <c r="K27" s="4" t="s">
        <v>1359</v>
      </c>
      <c r="O27" s="4" t="s">
        <v>1680</v>
      </c>
      <c r="P27" s="4" t="s">
        <v>1681</v>
      </c>
      <c r="Q27" s="4" t="s">
        <v>1742</v>
      </c>
      <c r="R27" s="4" t="s">
        <v>1683</v>
      </c>
      <c r="S27" s="4" t="s">
        <v>1748</v>
      </c>
      <c r="U27" s="4" t="s">
        <v>1706</v>
      </c>
      <c r="V27" s="4" t="s">
        <v>1686</v>
      </c>
      <c r="BU27" s="4">
        <v>35.72</v>
      </c>
      <c r="BV27" s="4" t="s">
        <v>1744</v>
      </c>
    </row>
    <row r="28" spans="1:74" x14ac:dyDescent="0.3">
      <c r="A28" s="4">
        <v>2</v>
      </c>
      <c r="B28" s="4">
        <v>2.1</v>
      </c>
      <c r="C28" s="4" t="s">
        <v>1738</v>
      </c>
      <c r="D28" s="4" t="s">
        <v>714</v>
      </c>
      <c r="E28" s="4" t="s">
        <v>1739</v>
      </c>
      <c r="F28" s="4" t="s">
        <v>1755</v>
      </c>
      <c r="G28" s="4" t="s">
        <v>1704</v>
      </c>
      <c r="H28" s="4" t="s">
        <v>1756</v>
      </c>
      <c r="I28" s="4" t="s">
        <v>1678</v>
      </c>
      <c r="J28" s="4" t="s">
        <v>1679</v>
      </c>
      <c r="K28" s="4" t="s">
        <v>1359</v>
      </c>
      <c r="O28" s="4" t="s">
        <v>1680</v>
      </c>
      <c r="P28" s="4" t="s">
        <v>1681</v>
      </c>
      <c r="Q28" s="4" t="s">
        <v>1742</v>
      </c>
      <c r="R28" s="4" t="s">
        <v>1683</v>
      </c>
      <c r="S28" s="4" t="s">
        <v>1504</v>
      </c>
      <c r="U28" s="4" t="s">
        <v>1706</v>
      </c>
      <c r="V28" s="4" t="s">
        <v>1686</v>
      </c>
      <c r="BU28" s="4">
        <v>48.66</v>
      </c>
      <c r="BV28" s="4" t="s">
        <v>1744</v>
      </c>
    </row>
    <row r="29" spans="1:74" x14ac:dyDescent="0.3">
      <c r="A29" s="4">
        <v>2</v>
      </c>
      <c r="B29" s="4">
        <v>2.1</v>
      </c>
      <c r="C29" s="4" t="s">
        <v>1738</v>
      </c>
      <c r="D29" s="4" t="s">
        <v>714</v>
      </c>
      <c r="E29" s="4" t="s">
        <v>1739</v>
      </c>
      <c r="F29" s="4" t="s">
        <v>1755</v>
      </c>
      <c r="G29" s="4" t="s">
        <v>1704</v>
      </c>
      <c r="H29" s="4" t="s">
        <v>1756</v>
      </c>
      <c r="I29" s="4" t="s">
        <v>1678</v>
      </c>
      <c r="J29" s="4" t="s">
        <v>1679</v>
      </c>
      <c r="K29" s="4" t="s">
        <v>1359</v>
      </c>
      <c r="O29" s="4" t="s">
        <v>1680</v>
      </c>
      <c r="P29" s="4" t="s">
        <v>1681</v>
      </c>
      <c r="Q29" s="4" t="s">
        <v>1742</v>
      </c>
      <c r="R29" s="4" t="s">
        <v>1683</v>
      </c>
      <c r="S29" s="4" t="s">
        <v>1684</v>
      </c>
      <c r="T29" s="4" t="s">
        <v>1747</v>
      </c>
      <c r="U29" s="4" t="s">
        <v>1706</v>
      </c>
      <c r="V29" s="4" t="s">
        <v>1686</v>
      </c>
      <c r="BU29" s="4">
        <v>111.47</v>
      </c>
      <c r="BV29" s="4" t="s">
        <v>1744</v>
      </c>
    </row>
    <row r="30" spans="1:74" x14ac:dyDescent="0.3">
      <c r="A30" s="4">
        <v>2</v>
      </c>
      <c r="B30" s="4">
        <v>2.1</v>
      </c>
      <c r="C30" s="4" t="s">
        <v>1738</v>
      </c>
      <c r="D30" s="4" t="s">
        <v>714</v>
      </c>
      <c r="E30" s="4" t="s">
        <v>1739</v>
      </c>
      <c r="F30" s="4" t="s">
        <v>1757</v>
      </c>
      <c r="G30" s="4" t="s">
        <v>1704</v>
      </c>
      <c r="H30" s="4" t="s">
        <v>1758</v>
      </c>
      <c r="I30" s="4" t="s">
        <v>1678</v>
      </c>
      <c r="J30" s="4" t="s">
        <v>1679</v>
      </c>
      <c r="K30" s="4" t="s">
        <v>1359</v>
      </c>
      <c r="O30" s="4" t="s">
        <v>1680</v>
      </c>
      <c r="P30" s="4" t="s">
        <v>1681</v>
      </c>
      <c r="Q30" s="4" t="s">
        <v>1742</v>
      </c>
      <c r="R30" s="4" t="s">
        <v>1683</v>
      </c>
      <c r="S30" s="4" t="s">
        <v>1684</v>
      </c>
      <c r="T30" s="4" t="s">
        <v>1747</v>
      </c>
      <c r="U30" s="4" t="s">
        <v>1706</v>
      </c>
      <c r="V30" s="4" t="s">
        <v>1686</v>
      </c>
      <c r="BU30" s="4">
        <v>124.57</v>
      </c>
      <c r="BV30" s="4" t="s">
        <v>1744</v>
      </c>
    </row>
    <row r="31" spans="1:74" x14ac:dyDescent="0.3">
      <c r="A31" s="4">
        <v>2</v>
      </c>
      <c r="B31" s="4">
        <v>2.1</v>
      </c>
      <c r="C31" s="4" t="s">
        <v>1738</v>
      </c>
      <c r="D31" s="4" t="s">
        <v>714</v>
      </c>
      <c r="E31" s="4" t="s">
        <v>1739</v>
      </c>
      <c r="F31" s="4" t="s">
        <v>1757</v>
      </c>
      <c r="G31" s="4" t="s">
        <v>1704</v>
      </c>
      <c r="H31" s="4" t="s">
        <v>1758</v>
      </c>
      <c r="I31" s="4" t="s">
        <v>1678</v>
      </c>
      <c r="J31" s="4" t="s">
        <v>1679</v>
      </c>
      <c r="K31" s="4" t="s">
        <v>1359</v>
      </c>
      <c r="O31" s="4" t="s">
        <v>1680</v>
      </c>
      <c r="P31" s="4" t="s">
        <v>1681</v>
      </c>
      <c r="Q31" s="4" t="s">
        <v>1742</v>
      </c>
      <c r="R31" s="4" t="s">
        <v>1683</v>
      </c>
      <c r="S31" s="4" t="s">
        <v>1684</v>
      </c>
      <c r="T31" s="4" t="s">
        <v>1745</v>
      </c>
      <c r="U31" s="4" t="s">
        <v>1706</v>
      </c>
      <c r="V31" s="4" t="s">
        <v>1686</v>
      </c>
      <c r="BU31" s="4">
        <v>51.8</v>
      </c>
      <c r="BV31" s="4" t="s">
        <v>1744</v>
      </c>
    </row>
    <row r="32" spans="1:74" x14ac:dyDescent="0.3">
      <c r="A32" s="4">
        <v>2</v>
      </c>
      <c r="B32" s="4">
        <v>2.1</v>
      </c>
      <c r="C32" s="4" t="s">
        <v>1738</v>
      </c>
      <c r="D32" s="4" t="s">
        <v>714</v>
      </c>
      <c r="E32" s="4" t="s">
        <v>1739</v>
      </c>
      <c r="F32" s="4" t="s">
        <v>1757</v>
      </c>
      <c r="G32" s="4" t="s">
        <v>1704</v>
      </c>
      <c r="H32" s="4" t="s">
        <v>1758</v>
      </c>
      <c r="I32" s="4" t="s">
        <v>1678</v>
      </c>
      <c r="J32" s="4" t="s">
        <v>1679</v>
      </c>
      <c r="K32" s="4" t="s">
        <v>1359</v>
      </c>
      <c r="O32" s="4" t="s">
        <v>1680</v>
      </c>
      <c r="P32" s="4" t="s">
        <v>1681</v>
      </c>
      <c r="Q32" s="4" t="s">
        <v>1742</v>
      </c>
      <c r="R32" s="4" t="s">
        <v>1683</v>
      </c>
      <c r="S32" s="4" t="s">
        <v>1684</v>
      </c>
      <c r="U32" s="4" t="s">
        <v>1706</v>
      </c>
      <c r="V32" s="4" t="s">
        <v>1686</v>
      </c>
      <c r="BU32" s="4">
        <v>88.18</v>
      </c>
      <c r="BV32" s="4" t="s">
        <v>1744</v>
      </c>
    </row>
    <row r="33" spans="1:76" x14ac:dyDescent="0.3">
      <c r="A33" s="4">
        <v>2</v>
      </c>
      <c r="B33" s="4">
        <v>2.5</v>
      </c>
      <c r="C33" s="4" t="s">
        <v>1759</v>
      </c>
      <c r="D33" s="4" t="s">
        <v>730</v>
      </c>
      <c r="E33" s="4" t="s">
        <v>1760</v>
      </c>
      <c r="F33" s="4" t="s">
        <v>1761</v>
      </c>
      <c r="G33" s="4" t="s">
        <v>1704</v>
      </c>
      <c r="H33" s="4" t="s">
        <v>1762</v>
      </c>
      <c r="I33" s="4" t="s">
        <v>1678</v>
      </c>
      <c r="J33" s="4" t="s">
        <v>1679</v>
      </c>
      <c r="K33" s="4" t="s">
        <v>1359</v>
      </c>
      <c r="O33" s="4" t="s">
        <v>1680</v>
      </c>
      <c r="P33" s="4" t="s">
        <v>1681</v>
      </c>
      <c r="Q33" s="4" t="s">
        <v>1682</v>
      </c>
      <c r="R33" s="4" t="s">
        <v>1683</v>
      </c>
      <c r="S33" s="4" t="s">
        <v>1684</v>
      </c>
      <c r="U33" s="4" t="s">
        <v>1763</v>
      </c>
      <c r="V33" s="4" t="s">
        <v>1686</v>
      </c>
      <c r="BQ33" s="4">
        <v>1</v>
      </c>
      <c r="BR33" s="4" t="s">
        <v>1764</v>
      </c>
    </row>
    <row r="34" spans="1:76" x14ac:dyDescent="0.3">
      <c r="A34" s="4">
        <v>2</v>
      </c>
      <c r="B34" s="4">
        <v>2.5</v>
      </c>
      <c r="C34" s="4" t="s">
        <v>1759</v>
      </c>
      <c r="D34" s="4" t="s">
        <v>730</v>
      </c>
      <c r="E34" s="4" t="s">
        <v>1760</v>
      </c>
      <c r="F34" s="4" t="s">
        <v>1765</v>
      </c>
      <c r="G34" s="4" t="s">
        <v>1676</v>
      </c>
      <c r="H34" s="4" t="s">
        <v>1766</v>
      </c>
      <c r="I34" s="4" t="s">
        <v>1678</v>
      </c>
      <c r="J34" s="4" t="s">
        <v>1679</v>
      </c>
      <c r="K34" s="4" t="s">
        <v>1359</v>
      </c>
      <c r="O34" s="4" t="s">
        <v>1680</v>
      </c>
      <c r="P34" s="4" t="s">
        <v>1681</v>
      </c>
      <c r="Q34" s="4" t="s">
        <v>1682</v>
      </c>
      <c r="R34" s="4" t="s">
        <v>1683</v>
      </c>
      <c r="S34" s="4" t="s">
        <v>1684</v>
      </c>
      <c r="U34" s="4" t="s">
        <v>1706</v>
      </c>
      <c r="V34" s="4" t="s">
        <v>1686</v>
      </c>
      <c r="AG34" s="80">
        <v>19395</v>
      </c>
      <c r="AH34" s="4" t="s">
        <v>1767</v>
      </c>
      <c r="AQ34" s="80">
        <v>25604</v>
      </c>
      <c r="AR34" s="4" t="s">
        <v>1768</v>
      </c>
      <c r="BA34" s="80">
        <v>27197</v>
      </c>
      <c r="BB34" s="4" t="s">
        <v>1769</v>
      </c>
      <c r="BK34" s="80">
        <v>30265</v>
      </c>
      <c r="BL34" s="4" t="s">
        <v>1770</v>
      </c>
      <c r="BO34" s="80">
        <v>31977</v>
      </c>
      <c r="BP34" s="4" t="s">
        <v>1771</v>
      </c>
      <c r="BS34" s="80">
        <v>34240</v>
      </c>
      <c r="BT34" s="4" t="s">
        <v>1772</v>
      </c>
      <c r="BW34" s="80">
        <v>36144</v>
      </c>
      <c r="BX34" s="4" t="s">
        <v>1773</v>
      </c>
    </row>
    <row r="35" spans="1:76" x14ac:dyDescent="0.3">
      <c r="A35" s="4">
        <v>2</v>
      </c>
      <c r="B35" s="4">
        <v>2.5</v>
      </c>
      <c r="C35" s="4" t="s">
        <v>1774</v>
      </c>
      <c r="D35" s="4" t="s">
        <v>732</v>
      </c>
      <c r="E35" s="4" t="s">
        <v>1775</v>
      </c>
      <c r="F35" s="4" t="s">
        <v>1776</v>
      </c>
      <c r="G35" s="4" t="s">
        <v>1676</v>
      </c>
      <c r="H35" s="4" t="s">
        <v>1777</v>
      </c>
      <c r="I35" s="4" t="s">
        <v>1678</v>
      </c>
      <c r="J35" s="4" t="s">
        <v>1679</v>
      </c>
      <c r="K35" s="4" t="s">
        <v>1359</v>
      </c>
      <c r="O35" s="4" t="s">
        <v>1680</v>
      </c>
      <c r="P35" s="4" t="s">
        <v>1681</v>
      </c>
      <c r="Q35" s="4" t="s">
        <v>1682</v>
      </c>
      <c r="R35" s="4" t="s">
        <v>1683</v>
      </c>
      <c r="S35" s="4" t="s">
        <v>1684</v>
      </c>
      <c r="U35" s="4" t="s">
        <v>1685</v>
      </c>
      <c r="V35" s="4" t="s">
        <v>1686</v>
      </c>
    </row>
    <row r="36" spans="1:76" x14ac:dyDescent="0.3">
      <c r="A36" s="4">
        <v>2</v>
      </c>
      <c r="B36" s="4">
        <v>2.5</v>
      </c>
      <c r="C36" s="4" t="s">
        <v>1774</v>
      </c>
      <c r="D36" s="4" t="s">
        <v>732</v>
      </c>
      <c r="E36" s="4" t="s">
        <v>1775</v>
      </c>
      <c r="F36" s="4" t="s">
        <v>1778</v>
      </c>
      <c r="G36" s="4" t="s">
        <v>1704</v>
      </c>
      <c r="H36" s="4" t="s">
        <v>1779</v>
      </c>
      <c r="I36" s="4" t="s">
        <v>1678</v>
      </c>
      <c r="J36" s="4" t="s">
        <v>1679</v>
      </c>
      <c r="K36" s="4" t="s">
        <v>1359</v>
      </c>
      <c r="O36" s="4" t="s">
        <v>1680</v>
      </c>
      <c r="P36" s="4" t="s">
        <v>1681</v>
      </c>
      <c r="Q36" s="4" t="s">
        <v>1682</v>
      </c>
      <c r="R36" s="4" t="s">
        <v>1683</v>
      </c>
      <c r="S36" s="4" t="s">
        <v>1684</v>
      </c>
      <c r="U36" s="4" t="s">
        <v>1706</v>
      </c>
      <c r="V36" s="4" t="s">
        <v>1686</v>
      </c>
    </row>
    <row r="37" spans="1:76" x14ac:dyDescent="0.3">
      <c r="A37" s="4">
        <v>2</v>
      </c>
      <c r="B37" s="4">
        <v>2.5</v>
      </c>
      <c r="C37" s="4" t="s">
        <v>1774</v>
      </c>
      <c r="D37" s="4" t="s">
        <v>732</v>
      </c>
      <c r="E37" s="4" t="s">
        <v>1775</v>
      </c>
      <c r="F37" s="4" t="s">
        <v>1780</v>
      </c>
      <c r="G37" s="4" t="s">
        <v>1676</v>
      </c>
      <c r="H37" s="4" t="s">
        <v>1781</v>
      </c>
      <c r="I37" s="4" t="s">
        <v>1678</v>
      </c>
      <c r="J37" s="4" t="s">
        <v>1679</v>
      </c>
      <c r="K37" s="4" t="s">
        <v>1359</v>
      </c>
      <c r="O37" s="4" t="s">
        <v>1680</v>
      </c>
      <c r="P37" s="4" t="s">
        <v>1681</v>
      </c>
      <c r="Q37" s="4" t="s">
        <v>1682</v>
      </c>
      <c r="R37" s="4" t="s">
        <v>1683</v>
      </c>
      <c r="S37" s="4" t="s">
        <v>1684</v>
      </c>
      <c r="U37" s="4" t="s">
        <v>1685</v>
      </c>
      <c r="V37" s="4" t="s">
        <v>1686</v>
      </c>
    </row>
    <row r="38" spans="1:76" x14ac:dyDescent="0.3">
      <c r="A38" s="4">
        <v>2</v>
      </c>
      <c r="B38" s="4">
        <v>2.5</v>
      </c>
      <c r="C38" s="4" t="s">
        <v>1774</v>
      </c>
      <c r="D38" s="4" t="s">
        <v>732</v>
      </c>
      <c r="E38" s="4" t="s">
        <v>1775</v>
      </c>
      <c r="F38" s="4" t="s">
        <v>1782</v>
      </c>
      <c r="G38" s="4" t="s">
        <v>1704</v>
      </c>
      <c r="H38" s="4" t="s">
        <v>1783</v>
      </c>
      <c r="I38" s="4" t="s">
        <v>1678</v>
      </c>
      <c r="J38" s="4" t="s">
        <v>1679</v>
      </c>
      <c r="K38" s="4" t="s">
        <v>1359</v>
      </c>
      <c r="O38" s="4" t="s">
        <v>1680</v>
      </c>
      <c r="P38" s="4" t="s">
        <v>1681</v>
      </c>
      <c r="Q38" s="4" t="s">
        <v>1682</v>
      </c>
      <c r="R38" s="4" t="s">
        <v>1683</v>
      </c>
      <c r="S38" s="4" t="s">
        <v>1684</v>
      </c>
      <c r="U38" s="4" t="s">
        <v>1706</v>
      </c>
      <c r="V38" s="4" t="s">
        <v>1686</v>
      </c>
    </row>
    <row r="39" spans="1:76" x14ac:dyDescent="0.3">
      <c r="A39" s="4">
        <v>2</v>
      </c>
      <c r="B39" s="4">
        <v>2.5</v>
      </c>
      <c r="C39" s="4" t="s">
        <v>1774</v>
      </c>
      <c r="D39" s="4" t="s">
        <v>732</v>
      </c>
      <c r="E39" s="4" t="s">
        <v>1775</v>
      </c>
      <c r="F39" s="4" t="s">
        <v>1784</v>
      </c>
      <c r="G39" s="4" t="s">
        <v>1676</v>
      </c>
      <c r="H39" s="4" t="s">
        <v>1785</v>
      </c>
      <c r="I39" s="4" t="s">
        <v>1678</v>
      </c>
      <c r="J39" s="4" t="s">
        <v>1679</v>
      </c>
      <c r="K39" s="4" t="s">
        <v>1359</v>
      </c>
      <c r="O39" s="4" t="s">
        <v>1680</v>
      </c>
      <c r="P39" s="4" t="s">
        <v>1681</v>
      </c>
      <c r="Q39" s="4" t="s">
        <v>1682</v>
      </c>
      <c r="R39" s="4" t="s">
        <v>1683</v>
      </c>
      <c r="S39" s="4" t="s">
        <v>1684</v>
      </c>
      <c r="U39" s="4" t="s">
        <v>1685</v>
      </c>
      <c r="V39" s="4" t="s">
        <v>1686</v>
      </c>
    </row>
    <row r="40" spans="1:76" x14ac:dyDescent="0.3">
      <c r="A40" s="4">
        <v>2</v>
      </c>
      <c r="B40" s="4">
        <v>2.5</v>
      </c>
      <c r="C40" s="4" t="s">
        <v>1774</v>
      </c>
      <c r="D40" s="4" t="s">
        <v>732</v>
      </c>
      <c r="E40" s="4" t="s">
        <v>1775</v>
      </c>
      <c r="F40" s="4" t="s">
        <v>1786</v>
      </c>
      <c r="G40" s="4" t="s">
        <v>1704</v>
      </c>
      <c r="H40" s="4" t="s">
        <v>1787</v>
      </c>
      <c r="I40" s="4" t="s">
        <v>1678</v>
      </c>
      <c r="J40" s="4" t="s">
        <v>1679</v>
      </c>
      <c r="K40" s="4" t="s">
        <v>1359</v>
      </c>
      <c r="O40" s="4" t="s">
        <v>1680</v>
      </c>
      <c r="P40" s="4" t="s">
        <v>1681</v>
      </c>
      <c r="Q40" s="4" t="s">
        <v>1682</v>
      </c>
      <c r="R40" s="4" t="s">
        <v>1683</v>
      </c>
      <c r="S40" s="4" t="s">
        <v>1684</v>
      </c>
      <c r="U40" s="4" t="s">
        <v>1706</v>
      </c>
      <c r="V40" s="4" t="s">
        <v>1686</v>
      </c>
    </row>
    <row r="41" spans="1:76" x14ac:dyDescent="0.3">
      <c r="A41" s="4">
        <v>2</v>
      </c>
      <c r="B41" s="4" t="s">
        <v>1788</v>
      </c>
      <c r="C41" s="4" t="s">
        <v>1789</v>
      </c>
      <c r="D41" s="4" t="s">
        <v>735</v>
      </c>
      <c r="E41" s="4" t="s">
        <v>1790</v>
      </c>
      <c r="F41" s="4" t="s">
        <v>1791</v>
      </c>
      <c r="G41" s="4" t="s">
        <v>1676</v>
      </c>
      <c r="H41" s="4" t="s">
        <v>1790</v>
      </c>
      <c r="I41" s="4" t="s">
        <v>1678</v>
      </c>
      <c r="J41" s="4" t="s">
        <v>1679</v>
      </c>
      <c r="K41" s="4" t="s">
        <v>1359</v>
      </c>
      <c r="O41" s="4" t="s">
        <v>1680</v>
      </c>
      <c r="P41" s="4" t="s">
        <v>1681</v>
      </c>
      <c r="Q41" s="4" t="s">
        <v>1682</v>
      </c>
      <c r="R41" s="4" t="s">
        <v>1683</v>
      </c>
      <c r="S41" s="4" t="s">
        <v>1684</v>
      </c>
      <c r="U41" s="4" t="s">
        <v>1763</v>
      </c>
      <c r="V41" s="4" t="s">
        <v>1686</v>
      </c>
      <c r="AY41" s="4">
        <v>0.26</v>
      </c>
      <c r="AZ41" s="4" t="s">
        <v>1792</v>
      </c>
      <c r="BA41" s="4">
        <v>0.31</v>
      </c>
      <c r="BB41" s="4" t="s">
        <v>1793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pane ySplit="1" topLeftCell="A2" activePane="bottomLeft" state="frozen"/>
      <selection pane="bottomLeft"/>
    </sheetView>
  </sheetViews>
  <sheetFormatPr defaultRowHeight="10.15" x14ac:dyDescent="0.3"/>
  <cols>
    <col min="1" max="1" width="3.86328125" style="4" bestFit="1" customWidth="1"/>
    <col min="2" max="2" width="7.06640625" style="4" bestFit="1" customWidth="1"/>
    <col min="3" max="3" width="3.59765625" style="4" bestFit="1" customWidth="1"/>
    <col min="4" max="4" width="11" style="71" bestFit="1" customWidth="1"/>
    <col min="5" max="5" width="69.86328125" style="4" bestFit="1" customWidth="1"/>
    <col min="6" max="6" width="4.265625" style="4" bestFit="1" customWidth="1"/>
    <col min="7" max="7" width="7.33203125" style="4" bestFit="1" customWidth="1"/>
    <col min="8" max="8" width="7.33203125" style="4" customWidth="1"/>
    <col min="9" max="9" width="11" style="4" bestFit="1" customWidth="1"/>
    <col min="10" max="10" width="7.06640625" style="4" bestFit="1" customWidth="1"/>
    <col min="11" max="11" width="4.86328125" style="4" bestFit="1" customWidth="1"/>
    <col min="12" max="12" width="5.19921875" style="4" bestFit="1" customWidth="1"/>
    <col min="13" max="13" width="5.46484375" style="4" bestFit="1" customWidth="1"/>
    <col min="14" max="14" width="6.1328125" style="4" bestFit="1" customWidth="1"/>
    <col min="15" max="16384" width="9.06640625" style="4"/>
  </cols>
  <sheetData>
    <row r="1" spans="1:9" s="69" customFormat="1" x14ac:dyDescent="0.3">
      <c r="A1" s="69" t="s">
        <v>42</v>
      </c>
      <c r="B1" s="69" t="s">
        <v>1536</v>
      </c>
      <c r="C1" s="69" t="s">
        <v>1537</v>
      </c>
      <c r="D1" s="70" t="s">
        <v>1539</v>
      </c>
      <c r="E1" s="69" t="s">
        <v>1544</v>
      </c>
      <c r="F1" s="69" t="s">
        <v>1550</v>
      </c>
      <c r="G1" s="69" t="s">
        <v>1551</v>
      </c>
      <c r="I1" s="69" t="s">
        <v>1552</v>
      </c>
    </row>
    <row r="2" spans="1:9" x14ac:dyDescent="0.3">
      <c r="A2" s="4">
        <v>23</v>
      </c>
      <c r="B2" s="4" t="s">
        <v>1535</v>
      </c>
      <c r="C2" s="4" t="s">
        <v>1542</v>
      </c>
      <c r="D2" s="71">
        <v>15</v>
      </c>
      <c r="F2" s="4">
        <f>LEN(B2)</f>
        <v>7</v>
      </c>
      <c r="G2" s="4">
        <f>SUM(F2,F7,F12,F17,F22)+4</f>
        <v>37</v>
      </c>
    </row>
    <row r="3" spans="1:9" x14ac:dyDescent="0.3">
      <c r="A3" s="4">
        <v>11</v>
      </c>
      <c r="B3" s="4" t="s">
        <v>1529</v>
      </c>
      <c r="C3" s="4" t="s">
        <v>1542</v>
      </c>
      <c r="D3" s="71">
        <v>9</v>
      </c>
      <c r="F3" s="4">
        <f t="shared" ref="F3:F26" si="0">LEN(B3)</f>
        <v>9</v>
      </c>
      <c r="G3" s="4">
        <f t="shared" ref="G3:G6" si="1">SUM(F3,F8,F13,F18,F23)+4</f>
        <v>34</v>
      </c>
    </row>
    <row r="4" spans="1:9" x14ac:dyDescent="0.3">
      <c r="A4" s="4">
        <v>14</v>
      </c>
      <c r="B4" s="4" t="s">
        <v>1520</v>
      </c>
      <c r="C4" s="4" t="s">
        <v>1542</v>
      </c>
      <c r="D4" s="71">
        <v>11</v>
      </c>
      <c r="F4" s="4">
        <f t="shared" si="0"/>
        <v>6</v>
      </c>
      <c r="G4" s="4">
        <f t="shared" si="1"/>
        <v>31</v>
      </c>
    </row>
    <row r="5" spans="1:9" x14ac:dyDescent="0.3">
      <c r="A5" s="4">
        <v>13</v>
      </c>
      <c r="B5" s="4" t="s">
        <v>1559</v>
      </c>
      <c r="C5" s="4" t="s">
        <v>1542</v>
      </c>
      <c r="D5" s="71">
        <v>9</v>
      </c>
      <c r="E5" s="4" t="s">
        <v>1558</v>
      </c>
      <c r="F5" s="4">
        <f t="shared" si="0"/>
        <v>9</v>
      </c>
      <c r="G5" s="4">
        <f t="shared" si="1"/>
        <v>38</v>
      </c>
    </row>
    <row r="6" spans="1:9" x14ac:dyDescent="0.3">
      <c r="A6" s="4">
        <v>9</v>
      </c>
      <c r="B6" s="4" t="s">
        <v>1541</v>
      </c>
      <c r="C6" s="4" t="s">
        <v>1542</v>
      </c>
      <c r="D6" s="71">
        <v>7</v>
      </c>
      <c r="F6" s="4">
        <f t="shared" si="0"/>
        <v>11</v>
      </c>
      <c r="G6" s="4">
        <f t="shared" si="1"/>
        <v>38</v>
      </c>
    </row>
    <row r="7" spans="1:9" x14ac:dyDescent="0.3">
      <c r="A7" s="4">
        <v>8</v>
      </c>
      <c r="B7" s="4" t="s">
        <v>1519</v>
      </c>
      <c r="C7" s="4" t="s">
        <v>1542</v>
      </c>
      <c r="D7" s="71">
        <v>7</v>
      </c>
      <c r="F7" s="4">
        <f t="shared" si="0"/>
        <v>6</v>
      </c>
    </row>
    <row r="8" spans="1:9" x14ac:dyDescent="0.3">
      <c r="A8" s="4">
        <v>20</v>
      </c>
      <c r="B8" s="4" t="s">
        <v>1533</v>
      </c>
      <c r="C8" s="4" t="s">
        <v>1542</v>
      </c>
      <c r="D8" s="71">
        <v>14</v>
      </c>
      <c r="F8" s="4">
        <f t="shared" si="0"/>
        <v>4</v>
      </c>
    </row>
    <row r="9" spans="1:9" x14ac:dyDescent="0.3">
      <c r="A9" s="4">
        <v>2</v>
      </c>
      <c r="B9" s="4" t="s">
        <v>1515</v>
      </c>
      <c r="C9" s="4" t="s">
        <v>1542</v>
      </c>
      <c r="D9" s="71">
        <v>2</v>
      </c>
      <c r="F9" s="4">
        <f t="shared" si="0"/>
        <v>4</v>
      </c>
    </row>
    <row r="10" spans="1:9" x14ac:dyDescent="0.3">
      <c r="A10" s="4">
        <v>5</v>
      </c>
      <c r="B10" s="4" t="s">
        <v>1543</v>
      </c>
      <c r="C10" s="4" t="s">
        <v>1542</v>
      </c>
      <c r="D10" s="71">
        <v>5</v>
      </c>
      <c r="E10" s="4" t="s">
        <v>1545</v>
      </c>
      <c r="F10" s="4">
        <f t="shared" si="0"/>
        <v>5</v>
      </c>
    </row>
    <row r="11" spans="1:9" x14ac:dyDescent="0.3">
      <c r="A11" s="4">
        <v>3</v>
      </c>
      <c r="B11" s="4" t="s">
        <v>1516</v>
      </c>
      <c r="C11" s="4" t="s">
        <v>1542</v>
      </c>
      <c r="D11" s="71">
        <v>3</v>
      </c>
      <c r="F11" s="4">
        <f t="shared" si="0"/>
        <v>6</v>
      </c>
    </row>
    <row r="12" spans="1:9" x14ac:dyDescent="0.3">
      <c r="A12" s="4">
        <v>25</v>
      </c>
      <c r="B12" s="4" t="s">
        <v>1526</v>
      </c>
      <c r="C12" s="50" t="s">
        <v>1538</v>
      </c>
      <c r="D12" s="71">
        <v>17</v>
      </c>
      <c r="F12" s="4">
        <f t="shared" si="0"/>
        <v>7</v>
      </c>
    </row>
    <row r="13" spans="1:9" x14ac:dyDescent="0.3">
      <c r="A13" s="4">
        <v>15</v>
      </c>
      <c r="B13" s="4" t="s">
        <v>1620</v>
      </c>
      <c r="C13" s="4" t="s">
        <v>1542</v>
      </c>
      <c r="D13" s="71">
        <v>11</v>
      </c>
      <c r="E13" s="4" t="s">
        <v>1621</v>
      </c>
      <c r="F13" s="4">
        <f t="shared" si="0"/>
        <v>5</v>
      </c>
    </row>
    <row r="14" spans="1:9" x14ac:dyDescent="0.3">
      <c r="A14" s="4">
        <v>21</v>
      </c>
      <c r="B14" s="4" t="s">
        <v>1525</v>
      </c>
      <c r="C14" s="4" t="s">
        <v>1542</v>
      </c>
      <c r="D14" s="71">
        <v>15</v>
      </c>
      <c r="F14" s="4">
        <f t="shared" si="0"/>
        <v>6</v>
      </c>
    </row>
    <row r="15" spans="1:9" x14ac:dyDescent="0.3">
      <c r="A15" s="4">
        <v>19</v>
      </c>
      <c r="B15" s="4" t="s">
        <v>1532</v>
      </c>
      <c r="C15" s="4" t="s">
        <v>1542</v>
      </c>
      <c r="D15" s="71">
        <v>14</v>
      </c>
      <c r="F15" s="4">
        <f t="shared" si="0"/>
        <v>6</v>
      </c>
    </row>
    <row r="16" spans="1:9" x14ac:dyDescent="0.3">
      <c r="A16" s="4">
        <v>24</v>
      </c>
      <c r="B16" s="4" t="s">
        <v>1523</v>
      </c>
      <c r="C16" s="4" t="s">
        <v>1542</v>
      </c>
      <c r="D16" s="71">
        <v>16</v>
      </c>
      <c r="F16" s="4">
        <f t="shared" si="0"/>
        <v>6</v>
      </c>
    </row>
    <row r="17" spans="1:14" x14ac:dyDescent="0.3">
      <c r="A17" s="4">
        <v>22</v>
      </c>
      <c r="B17" s="4" t="s">
        <v>1534</v>
      </c>
      <c r="C17" s="4" t="s">
        <v>1542</v>
      </c>
      <c r="D17" s="71">
        <v>15</v>
      </c>
      <c r="F17" s="4">
        <f t="shared" si="0"/>
        <v>6</v>
      </c>
    </row>
    <row r="18" spans="1:14" x14ac:dyDescent="0.3">
      <c r="A18" s="4">
        <v>7</v>
      </c>
      <c r="B18" s="4" t="s">
        <v>1549</v>
      </c>
      <c r="C18" s="4" t="s">
        <v>1542</v>
      </c>
      <c r="D18" s="71">
        <v>6</v>
      </c>
      <c r="E18" s="4" t="s">
        <v>1557</v>
      </c>
      <c r="F18" s="4">
        <f t="shared" si="0"/>
        <v>4</v>
      </c>
    </row>
    <row r="19" spans="1:14" x14ac:dyDescent="0.3">
      <c r="A19" s="4">
        <v>4</v>
      </c>
      <c r="B19" s="4" t="s">
        <v>1517</v>
      </c>
      <c r="C19" s="4" t="s">
        <v>1542</v>
      </c>
      <c r="D19" s="71">
        <v>4</v>
      </c>
      <c r="F19" s="4">
        <f t="shared" si="0"/>
        <v>6</v>
      </c>
    </row>
    <row r="20" spans="1:14" x14ac:dyDescent="0.3">
      <c r="A20" s="4">
        <v>12</v>
      </c>
      <c r="B20" s="4" t="s">
        <v>1530</v>
      </c>
      <c r="C20" s="4" t="s">
        <v>1542</v>
      </c>
      <c r="D20" s="71">
        <v>9</v>
      </c>
      <c r="F20" s="4">
        <f t="shared" si="0"/>
        <v>7</v>
      </c>
    </row>
    <row r="21" spans="1:14" x14ac:dyDescent="0.3">
      <c r="A21" s="4">
        <v>18</v>
      </c>
      <c r="B21" s="4" t="s">
        <v>1531</v>
      </c>
      <c r="C21" s="4" t="s">
        <v>1542</v>
      </c>
      <c r="D21" s="71">
        <v>14</v>
      </c>
      <c r="F21" s="4">
        <f t="shared" si="0"/>
        <v>4</v>
      </c>
    </row>
    <row r="22" spans="1:14" x14ac:dyDescent="0.3">
      <c r="A22" s="4">
        <v>1</v>
      </c>
      <c r="B22" s="4" t="s">
        <v>1514</v>
      </c>
      <c r="C22" s="50" t="s">
        <v>1538</v>
      </c>
      <c r="D22" s="71" t="s">
        <v>1546</v>
      </c>
      <c r="F22" s="4">
        <f t="shared" si="0"/>
        <v>7</v>
      </c>
    </row>
    <row r="23" spans="1:14" x14ac:dyDescent="0.3">
      <c r="A23" s="4">
        <v>16</v>
      </c>
      <c r="B23" s="4" t="s">
        <v>1524</v>
      </c>
      <c r="C23" s="50" t="s">
        <v>1538</v>
      </c>
      <c r="D23" s="71">
        <v>12</v>
      </c>
      <c r="F23" s="4">
        <f t="shared" si="0"/>
        <v>8</v>
      </c>
    </row>
    <row r="24" spans="1:14" x14ac:dyDescent="0.3">
      <c r="A24" s="4">
        <v>6</v>
      </c>
      <c r="B24" s="4" t="s">
        <v>1518</v>
      </c>
      <c r="C24" s="4" t="s">
        <v>1542</v>
      </c>
      <c r="D24" s="71">
        <v>6</v>
      </c>
      <c r="F24" s="4">
        <f t="shared" si="0"/>
        <v>5</v>
      </c>
    </row>
    <row r="25" spans="1:14" x14ac:dyDescent="0.3">
      <c r="A25" s="4">
        <v>17</v>
      </c>
      <c r="B25" s="4" t="s">
        <v>1522</v>
      </c>
      <c r="C25" s="4" t="s">
        <v>1542</v>
      </c>
      <c r="D25" s="71">
        <v>13</v>
      </c>
      <c r="F25" s="4">
        <f t="shared" si="0"/>
        <v>7</v>
      </c>
    </row>
    <row r="26" spans="1:14" x14ac:dyDescent="0.3">
      <c r="A26" s="4">
        <v>10</v>
      </c>
      <c r="B26" s="4" t="s">
        <v>1547</v>
      </c>
      <c r="C26" s="50" t="s">
        <v>1538</v>
      </c>
      <c r="D26" s="71">
        <v>8</v>
      </c>
      <c r="F26" s="4">
        <f t="shared" si="0"/>
        <v>7</v>
      </c>
    </row>
    <row r="28" spans="1:14" x14ac:dyDescent="0.3">
      <c r="I28" s="69" t="s">
        <v>1560</v>
      </c>
      <c r="J28" s="15">
        <v>2</v>
      </c>
      <c r="K28" s="15">
        <f>J28+5</f>
        <v>7</v>
      </c>
      <c r="L28" s="15">
        <f t="shared" ref="L28:N28" si="2">K28+5</f>
        <v>12</v>
      </c>
      <c r="M28" s="15">
        <f t="shared" si="2"/>
        <v>17</v>
      </c>
      <c r="N28" s="15">
        <f t="shared" si="2"/>
        <v>22</v>
      </c>
    </row>
    <row r="29" spans="1:14" x14ac:dyDescent="0.3">
      <c r="J29" s="15">
        <v>3</v>
      </c>
      <c r="K29" s="15">
        <f t="shared" ref="K29:N29" si="3">J29+5</f>
        <v>8</v>
      </c>
      <c r="L29" s="15">
        <f t="shared" si="3"/>
        <v>13</v>
      </c>
      <c r="M29" s="15">
        <f t="shared" si="3"/>
        <v>18</v>
      </c>
      <c r="N29" s="15">
        <f t="shared" si="3"/>
        <v>23</v>
      </c>
    </row>
    <row r="30" spans="1:14" x14ac:dyDescent="0.3">
      <c r="J30" s="15">
        <v>4</v>
      </c>
      <c r="K30" s="15">
        <f t="shared" ref="K30:N30" si="4">J30+5</f>
        <v>9</v>
      </c>
      <c r="L30" s="15">
        <f t="shared" si="4"/>
        <v>14</v>
      </c>
      <c r="M30" s="15">
        <f t="shared" si="4"/>
        <v>19</v>
      </c>
      <c r="N30" s="15">
        <f t="shared" si="4"/>
        <v>24</v>
      </c>
    </row>
    <row r="31" spans="1:14" x14ac:dyDescent="0.3">
      <c r="J31" s="15">
        <v>5</v>
      </c>
      <c r="K31" s="15">
        <f t="shared" ref="K31:N31" si="5">J31+5</f>
        <v>10</v>
      </c>
      <c r="L31" s="15">
        <f t="shared" si="5"/>
        <v>15</v>
      </c>
      <c r="M31" s="15">
        <f t="shared" si="5"/>
        <v>20</v>
      </c>
      <c r="N31" s="15">
        <f t="shared" si="5"/>
        <v>25</v>
      </c>
    </row>
    <row r="32" spans="1:14" x14ac:dyDescent="0.3">
      <c r="J32" s="15">
        <v>6</v>
      </c>
      <c r="K32" s="15">
        <f t="shared" ref="K32:N32" si="6">J32+5</f>
        <v>11</v>
      </c>
      <c r="L32" s="15">
        <f t="shared" si="6"/>
        <v>16</v>
      </c>
      <c r="M32" s="15">
        <f t="shared" si="6"/>
        <v>21</v>
      </c>
      <c r="N32" s="15">
        <f t="shared" si="6"/>
        <v>26</v>
      </c>
    </row>
    <row r="34" spans="9:14" x14ac:dyDescent="0.3">
      <c r="I34" s="69" t="s">
        <v>1561</v>
      </c>
      <c r="J34" s="15" t="str">
        <f>INDEX($B:$B,J28,1)</f>
        <v>animals</v>
      </c>
      <c r="K34" s="15" t="str">
        <f t="shared" ref="K34:N34" si="7">INDEX($B:$B,K28,1)</f>
        <v>energy</v>
      </c>
      <c r="L34" s="15" t="str">
        <f t="shared" si="7"/>
        <v>helping</v>
      </c>
      <c r="M34" s="15" t="str">
        <f t="shared" si="7"/>
        <v>plants</v>
      </c>
      <c r="N34" s="15" t="str">
        <f t="shared" si="7"/>
        <v>sharing</v>
      </c>
    </row>
    <row r="35" spans="9:14" x14ac:dyDescent="0.3">
      <c r="J35" s="15" t="str">
        <f t="shared" ref="J35:N35" si="8">INDEX($B:$B,J29,1)</f>
        <v>buildings</v>
      </c>
      <c r="K35" s="15" t="str">
        <f t="shared" si="8"/>
        <v>fish</v>
      </c>
      <c r="L35" s="15" t="str">
        <f t="shared" si="8"/>
        <v>homes</v>
      </c>
      <c r="M35" s="15" t="str">
        <f t="shared" si="8"/>
        <v>poos</v>
      </c>
      <c r="N35" s="15" t="str">
        <f t="shared" si="8"/>
        <v>shopping</v>
      </c>
    </row>
    <row r="36" spans="9:14" x14ac:dyDescent="0.3">
      <c r="J36" s="15" t="str">
        <f t="shared" ref="J36:N36" si="9">INDEX($B:$B,J30,1)</f>
        <v>cities</v>
      </c>
      <c r="K36" s="15" t="str">
        <f t="shared" si="9"/>
        <v>food</v>
      </c>
      <c r="L36" s="15" t="str">
        <f t="shared" si="9"/>
        <v>nature</v>
      </c>
      <c r="M36" s="15" t="str">
        <f t="shared" si="9"/>
        <v>school</v>
      </c>
      <c r="N36" s="15" t="str">
        <f t="shared" si="9"/>
        <v>water</v>
      </c>
    </row>
    <row r="37" spans="9:14" x14ac:dyDescent="0.3">
      <c r="J37" s="15" t="str">
        <f t="shared" ref="J37:N37" si="10">INDEX($B:$B,J31,1)</f>
        <v>computers</v>
      </c>
      <c r="K37" s="15" t="str">
        <f t="shared" si="10"/>
        <v>girls</v>
      </c>
      <c r="L37" s="15" t="str">
        <f t="shared" si="10"/>
        <v>oceans</v>
      </c>
      <c r="M37" s="15" t="str">
        <f t="shared" si="10"/>
        <v>science</v>
      </c>
      <c r="N37" s="15" t="str">
        <f t="shared" si="10"/>
        <v>weather</v>
      </c>
    </row>
    <row r="38" spans="9:14" x14ac:dyDescent="0.3">
      <c r="J38" s="15" t="str">
        <f t="shared" ref="J38:N38" si="11">INDEX($B:$B,J32,1)</f>
        <v>electricity</v>
      </c>
      <c r="K38" s="15" t="str">
        <f t="shared" si="11"/>
        <v>health</v>
      </c>
      <c r="L38" s="15" t="str">
        <f t="shared" si="11"/>
        <v>people</v>
      </c>
      <c r="M38" s="15" t="str">
        <f t="shared" si="11"/>
        <v>seas</v>
      </c>
      <c r="N38" s="15" t="str">
        <f t="shared" si="11"/>
        <v>working</v>
      </c>
    </row>
    <row r="40" spans="9:14" x14ac:dyDescent="0.3">
      <c r="I40" s="70" t="s">
        <v>1539</v>
      </c>
      <c r="J40" s="15">
        <f>VLOOKUP(J34,$B:$D,3,FALSE)</f>
        <v>15</v>
      </c>
      <c r="K40" s="15">
        <f t="shared" ref="K40:N40" si="12">VLOOKUP(K34,$B:$D,3,FALSE)</f>
        <v>7</v>
      </c>
      <c r="L40" s="15">
        <f t="shared" si="12"/>
        <v>17</v>
      </c>
      <c r="M40" s="15">
        <f t="shared" si="12"/>
        <v>15</v>
      </c>
      <c r="N40" s="15" t="str">
        <f t="shared" si="12"/>
        <v>1,5,10</v>
      </c>
    </row>
    <row r="41" spans="9:14" x14ac:dyDescent="0.3">
      <c r="J41" s="15">
        <f t="shared" ref="J41:N41" si="13">VLOOKUP(J35,$B:$D,3,FALSE)</f>
        <v>9</v>
      </c>
      <c r="K41" s="15">
        <f t="shared" si="13"/>
        <v>14</v>
      </c>
      <c r="L41" s="15">
        <f t="shared" si="13"/>
        <v>11</v>
      </c>
      <c r="M41" s="15">
        <f t="shared" si="13"/>
        <v>6</v>
      </c>
      <c r="N41" s="15">
        <f t="shared" si="13"/>
        <v>12</v>
      </c>
    </row>
    <row r="42" spans="9:14" x14ac:dyDescent="0.3">
      <c r="J42" s="15">
        <f t="shared" ref="J42:N42" si="14">VLOOKUP(J36,$B:$D,3,FALSE)</f>
        <v>11</v>
      </c>
      <c r="K42" s="15">
        <f t="shared" si="14"/>
        <v>2</v>
      </c>
      <c r="L42" s="15">
        <f t="shared" si="14"/>
        <v>15</v>
      </c>
      <c r="M42" s="15">
        <f t="shared" si="14"/>
        <v>4</v>
      </c>
      <c r="N42" s="15">
        <f t="shared" si="14"/>
        <v>6</v>
      </c>
    </row>
    <row r="43" spans="9:14" x14ac:dyDescent="0.3">
      <c r="J43" s="15">
        <f t="shared" ref="J43:N43" si="15">VLOOKUP(J37,$B:$D,3,FALSE)</f>
        <v>9</v>
      </c>
      <c r="K43" s="15">
        <f t="shared" si="15"/>
        <v>5</v>
      </c>
      <c r="L43" s="15">
        <f t="shared" si="15"/>
        <v>14</v>
      </c>
      <c r="M43" s="15">
        <f t="shared" si="15"/>
        <v>9</v>
      </c>
      <c r="N43" s="15">
        <f t="shared" si="15"/>
        <v>13</v>
      </c>
    </row>
    <row r="44" spans="9:14" x14ac:dyDescent="0.3">
      <c r="J44" s="15">
        <f t="shared" ref="J44:N44" si="16">VLOOKUP(J38,$B:$D,3,FALSE)</f>
        <v>7</v>
      </c>
      <c r="K44" s="15">
        <f t="shared" si="16"/>
        <v>3</v>
      </c>
      <c r="L44" s="15">
        <f t="shared" si="16"/>
        <v>16</v>
      </c>
      <c r="M44" s="15">
        <f t="shared" si="16"/>
        <v>14</v>
      </c>
      <c r="N44" s="15">
        <f t="shared" si="16"/>
        <v>8</v>
      </c>
    </row>
  </sheetData>
  <sortState ref="A2:E28">
    <sortCondition ref="B2:B2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vt:i4>
      </vt:variant>
    </vt:vector>
  </HeadingPairs>
  <TitlesOfParts>
    <vt:vector size="18" baseType="lpstr">
      <vt:lpstr>vision for SDG global village</vt:lpstr>
      <vt:lpstr>wikipedia parsing test</vt:lpstr>
      <vt:lpstr>proposed visual space wireframe</vt:lpstr>
      <vt:lpstr>example meeple calculus</vt:lpstr>
      <vt:lpstr>info notice</vt:lpstr>
      <vt:lpstr>sdg_data_nz_goals</vt:lpstr>
      <vt:lpstr>sdg_data_nz_goal_9</vt:lpstr>
      <vt:lpstr>sdg_data_nz_goal_2</vt:lpstr>
      <vt:lpstr>user_interests</vt:lpstr>
      <vt:lpstr>indicators</vt:lpstr>
      <vt:lpstr>countries</vt:lpstr>
      <vt:lpstr>ethnicities</vt:lpstr>
      <vt:lpstr>male_names</vt:lpstr>
      <vt:lpstr>female_names</vt:lpstr>
      <vt:lpstr>populations</vt:lpstr>
      <vt:lpstr>'proposed visual space wireframe'!Print_Area</vt:lpstr>
      <vt:lpstr>'vision for SDG global village'!Print_Area</vt:lpstr>
      <vt:lpstr>'vision for SDG global village'!Print_Titles</vt:lpstr>
    </vt:vector>
  </TitlesOfParts>
  <Company>Statistics New Zealand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Alistair Ramsden</dc:creator>
  <cp:lastModifiedBy>Alistair Ramsden</cp:lastModifiedBy>
  <cp:lastPrinted>2017-08-16T04:41:11Z</cp:lastPrinted>
  <dcterms:created xsi:type="dcterms:W3CDTF">2017-08-15T20:40:50Z</dcterms:created>
  <dcterms:modified xsi:type="dcterms:W3CDTF">2017-08-24T06:11:04Z</dcterms:modified>
</cp:coreProperties>
</file>