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jmac\git\comp130-web\"/>
    </mc:Choice>
  </mc:AlternateContent>
  <xr:revisionPtr revIDLastSave="0" documentId="13_ncr:1_{C7F7E6E5-65FA-40A6-A4DB-46A5229587E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lasses" sheetId="1" r:id="rId1"/>
    <sheet name="lab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6" i="1" l="1"/>
  <c r="B4" i="2"/>
  <c r="B5" i="2" s="1"/>
  <c r="B6" i="2" s="1"/>
  <c r="B7" i="2" s="1"/>
  <c r="B8" i="2" s="1"/>
  <c r="B9" i="2" s="1"/>
  <c r="B10" i="2" s="1"/>
  <c r="B11" i="2" s="1"/>
  <c r="B12" i="2" s="1"/>
  <c r="B13" i="2" s="1"/>
  <c r="B14" i="2" s="1"/>
  <c r="B16" i="2" s="1"/>
  <c r="D3" i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41" i="1" s="1"/>
  <c r="D42" i="1" s="1"/>
  <c r="D43" i="1" s="1"/>
  <c r="D44" i="1" s="1"/>
  <c r="D45" i="1" s="1"/>
  <c r="D46" i="1" s="1"/>
  <c r="B6" i="1"/>
  <c r="B9" i="1" s="1"/>
  <c r="B12" i="1" s="1"/>
  <c r="B15" i="1" s="1"/>
  <c r="B18" i="1" s="1"/>
  <c r="B21" i="1" s="1"/>
  <c r="B24" i="1" s="1"/>
  <c r="B27" i="1" s="1"/>
  <c r="B30" i="1" s="1"/>
  <c r="B33" i="1" s="1"/>
  <c r="B36" i="1" s="1"/>
  <c r="B42" i="1" s="1"/>
  <c r="B45" i="1" s="1"/>
  <c r="B7" i="1"/>
  <c r="B10" i="1" s="1"/>
  <c r="B13" i="1" s="1"/>
  <c r="B19" i="1" s="1"/>
  <c r="B22" i="1" s="1"/>
  <c r="B25" i="1" s="1"/>
  <c r="B28" i="1" s="1"/>
  <c r="B31" i="1" s="1"/>
  <c r="B34" i="1" s="1"/>
  <c r="B37" i="1" s="1"/>
  <c r="B43" i="1" s="1"/>
  <c r="B46" i="1" s="1"/>
  <c r="B5" i="1"/>
  <c r="B8" i="1" s="1"/>
  <c r="B11" i="1" s="1"/>
  <c r="B14" i="1" s="1"/>
  <c r="B17" i="1" s="1"/>
  <c r="B20" i="1" s="1"/>
  <c r="B26" i="1" s="1"/>
  <c r="B29" i="1" s="1"/>
  <c r="B32" i="1" s="1"/>
  <c r="B35" i="1" s="1"/>
  <c r="B38" i="1" s="1"/>
  <c r="B41" i="1" s="1"/>
  <c r="B44" i="1" s="1"/>
  <c r="C5" i="1"/>
  <c r="C6" i="1" s="1"/>
  <c r="C7" i="1" s="1"/>
  <c r="C3" i="1"/>
  <c r="C4" i="1" s="1"/>
  <c r="B17" i="2" l="1"/>
  <c r="C8" i="1"/>
  <c r="C9" i="1" l="1"/>
  <c r="C10" i="1" s="1"/>
  <c r="C11" i="1"/>
  <c r="C14" i="1" l="1"/>
  <c r="C12" i="1"/>
  <c r="C13" i="1" s="1"/>
  <c r="C15" i="1" l="1"/>
  <c r="C16" i="1" s="1"/>
  <c r="C17" i="1"/>
  <c r="C20" i="1" l="1"/>
  <c r="C18" i="1"/>
  <c r="C19" i="1" s="1"/>
  <c r="C21" i="1" l="1"/>
  <c r="C26" i="1"/>
  <c r="C27" i="1" l="1"/>
  <c r="C28" i="1" s="1"/>
  <c r="C29" i="1"/>
  <c r="C22" i="1"/>
  <c r="C24" i="1"/>
  <c r="C25" i="1" s="1"/>
  <c r="C30" i="1" l="1"/>
  <c r="C31" i="1" s="1"/>
  <c r="C32" i="1"/>
  <c r="C33" i="1" l="1"/>
  <c r="C34" i="1" s="1"/>
  <c r="C35" i="1"/>
  <c r="C36" i="1" l="1"/>
  <c r="C37" i="1" s="1"/>
  <c r="C38" i="1"/>
  <c r="C41" i="1" s="1"/>
  <c r="C42" i="1" l="1"/>
  <c r="C43" i="1" s="1"/>
  <c r="C44" i="1"/>
  <c r="C45" i="1" s="1"/>
  <c r="C46" i="1" s="1"/>
</calcChain>
</file>

<file path=xl/sharedStrings.xml><?xml version="1.0" encoding="utf-8"?>
<sst xmlns="http://schemas.openxmlformats.org/spreadsheetml/2006/main" count="183" uniqueCount="162">
  <si>
    <t>Mon</t>
  </si>
  <si>
    <t>Wed</t>
  </si>
  <si>
    <t>Fri</t>
  </si>
  <si>
    <t>class</t>
  </si>
  <si>
    <t>week</t>
  </si>
  <si>
    <t>fall pause</t>
  </si>
  <si>
    <t>thanksgiving</t>
  </si>
  <si>
    <t>lab num</t>
  </si>
  <si>
    <t>Grant's orig</t>
  </si>
  <si>
    <t>Course Tools &amp; Practices</t>
  </si>
  <si>
    <t>Input, Computations &amp; Errors</t>
  </si>
  <si>
    <t>Objects &amp; Graphics</t>
  </si>
  <si>
    <t>Functional Decomposition</t>
  </si>
  <si>
    <t>Scientific Simulations</t>
  </si>
  <si>
    <t>Practice Lab Exam</t>
  </si>
  <si>
    <t>Lab Exam #1</t>
  </si>
  <si>
    <t>Ethics and Autonomous Vehicles</t>
  </si>
  <si>
    <t>Climate Modeling</t>
  </si>
  <si>
    <t>Sentiment Analysis</t>
  </si>
  <si>
    <t>Harnessing Evolution</t>
  </si>
  <si>
    <t>Lab Exam #2</t>
  </si>
  <si>
    <t>Author Identification Project</t>
  </si>
  <si>
    <t>--</t>
  </si>
  <si>
    <t>sp23</t>
  </si>
  <si>
    <t>Logic, Our Real Tool</t>
  </si>
  <si>
    <t>Simple Repetition</t>
  </si>
  <si>
    <t>Objects &amp; Methods with graphics.py</t>
  </si>
  <si>
    <t>Writing Functions for graphics.py</t>
  </si>
  <si>
    <t>Driverless Vehicles</t>
  </si>
  <si>
    <t>Tic-Tac-Toe</t>
  </si>
  <si>
    <t>Lab Exam</t>
  </si>
  <si>
    <t>Recursion</t>
  </si>
  <si>
    <t>Gadsby (digital humanities)</t>
  </si>
  <si>
    <t>fa23 -- jmac</t>
  </si>
  <si>
    <t>Python basics</t>
  </si>
  <si>
    <t>Loops</t>
  </si>
  <si>
    <t>[continued]</t>
  </si>
  <si>
    <t>[evolution continued + optional: Gadsby (digital humanities)]</t>
  </si>
  <si>
    <t>intro</t>
  </si>
  <si>
    <t>2.3-3.2</t>
  </si>
  <si>
    <t>String operations, functions</t>
  </si>
  <si>
    <t>Turtle; for loops</t>
  </si>
  <si>
    <t>conditionals</t>
  </si>
  <si>
    <t>Defining new functions; parameters and arguments; random numbers</t>
  </si>
  <si>
    <r>
      <t xml:space="preserve">Types, Variables &amp; Assignments; </t>
    </r>
    <r>
      <rPr>
        <i/>
        <sz val="11"/>
        <color theme="1"/>
        <rFont val="Calibri"/>
        <family val="2"/>
        <scheme val="minor"/>
      </rPr>
      <t>input()</t>
    </r>
  </si>
  <si>
    <t>5.8-5.12</t>
  </si>
  <si>
    <t>[exam review]</t>
  </si>
  <si>
    <t>recursion</t>
  </si>
  <si>
    <t>lab topic</t>
  </si>
  <si>
    <t>1. Python fundamentals</t>
  </si>
  <si>
    <t>main topic</t>
  </si>
  <si>
    <t>detailed topic</t>
  </si>
  <si>
    <t>HW2</t>
  </si>
  <si>
    <t>HW3</t>
  </si>
  <si>
    <t>HW4</t>
  </si>
  <si>
    <t>HW5</t>
  </si>
  <si>
    <t>HW6</t>
  </si>
  <si>
    <t>HW7</t>
  </si>
  <si>
    <t>HW8</t>
  </si>
  <si>
    <t>HW9</t>
  </si>
  <si>
    <t>HW10</t>
  </si>
  <si>
    <t>Lab 2: Loops</t>
  </si>
  <si>
    <t>Lab 3: Objects and Methods</t>
  </si>
  <si>
    <t>Lab 4: Writing Functions</t>
  </si>
  <si>
    <t>Lab 5: Scientific Simulations</t>
  </si>
  <si>
    <t>Written exam 1</t>
  </si>
  <si>
    <t>Written exam 2</t>
  </si>
  <si>
    <t>Lab 6: Ethics and Autonomous Vehicles</t>
  </si>
  <si>
    <t>Lab 7: Climate Modeling</t>
  </si>
  <si>
    <t>[Lab 7 continued]</t>
  </si>
  <si>
    <t>Lab 8: Sentiment Analysis</t>
  </si>
  <si>
    <t>Lab 2</t>
  </si>
  <si>
    <t>Lab 3</t>
  </si>
  <si>
    <t>Lab 4</t>
  </si>
  <si>
    <t>Lab 5</t>
  </si>
  <si>
    <t>Lab 6</t>
  </si>
  <si>
    <t>Lab 7</t>
  </si>
  <si>
    <t>Lab 8</t>
  </si>
  <si>
    <t>day</t>
  </si>
  <si>
    <t>date</t>
  </si>
  <si>
    <t>work due</t>
  </si>
  <si>
    <t>HW11</t>
  </si>
  <si>
    <t>Lab 1: Python basics (ungraded)</t>
  </si>
  <si>
    <t>2. Functions and loops</t>
  </si>
  <si>
    <t>3. Conditionals</t>
  </si>
  <si>
    <t>5. Software techniques</t>
  </si>
  <si>
    <t>4. Functions and the call stack</t>
  </si>
  <si>
    <t>6. Fruitful functions</t>
  </si>
  <si>
    <t>HW1</t>
  </si>
  <si>
    <t>7. Iteration</t>
  </si>
  <si>
    <t>8. String processing</t>
  </si>
  <si>
    <t>9. File processing</t>
  </si>
  <si>
    <t>10. Lists</t>
  </si>
  <si>
    <t>11. Dictionaries</t>
  </si>
  <si>
    <t>12. final project</t>
  </si>
  <si>
    <t>Lab Exam 1</t>
  </si>
  <si>
    <t>Lab Exam 2</t>
  </si>
  <si>
    <t>final written exam, 9am-12pm</t>
  </si>
  <si>
    <r>
      <rPr>
        <sz val="10"/>
        <color theme="1"/>
        <rFont val="Calibri"/>
        <family val="2"/>
        <scheme val="minor"/>
      </rPr>
      <t>Biased Algorithm article</t>
    </r>
    <r>
      <rPr>
        <sz val="11"/>
        <color theme="1"/>
        <rFont val="Calibri"/>
        <family val="2"/>
        <scheme val="minor"/>
      </rPr>
      <t xml:space="preserve"> </t>
    </r>
    <r>
      <rPr>
        <sz val="9"/>
        <color theme="1"/>
        <rFont val="Calibri"/>
        <family val="2"/>
        <scheme val="minor"/>
      </rPr>
      <t>(see Readings webpage)</t>
    </r>
  </si>
  <si>
    <t>encapsulation; generalization; refactoring</t>
  </si>
  <si>
    <t>Social/Ethical I: Computing &amp; Algorithms</t>
  </si>
  <si>
    <t>Social/Ethical II: Algorithms &amp; Ethics</t>
  </si>
  <si>
    <r>
      <t xml:space="preserve">testing via </t>
    </r>
    <r>
      <rPr>
        <i/>
        <sz val="11"/>
        <color theme="1"/>
        <rFont val="Calibri"/>
        <family val="2"/>
        <scheme val="minor"/>
      </rPr>
      <t>assert</t>
    </r>
  </si>
  <si>
    <r>
      <t xml:space="preserve">9 Algorithms Ch1 </t>
    </r>
    <r>
      <rPr>
        <sz val="9"/>
        <color theme="1"/>
        <rFont val="Calibri"/>
        <family val="2"/>
        <scheme val="minor"/>
      </rPr>
      <t>(see Readings webpage)</t>
    </r>
  </si>
  <si>
    <r>
      <t xml:space="preserve">objects and methods; </t>
    </r>
    <r>
      <rPr>
        <i/>
        <sz val="11"/>
        <color theme="1"/>
        <rFont val="Calibri"/>
        <family val="2"/>
        <scheme val="minor"/>
      </rPr>
      <t>constructors; nested loops; graphics.py</t>
    </r>
  </si>
  <si>
    <t>[Lab 1]</t>
  </si>
  <si>
    <t>Ch1, 2.1, 2.2; SSG1</t>
  </si>
  <si>
    <t>4.1, 4.2; SSG3</t>
  </si>
  <si>
    <t>5.1-5.5</t>
  </si>
  <si>
    <t>chained and nested conditionals</t>
  </si>
  <si>
    <r>
      <t xml:space="preserve">review of conditionals; </t>
    </r>
    <r>
      <rPr>
        <i/>
        <sz val="11"/>
        <color theme="1"/>
        <rFont val="Calibri"/>
        <family val="2"/>
        <scheme val="minor"/>
      </rPr>
      <t>Boolean variables</t>
    </r>
  </si>
  <si>
    <t>review</t>
  </si>
  <si>
    <r>
      <t xml:space="preserve">Lab 10
</t>
    </r>
    <r>
      <rPr>
        <sz val="8"/>
        <color theme="1"/>
        <rFont val="Calibri"/>
        <family val="2"/>
        <scheme val="minor"/>
      </rPr>
      <t>due 11:59pm</t>
    </r>
  </si>
  <si>
    <t>Lab 10: Federalist papers (final project)</t>
  </si>
  <si>
    <t>review + work on final project</t>
  </si>
  <si>
    <t>begin final project: Federalist papers (Lab 10)</t>
  </si>
  <si>
    <r>
      <t xml:space="preserve">preconditions: guardians with </t>
    </r>
    <r>
      <rPr>
        <i/>
        <sz val="11"/>
        <color theme="1"/>
        <rFont val="Calibri"/>
        <family val="2"/>
        <scheme val="minor"/>
      </rPr>
      <t>assert</t>
    </r>
    <r>
      <rPr>
        <sz val="11"/>
        <color theme="1"/>
        <rFont val="Calibri"/>
        <family val="2"/>
        <scheme val="minor"/>
      </rPr>
      <t xml:space="preserve"> and </t>
    </r>
    <r>
      <rPr>
        <i/>
        <sz val="11"/>
        <color theme="1"/>
        <rFont val="Calibri"/>
        <family val="2"/>
        <scheme val="minor"/>
      </rPr>
      <t>isinstance</t>
    </r>
  </si>
  <si>
    <t>6.1-6.4</t>
  </si>
  <si>
    <t>7.1-7.4</t>
  </si>
  <si>
    <t>iteration with while loops</t>
  </si>
  <si>
    <t>debugging overview</t>
  </si>
  <si>
    <t>revisiting algorithms</t>
  </si>
  <si>
    <t>string slices</t>
  </si>
  <si>
    <t>more string methods</t>
  </si>
  <si>
    <t>reading and writing files</t>
  </si>
  <si>
    <t>CSV files; directory structure</t>
  </si>
  <si>
    <t>lists: basics, traversal, methods</t>
  </si>
  <si>
    <t>lists: map/filter/reduce, lists vs strings</t>
  </si>
  <si>
    <t>objects and references</t>
  </si>
  <si>
    <t>dictionary iteration and reverse lookup</t>
  </si>
  <si>
    <t>lists in dictionaries; memos</t>
  </si>
  <si>
    <t>dictionary basics</t>
  </si>
  <si>
    <t>optional lab exam practice session</t>
  </si>
  <si>
    <t>Tue</t>
  </si>
  <si>
    <r>
      <t xml:space="preserve">Social Good Career article </t>
    </r>
    <r>
      <rPr>
        <sz val="9"/>
        <color theme="1"/>
        <rFont val="Calibri"/>
        <family val="2"/>
        <scheme val="minor"/>
      </rPr>
      <t>(see Readings webpage)</t>
    </r>
  </si>
  <si>
    <t>Social/Ethical III: Computing &amp; The Greater Good (including open-source software)</t>
  </si>
  <si>
    <r>
      <t xml:space="preserve">required reading
</t>
    </r>
    <r>
      <rPr>
        <sz val="8"/>
        <color theme="1"/>
        <rFont val="Calibri"/>
        <family val="2"/>
        <scheme val="minor"/>
      </rPr>
      <t>SSG=supplementary study guide</t>
    </r>
  </si>
  <si>
    <t>SSG4-8</t>
  </si>
  <si>
    <t>5.6-5.7; SSG9-11</t>
  </si>
  <si>
    <t>SSG12</t>
  </si>
  <si>
    <t>3.3-3.5; SSG2</t>
  </si>
  <si>
    <t>3.6-3.12 (and review 3.1-3.5)</t>
  </si>
  <si>
    <t>6.5-6.10</t>
  </si>
  <si>
    <t>return values</t>
  </si>
  <si>
    <t>recursion with return values</t>
  </si>
  <si>
    <t>the IDLE debugger; stack diagrams; functions with return values</t>
  </si>
  <si>
    <t>7.5-7.7</t>
  </si>
  <si>
    <t>1.7, 2.9, 3.9, 4.9, 5.12, 6.10, 7.7</t>
  </si>
  <si>
    <t>9.1-9.7</t>
  </si>
  <si>
    <t>9.9-9.13</t>
  </si>
  <si>
    <t>10.1-10.4</t>
  </si>
  <si>
    <t>10.5</t>
  </si>
  <si>
    <t>10.6-10.9</t>
  </si>
  <si>
    <t>SSG13-15</t>
  </si>
  <si>
    <t>4.3-4.9
SSG16</t>
  </si>
  <si>
    <t>SSG17</t>
  </si>
  <si>
    <t>SSG18-19</t>
  </si>
  <si>
    <t>8.1-8.5, SSG20</t>
  </si>
  <si>
    <t>SSG21</t>
  </si>
  <si>
    <t>8.6; 13.1-13.2; SSG22</t>
  </si>
  <si>
    <t>SSG23</t>
  </si>
  <si>
    <t>9.8; review SSG21; SSG24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</si>
</sst>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;@"/>
  </numFmts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164" fontId="0" fillId="0" borderId="0" xfId="0" applyNumberFormat="1"/>
    <xf numFmtId="16" fontId="0" fillId="0" borderId="0" xfId="0" applyNumberFormat="1"/>
    <xf numFmtId="0" fontId="0" fillId="0" borderId="0" xfId="0" quotePrefix="1"/>
    <xf numFmtId="0" fontId="1" fillId="0" borderId="0" xfId="0" applyFont="1"/>
    <xf numFmtId="0" fontId="0" fillId="0" borderId="0" xfId="0" applyAlignment="1">
      <alignment wrapText="1"/>
    </xf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14" fontId="0" fillId="0" borderId="0" xfId="0" applyNumberForma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0" fillId="0" borderId="1" xfId="0" applyBorder="1"/>
    <xf numFmtId="164" fontId="0" fillId="0" borderId="1" xfId="0" applyNumberFormat="1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quotePrefix="1" applyBorder="1" applyAlignment="1">
      <alignment vertical="center" wrapText="1"/>
    </xf>
    <xf numFmtId="0" fontId="6" fillId="0" borderId="1" xfId="0" applyFont="1" applyBorder="1"/>
    <xf numFmtId="0" fontId="0" fillId="4" borderId="2" xfId="0" applyFill="1" applyBorder="1" applyAlignment="1">
      <alignment horizontal="center" wrapText="1"/>
    </xf>
    <xf numFmtId="0" fontId="0" fillId="4" borderId="3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0" fillId="5" borderId="11" xfId="0" applyFill="1" applyBorder="1" applyAlignment="1">
      <alignment horizontal="center" vertical="center" wrapText="1"/>
    </xf>
    <xf numFmtId="0" fontId="0" fillId="5" borderId="12" xfId="0" applyFill="1" applyBorder="1" applyAlignment="1">
      <alignment horizontal="center" vertical="center" wrapText="1"/>
    </xf>
    <xf numFmtId="0" fontId="0" fillId="5" borderId="13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wrapText="1"/>
    </xf>
    <xf numFmtId="0" fontId="0" fillId="3" borderId="3" xfId="0" applyFill="1" applyBorder="1" applyAlignment="1">
      <alignment horizontal="center" wrapText="1"/>
    </xf>
    <xf numFmtId="0" fontId="0" fillId="3" borderId="4" xfId="0" applyFill="1" applyBorder="1" applyAlignment="1">
      <alignment horizontal="center" wrapText="1"/>
    </xf>
    <xf numFmtId="0" fontId="0" fillId="3" borderId="5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  <xf numFmtId="0" fontId="0" fillId="3" borderId="8" xfId="0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0" fontId="0" fillId="3" borderId="10" xfId="0" applyFill="1" applyBorder="1" applyAlignment="1">
      <alignment horizontal="center" vertical="center" wrapText="1"/>
    </xf>
    <xf numFmtId="0" fontId="0" fillId="0" borderId="11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7"/>
  <sheetViews>
    <sheetView tabSelected="1" zoomScale="150" zoomScaleNormal="150" workbookViewId="0">
      <pane xSplit="1" ySplit="1" topLeftCell="C32" activePane="bottomRight" state="frozen"/>
      <selection pane="topRight" activeCell="B1" sqref="B1"/>
      <selection pane="bottomLeft" activeCell="A2" sqref="A2"/>
      <selection pane="bottomRight" activeCell="G47" sqref="G47"/>
    </sheetView>
  </sheetViews>
  <sheetFormatPr defaultRowHeight="15" x14ac:dyDescent="0.25"/>
  <cols>
    <col min="2" max="2" width="6.42578125" customWidth="1"/>
    <col min="3" max="3" width="7.28515625" style="1" customWidth="1"/>
    <col min="4" max="4" width="5.85546875" customWidth="1"/>
    <col min="5" max="5" width="13.7109375" style="8" customWidth="1"/>
    <col min="6" max="6" width="28.5703125" style="5" customWidth="1"/>
    <col min="7" max="7" width="14" style="8" customWidth="1"/>
    <col min="8" max="8" width="25.85546875" style="5" customWidth="1"/>
    <col min="10" max="10" width="9.140625" customWidth="1"/>
    <col min="11" max="11" width="38.42578125" bestFit="1" customWidth="1"/>
    <col min="12" max="12" width="11.5703125" style="6" customWidth="1"/>
    <col min="17" max="17" width="11.85546875" style="5" bestFit="1" customWidth="1"/>
    <col min="18" max="18" width="11.42578125" customWidth="1"/>
  </cols>
  <sheetData>
    <row r="1" spans="1:17" s="7" customFormat="1" ht="52.5" x14ac:dyDescent="0.25">
      <c r="A1" s="10" t="s">
        <v>4</v>
      </c>
      <c r="B1" s="10" t="s">
        <v>78</v>
      </c>
      <c r="C1" s="11" t="s">
        <v>79</v>
      </c>
      <c r="D1" s="10" t="s">
        <v>3</v>
      </c>
      <c r="E1" s="10" t="s">
        <v>50</v>
      </c>
      <c r="F1" s="10" t="s">
        <v>51</v>
      </c>
      <c r="G1" s="10" t="s">
        <v>136</v>
      </c>
      <c r="H1" s="10" t="s">
        <v>48</v>
      </c>
      <c r="I1" s="10" t="s">
        <v>80</v>
      </c>
      <c r="L1" s="9"/>
    </row>
    <row r="2" spans="1:17" ht="15" customHeight="1" x14ac:dyDescent="0.25">
      <c r="A2" s="27">
        <v>1</v>
      </c>
      <c r="B2" s="12" t="s">
        <v>0</v>
      </c>
      <c r="C2" s="13">
        <v>45901</v>
      </c>
      <c r="D2" s="12">
        <v>1</v>
      </c>
      <c r="E2" s="30" t="s">
        <v>49</v>
      </c>
      <c r="F2" s="14" t="s">
        <v>38</v>
      </c>
      <c r="G2" s="15"/>
      <c r="H2" s="14"/>
      <c r="I2" s="12"/>
    </row>
    <row r="3" spans="1:17" ht="30" x14ac:dyDescent="0.25">
      <c r="A3" s="27"/>
      <c r="B3" s="12" t="s">
        <v>1</v>
      </c>
      <c r="C3" s="13">
        <f>C2+2</f>
        <v>45903</v>
      </c>
      <c r="D3" s="12">
        <f t="shared" ref="D3:D22" si="0">D2+1</f>
        <v>2</v>
      </c>
      <c r="E3" s="31"/>
      <c r="F3" s="14" t="s">
        <v>44</v>
      </c>
      <c r="G3" s="15" t="s">
        <v>106</v>
      </c>
      <c r="H3" s="14" t="s">
        <v>82</v>
      </c>
      <c r="I3" s="12"/>
    </row>
    <row r="4" spans="1:17" x14ac:dyDescent="0.25">
      <c r="A4" s="27"/>
      <c r="B4" s="12" t="s">
        <v>2</v>
      </c>
      <c r="C4" s="13">
        <f>C3+2</f>
        <v>45905</v>
      </c>
      <c r="D4" s="12">
        <f t="shared" si="0"/>
        <v>3</v>
      </c>
      <c r="E4" s="32"/>
      <c r="F4" s="14" t="s">
        <v>40</v>
      </c>
      <c r="G4" s="15" t="s">
        <v>39</v>
      </c>
      <c r="H4" s="14"/>
      <c r="I4" s="12"/>
    </row>
    <row r="5" spans="1:17" ht="45" x14ac:dyDescent="0.25">
      <c r="A5" s="27">
        <v>2</v>
      </c>
      <c r="B5" s="12" t="str">
        <f>B2</f>
        <v>Mon</v>
      </c>
      <c r="C5" s="13">
        <f>C2+7</f>
        <v>45908</v>
      </c>
      <c r="D5" s="12">
        <f t="shared" si="0"/>
        <v>4</v>
      </c>
      <c r="E5" s="30" t="s">
        <v>83</v>
      </c>
      <c r="F5" s="14" t="s">
        <v>43</v>
      </c>
      <c r="G5" s="15" t="s">
        <v>140</v>
      </c>
      <c r="H5" s="14"/>
      <c r="I5" s="12" t="s">
        <v>88</v>
      </c>
    </row>
    <row r="6" spans="1:17" x14ac:dyDescent="0.25">
      <c r="A6" s="27"/>
      <c r="B6" s="12" t="str">
        <f>B3</f>
        <v>Wed</v>
      </c>
      <c r="C6" s="13">
        <f>C5+2</f>
        <v>45910</v>
      </c>
      <c r="D6" s="12">
        <f t="shared" si="0"/>
        <v>5</v>
      </c>
      <c r="E6" s="31"/>
      <c r="F6" s="14" t="s">
        <v>41</v>
      </c>
      <c r="G6" s="15" t="s">
        <v>107</v>
      </c>
      <c r="H6" s="14" t="s">
        <v>61</v>
      </c>
      <c r="I6" s="12" t="s">
        <v>105</v>
      </c>
    </row>
    <row r="7" spans="1:17" ht="45" x14ac:dyDescent="0.25">
      <c r="A7" s="27"/>
      <c r="B7" s="12" t="str">
        <f t="shared" ref="B7" si="1">B4</f>
        <v>Fri</v>
      </c>
      <c r="C7" s="13">
        <f>C6+2</f>
        <v>45912</v>
      </c>
      <c r="D7" s="12">
        <f t="shared" si="0"/>
        <v>6</v>
      </c>
      <c r="E7" s="32"/>
      <c r="F7" s="14" t="s">
        <v>104</v>
      </c>
      <c r="G7" s="15" t="s">
        <v>137</v>
      </c>
      <c r="H7" s="14"/>
      <c r="I7" s="12"/>
    </row>
    <row r="8" spans="1:17" x14ac:dyDescent="0.25">
      <c r="A8" s="27">
        <v>3</v>
      </c>
      <c r="B8" s="12" t="str">
        <f>B5</f>
        <v>Mon</v>
      </c>
      <c r="C8" s="13">
        <f>C5+7</f>
        <v>45915</v>
      </c>
      <c r="D8" s="12">
        <f t="shared" si="0"/>
        <v>7</v>
      </c>
      <c r="E8" s="29" t="s">
        <v>84</v>
      </c>
      <c r="F8" s="14" t="s">
        <v>42</v>
      </c>
      <c r="G8" s="15" t="s">
        <v>108</v>
      </c>
      <c r="H8" s="14"/>
      <c r="I8" s="12" t="s">
        <v>52</v>
      </c>
      <c r="Q8" s="26"/>
    </row>
    <row r="9" spans="1:17" ht="30" x14ac:dyDescent="0.25">
      <c r="A9" s="27"/>
      <c r="B9" s="12" t="str">
        <f>B6</f>
        <v>Wed</v>
      </c>
      <c r="C9" s="13">
        <f>C8+2</f>
        <v>45917</v>
      </c>
      <c r="D9" s="12">
        <f t="shared" si="0"/>
        <v>8</v>
      </c>
      <c r="E9" s="29"/>
      <c r="F9" s="14" t="s">
        <v>109</v>
      </c>
      <c r="G9" s="15" t="s">
        <v>138</v>
      </c>
      <c r="H9" s="14" t="s">
        <v>62</v>
      </c>
      <c r="I9" s="12" t="s">
        <v>71</v>
      </c>
      <c r="Q9" s="26"/>
    </row>
    <row r="10" spans="1:17" ht="30" x14ac:dyDescent="0.25">
      <c r="A10" s="27"/>
      <c r="B10" s="12" t="str">
        <f t="shared" ref="B10" si="2">B7</f>
        <v>Fri</v>
      </c>
      <c r="C10" s="13">
        <f>C9+2</f>
        <v>45919</v>
      </c>
      <c r="D10" s="12">
        <f t="shared" si="0"/>
        <v>9</v>
      </c>
      <c r="E10" s="29"/>
      <c r="F10" s="14" t="s">
        <v>110</v>
      </c>
      <c r="G10" s="21" t="s">
        <v>139</v>
      </c>
      <c r="H10" s="14"/>
      <c r="I10" s="12"/>
      <c r="Q10" s="26"/>
    </row>
    <row r="11" spans="1:17" ht="49.5" x14ac:dyDescent="0.25">
      <c r="A11" s="27">
        <v>4</v>
      </c>
      <c r="B11" s="12" t="str">
        <f>B8</f>
        <v>Mon</v>
      </c>
      <c r="C11" s="13">
        <f>C8+7</f>
        <v>45922</v>
      </c>
      <c r="D11" s="12">
        <f t="shared" si="0"/>
        <v>10</v>
      </c>
      <c r="E11" s="15"/>
      <c r="F11" s="16" t="s">
        <v>100</v>
      </c>
      <c r="G11" s="19" t="s">
        <v>103</v>
      </c>
      <c r="H11" s="14"/>
      <c r="I11" s="12" t="s">
        <v>53</v>
      </c>
    </row>
    <row r="12" spans="1:17" ht="45" x14ac:dyDescent="0.25">
      <c r="A12" s="27"/>
      <c r="B12" s="12" t="str">
        <f>B9</f>
        <v>Wed</v>
      </c>
      <c r="C12" s="13">
        <f>C11+2</f>
        <v>45924</v>
      </c>
      <c r="D12" s="12">
        <f t="shared" si="0"/>
        <v>11</v>
      </c>
      <c r="E12" s="29" t="s">
        <v>86</v>
      </c>
      <c r="F12" s="14" t="s">
        <v>145</v>
      </c>
      <c r="G12" s="15" t="s">
        <v>141</v>
      </c>
      <c r="H12" s="14" t="s">
        <v>63</v>
      </c>
      <c r="I12" s="12" t="s">
        <v>72</v>
      </c>
    </row>
    <row r="13" spans="1:17" x14ac:dyDescent="0.25">
      <c r="A13" s="27"/>
      <c r="B13" s="12" t="str">
        <f t="shared" ref="B13" si="3">B10</f>
        <v>Fri</v>
      </c>
      <c r="C13" s="13">
        <f>C12+2</f>
        <v>45926</v>
      </c>
      <c r="D13" s="12">
        <f t="shared" si="0"/>
        <v>12</v>
      </c>
      <c r="E13" s="29"/>
      <c r="F13" s="14" t="s">
        <v>111</v>
      </c>
      <c r="G13" s="21" t="s">
        <v>153</v>
      </c>
      <c r="H13" s="14"/>
      <c r="I13" s="12"/>
    </row>
    <row r="14" spans="1:17" ht="65.25" x14ac:dyDescent="0.25">
      <c r="A14" s="27">
        <v>5</v>
      </c>
      <c r="B14" s="12" t="str">
        <f>B11</f>
        <v>Mon</v>
      </c>
      <c r="C14" s="13">
        <f>C11+7</f>
        <v>45929</v>
      </c>
      <c r="D14" s="12">
        <f t="shared" si="0"/>
        <v>13</v>
      </c>
      <c r="E14" s="15"/>
      <c r="F14" s="16" t="s">
        <v>101</v>
      </c>
      <c r="G14" s="5" t="s">
        <v>98</v>
      </c>
      <c r="H14" s="14"/>
      <c r="I14" s="12" t="s">
        <v>54</v>
      </c>
    </row>
    <row r="15" spans="1:17" ht="30" x14ac:dyDescent="0.25">
      <c r="A15" s="27"/>
      <c r="B15" s="12" t="str">
        <f>B12</f>
        <v>Wed</v>
      </c>
      <c r="C15" s="13">
        <f>C14+2</f>
        <v>45931</v>
      </c>
      <c r="D15" s="12">
        <f t="shared" si="0"/>
        <v>14</v>
      </c>
      <c r="E15" s="29" t="s">
        <v>85</v>
      </c>
      <c r="F15" s="14" t="s">
        <v>99</v>
      </c>
      <c r="G15" s="15" t="s">
        <v>154</v>
      </c>
      <c r="H15" s="14" t="s">
        <v>64</v>
      </c>
      <c r="I15" s="12" t="s">
        <v>73</v>
      </c>
    </row>
    <row r="16" spans="1:17" ht="30" x14ac:dyDescent="0.25">
      <c r="A16" s="27"/>
      <c r="B16" s="12" t="str">
        <f>B13</f>
        <v>Fri</v>
      </c>
      <c r="C16" s="13">
        <f>C15+2</f>
        <v>45933</v>
      </c>
      <c r="D16" s="12">
        <f t="shared" si="0"/>
        <v>15</v>
      </c>
      <c r="E16" s="29"/>
      <c r="F16" s="20" t="s">
        <v>116</v>
      </c>
      <c r="G16" s="15" t="s">
        <v>155</v>
      </c>
      <c r="H16" s="14"/>
      <c r="I16" s="12"/>
    </row>
    <row r="17" spans="1:9" ht="49.5" x14ac:dyDescent="0.25">
      <c r="A17" s="27">
        <v>6</v>
      </c>
      <c r="B17" s="12" t="str">
        <f>B14</f>
        <v>Mon</v>
      </c>
      <c r="C17" s="13">
        <f>C14+7</f>
        <v>45936</v>
      </c>
      <c r="D17" s="12">
        <f t="shared" si="0"/>
        <v>16</v>
      </c>
      <c r="E17" s="15"/>
      <c r="F17" s="16" t="s">
        <v>135</v>
      </c>
      <c r="G17" s="19" t="s">
        <v>134</v>
      </c>
      <c r="H17" s="14"/>
      <c r="I17" s="12" t="s">
        <v>55</v>
      </c>
    </row>
    <row r="18" spans="1:9" x14ac:dyDescent="0.25">
      <c r="A18" s="27"/>
      <c r="B18" s="12" t="str">
        <f>B15</f>
        <v>Wed</v>
      </c>
      <c r="C18" s="13">
        <f>C17+2</f>
        <v>45938</v>
      </c>
      <c r="D18" s="12">
        <f t="shared" si="0"/>
        <v>17</v>
      </c>
      <c r="E18" s="15"/>
      <c r="F18" s="14" t="s">
        <v>46</v>
      </c>
      <c r="G18" s="15"/>
      <c r="H18" s="14" t="s">
        <v>14</v>
      </c>
      <c r="I18" s="12"/>
    </row>
    <row r="19" spans="1:9" x14ac:dyDescent="0.25">
      <c r="A19" s="27"/>
      <c r="B19" s="12" t="str">
        <f t="shared" ref="B19" si="4">B16</f>
        <v>Fri</v>
      </c>
      <c r="C19" s="13">
        <f>C18+2</f>
        <v>45940</v>
      </c>
      <c r="D19" s="12">
        <f t="shared" si="0"/>
        <v>18</v>
      </c>
      <c r="E19" s="15"/>
      <c r="F19" s="17" t="s">
        <v>65</v>
      </c>
      <c r="G19" s="15"/>
      <c r="H19" s="14"/>
      <c r="I19" s="12"/>
    </row>
    <row r="20" spans="1:9" x14ac:dyDescent="0.25">
      <c r="A20" s="27">
        <v>7</v>
      </c>
      <c r="B20" s="12" t="str">
        <f>B17</f>
        <v>Mon</v>
      </c>
      <c r="C20" s="13">
        <f>C17+7</f>
        <v>45943</v>
      </c>
      <c r="D20" s="12">
        <f t="shared" si="0"/>
        <v>19</v>
      </c>
      <c r="E20" s="29" t="s">
        <v>87</v>
      </c>
      <c r="F20" s="14" t="s">
        <v>47</v>
      </c>
      <c r="G20" s="15" t="s">
        <v>45</v>
      </c>
      <c r="H20" s="14"/>
      <c r="I20" s="12" t="s">
        <v>74</v>
      </c>
    </row>
    <row r="21" spans="1:9" x14ac:dyDescent="0.25">
      <c r="A21" s="27"/>
      <c r="B21" s="12" t="str">
        <f>B18</f>
        <v>Wed</v>
      </c>
      <c r="C21" s="13">
        <f>C20+2</f>
        <v>45945</v>
      </c>
      <c r="D21" s="12">
        <f t="shared" si="0"/>
        <v>20</v>
      </c>
      <c r="E21" s="29"/>
      <c r="F21" s="14" t="s">
        <v>143</v>
      </c>
      <c r="G21" s="15" t="s">
        <v>117</v>
      </c>
      <c r="H21" s="17" t="s">
        <v>95</v>
      </c>
      <c r="I21" s="12"/>
    </row>
    <row r="22" spans="1:9" x14ac:dyDescent="0.25">
      <c r="A22" s="27"/>
      <c r="B22" s="12" t="str">
        <f t="shared" ref="B22" si="5">B19</f>
        <v>Fri</v>
      </c>
      <c r="C22" s="13">
        <f>C21+2</f>
        <v>45947</v>
      </c>
      <c r="D22" s="12">
        <f t="shared" si="0"/>
        <v>21</v>
      </c>
      <c r="E22" s="29"/>
      <c r="F22" s="14" t="s">
        <v>144</v>
      </c>
      <c r="G22" s="15" t="s">
        <v>142</v>
      </c>
      <c r="H22" s="14"/>
      <c r="I22" s="12"/>
    </row>
    <row r="23" spans="1:9" x14ac:dyDescent="0.25">
      <c r="A23" s="27">
        <v>8</v>
      </c>
      <c r="B23" s="28" t="s">
        <v>5</v>
      </c>
      <c r="C23" s="28"/>
      <c r="D23" s="28"/>
      <c r="E23" s="29"/>
      <c r="F23" s="33"/>
      <c r="G23" s="34"/>
      <c r="H23" s="34"/>
      <c r="I23" s="35"/>
    </row>
    <row r="24" spans="1:9" ht="30" x14ac:dyDescent="0.25">
      <c r="A24" s="27"/>
      <c r="B24" s="12" t="str">
        <f>B21</f>
        <v>Wed</v>
      </c>
      <c r="C24" s="13">
        <f>C21+7</f>
        <v>45952</v>
      </c>
      <c r="D24" s="12">
        <f>D22+1</f>
        <v>22</v>
      </c>
      <c r="E24" s="29"/>
      <c r="F24" s="20" t="s">
        <v>102</v>
      </c>
      <c r="G24" s="20" t="s">
        <v>156</v>
      </c>
      <c r="H24" s="14" t="s">
        <v>67</v>
      </c>
      <c r="I24" s="12"/>
    </row>
    <row r="25" spans="1:9" x14ac:dyDescent="0.25">
      <c r="A25" s="27"/>
      <c r="B25" s="12" t="str">
        <f t="shared" ref="B25" si="6">B22</f>
        <v>Fri</v>
      </c>
      <c r="C25" s="13">
        <f>C24+2</f>
        <v>45954</v>
      </c>
      <c r="D25" s="12">
        <f t="shared" ref="D25:D38" si="7">D24+1</f>
        <v>23</v>
      </c>
      <c r="E25" s="29" t="s">
        <v>89</v>
      </c>
      <c r="F25" s="14" t="s">
        <v>119</v>
      </c>
      <c r="G25" s="15" t="s">
        <v>118</v>
      </c>
      <c r="H25" s="14"/>
      <c r="I25" s="12" t="s">
        <v>56</v>
      </c>
    </row>
    <row r="26" spans="1:9" x14ac:dyDescent="0.25">
      <c r="A26" s="27">
        <v>9</v>
      </c>
      <c r="B26" s="12" t="str">
        <f>B20</f>
        <v>Mon</v>
      </c>
      <c r="C26" s="13">
        <f>C20+14</f>
        <v>45957</v>
      </c>
      <c r="D26" s="12">
        <f t="shared" si="7"/>
        <v>24</v>
      </c>
      <c r="E26" s="29"/>
      <c r="F26" s="14" t="s">
        <v>121</v>
      </c>
      <c r="G26" s="15" t="s">
        <v>146</v>
      </c>
      <c r="H26" s="14"/>
      <c r="I26" s="12"/>
    </row>
    <row r="27" spans="1:9" ht="45" x14ac:dyDescent="0.25">
      <c r="A27" s="27"/>
      <c r="B27" s="12" t="str">
        <f>B24</f>
        <v>Wed</v>
      </c>
      <c r="C27" s="13">
        <f>C26+2</f>
        <v>45959</v>
      </c>
      <c r="D27" s="12">
        <f t="shared" si="7"/>
        <v>25</v>
      </c>
      <c r="E27" s="29"/>
      <c r="F27" s="14" t="s">
        <v>120</v>
      </c>
      <c r="G27" s="15" t="s">
        <v>147</v>
      </c>
      <c r="H27" s="14" t="s">
        <v>68</v>
      </c>
      <c r="I27" s="12" t="s">
        <v>75</v>
      </c>
    </row>
    <row r="28" spans="1:9" ht="30" customHeight="1" x14ac:dyDescent="0.25">
      <c r="A28" s="27"/>
      <c r="B28" s="12" t="str">
        <f t="shared" ref="B28" si="8">B25</f>
        <v>Fri</v>
      </c>
      <c r="C28" s="13">
        <f>C27+2</f>
        <v>45961</v>
      </c>
      <c r="D28" s="12">
        <f t="shared" si="7"/>
        <v>26</v>
      </c>
      <c r="E28" s="30" t="s">
        <v>90</v>
      </c>
      <c r="F28" s="14" t="s">
        <v>122</v>
      </c>
      <c r="G28" s="15" t="s">
        <v>157</v>
      </c>
      <c r="H28" s="14"/>
      <c r="I28" s="12" t="s">
        <v>57</v>
      </c>
    </row>
    <row r="29" spans="1:9" x14ac:dyDescent="0.25">
      <c r="A29" s="27">
        <v>10</v>
      </c>
      <c r="B29" s="12" t="str">
        <f>B26</f>
        <v>Mon</v>
      </c>
      <c r="C29" s="13">
        <f>C26+7</f>
        <v>45964</v>
      </c>
      <c r="D29" s="12">
        <f t="shared" si="7"/>
        <v>27</v>
      </c>
      <c r="E29" s="31"/>
      <c r="F29" s="14" t="s">
        <v>123</v>
      </c>
      <c r="G29" s="15" t="s">
        <v>158</v>
      </c>
      <c r="H29" s="14"/>
      <c r="I29" s="12"/>
    </row>
    <row r="30" spans="1:9" x14ac:dyDescent="0.25">
      <c r="A30" s="27"/>
      <c r="B30" s="12" t="str">
        <f>B27</f>
        <v>Wed</v>
      </c>
      <c r="C30" s="13">
        <f>C29+2</f>
        <v>45966</v>
      </c>
      <c r="D30" s="12">
        <f t="shared" si="7"/>
        <v>28</v>
      </c>
      <c r="E30" s="32"/>
      <c r="F30" s="14" t="s">
        <v>111</v>
      </c>
      <c r="G30" s="21" t="s">
        <v>22</v>
      </c>
      <c r="H30" s="14" t="s">
        <v>69</v>
      </c>
      <c r="I30" s="12"/>
    </row>
    <row r="31" spans="1:9" ht="30" customHeight="1" x14ac:dyDescent="0.25">
      <c r="A31" s="27"/>
      <c r="B31" s="12" t="str">
        <f t="shared" ref="B31" si="9">B28</f>
        <v>Fri</v>
      </c>
      <c r="C31" s="13">
        <f>C30+2</f>
        <v>45968</v>
      </c>
      <c r="D31" s="12">
        <f t="shared" si="7"/>
        <v>29</v>
      </c>
      <c r="E31" s="30" t="s">
        <v>91</v>
      </c>
      <c r="F31" s="14" t="s">
        <v>124</v>
      </c>
      <c r="G31" s="15" t="s">
        <v>159</v>
      </c>
      <c r="H31" s="14"/>
      <c r="I31" s="12" t="s">
        <v>58</v>
      </c>
    </row>
    <row r="32" spans="1:9" x14ac:dyDescent="0.25">
      <c r="A32" s="27">
        <v>11</v>
      </c>
      <c r="B32" s="12" t="str">
        <f>B29</f>
        <v>Mon</v>
      </c>
      <c r="C32" s="13">
        <f>C29+7</f>
        <v>45971</v>
      </c>
      <c r="D32" s="12">
        <f t="shared" si="7"/>
        <v>30</v>
      </c>
      <c r="E32" s="32"/>
      <c r="F32" s="14" t="s">
        <v>125</v>
      </c>
      <c r="G32" s="15" t="s">
        <v>160</v>
      </c>
      <c r="H32" s="14"/>
      <c r="I32" s="12"/>
    </row>
    <row r="33" spans="1:9" ht="30" x14ac:dyDescent="0.25">
      <c r="A33" s="27"/>
      <c r="B33" s="12" t="str">
        <f>B30</f>
        <v>Wed</v>
      </c>
      <c r="C33" s="13">
        <f>C32+2</f>
        <v>45973</v>
      </c>
      <c r="D33" s="12">
        <f t="shared" si="7"/>
        <v>31</v>
      </c>
      <c r="E33" s="29" t="s">
        <v>92</v>
      </c>
      <c r="F33" s="14" t="s">
        <v>126</v>
      </c>
      <c r="G33" s="15" t="s">
        <v>148</v>
      </c>
      <c r="H33" s="14" t="s">
        <v>70</v>
      </c>
      <c r="I33" s="12" t="s">
        <v>76</v>
      </c>
    </row>
    <row r="34" spans="1:9" ht="30" x14ac:dyDescent="0.25">
      <c r="A34" s="27"/>
      <c r="B34" s="12" t="str">
        <f t="shared" ref="B34" si="10">B31</f>
        <v>Fri</v>
      </c>
      <c r="C34" s="13">
        <f>C33+2</f>
        <v>45975</v>
      </c>
      <c r="D34" s="12">
        <f t="shared" si="7"/>
        <v>32</v>
      </c>
      <c r="E34" s="29"/>
      <c r="F34" s="14" t="s">
        <v>127</v>
      </c>
      <c r="G34" s="15" t="s">
        <v>161</v>
      </c>
      <c r="H34" s="14"/>
      <c r="I34" s="12" t="s">
        <v>59</v>
      </c>
    </row>
    <row r="35" spans="1:9" x14ac:dyDescent="0.25">
      <c r="A35" s="27">
        <v>12</v>
      </c>
      <c r="B35" s="12" t="str">
        <f>B32</f>
        <v>Mon</v>
      </c>
      <c r="C35" s="13">
        <f>C32+7</f>
        <v>45978</v>
      </c>
      <c r="D35" s="12">
        <f t="shared" si="7"/>
        <v>33</v>
      </c>
      <c r="E35" s="29"/>
      <c r="F35" s="14" t="s">
        <v>128</v>
      </c>
      <c r="G35" s="15" t="s">
        <v>149</v>
      </c>
      <c r="H35" s="14"/>
      <c r="I35" s="12"/>
    </row>
    <row r="36" spans="1:9" ht="30" x14ac:dyDescent="0.25">
      <c r="A36" s="27"/>
      <c r="B36" s="12" t="str">
        <f>B33</f>
        <v>Wed</v>
      </c>
      <c r="C36" s="13">
        <f>C35+2</f>
        <v>45980</v>
      </c>
      <c r="D36" s="12">
        <f t="shared" si="7"/>
        <v>34</v>
      </c>
      <c r="E36" s="15"/>
      <c r="F36" s="14" t="s">
        <v>46</v>
      </c>
      <c r="G36" s="15"/>
      <c r="H36" s="14" t="s">
        <v>132</v>
      </c>
      <c r="I36" s="12" t="s">
        <v>60</v>
      </c>
    </row>
    <row r="37" spans="1:9" x14ac:dyDescent="0.25">
      <c r="A37" s="27"/>
      <c r="B37" s="12" t="str">
        <f t="shared" ref="B37" si="11">B34</f>
        <v>Fri</v>
      </c>
      <c r="C37" s="13">
        <f>C36+2</f>
        <v>45982</v>
      </c>
      <c r="D37" s="12">
        <f t="shared" si="7"/>
        <v>35</v>
      </c>
      <c r="E37" s="15"/>
      <c r="F37" s="17" t="s">
        <v>66</v>
      </c>
      <c r="G37" s="15"/>
      <c r="H37" s="14"/>
      <c r="I37" s="12"/>
    </row>
    <row r="38" spans="1:9" x14ac:dyDescent="0.25">
      <c r="A38" s="27">
        <v>13</v>
      </c>
      <c r="B38" s="12" t="str">
        <f>B35</f>
        <v>Mon</v>
      </c>
      <c r="C38" s="13">
        <f>C35+7</f>
        <v>45985</v>
      </c>
      <c r="D38" s="12">
        <f t="shared" si="7"/>
        <v>36</v>
      </c>
      <c r="E38" s="29" t="s">
        <v>93</v>
      </c>
      <c r="F38" s="14" t="s">
        <v>131</v>
      </c>
      <c r="G38" s="21" t="s">
        <v>150</v>
      </c>
      <c r="H38" s="14"/>
      <c r="I38" s="12" t="s">
        <v>77</v>
      </c>
    </row>
    <row r="39" spans="1:9" x14ac:dyDescent="0.25">
      <c r="A39" s="27"/>
      <c r="B39" s="28" t="s">
        <v>6</v>
      </c>
      <c r="C39" s="28"/>
      <c r="D39" s="28"/>
      <c r="E39" s="29"/>
      <c r="F39" s="36"/>
      <c r="G39" s="37"/>
      <c r="H39" s="37"/>
      <c r="I39" s="38"/>
    </row>
    <row r="40" spans="1:9" x14ac:dyDescent="0.25">
      <c r="A40" s="27"/>
      <c r="B40" s="28"/>
      <c r="C40" s="28"/>
      <c r="D40" s="28"/>
      <c r="E40" s="29"/>
      <c r="F40" s="39"/>
      <c r="G40" s="40"/>
      <c r="H40" s="40"/>
      <c r="I40" s="41"/>
    </row>
    <row r="41" spans="1:9" ht="30" x14ac:dyDescent="0.25">
      <c r="A41" s="27">
        <v>14</v>
      </c>
      <c r="B41" s="12" t="str">
        <f>B38</f>
        <v>Mon</v>
      </c>
      <c r="C41" s="13">
        <f>C38+7</f>
        <v>45992</v>
      </c>
      <c r="D41" s="12">
        <f>D38+1</f>
        <v>37</v>
      </c>
      <c r="E41" s="29"/>
      <c r="F41" s="14" t="s">
        <v>129</v>
      </c>
      <c r="G41" s="21" t="s">
        <v>151</v>
      </c>
      <c r="H41" s="14"/>
      <c r="I41" s="12"/>
    </row>
    <row r="42" spans="1:9" x14ac:dyDescent="0.25">
      <c r="A42" s="27"/>
      <c r="B42" s="12" t="str">
        <f>B36</f>
        <v>Wed</v>
      </c>
      <c r="C42" s="13">
        <f>C41+2</f>
        <v>45994</v>
      </c>
      <c r="D42" s="12">
        <f>D41+1</f>
        <v>38</v>
      </c>
      <c r="E42" s="29"/>
      <c r="F42" s="14" t="s">
        <v>130</v>
      </c>
      <c r="G42" s="15" t="s">
        <v>152</v>
      </c>
      <c r="H42" s="17" t="s">
        <v>96</v>
      </c>
      <c r="I42" s="12"/>
    </row>
    <row r="43" spans="1:9" ht="30" x14ac:dyDescent="0.25">
      <c r="A43" s="27"/>
      <c r="B43" s="12" t="str">
        <f>B37</f>
        <v>Fri</v>
      </c>
      <c r="C43" s="13">
        <f>C42+2</f>
        <v>45996</v>
      </c>
      <c r="D43" s="12">
        <f>D42+1</f>
        <v>39</v>
      </c>
      <c r="E43" s="29" t="s">
        <v>94</v>
      </c>
      <c r="F43" s="14" t="s">
        <v>115</v>
      </c>
      <c r="G43" s="15"/>
      <c r="H43" s="14"/>
      <c r="I43" s="12" t="s">
        <v>81</v>
      </c>
    </row>
    <row r="44" spans="1:9" x14ac:dyDescent="0.25">
      <c r="A44" s="27">
        <v>15</v>
      </c>
      <c r="B44" s="12" t="str">
        <f>B41</f>
        <v>Mon</v>
      </c>
      <c r="C44" s="13">
        <f>C41+7</f>
        <v>45999</v>
      </c>
      <c r="D44" s="12">
        <f>D43+1</f>
        <v>40</v>
      </c>
      <c r="E44" s="29"/>
      <c r="F44" s="42" t="s">
        <v>114</v>
      </c>
      <c r="G44" s="15"/>
      <c r="H44" s="14"/>
      <c r="I44" s="12"/>
    </row>
    <row r="45" spans="1:9" ht="30" x14ac:dyDescent="0.25">
      <c r="A45" s="27"/>
      <c r="B45" s="12" t="str">
        <f>B42</f>
        <v>Wed</v>
      </c>
      <c r="C45" s="13">
        <f>C44+2</f>
        <v>46001</v>
      </c>
      <c r="D45" s="12">
        <f>D44+1</f>
        <v>41</v>
      </c>
      <c r="E45" s="29"/>
      <c r="F45" s="43"/>
      <c r="G45" s="15"/>
      <c r="H45" s="14" t="s">
        <v>113</v>
      </c>
      <c r="I45" s="22"/>
    </row>
    <row r="46" spans="1:9" ht="32.25" customHeight="1" x14ac:dyDescent="0.25">
      <c r="A46" s="27"/>
      <c r="B46" s="12" t="str">
        <f t="shared" ref="B46" si="12">B43</f>
        <v>Fri</v>
      </c>
      <c r="C46" s="13">
        <f>C45+2</f>
        <v>46003</v>
      </c>
      <c r="D46" s="12">
        <f>D45+1</f>
        <v>42</v>
      </c>
      <c r="E46" s="29"/>
      <c r="F46" s="44"/>
      <c r="G46" s="15"/>
      <c r="H46" s="14"/>
      <c r="I46" s="14" t="s">
        <v>112</v>
      </c>
    </row>
    <row r="47" spans="1:9" x14ac:dyDescent="0.25">
      <c r="A47" s="18">
        <v>16</v>
      </c>
      <c r="B47" s="12" t="s">
        <v>133</v>
      </c>
      <c r="C47" s="13">
        <v>46007</v>
      </c>
      <c r="D47" s="23" t="s">
        <v>97</v>
      </c>
      <c r="E47" s="24"/>
      <c r="F47" s="25"/>
      <c r="G47" s="15"/>
      <c r="H47" s="14"/>
      <c r="I47" s="12"/>
    </row>
  </sheetData>
  <mergeCells count="34">
    <mergeCell ref="E8:E10"/>
    <mergeCell ref="E12:E13"/>
    <mergeCell ref="E15:E16"/>
    <mergeCell ref="E20:E24"/>
    <mergeCell ref="E2:E4"/>
    <mergeCell ref="E5:E7"/>
    <mergeCell ref="A2:A4"/>
    <mergeCell ref="A5:A7"/>
    <mergeCell ref="A8:A10"/>
    <mergeCell ref="A11:A13"/>
    <mergeCell ref="A14:A16"/>
    <mergeCell ref="E31:E32"/>
    <mergeCell ref="E43:E46"/>
    <mergeCell ref="E38:E42"/>
    <mergeCell ref="F23:I23"/>
    <mergeCell ref="F39:I40"/>
    <mergeCell ref="E33:E35"/>
    <mergeCell ref="F44:F46"/>
    <mergeCell ref="D47:F47"/>
    <mergeCell ref="Q8:Q10"/>
    <mergeCell ref="A38:A40"/>
    <mergeCell ref="A41:A43"/>
    <mergeCell ref="A44:A46"/>
    <mergeCell ref="B23:D23"/>
    <mergeCell ref="B39:D40"/>
    <mergeCell ref="A20:A22"/>
    <mergeCell ref="A23:A25"/>
    <mergeCell ref="A26:A28"/>
    <mergeCell ref="A29:A31"/>
    <mergeCell ref="A32:A34"/>
    <mergeCell ref="A35:A37"/>
    <mergeCell ref="A17:A19"/>
    <mergeCell ref="E25:E27"/>
    <mergeCell ref="E28:E30"/>
  </mergeCells>
  <pageMargins left="0.7" right="0.7" top="0.75" bottom="0.75" header="0.3" footer="0.3"/>
  <pageSetup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13FC8-F94B-4307-A10A-C839F1616476}">
  <dimension ref="A1:F17"/>
  <sheetViews>
    <sheetView zoomScale="140" zoomScaleNormal="140" workbookViewId="0">
      <selection activeCell="B3" sqref="B3:D17"/>
    </sheetView>
  </sheetViews>
  <sheetFormatPr defaultRowHeight="15" x14ac:dyDescent="0.25"/>
  <cols>
    <col min="4" max="4" width="30.140625" style="5" customWidth="1"/>
    <col min="5" max="5" width="30.42578125" bestFit="1" customWidth="1"/>
  </cols>
  <sheetData>
    <row r="1" spans="1:6" x14ac:dyDescent="0.25">
      <c r="D1" s="5" t="s">
        <v>33</v>
      </c>
      <c r="E1" t="s">
        <v>8</v>
      </c>
      <c r="F1" t="s">
        <v>23</v>
      </c>
    </row>
    <row r="2" spans="1:6" x14ac:dyDescent="0.25">
      <c r="A2" t="s">
        <v>4</v>
      </c>
      <c r="C2" t="s">
        <v>7</v>
      </c>
    </row>
    <row r="3" spans="1:6" x14ac:dyDescent="0.25">
      <c r="A3">
        <v>1</v>
      </c>
      <c r="B3" s="2">
        <v>45168</v>
      </c>
      <c r="C3">
        <v>1</v>
      </c>
      <c r="D3" s="5" t="s">
        <v>34</v>
      </c>
      <c r="E3" t="s">
        <v>9</v>
      </c>
      <c r="F3" t="s">
        <v>24</v>
      </c>
    </row>
    <row r="4" spans="1:6" x14ac:dyDescent="0.25">
      <c r="A4">
        <v>2</v>
      </c>
      <c r="B4" s="2">
        <f>B3+7</f>
        <v>45175</v>
      </c>
      <c r="C4">
        <v>2</v>
      </c>
      <c r="D4" s="5" t="s">
        <v>35</v>
      </c>
      <c r="E4" t="s">
        <v>10</v>
      </c>
      <c r="F4" t="s">
        <v>25</v>
      </c>
    </row>
    <row r="5" spans="1:6" ht="30" x14ac:dyDescent="0.25">
      <c r="A5">
        <v>3</v>
      </c>
      <c r="B5" s="2">
        <f t="shared" ref="B5:B17" si="0">B4+7</f>
        <v>45182</v>
      </c>
      <c r="C5">
        <v>3</v>
      </c>
      <c r="D5" s="5" t="s">
        <v>26</v>
      </c>
      <c r="E5" t="s">
        <v>11</v>
      </c>
      <c r="F5" t="s">
        <v>26</v>
      </c>
    </row>
    <row r="6" spans="1:6" ht="30" x14ac:dyDescent="0.25">
      <c r="A6">
        <v>4</v>
      </c>
      <c r="B6" s="2">
        <f t="shared" si="0"/>
        <v>45189</v>
      </c>
      <c r="C6">
        <v>4</v>
      </c>
      <c r="D6" s="5" t="s">
        <v>27</v>
      </c>
      <c r="E6" t="s">
        <v>12</v>
      </c>
      <c r="F6" t="s">
        <v>27</v>
      </c>
    </row>
    <row r="7" spans="1:6" x14ac:dyDescent="0.25">
      <c r="A7">
        <v>5</v>
      </c>
      <c r="B7" s="2">
        <f t="shared" si="0"/>
        <v>45196</v>
      </c>
      <c r="C7">
        <v>5</v>
      </c>
      <c r="D7" s="5" t="s">
        <v>13</v>
      </c>
      <c r="E7" t="s">
        <v>13</v>
      </c>
      <c r="F7" t="s">
        <v>13</v>
      </c>
    </row>
    <row r="8" spans="1:6" x14ac:dyDescent="0.25">
      <c r="A8">
        <v>6</v>
      </c>
      <c r="B8" s="2">
        <f t="shared" si="0"/>
        <v>45203</v>
      </c>
      <c r="C8">
        <v>6</v>
      </c>
      <c r="D8" s="5" t="s">
        <v>14</v>
      </c>
      <c r="E8" t="s">
        <v>14</v>
      </c>
      <c r="F8" t="s">
        <v>28</v>
      </c>
    </row>
    <row r="9" spans="1:6" x14ac:dyDescent="0.25">
      <c r="A9">
        <v>7</v>
      </c>
      <c r="B9" s="2">
        <f t="shared" si="0"/>
        <v>45210</v>
      </c>
      <c r="C9">
        <v>7</v>
      </c>
      <c r="D9" s="5" t="s">
        <v>15</v>
      </c>
      <c r="E9" t="s">
        <v>15</v>
      </c>
      <c r="F9" t="s">
        <v>17</v>
      </c>
    </row>
    <row r="10" spans="1:6" ht="30" x14ac:dyDescent="0.25">
      <c r="A10">
        <v>8</v>
      </c>
      <c r="B10" s="2">
        <f t="shared" si="0"/>
        <v>45217</v>
      </c>
      <c r="C10">
        <v>8</v>
      </c>
      <c r="D10" s="5" t="s">
        <v>16</v>
      </c>
      <c r="E10" t="s">
        <v>16</v>
      </c>
      <c r="F10" t="s">
        <v>14</v>
      </c>
    </row>
    <row r="11" spans="1:6" x14ac:dyDescent="0.25">
      <c r="A11">
        <v>9</v>
      </c>
      <c r="B11" s="2">
        <f t="shared" si="0"/>
        <v>45224</v>
      </c>
      <c r="C11">
        <v>9</v>
      </c>
      <c r="D11" s="5" t="s">
        <v>17</v>
      </c>
      <c r="E11" t="s">
        <v>17</v>
      </c>
      <c r="F11" s="4" t="s">
        <v>29</v>
      </c>
    </row>
    <row r="12" spans="1:6" x14ac:dyDescent="0.25">
      <c r="A12">
        <v>10</v>
      </c>
      <c r="B12" s="2">
        <f t="shared" si="0"/>
        <v>45231</v>
      </c>
      <c r="C12">
        <v>10</v>
      </c>
      <c r="D12" s="5" t="s">
        <v>36</v>
      </c>
      <c r="E12" t="s">
        <v>18</v>
      </c>
      <c r="F12" t="s">
        <v>30</v>
      </c>
    </row>
    <row r="13" spans="1:6" x14ac:dyDescent="0.25">
      <c r="A13">
        <v>11</v>
      </c>
      <c r="B13" s="2">
        <f t="shared" si="0"/>
        <v>45238</v>
      </c>
      <c r="C13">
        <v>11</v>
      </c>
      <c r="D13" s="5" t="s">
        <v>18</v>
      </c>
      <c r="E13" t="s">
        <v>19</v>
      </c>
      <c r="F13" t="s">
        <v>18</v>
      </c>
    </row>
    <row r="14" spans="1:6" x14ac:dyDescent="0.25">
      <c r="A14">
        <v>12</v>
      </c>
      <c r="B14" s="2">
        <f t="shared" si="0"/>
        <v>45245</v>
      </c>
      <c r="C14">
        <v>12</v>
      </c>
      <c r="D14" s="5" t="s">
        <v>19</v>
      </c>
      <c r="E14" t="s">
        <v>20</v>
      </c>
      <c r="F14" s="4" t="s">
        <v>31</v>
      </c>
    </row>
    <row r="15" spans="1:6" x14ac:dyDescent="0.25">
      <c r="A15">
        <v>13</v>
      </c>
      <c r="B15" s="2" t="s">
        <v>6</v>
      </c>
    </row>
    <row r="16" spans="1:6" x14ac:dyDescent="0.25">
      <c r="A16">
        <v>14</v>
      </c>
      <c r="B16" s="2">
        <f>B14+14</f>
        <v>45259</v>
      </c>
      <c r="C16">
        <v>13</v>
      </c>
      <c r="D16" s="5" t="s">
        <v>20</v>
      </c>
      <c r="E16" t="s">
        <v>21</v>
      </c>
      <c r="F16" t="s">
        <v>19</v>
      </c>
    </row>
    <row r="17" spans="1:6" ht="45" x14ac:dyDescent="0.25">
      <c r="A17">
        <v>15</v>
      </c>
      <c r="B17" s="2">
        <f t="shared" si="0"/>
        <v>45266</v>
      </c>
      <c r="C17">
        <v>14</v>
      </c>
      <c r="D17" s="5" t="s">
        <v>37</v>
      </c>
      <c r="E17" s="3" t="s">
        <v>22</v>
      </c>
      <c r="F17" t="s">
        <v>32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classes</vt:lpstr>
      <vt:lpstr>labs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MacCormick, John</dc:creator>
  <cp:lastModifiedBy>MacCormick, John</cp:lastModifiedBy>
  <dcterms:created xsi:type="dcterms:W3CDTF">2015-06-05T18:17:20Z</dcterms:created>
  <dcterms:modified xsi:type="dcterms:W3CDTF">2025-05-18T22:32:44Z</dcterms:modified>
</cp:coreProperties>
</file>