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D651C4F6-F97C-4C3F-BDFE-F4ED5A3D3C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<sst xmlns="http://schemas.openxmlformats.org/spreadsheetml/2006/main" count="105" uniqueCount="104">
  <si>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</si>
  <si>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</si>
  <si>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</si>
  <si>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</si>
  <si>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</si>
  <si>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</si>
  <si>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</si>
  <si>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</si>
  <si>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</si>
  <si>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</si>
  <si>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</si>
  <si>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</si>
  <si>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</si>
  <si>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</si>
  <si>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</si>
  <si>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</si>
  <si>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</si>
  <si>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</si>
  <si>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</si>
  <si>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</si>
  <si>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</si>
  <si>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</si>
  <si>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</si>
  <si>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</si>
  <si>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</si>
  <si>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</si>
  <si>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</si>
  <si>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</si>
  <si>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</si>
  <si>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</si>
  <si>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</si>
  <si>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</si>
  <si>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</si>
  <si>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</si>
  <si>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</si>
  <si>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</si>
  <si>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</si>
  <si>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</si>
  <si>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</si>
  <si>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</si>
  <si>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</si>
  <si>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</si>
  <si>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</si>
  <si>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</si>
  <si>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</si>
  <si>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</si>
  <si>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</si>
  <si>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</si>
  <si>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</si>
  <si>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</si>
  <si>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</si>
  <si>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</si>
  <si>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</si>
  <si>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</si>
  <si>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</si>
  <si>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</si>
  <si>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</si>
  <si>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</si>
  <si>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</si>
  <si>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</si>
  <si>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</si>
  <si>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</si>
  <si>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</si>
  <si>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</si>
  <si>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</si>
  <si>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</si>
  <si>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</si>
  <si>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</si>
  <si>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</si>
  <si>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</si>
  <si>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</si>
  <si>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</si>
  <si>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</si>
  <si>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</si>
  <si>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</si>
  <si>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</si>
  <si>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</si>
  <si>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</si>
  <si>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</si>
  <si>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</si>
  <si>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</si>
  <si>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</si>
  <si>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</si>
  <si>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</si>
  <si>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</si>
  <si>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</si>
  <si>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</si>
  <si>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</si>
  <si>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</si>
  <si>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</si>
  <si>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</si>
  <si>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</si>
  <si>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</si>
  <si>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</si>
  <si>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</si>
  <si>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</si>
  <si>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</si>
  <si>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</si>
  <si>
    <t>write-ahead logging, two-phase commit, user-defined variables</t>
  </si>
  <si>
    <t>legacy dbs, object-oriented dbs, XML dbs, NoSQL dbs.
SQL injection attacks.</t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</si>
  <si>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(Skip 1NF, 2NF and 4NF. We study only BCNF and 3NF. Use definitions provided in class for these.)</t>
    </r>
  </si>
  <si>
    <t>SQL: [implicit join with comma], join, inner join … on, left/right/full outer join, nested queries, correlated queries, all, any</t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</si>
  <si>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</si>
  <si>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concurrency problems, locking protocols
</t>
    </r>
    <r>
      <rPr>
        <sz val="11"/>
        <color rgb="FF002060"/>
        <rFont val="Calibri"/>
        <family val="2"/>
        <scheme val="minor"/>
      </rPr>
      <t>SQL: start transaction; commit; rollback; select…for update; select…lock in share mode / for share</t>
    </r>
    <r>
      <rPr>
        <sz val="11"/>
        <color theme="1"/>
        <rFont val="Calibri"/>
        <family val="2"/>
        <scheme val="minor"/>
      </rPr>
      <t xml:space="preserve">,
</t>
    </r>
    <r>
      <rPr>
        <sz val="11"/>
        <color rgb="FF7030A0"/>
        <rFont val="Calibri"/>
        <family val="2"/>
        <scheme val="minor"/>
      </rPr>
      <t>JDBC: setAutoCommit(), commit()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</si>
</sst>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5"/>
  <sheetViews>
    <sheetView tabSelected="1" zoomScale="150" zoomScaleNormal="150" zoomScalePageLayoutView="60" workbookViewId="0">
      <pane ySplit="1" topLeftCell="A14" activePane="bottomLeft" state="frozen"/>
      <selection pane="bottomLeft" activeCell="H24" sqref="H24"/>
    </sheetView>
  </sheetViews>
  <sheetFormatPr defaultRowHeight="15" x14ac:dyDescent="0.25"/>
  <cols>
    <col min="1" max="1" width="6.140625" style="12" customWidth="1"/>
    <col min="2" max="2" width="5.140625" style="34" customWidth="1"/>
    <col min="3" max="3" width="5.7109375" style="26" customWidth="1"/>
    <col min="4" max="4" width="21.28515625" style="9" customWidth="1"/>
    <col min="5" max="5" width="7.5703125" style="12" customWidth="1"/>
    <col min="6" max="6" width="8.5703125" style="12" customWidth="1"/>
    <col min="7" max="7" width="25.28515625" style="26" customWidth="1"/>
    <col min="8" max="8" width="50.140625" style="10" customWidth="1"/>
    <col min="9" max="9" width="37.85546875" style="11" customWidth="1"/>
    <col min="10" max="16384" width="9.140625" style="11"/>
  </cols>
  <sheetData>
    <row r="1" spans="1:8" s="9" customFormat="1" ht="30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38" t="s">
        <v>93</v>
      </c>
      <c r="G1" s="5" t="s">
        <v>86</v>
      </c>
      <c r="H1" s="5" t="s">
        <v>92</v>
      </c>
    </row>
    <row r="2" spans="1:8" ht="36" customHeight="1" x14ac:dyDescent="0.25">
      <c r="A2" s="14">
        <v>1</v>
      </c>
      <c r="B2" s="31" t="s">
        <v>1</v>
      </c>
      <c r="C2" s="27">
        <v>44585</v>
      </c>
      <c r="D2" s="42" t="s">
        <v>49</v>
      </c>
      <c r="E2" s="6" t="s">
        <v>6</v>
      </c>
      <c r="F2" s="43"/>
      <c r="G2" s="22"/>
      <c r="H2" s="13" t="s">
        <v>56</v>
      </c>
    </row>
    <row r="3" spans="1:8" ht="45" x14ac:dyDescent="0.25">
      <c r="A3" s="14"/>
      <c r="B3" s="31" t="s">
        <v>34</v>
      </c>
      <c r="C3" s="27">
        <f>C2+3</f>
        <v>44588</v>
      </c>
      <c r="D3" s="51" t="s">
        <v>57</v>
      </c>
      <c r="E3" s="6" t="s">
        <v>7</v>
      </c>
      <c r="F3" s="43"/>
      <c r="G3" s="23" t="s">
        <v>87</v>
      </c>
      <c r="H3" s="13" t="s">
        <v>88</v>
      </c>
    </row>
    <row r="4" spans="1:8" x14ac:dyDescent="0.25">
      <c r="A4" s="14">
        <f>A2+1</f>
        <v>2</v>
      </c>
      <c r="B4" s="31" t="str">
        <f>B2</f>
        <v>Mon</v>
      </c>
      <c r="C4" s="27">
        <f>C2+7</f>
        <v>44592</v>
      </c>
      <c r="D4" s="51"/>
      <c r="E4" s="6" t="s">
        <v>8</v>
      </c>
      <c r="F4" s="43" t="s">
        <v>69</v>
      </c>
      <c r="G4" s="22">
        <v>3.3</v>
      </c>
      <c r="H4" s="7" t="s">
        <v>63</v>
      </c>
    </row>
    <row r="5" spans="1:8" ht="45" x14ac:dyDescent="0.25">
      <c r="A5" s="14"/>
      <c r="B5" s="31" t="str">
        <f>B3</f>
        <v>Thu</v>
      </c>
      <c r="C5" s="27">
        <f>C3+7</f>
        <v>44595</v>
      </c>
      <c r="D5" s="51" t="s">
        <v>48</v>
      </c>
      <c r="E5" s="6" t="s">
        <v>9</v>
      </c>
      <c r="F5" s="43" t="s">
        <v>70</v>
      </c>
      <c r="G5" s="23" t="s">
        <v>90</v>
      </c>
      <c r="H5" s="13" t="s">
        <v>95</v>
      </c>
    </row>
    <row r="6" spans="1:8" ht="63" x14ac:dyDescent="0.25">
      <c r="A6" s="14">
        <f t="shared" ref="A6" si="0">A4+1</f>
        <v>3</v>
      </c>
      <c r="B6" s="31" t="str">
        <f t="shared" ref="B6:B31" si="1">B4</f>
        <v>Mon</v>
      </c>
      <c r="C6" s="27">
        <f t="shared" ref="C6:C31" si="2">C4+7</f>
        <v>44599</v>
      </c>
      <c r="D6" s="51"/>
      <c r="E6" s="6" t="s">
        <v>10</v>
      </c>
      <c r="F6" s="43"/>
      <c r="G6" s="23" t="s">
        <v>100</v>
      </c>
      <c r="H6" s="13" t="s">
        <v>89</v>
      </c>
    </row>
    <row r="7" spans="1:8" ht="30" x14ac:dyDescent="0.25">
      <c r="A7" s="14"/>
      <c r="B7" s="31" t="str">
        <f t="shared" si="1"/>
        <v>Thu</v>
      </c>
      <c r="C7" s="27">
        <f t="shared" si="2"/>
        <v>44602</v>
      </c>
      <c r="D7" s="51"/>
      <c r="E7" s="6" t="s">
        <v>11</v>
      </c>
      <c r="F7" s="43"/>
      <c r="G7" s="22" t="s">
        <v>91</v>
      </c>
      <c r="H7" s="13" t="s">
        <v>102</v>
      </c>
    </row>
    <row r="8" spans="1:8" ht="60" x14ac:dyDescent="0.25">
      <c r="A8" s="14">
        <f t="shared" ref="A8" si="3">A6+1</f>
        <v>4</v>
      </c>
      <c r="B8" s="31" t="str">
        <f t="shared" si="1"/>
        <v>Mon</v>
      </c>
      <c r="C8" s="27">
        <f t="shared" si="2"/>
        <v>44606</v>
      </c>
      <c r="D8" s="51" t="s">
        <v>44</v>
      </c>
      <c r="E8" s="6" t="s">
        <v>12</v>
      </c>
      <c r="F8" s="43" t="s">
        <v>71</v>
      </c>
      <c r="G8" s="39" t="s">
        <v>58</v>
      </c>
      <c r="H8" s="40" t="s">
        <v>55</v>
      </c>
    </row>
    <row r="9" spans="1:8" ht="45" x14ac:dyDescent="0.25">
      <c r="A9" s="14"/>
      <c r="B9" s="31" t="str">
        <f t="shared" si="1"/>
        <v>Thu</v>
      </c>
      <c r="C9" s="27">
        <f t="shared" si="2"/>
        <v>44609</v>
      </c>
      <c r="D9" s="51"/>
      <c r="E9" s="6" t="s">
        <v>13</v>
      </c>
      <c r="F9" s="43"/>
      <c r="G9" s="41" t="s">
        <v>50</v>
      </c>
      <c r="H9" s="40" t="s">
        <v>101</v>
      </c>
    </row>
    <row r="10" spans="1:8" ht="30" x14ac:dyDescent="0.25">
      <c r="A10" s="14">
        <f t="shared" ref="A10" si="4">A8+1</f>
        <v>5</v>
      </c>
      <c r="B10" s="31" t="str">
        <f t="shared" si="1"/>
        <v>Mon</v>
      </c>
      <c r="C10" s="27">
        <f t="shared" si="2"/>
        <v>44613</v>
      </c>
      <c r="D10" s="51"/>
      <c r="E10" s="6" t="s">
        <v>14</v>
      </c>
      <c r="F10" s="43" t="s">
        <v>72</v>
      </c>
      <c r="G10" s="41" t="s">
        <v>52</v>
      </c>
      <c r="H10" s="39" t="s">
        <v>51</v>
      </c>
    </row>
    <row r="11" spans="1:8" ht="45" x14ac:dyDescent="0.25">
      <c r="A11" s="14"/>
      <c r="B11" s="31" t="str">
        <f t="shared" si="1"/>
        <v>Thu</v>
      </c>
      <c r="C11" s="27">
        <f t="shared" si="2"/>
        <v>44616</v>
      </c>
      <c r="D11" s="51"/>
      <c r="E11" s="6" t="s">
        <v>15</v>
      </c>
      <c r="F11" s="43"/>
      <c r="G11" s="41" t="s">
        <v>53</v>
      </c>
      <c r="H11" s="40" t="s">
        <v>54</v>
      </c>
    </row>
    <row r="12" spans="1:8" s="19" customFormat="1" x14ac:dyDescent="0.25">
      <c r="A12" s="35">
        <f t="shared" ref="A12" si="5">A10+1</f>
        <v>6</v>
      </c>
      <c r="B12" s="32" t="str">
        <f t="shared" si="1"/>
        <v>Mon</v>
      </c>
      <c r="C12" s="28">
        <f t="shared" si="2"/>
        <v>44620</v>
      </c>
      <c r="D12" s="16" t="s">
        <v>41</v>
      </c>
      <c r="E12" s="17" t="s">
        <v>16</v>
      </c>
      <c r="F12" s="44" t="s">
        <v>73</v>
      </c>
      <c r="G12" s="24"/>
      <c r="H12" s="18"/>
    </row>
    <row r="13" spans="1:8" x14ac:dyDescent="0.25">
      <c r="A13" s="14"/>
      <c r="B13" s="31" t="str">
        <f t="shared" si="1"/>
        <v>Thu</v>
      </c>
      <c r="C13" s="27">
        <f t="shared" si="2"/>
        <v>44623</v>
      </c>
      <c r="D13" s="42" t="s">
        <v>39</v>
      </c>
      <c r="E13" s="6" t="s">
        <v>17</v>
      </c>
      <c r="F13" s="43"/>
      <c r="G13" s="22"/>
      <c r="H13" s="13"/>
    </row>
    <row r="14" spans="1:8" ht="30" x14ac:dyDescent="0.25">
      <c r="A14" s="14">
        <f t="shared" ref="A14" si="6">A12+1</f>
        <v>7</v>
      </c>
      <c r="B14" s="31" t="str">
        <f t="shared" si="1"/>
        <v>Mon</v>
      </c>
      <c r="C14" s="27">
        <f t="shared" si="2"/>
        <v>44627</v>
      </c>
      <c r="D14" s="42" t="s">
        <v>45</v>
      </c>
      <c r="E14" s="6" t="s">
        <v>18</v>
      </c>
      <c r="F14" s="43"/>
      <c r="G14" s="23" t="s">
        <v>59</v>
      </c>
      <c r="H14" s="13" t="s">
        <v>60</v>
      </c>
    </row>
    <row r="15" spans="1:8" ht="30" x14ac:dyDescent="0.25">
      <c r="A15" s="14"/>
      <c r="B15" s="31" t="str">
        <f t="shared" si="1"/>
        <v>Thu</v>
      </c>
      <c r="C15" s="27">
        <f t="shared" si="2"/>
        <v>44630</v>
      </c>
      <c r="D15" s="42" t="s">
        <v>79</v>
      </c>
      <c r="E15" s="6" t="s">
        <v>19</v>
      </c>
      <c r="F15" s="43" t="s">
        <v>77</v>
      </c>
      <c r="G15" s="22"/>
      <c r="H15" s="13"/>
    </row>
    <row r="16" spans="1:8" x14ac:dyDescent="0.25">
      <c r="A16" s="14"/>
      <c r="B16" s="31" t="str">
        <f t="shared" si="1"/>
        <v>Mon</v>
      </c>
      <c r="C16" s="27">
        <f t="shared" si="2"/>
        <v>44634</v>
      </c>
      <c r="D16" s="51" t="s">
        <v>36</v>
      </c>
      <c r="E16" s="51"/>
      <c r="F16" s="45"/>
      <c r="G16" s="25"/>
      <c r="H16" s="8"/>
    </row>
    <row r="17" spans="1:9" x14ac:dyDescent="0.25">
      <c r="A17" s="14"/>
      <c r="B17" s="31" t="str">
        <f t="shared" si="1"/>
        <v>Thu</v>
      </c>
      <c r="C17" s="27">
        <f t="shared" si="2"/>
        <v>44637</v>
      </c>
      <c r="D17" s="51"/>
      <c r="E17" s="51"/>
      <c r="F17" s="43"/>
      <c r="G17" s="22"/>
      <c r="H17" s="13"/>
    </row>
    <row r="18" spans="1:9" ht="30" x14ac:dyDescent="0.25">
      <c r="A18" s="14">
        <v>8</v>
      </c>
      <c r="B18" s="31" t="str">
        <f t="shared" si="1"/>
        <v>Mon</v>
      </c>
      <c r="C18" s="27">
        <f t="shared" si="2"/>
        <v>44641</v>
      </c>
      <c r="D18" s="51" t="s">
        <v>46</v>
      </c>
      <c r="E18" s="6" t="s">
        <v>20</v>
      </c>
      <c r="F18" s="43" t="s">
        <v>74</v>
      </c>
      <c r="G18" s="23" t="s">
        <v>61</v>
      </c>
      <c r="H18" s="37" t="s">
        <v>64</v>
      </c>
      <c r="I18" s="10"/>
    </row>
    <row r="19" spans="1:9" ht="30" x14ac:dyDescent="0.25">
      <c r="A19" s="14"/>
      <c r="B19" s="31" t="str">
        <f t="shared" si="1"/>
        <v>Thu</v>
      </c>
      <c r="C19" s="27">
        <f t="shared" si="2"/>
        <v>44644</v>
      </c>
      <c r="D19" s="51"/>
      <c r="E19" s="6" t="s">
        <v>21</v>
      </c>
      <c r="F19" s="43"/>
      <c r="G19" s="23" t="s">
        <v>62</v>
      </c>
      <c r="H19" s="13" t="s">
        <v>65</v>
      </c>
    </row>
    <row r="20" spans="1:9" ht="30" x14ac:dyDescent="0.25">
      <c r="A20" s="14">
        <f>A18+1</f>
        <v>9</v>
      </c>
      <c r="B20" s="31" t="str">
        <f t="shared" si="1"/>
        <v>Mon</v>
      </c>
      <c r="C20" s="27">
        <f t="shared" si="2"/>
        <v>44648</v>
      </c>
      <c r="D20" s="42" t="s">
        <v>43</v>
      </c>
      <c r="E20" s="6" t="s">
        <v>22</v>
      </c>
      <c r="F20" s="43" t="s">
        <v>81</v>
      </c>
      <c r="G20" s="23" t="s">
        <v>94</v>
      </c>
      <c r="H20" s="13"/>
    </row>
    <row r="21" spans="1:9" x14ac:dyDescent="0.25">
      <c r="A21" s="14"/>
      <c r="B21" s="31" t="str">
        <f t="shared" si="1"/>
        <v>Thu</v>
      </c>
      <c r="C21" s="27">
        <f t="shared" si="2"/>
        <v>44651</v>
      </c>
      <c r="D21" s="52" t="s">
        <v>80</v>
      </c>
      <c r="E21" s="6" t="s">
        <v>23</v>
      </c>
      <c r="F21" s="46" t="s">
        <v>78</v>
      </c>
      <c r="G21" s="23"/>
      <c r="H21" s="13"/>
    </row>
    <row r="22" spans="1:9" x14ac:dyDescent="0.25">
      <c r="A22" s="14">
        <f t="shared" ref="A22" si="7">A20+1</f>
        <v>10</v>
      </c>
      <c r="B22" s="31" t="str">
        <f t="shared" si="1"/>
        <v>Mon</v>
      </c>
      <c r="C22" s="27">
        <f t="shared" si="2"/>
        <v>44655</v>
      </c>
      <c r="D22" s="53"/>
      <c r="E22" s="6" t="s">
        <v>24</v>
      </c>
      <c r="F22" s="46" t="s">
        <v>75</v>
      </c>
      <c r="G22" s="30"/>
      <c r="H22" s="13"/>
    </row>
    <row r="23" spans="1:9" ht="60" x14ac:dyDescent="0.25">
      <c r="A23" s="14"/>
      <c r="B23" s="31" t="str">
        <f t="shared" si="1"/>
        <v>Thu</v>
      </c>
      <c r="C23" s="27">
        <f t="shared" si="2"/>
        <v>44658</v>
      </c>
      <c r="D23" s="52" t="s">
        <v>47</v>
      </c>
      <c r="E23" s="6" t="s">
        <v>25</v>
      </c>
      <c r="F23" s="46"/>
      <c r="G23" s="23" t="s">
        <v>97</v>
      </c>
      <c r="H23" s="13" t="s">
        <v>103</v>
      </c>
    </row>
    <row r="24" spans="1:9" ht="30" x14ac:dyDescent="0.25">
      <c r="A24" s="14">
        <f t="shared" ref="A24" si="8">A22+1</f>
        <v>11</v>
      </c>
      <c r="B24" s="31" t="str">
        <f t="shared" si="1"/>
        <v>Mon</v>
      </c>
      <c r="C24" s="27">
        <f t="shared" si="2"/>
        <v>44662</v>
      </c>
      <c r="D24" s="53"/>
      <c r="E24" s="6" t="s">
        <v>26</v>
      </c>
      <c r="G24" s="23" t="s">
        <v>96</v>
      </c>
      <c r="H24" s="13" t="s">
        <v>98</v>
      </c>
    </row>
    <row r="25" spans="1:9" x14ac:dyDescent="0.25">
      <c r="A25" s="14"/>
      <c r="B25" s="31" t="str">
        <f t="shared" si="1"/>
        <v>Thu</v>
      </c>
      <c r="C25" s="27">
        <f t="shared" si="2"/>
        <v>44665</v>
      </c>
      <c r="D25" s="42" t="s">
        <v>42</v>
      </c>
      <c r="E25" s="6" t="s">
        <v>27</v>
      </c>
      <c r="F25" s="43" t="s">
        <v>82</v>
      </c>
      <c r="G25" s="30" t="s">
        <v>68</v>
      </c>
      <c r="H25" s="13"/>
    </row>
    <row r="26" spans="1:9" x14ac:dyDescent="0.25">
      <c r="A26" s="14">
        <f t="shared" ref="A26" si="9">A24+1</f>
        <v>12</v>
      </c>
      <c r="B26" s="31" t="str">
        <f t="shared" si="1"/>
        <v>Mon</v>
      </c>
      <c r="C26" s="27">
        <f t="shared" si="2"/>
        <v>44669</v>
      </c>
      <c r="D26" s="42" t="s">
        <v>41</v>
      </c>
      <c r="E26" s="6" t="s">
        <v>28</v>
      </c>
      <c r="F26" s="46" t="s">
        <v>76</v>
      </c>
      <c r="G26" s="23"/>
      <c r="H26" s="13"/>
    </row>
    <row r="27" spans="1:9" x14ac:dyDescent="0.25">
      <c r="A27" s="14"/>
      <c r="B27" s="31" t="str">
        <f t="shared" si="1"/>
        <v>Thu</v>
      </c>
      <c r="C27" s="27">
        <f t="shared" si="2"/>
        <v>44672</v>
      </c>
      <c r="D27" s="42" t="s">
        <v>40</v>
      </c>
      <c r="E27" s="6" t="s">
        <v>29</v>
      </c>
      <c r="G27" s="23"/>
      <c r="H27" s="13"/>
    </row>
    <row r="28" spans="1:9" x14ac:dyDescent="0.25">
      <c r="A28" s="14">
        <f t="shared" ref="A28" si="10">A26+1</f>
        <v>13</v>
      </c>
      <c r="B28" s="31" t="str">
        <f t="shared" si="1"/>
        <v>Mon</v>
      </c>
      <c r="C28" s="27">
        <f t="shared" si="2"/>
        <v>44676</v>
      </c>
      <c r="D28" s="52" t="s">
        <v>66</v>
      </c>
      <c r="E28" s="6" t="s">
        <v>30</v>
      </c>
      <c r="F28" s="43" t="s">
        <v>83</v>
      </c>
      <c r="G28" s="55" t="s">
        <v>67</v>
      </c>
      <c r="H28" s="58" t="s">
        <v>99</v>
      </c>
    </row>
    <row r="29" spans="1:9" s="21" customFormat="1" x14ac:dyDescent="0.25">
      <c r="A29" s="36"/>
      <c r="B29" s="33" t="str">
        <f t="shared" si="1"/>
        <v>Thu</v>
      </c>
      <c r="C29" s="29">
        <f t="shared" si="2"/>
        <v>44679</v>
      </c>
      <c r="D29" s="54"/>
      <c r="E29" s="20" t="s">
        <v>31</v>
      </c>
      <c r="F29" s="47"/>
      <c r="G29" s="56"/>
      <c r="H29" s="59"/>
    </row>
    <row r="30" spans="1:9" x14ac:dyDescent="0.25">
      <c r="A30" s="14">
        <f t="shared" ref="A30" si="11">A28+1</f>
        <v>14</v>
      </c>
      <c r="B30" s="31" t="str">
        <f t="shared" si="1"/>
        <v>Mon</v>
      </c>
      <c r="C30" s="27">
        <f t="shared" si="2"/>
        <v>44683</v>
      </c>
      <c r="D30" s="54"/>
      <c r="E30" s="6" t="s">
        <v>32</v>
      </c>
      <c r="F30" s="48" t="s">
        <v>84</v>
      </c>
      <c r="G30" s="56"/>
      <c r="H30" s="59"/>
    </row>
    <row r="31" spans="1:9" x14ac:dyDescent="0.25">
      <c r="A31" s="14"/>
      <c r="B31" s="31" t="str">
        <f t="shared" si="1"/>
        <v>Thu</v>
      </c>
      <c r="C31" s="27">
        <f t="shared" si="2"/>
        <v>44686</v>
      </c>
      <c r="D31" s="53"/>
      <c r="E31" s="6" t="s">
        <v>33</v>
      </c>
      <c r="F31" s="49"/>
      <c r="G31" s="57"/>
      <c r="H31" s="60"/>
    </row>
    <row r="32" spans="1:9" x14ac:dyDescent="0.25">
      <c r="A32" s="14"/>
      <c r="B32" s="31" t="s">
        <v>4</v>
      </c>
      <c r="C32" s="30" t="s">
        <v>37</v>
      </c>
      <c r="D32" s="42" t="s">
        <v>38</v>
      </c>
      <c r="E32" s="6"/>
      <c r="F32" s="43" t="s">
        <v>85</v>
      </c>
      <c r="G32" s="22"/>
      <c r="H32" s="13"/>
    </row>
    <row r="33" spans="4:7" x14ac:dyDescent="0.25">
      <c r="F33" s="9"/>
      <c r="G33" s="15"/>
    </row>
    <row r="35" spans="4:7" x14ac:dyDescent="0.25">
      <c r="D35" s="50"/>
    </row>
  </sheetData>
  <mergeCells count="10">
    <mergeCell ref="D23:D24"/>
    <mergeCell ref="D28:D31"/>
    <mergeCell ref="G28:G31"/>
    <mergeCell ref="H28:H31"/>
    <mergeCell ref="D21:D22"/>
    <mergeCell ref="D8:D11"/>
    <mergeCell ref="D5:D7"/>
    <mergeCell ref="D3:D4"/>
    <mergeCell ref="D18:D19"/>
    <mergeCell ref="D16:E17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2022-04-07T12:09:23Z</dcterms:modified>
</cp:coreProperties>
</file>