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databases\"/>
    </mc:Choice>
  </mc:AlternateContent>
  <xr:revisionPtr revIDLastSave="0" documentId="13_ncr:1_{8FCEFDB7-3479-429F-9C56-9913B3710F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2" l="1"/>
  <c r="A22" i="2" s="1"/>
  <c r="A24" i="2" s="1"/>
  <c r="A26" i="2" s="1"/>
  <c r="A28" i="2" s="1"/>
  <c r="A30" i="2" s="1"/>
  <c r="A4" i="2"/>
  <c r="A6" i="2" s="1"/>
  <c r="A8" i="2" s="1"/>
  <c r="A10" i="2" s="1"/>
  <c r="A12" i="2" s="1"/>
  <c r="A14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B5" i="2"/>
  <c r="B7" i="2" s="1"/>
  <c r="B9" i="2" s="1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31" i="2" s="1"/>
  <c r="B4" i="2"/>
  <c r="B6" i="2" s="1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B30" i="2" s="1"/>
  <c r="C3" i="2"/>
  <c r="C5" i="2" s="1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1" i="2" s="1"/>
</calcChain>
</file>

<file path=xl/sharedStrings.xml><?xml version="1.0" encoding="utf-8"?>
<sst xmlns="http://schemas.openxmlformats.org/spreadsheetml/2006/main" count="105" uniqueCount="104">
  <si>
    <t>Class number</t>
  </si>
  <si>
    <t>Mon</t>
  </si>
  <si>
    <t>Day</t>
  </si>
  <si>
    <t>Date</t>
  </si>
  <si>
    <t>Tue</t>
  </si>
  <si>
    <t>topic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</si>
  <si>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</si>
  <si>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</si>
  <si>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</si>
  <si>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</si>
  <si>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</si>
  <si>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</si>
  <si>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</si>
  <si>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</si>
  <si>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</si>
  <si>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</si>
  <si>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</si>
  <si>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</si>
  <si>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</si>
  <si>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</si>
  <si>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</si>
  <si>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</si>
  <si>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</si>
  <si>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</si>
  <si>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</si>
  <si>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</si>
  <si>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</si>
  <si>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</si>
  <si>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</si>
  <si>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class 24</t>
  </si>
  <si>
    <t>class 25</t>
  </si>
  <si>
    <t>class 26</t>
  </si>
  <si>
    <t>class 27</t>
  </si>
  <si>
    <t>class 28</t>
  </si>
  <si>
    <t>Thu</t>
  </si>
  <si>
    <t>Week</t>
  </si>
  <si>
    <t>spring break</t>
  </si>
  <si>
    <t>5/10, 2-5pm</t>
  </si>
  <si>
    <t>final presentations</t>
  </si>
  <si>
    <t>midterm exam 1</t>
  </si>
  <si>
    <t>midterm exam 2</t>
  </si>
  <si>
    <t>[exam review]</t>
  </si>
  <si>
    <t>classic paper 2</t>
  </si>
  <si>
    <t>classic paper 1</t>
  </si>
  <si>
    <t>Topic 3. SQL</t>
  </si>
  <si>
    <t>Topic 4. writing database applications</t>
  </si>
  <si>
    <t>Topic 5. Physical database organization</t>
  </si>
  <si>
    <t>Topic 6. Transactions</t>
  </si>
  <si>
    <t>Topic 2. Relational model</t>
  </si>
  <si>
    <t>Topic 0. Overview
+ AMP install</t>
  </si>
  <si>
    <t>7.3.1.5-8</t>
  </si>
  <si>
    <t>SQL: exists, union, intersect, except, insert into … values, delete from, update … set, alter table … add</t>
  </si>
  <si>
    <t>7.3.1.9-11; 7.3.2-4</t>
  </si>
  <si>
    <t>7.4-7</t>
  </si>
  <si>
    <t>SQL: create view, create or replace view, update view, with check option, create index, drop index,  grant, revoke</t>
  </si>
  <si>
    <t>SQL: create schema, create table, not null, primary key, constraint … unique, constraint … check, foreign key, references, on delete, on update, cascade, restrict, default</t>
  </si>
  <si>
    <t>why databases?; AMP on virtual machine/windows/mac; phpMyAdmin basics; textbook online playground</t>
  </si>
  <si>
    <t>Topic 1. Entity relationship model</t>
  </si>
  <si>
    <t>7.1-2</t>
  </si>
  <si>
    <t>lightly read ch15;
carefully read 15.3.4</t>
  </si>
  <si>
    <t>JDBC</t>
  </si>
  <si>
    <t>lightly read ch12;
carefully read 12.3.8</t>
  </si>
  <si>
    <t>lightly read ch13;
carefully read 13.1.3-4</t>
  </si>
  <si>
    <t>EER model</t>
  </si>
  <si>
    <t>B-trees</t>
  </si>
  <si>
    <t>query optimization, index search, join implementations</t>
  </si>
  <si>
    <t>concurrency problems, locking protocols</t>
  </si>
  <si>
    <t>Final project + 
Topic 7. Non-relational databases</t>
  </si>
  <si>
    <t>no required reading; mini-lectures cover highlights of chapters 5, 8, 10, 11</t>
  </si>
  <si>
    <t>Sweeney (1997)</t>
  </si>
  <si>
    <t>CC0</t>
  </si>
  <si>
    <t>CC1</t>
  </si>
  <si>
    <t>CC2</t>
  </si>
  <si>
    <t>CC3a</t>
  </si>
  <si>
    <t>CC3b</t>
  </si>
  <si>
    <t>CC4</t>
  </si>
  <si>
    <t>CC5</t>
  </si>
  <si>
    <t>CC6</t>
  </si>
  <si>
    <t>RP1</t>
  </si>
  <si>
    <t>RP2</t>
  </si>
  <si>
    <t>[research paper meetings]</t>
  </si>
  <si>
    <t>research paper presentations</t>
  </si>
  <si>
    <t>CP1</t>
  </si>
  <si>
    <t>CP2</t>
  </si>
  <si>
    <t>FP1</t>
  </si>
  <si>
    <t>FP2</t>
  </si>
  <si>
    <t>FP3, FP4</t>
  </si>
  <si>
    <r>
      <t xml:space="preserve">Required reading
(main track; </t>
    </r>
    <r>
      <rPr>
        <b/>
        <sz val="10"/>
        <color rgb="FF002060"/>
        <rFont val="Calibri"/>
        <family val="2"/>
        <scheme val="minor"/>
      </rPr>
      <t>SQL track</t>
    </r>
    <r>
      <rPr>
        <b/>
        <sz val="10"/>
        <color theme="1"/>
        <rFont val="Calibri"/>
        <family val="2"/>
        <scheme val="minor"/>
      </rPr>
      <t>)</t>
    </r>
  </si>
  <si>
    <r>
      <t xml:space="preserve">lightly read ch1 &amp; ch2;
carefully read 3.1-3.2 and </t>
    </r>
    <r>
      <rPr>
        <sz val="11"/>
        <color rgb="FF002060"/>
        <rFont val="Calibri"/>
        <family val="2"/>
        <scheme val="minor"/>
      </rPr>
      <t>7.3.1.1</t>
    </r>
  </si>
  <si>
    <r>
      <t xml:space="preserve">ER model
</t>
    </r>
    <r>
      <rPr>
        <sz val="11"/>
        <color rgb="FF002060"/>
        <rFont val="Calibri"/>
        <family val="2"/>
        <scheme val="minor"/>
      </rPr>
      <t>SQL: select, from, distinct, as, where, and, between, in, like, is null</t>
    </r>
  </si>
  <si>
    <r>
      <t xml:space="preserve">normalization, BCNF, 3NF
</t>
    </r>
    <r>
      <rPr>
        <sz val="11"/>
        <color rgb="FF002060"/>
        <rFont val="Calibri"/>
        <family val="2"/>
        <scheme val="minor"/>
      </rPr>
      <t>SQL: group by, having</t>
    </r>
  </si>
  <si>
    <r>
      <t xml:space="preserve">lightly read ch4;
carefully read 6.1 and </t>
    </r>
    <r>
      <rPr>
        <sz val="11"/>
        <color rgb="FF002060"/>
        <rFont val="Calibri"/>
        <family val="2"/>
        <scheme val="minor"/>
      </rPr>
      <t>7.3.1.2</t>
    </r>
  </si>
  <si>
    <r>
      <t xml:space="preserve">6.3-4 and </t>
    </r>
    <r>
      <rPr>
        <sz val="11"/>
        <color rgb="FF002060"/>
        <rFont val="Calibri"/>
        <family val="2"/>
        <scheme val="minor"/>
      </rPr>
      <t>7.3.1.4</t>
    </r>
  </si>
  <si>
    <r>
      <t xml:space="preserve">topics
(main track; </t>
    </r>
    <r>
      <rPr>
        <b/>
        <sz val="10"/>
        <color rgb="FF002060"/>
        <rFont val="Calibri"/>
        <family val="2"/>
        <scheme val="minor"/>
      </rPr>
      <t>SQL track</t>
    </r>
    <r>
      <rPr>
        <b/>
        <sz val="10"/>
        <color theme="1"/>
        <rFont val="Calibri"/>
        <family val="2"/>
        <scheme val="minor"/>
      </rPr>
      <t>)</t>
    </r>
  </si>
  <si>
    <t>homework
due</t>
  </si>
  <si>
    <r>
      <t xml:space="preserve">excerpt from </t>
    </r>
    <r>
      <rPr>
        <i/>
        <sz val="11"/>
        <color theme="1"/>
        <rFont val="Calibri"/>
        <family val="2"/>
        <scheme val="minor"/>
      </rPr>
      <t>Lines of Code</t>
    </r>
    <r>
      <rPr>
        <sz val="11"/>
        <color theme="1"/>
        <rFont val="Calibri"/>
        <family val="2"/>
        <scheme val="minor"/>
      </rPr>
      <t xml:space="preserve"> (2022); Brin &amp; Page (1998)</t>
    </r>
  </si>
  <si>
    <r>
      <t xml:space="preserve">relations, keys, foreign keys, relation notation
</t>
    </r>
    <r>
      <rPr>
        <sz val="11"/>
        <color rgb="FF002060"/>
        <rFont val="Calibri"/>
        <family val="2"/>
        <scheme val="minor"/>
      </rPr>
      <t>SQL: count, count distinct, sum, avg, avg distinct, min, max</t>
    </r>
  </si>
  <si>
    <r>
      <t xml:space="preserve">excerpt from </t>
    </r>
    <r>
      <rPr>
        <i/>
        <sz val="11"/>
        <color theme="1"/>
        <rFont val="Calibri"/>
        <family val="2"/>
        <scheme val="minor"/>
      </rPr>
      <t>9 Algorithms</t>
    </r>
  </si>
  <si>
    <t>lightly read textbook ch14;
carefully read 14.4.1, 14.4.5.1-5, and 14.5</t>
  </si>
  <si>
    <t>write-ahead logging, two-phase commit, user-defined variables</t>
  </si>
  <si>
    <t>legacy dbs, object-oriented dbs, XML dbs, NoSQL dbs.
SQL injection attacks.</t>
  </si>
  <si>
    <r>
      <t xml:space="preserve">6.2 and </t>
    </r>
    <r>
      <rPr>
        <sz val="11"/>
        <color rgb="FF002060"/>
        <rFont val="Calibri"/>
        <family val="2"/>
        <scheme val="minor"/>
      </rPr>
      <t>7.3.1.3</t>
    </r>
    <r>
      <rPr>
        <sz val="11"/>
        <color theme="1"/>
        <rFont val="Calibri"/>
        <family val="2"/>
        <scheme val="minor"/>
      </rPr>
      <t xml:space="preserve">
</t>
    </r>
    <r>
      <rPr>
        <sz val="9"/>
        <color theme="1"/>
        <rFont val="Calibri"/>
        <family val="2"/>
        <scheme val="minor"/>
      </rPr>
      <t>(Skip 1NF, 2NF and 4NF. We study only BCNF and 3NF. Use definitions provided in class for these.)</t>
    </r>
  </si>
  <si>
    <t>SQL: [implicit join with comma], join, inner join … on, left/right/full outer join, nested queries, correlated queries, all, any</t>
  </si>
  <si>
    <r>
      <t xml:space="preserve">mapping ER/EER to relational model
</t>
    </r>
    <r>
      <rPr>
        <sz val="11"/>
        <color rgb="FF002060"/>
        <rFont val="Calibri"/>
        <family val="2"/>
        <scheme val="minor"/>
      </rPr>
      <t>SQL: order by, asc, desc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</si>
</sst>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0" xfId="0" applyFont="1" applyBorder="1"/>
    <xf numFmtId="0" fontId="5" fillId="0" borderId="1" xfId="0" applyFont="1" applyBorder="1" applyAlignment="1">
      <alignment vertical="center"/>
    </xf>
    <xf numFmtId="0" fontId="5" fillId="0" borderId="0" xfId="0" applyFont="1" applyBorder="1"/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64" fontId="0" fillId="0" borderId="1" xfId="0" applyNumberFormat="1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quotePrefix="1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NumberFormat="1" applyBorder="1" applyAlignment="1">
      <alignment horizontal="left" vertical="center" wrapText="1"/>
    </xf>
    <xf numFmtId="0" fontId="0" fillId="0" borderId="3" xfId="0" applyNumberFormat="1" applyBorder="1" applyAlignment="1">
      <alignment horizontal="left" vertical="center" wrapText="1"/>
    </xf>
    <xf numFmtId="0" fontId="0" fillId="0" borderId="4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I35"/>
  <sheetViews>
    <sheetView tabSelected="1" zoomScale="150" zoomScaleNormal="150" zoomScalePageLayoutView="60" workbookViewId="0">
      <pane ySplit="1" topLeftCell="A6" activePane="bottomLeft" state="frozen"/>
      <selection pane="bottomLeft" activeCell="H7" sqref="H7"/>
    </sheetView>
  </sheetViews>
  <sheetFormatPr defaultRowHeight="15" x14ac:dyDescent="0.25"/>
  <cols>
    <col min="1" max="1" width="6.140625" style="12" customWidth="1"/>
    <col min="2" max="2" width="5.140625" style="34" customWidth="1"/>
    <col min="3" max="3" width="5.7109375" style="26" customWidth="1"/>
    <col min="4" max="4" width="21.28515625" style="9" customWidth="1"/>
    <col min="5" max="5" width="7.5703125" style="12" customWidth="1"/>
    <col min="6" max="6" width="8.5703125" style="12" customWidth="1"/>
    <col min="7" max="7" width="25.28515625" style="26" customWidth="1"/>
    <col min="8" max="8" width="50.140625" style="10" customWidth="1"/>
    <col min="9" max="9" width="37.85546875" style="11" customWidth="1"/>
    <col min="10" max="16384" width="9.140625" style="11"/>
  </cols>
  <sheetData>
    <row r="1" spans="1:8" s="9" customFormat="1" ht="30" x14ac:dyDescent="0.25">
      <c r="A1" s="2" t="s">
        <v>35</v>
      </c>
      <c r="B1" s="3" t="s">
        <v>2</v>
      </c>
      <c r="C1" s="4" t="s">
        <v>3</v>
      </c>
      <c r="D1" s="2" t="s">
        <v>5</v>
      </c>
      <c r="E1" s="1" t="s">
        <v>0</v>
      </c>
      <c r="F1" s="38" t="s">
        <v>94</v>
      </c>
      <c r="G1" s="5" t="s">
        <v>87</v>
      </c>
      <c r="H1" s="5" t="s">
        <v>93</v>
      </c>
    </row>
    <row r="2" spans="1:8" ht="36" customHeight="1" x14ac:dyDescent="0.25">
      <c r="A2" s="14">
        <v>1</v>
      </c>
      <c r="B2" s="31" t="s">
        <v>1</v>
      </c>
      <c r="C2" s="27">
        <v>44585</v>
      </c>
      <c r="D2" s="42" t="s">
        <v>49</v>
      </c>
      <c r="E2" s="6" t="s">
        <v>6</v>
      </c>
      <c r="F2" s="43"/>
      <c r="G2" s="22"/>
      <c r="H2" s="13" t="s">
        <v>56</v>
      </c>
    </row>
    <row r="3" spans="1:8" ht="45" x14ac:dyDescent="0.25">
      <c r="A3" s="14"/>
      <c r="B3" s="31" t="s">
        <v>34</v>
      </c>
      <c r="C3" s="27">
        <f>C2+3</f>
        <v>44588</v>
      </c>
      <c r="D3" s="51" t="s">
        <v>57</v>
      </c>
      <c r="E3" s="6" t="s">
        <v>7</v>
      </c>
      <c r="F3" s="43"/>
      <c r="G3" s="23" t="s">
        <v>88</v>
      </c>
      <c r="H3" s="13" t="s">
        <v>89</v>
      </c>
    </row>
    <row r="4" spans="1:8" x14ac:dyDescent="0.25">
      <c r="A4" s="14">
        <f>A2+1</f>
        <v>2</v>
      </c>
      <c r="B4" s="31" t="str">
        <f>B2</f>
        <v>Mon</v>
      </c>
      <c r="C4" s="27">
        <f>C2+7</f>
        <v>44592</v>
      </c>
      <c r="D4" s="51"/>
      <c r="E4" s="6" t="s">
        <v>8</v>
      </c>
      <c r="F4" s="43" t="s">
        <v>70</v>
      </c>
      <c r="G4" s="22">
        <v>3.3</v>
      </c>
      <c r="H4" s="7" t="s">
        <v>63</v>
      </c>
    </row>
    <row r="5" spans="1:8" ht="45" x14ac:dyDescent="0.25">
      <c r="A5" s="14"/>
      <c r="B5" s="31" t="str">
        <f>B3</f>
        <v>Thu</v>
      </c>
      <c r="C5" s="27">
        <f>C3+7</f>
        <v>44595</v>
      </c>
      <c r="D5" s="51" t="s">
        <v>48</v>
      </c>
      <c r="E5" s="6" t="s">
        <v>9</v>
      </c>
      <c r="F5" s="43" t="s">
        <v>71</v>
      </c>
      <c r="G5" s="23" t="s">
        <v>91</v>
      </c>
      <c r="H5" s="13" t="s">
        <v>96</v>
      </c>
    </row>
    <row r="6" spans="1:8" ht="63" x14ac:dyDescent="0.25">
      <c r="A6" s="14">
        <f t="shared" ref="A6" si="0">A4+1</f>
        <v>3</v>
      </c>
      <c r="B6" s="31" t="str">
        <f t="shared" ref="B6:B31" si="1">B4</f>
        <v>Mon</v>
      </c>
      <c r="C6" s="27">
        <f t="shared" ref="C6:C31" si="2">C4+7</f>
        <v>44599</v>
      </c>
      <c r="D6" s="51"/>
      <c r="E6" s="6" t="s">
        <v>10</v>
      </c>
      <c r="F6" s="43"/>
      <c r="G6" s="23" t="s">
        <v>101</v>
      </c>
      <c r="H6" s="13" t="s">
        <v>90</v>
      </c>
    </row>
    <row r="7" spans="1:8" ht="30" x14ac:dyDescent="0.25">
      <c r="A7" s="14"/>
      <c r="B7" s="31" t="str">
        <f t="shared" si="1"/>
        <v>Thu</v>
      </c>
      <c r="C7" s="27">
        <f t="shared" si="2"/>
        <v>44602</v>
      </c>
      <c r="D7" s="51"/>
      <c r="E7" s="6" t="s">
        <v>11</v>
      </c>
      <c r="F7" s="43"/>
      <c r="G7" s="22" t="s">
        <v>92</v>
      </c>
      <c r="H7" s="13" t="s">
        <v>103</v>
      </c>
    </row>
    <row r="8" spans="1:8" ht="60" x14ac:dyDescent="0.25">
      <c r="A8" s="14">
        <f t="shared" ref="A8" si="3">A6+1</f>
        <v>4</v>
      </c>
      <c r="B8" s="31" t="str">
        <f t="shared" si="1"/>
        <v>Mon</v>
      </c>
      <c r="C8" s="27">
        <f t="shared" si="2"/>
        <v>44606</v>
      </c>
      <c r="D8" s="51" t="s">
        <v>44</v>
      </c>
      <c r="E8" s="6" t="s">
        <v>12</v>
      </c>
      <c r="F8" s="43" t="s">
        <v>72</v>
      </c>
      <c r="G8" s="39" t="s">
        <v>58</v>
      </c>
      <c r="H8" s="40" t="s">
        <v>55</v>
      </c>
    </row>
    <row r="9" spans="1:8" ht="45" x14ac:dyDescent="0.25">
      <c r="A9" s="14"/>
      <c r="B9" s="31" t="str">
        <f t="shared" si="1"/>
        <v>Thu</v>
      </c>
      <c r="C9" s="27">
        <f t="shared" si="2"/>
        <v>44609</v>
      </c>
      <c r="D9" s="51"/>
      <c r="E9" s="6" t="s">
        <v>13</v>
      </c>
      <c r="F9" s="43"/>
      <c r="G9" s="41" t="s">
        <v>50</v>
      </c>
      <c r="H9" s="40" t="s">
        <v>102</v>
      </c>
    </row>
    <row r="10" spans="1:8" ht="30" x14ac:dyDescent="0.25">
      <c r="A10" s="14">
        <f t="shared" ref="A10" si="4">A8+1</f>
        <v>5</v>
      </c>
      <c r="B10" s="31" t="str">
        <f t="shared" si="1"/>
        <v>Mon</v>
      </c>
      <c r="C10" s="27">
        <f t="shared" si="2"/>
        <v>44613</v>
      </c>
      <c r="D10" s="51"/>
      <c r="E10" s="6" t="s">
        <v>14</v>
      </c>
      <c r="F10" s="43" t="s">
        <v>73</v>
      </c>
      <c r="G10" s="41" t="s">
        <v>52</v>
      </c>
      <c r="H10" s="39" t="s">
        <v>51</v>
      </c>
    </row>
    <row r="11" spans="1:8" ht="45" x14ac:dyDescent="0.25">
      <c r="A11" s="14"/>
      <c r="B11" s="31" t="str">
        <f t="shared" si="1"/>
        <v>Thu</v>
      </c>
      <c r="C11" s="27">
        <f t="shared" si="2"/>
        <v>44616</v>
      </c>
      <c r="D11" s="51"/>
      <c r="E11" s="6" t="s">
        <v>15</v>
      </c>
      <c r="F11" s="43"/>
      <c r="G11" s="41" t="s">
        <v>53</v>
      </c>
      <c r="H11" s="40" t="s">
        <v>54</v>
      </c>
    </row>
    <row r="12" spans="1:8" s="19" customFormat="1" x14ac:dyDescent="0.25">
      <c r="A12" s="35">
        <f t="shared" ref="A12" si="5">A10+1</f>
        <v>6</v>
      </c>
      <c r="B12" s="32" t="str">
        <f t="shared" si="1"/>
        <v>Mon</v>
      </c>
      <c r="C12" s="28">
        <f t="shared" si="2"/>
        <v>44620</v>
      </c>
      <c r="D12" s="16" t="s">
        <v>41</v>
      </c>
      <c r="E12" s="17" t="s">
        <v>16</v>
      </c>
      <c r="F12" s="44" t="s">
        <v>74</v>
      </c>
      <c r="G12" s="24"/>
      <c r="H12" s="18"/>
    </row>
    <row r="13" spans="1:8" x14ac:dyDescent="0.25">
      <c r="A13" s="14"/>
      <c r="B13" s="31" t="str">
        <f t="shared" si="1"/>
        <v>Thu</v>
      </c>
      <c r="C13" s="27">
        <f t="shared" si="2"/>
        <v>44623</v>
      </c>
      <c r="D13" s="42" t="s">
        <v>39</v>
      </c>
      <c r="E13" s="6" t="s">
        <v>17</v>
      </c>
      <c r="F13" s="43"/>
      <c r="G13" s="22"/>
      <c r="H13" s="13"/>
    </row>
    <row r="14" spans="1:8" ht="30" x14ac:dyDescent="0.25">
      <c r="A14" s="14">
        <f t="shared" ref="A14" si="6">A12+1</f>
        <v>7</v>
      </c>
      <c r="B14" s="31" t="str">
        <f t="shared" si="1"/>
        <v>Mon</v>
      </c>
      <c r="C14" s="27">
        <f t="shared" si="2"/>
        <v>44627</v>
      </c>
      <c r="D14" s="42" t="s">
        <v>45</v>
      </c>
      <c r="E14" s="6" t="s">
        <v>18</v>
      </c>
      <c r="F14" s="43"/>
      <c r="G14" s="23" t="s">
        <v>59</v>
      </c>
      <c r="H14" s="13" t="s">
        <v>60</v>
      </c>
    </row>
    <row r="15" spans="1:8" ht="30" x14ac:dyDescent="0.25">
      <c r="A15" s="14"/>
      <c r="B15" s="31" t="str">
        <f t="shared" si="1"/>
        <v>Thu</v>
      </c>
      <c r="C15" s="27">
        <f t="shared" si="2"/>
        <v>44630</v>
      </c>
      <c r="D15" s="42" t="s">
        <v>80</v>
      </c>
      <c r="E15" s="6" t="s">
        <v>19</v>
      </c>
      <c r="F15" s="43" t="s">
        <v>78</v>
      </c>
      <c r="G15" s="22"/>
      <c r="H15" s="13"/>
    </row>
    <row r="16" spans="1:8" x14ac:dyDescent="0.25">
      <c r="A16" s="14"/>
      <c r="B16" s="31" t="str">
        <f t="shared" si="1"/>
        <v>Mon</v>
      </c>
      <c r="C16" s="27">
        <f t="shared" si="2"/>
        <v>44634</v>
      </c>
      <c r="D16" s="51" t="s">
        <v>36</v>
      </c>
      <c r="E16" s="51"/>
      <c r="F16" s="45"/>
      <c r="G16" s="25"/>
      <c r="H16" s="8"/>
    </row>
    <row r="17" spans="1:9" x14ac:dyDescent="0.25">
      <c r="A17" s="14"/>
      <c r="B17" s="31" t="str">
        <f t="shared" si="1"/>
        <v>Thu</v>
      </c>
      <c r="C17" s="27">
        <f t="shared" si="2"/>
        <v>44637</v>
      </c>
      <c r="D17" s="51"/>
      <c r="E17" s="51"/>
      <c r="F17" s="43"/>
      <c r="G17" s="22"/>
      <c r="H17" s="13"/>
    </row>
    <row r="18" spans="1:9" ht="30" x14ac:dyDescent="0.25">
      <c r="A18" s="14">
        <v>8</v>
      </c>
      <c r="B18" s="31" t="str">
        <f t="shared" si="1"/>
        <v>Mon</v>
      </c>
      <c r="C18" s="27">
        <f t="shared" si="2"/>
        <v>44641</v>
      </c>
      <c r="D18" s="51" t="s">
        <v>46</v>
      </c>
      <c r="E18" s="6" t="s">
        <v>20</v>
      </c>
      <c r="F18" s="43" t="s">
        <v>75</v>
      </c>
      <c r="G18" s="23" t="s">
        <v>61</v>
      </c>
      <c r="H18" s="37" t="s">
        <v>64</v>
      </c>
      <c r="I18" s="10"/>
    </row>
    <row r="19" spans="1:9" ht="30" x14ac:dyDescent="0.25">
      <c r="A19" s="14"/>
      <c r="B19" s="31" t="str">
        <f t="shared" si="1"/>
        <v>Thu</v>
      </c>
      <c r="C19" s="27">
        <f t="shared" si="2"/>
        <v>44644</v>
      </c>
      <c r="D19" s="51"/>
      <c r="E19" s="6" t="s">
        <v>21</v>
      </c>
      <c r="F19" s="43"/>
      <c r="G19" s="23" t="s">
        <v>62</v>
      </c>
      <c r="H19" s="13" t="s">
        <v>65</v>
      </c>
    </row>
    <row r="20" spans="1:9" ht="30" x14ac:dyDescent="0.25">
      <c r="A20" s="14">
        <f>A18+1</f>
        <v>9</v>
      </c>
      <c r="B20" s="31" t="str">
        <f t="shared" si="1"/>
        <v>Mon</v>
      </c>
      <c r="C20" s="27">
        <f t="shared" si="2"/>
        <v>44648</v>
      </c>
      <c r="D20" s="42" t="s">
        <v>43</v>
      </c>
      <c r="E20" s="6" t="s">
        <v>22</v>
      </c>
      <c r="F20" s="43" t="s">
        <v>82</v>
      </c>
      <c r="G20" s="23" t="s">
        <v>95</v>
      </c>
      <c r="H20" s="13"/>
    </row>
    <row r="21" spans="1:9" x14ac:dyDescent="0.25">
      <c r="A21" s="14"/>
      <c r="B21" s="31" t="str">
        <f t="shared" si="1"/>
        <v>Thu</v>
      </c>
      <c r="C21" s="27">
        <f t="shared" si="2"/>
        <v>44651</v>
      </c>
      <c r="D21" s="52" t="s">
        <v>81</v>
      </c>
      <c r="E21" s="6" t="s">
        <v>23</v>
      </c>
      <c r="F21" s="46" t="s">
        <v>79</v>
      </c>
      <c r="G21" s="23"/>
      <c r="H21" s="13"/>
    </row>
    <row r="22" spans="1:9" x14ac:dyDescent="0.25">
      <c r="A22" s="14">
        <f t="shared" ref="A22" si="7">A20+1</f>
        <v>10</v>
      </c>
      <c r="B22" s="31" t="str">
        <f t="shared" si="1"/>
        <v>Mon</v>
      </c>
      <c r="C22" s="27">
        <f t="shared" si="2"/>
        <v>44655</v>
      </c>
      <c r="D22" s="53"/>
      <c r="E22" s="6" t="s">
        <v>24</v>
      </c>
      <c r="F22" s="46" t="s">
        <v>76</v>
      </c>
      <c r="G22" s="30"/>
      <c r="H22" s="13"/>
    </row>
    <row r="23" spans="1:9" ht="45" x14ac:dyDescent="0.25">
      <c r="A23" s="14"/>
      <c r="B23" s="31" t="str">
        <f t="shared" si="1"/>
        <v>Thu</v>
      </c>
      <c r="C23" s="27">
        <f t="shared" si="2"/>
        <v>44658</v>
      </c>
      <c r="D23" s="52" t="s">
        <v>47</v>
      </c>
      <c r="E23" s="6" t="s">
        <v>25</v>
      </c>
      <c r="F23" s="46"/>
      <c r="G23" s="23" t="s">
        <v>98</v>
      </c>
      <c r="H23" s="13" t="s">
        <v>66</v>
      </c>
    </row>
    <row r="24" spans="1:9" ht="30" x14ac:dyDescent="0.25">
      <c r="A24" s="14">
        <f t="shared" ref="A24" si="8">A22+1</f>
        <v>11</v>
      </c>
      <c r="B24" s="31" t="str">
        <f t="shared" si="1"/>
        <v>Mon</v>
      </c>
      <c r="C24" s="27">
        <f t="shared" si="2"/>
        <v>44662</v>
      </c>
      <c r="D24" s="53"/>
      <c r="E24" s="6" t="s">
        <v>26</v>
      </c>
      <c r="G24" s="23" t="s">
        <v>97</v>
      </c>
      <c r="H24" s="13" t="s">
        <v>99</v>
      </c>
    </row>
    <row r="25" spans="1:9" x14ac:dyDescent="0.25">
      <c r="A25" s="14"/>
      <c r="B25" s="31" t="str">
        <f t="shared" si="1"/>
        <v>Thu</v>
      </c>
      <c r="C25" s="27">
        <f t="shared" si="2"/>
        <v>44665</v>
      </c>
      <c r="D25" s="42" t="s">
        <v>42</v>
      </c>
      <c r="E25" s="6" t="s">
        <v>27</v>
      </c>
      <c r="F25" s="43" t="s">
        <v>83</v>
      </c>
      <c r="G25" s="30" t="s">
        <v>69</v>
      </c>
      <c r="H25" s="13"/>
    </row>
    <row r="26" spans="1:9" x14ac:dyDescent="0.25">
      <c r="A26" s="14">
        <f t="shared" ref="A26" si="9">A24+1</f>
        <v>12</v>
      </c>
      <c r="B26" s="31" t="str">
        <f t="shared" si="1"/>
        <v>Mon</v>
      </c>
      <c r="C26" s="27">
        <f t="shared" si="2"/>
        <v>44669</v>
      </c>
      <c r="D26" s="42" t="s">
        <v>41</v>
      </c>
      <c r="E26" s="6" t="s">
        <v>28</v>
      </c>
      <c r="F26" s="46" t="s">
        <v>77</v>
      </c>
      <c r="G26" s="23"/>
      <c r="H26" s="13"/>
    </row>
    <row r="27" spans="1:9" x14ac:dyDescent="0.25">
      <c r="A27" s="14"/>
      <c r="B27" s="31" t="str">
        <f t="shared" si="1"/>
        <v>Thu</v>
      </c>
      <c r="C27" s="27">
        <f t="shared" si="2"/>
        <v>44672</v>
      </c>
      <c r="D27" s="42" t="s">
        <v>40</v>
      </c>
      <c r="E27" s="6" t="s">
        <v>29</v>
      </c>
      <c r="G27" s="23"/>
      <c r="H27" s="13"/>
    </row>
    <row r="28" spans="1:9" x14ac:dyDescent="0.25">
      <c r="A28" s="14">
        <f t="shared" ref="A28" si="10">A26+1</f>
        <v>13</v>
      </c>
      <c r="B28" s="31" t="str">
        <f t="shared" si="1"/>
        <v>Mon</v>
      </c>
      <c r="C28" s="27">
        <f t="shared" si="2"/>
        <v>44676</v>
      </c>
      <c r="D28" s="52" t="s">
        <v>67</v>
      </c>
      <c r="E28" s="6" t="s">
        <v>30</v>
      </c>
      <c r="F28" s="43" t="s">
        <v>84</v>
      </c>
      <c r="G28" s="55" t="s">
        <v>68</v>
      </c>
      <c r="H28" s="58" t="s">
        <v>100</v>
      </c>
    </row>
    <row r="29" spans="1:9" s="21" customFormat="1" x14ac:dyDescent="0.25">
      <c r="A29" s="36"/>
      <c r="B29" s="33" t="str">
        <f t="shared" si="1"/>
        <v>Thu</v>
      </c>
      <c r="C29" s="29">
        <f t="shared" si="2"/>
        <v>44679</v>
      </c>
      <c r="D29" s="54"/>
      <c r="E29" s="20" t="s">
        <v>31</v>
      </c>
      <c r="F29" s="47"/>
      <c r="G29" s="56"/>
      <c r="H29" s="59"/>
    </row>
    <row r="30" spans="1:9" x14ac:dyDescent="0.25">
      <c r="A30" s="14">
        <f t="shared" ref="A30" si="11">A28+1</f>
        <v>14</v>
      </c>
      <c r="B30" s="31" t="str">
        <f t="shared" si="1"/>
        <v>Mon</v>
      </c>
      <c r="C30" s="27">
        <f t="shared" si="2"/>
        <v>44683</v>
      </c>
      <c r="D30" s="54"/>
      <c r="E30" s="6" t="s">
        <v>32</v>
      </c>
      <c r="F30" s="48" t="s">
        <v>85</v>
      </c>
      <c r="G30" s="56"/>
      <c r="H30" s="59"/>
    </row>
    <row r="31" spans="1:9" x14ac:dyDescent="0.25">
      <c r="A31" s="14"/>
      <c r="B31" s="31" t="str">
        <f t="shared" si="1"/>
        <v>Thu</v>
      </c>
      <c r="C31" s="27">
        <f t="shared" si="2"/>
        <v>44686</v>
      </c>
      <c r="D31" s="53"/>
      <c r="E31" s="6" t="s">
        <v>33</v>
      </c>
      <c r="F31" s="49"/>
      <c r="G31" s="57"/>
      <c r="H31" s="60"/>
    </row>
    <row r="32" spans="1:9" x14ac:dyDescent="0.25">
      <c r="A32" s="14"/>
      <c r="B32" s="31" t="s">
        <v>4</v>
      </c>
      <c r="C32" s="30" t="s">
        <v>37</v>
      </c>
      <c r="D32" s="42" t="s">
        <v>38</v>
      </c>
      <c r="E32" s="6"/>
      <c r="F32" s="43" t="s">
        <v>86</v>
      </c>
      <c r="G32" s="22"/>
      <c r="H32" s="13"/>
    </row>
    <row r="33" spans="4:7" x14ac:dyDescent="0.25">
      <c r="F33" s="9"/>
      <c r="G33" s="15"/>
    </row>
    <row r="35" spans="4:7" x14ac:dyDescent="0.25">
      <c r="D35" s="50"/>
    </row>
  </sheetData>
  <mergeCells count="10">
    <mergeCell ref="D23:D24"/>
    <mergeCell ref="D28:D31"/>
    <mergeCell ref="G28:G31"/>
    <mergeCell ref="H28:H31"/>
    <mergeCell ref="D21:D22"/>
    <mergeCell ref="D8:D11"/>
    <mergeCell ref="D5:D7"/>
    <mergeCell ref="D3:D4"/>
    <mergeCell ref="D18:D19"/>
    <mergeCell ref="D16:E17"/>
  </mergeCells>
  <phoneticPr fontId="8" type="noConversion"/>
  <pageMargins left="0.7" right="0.7" top="0.75" bottom="0.75" header="0.3" footer="0.3"/>
  <pageSetup scale="51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Student</cp:lastModifiedBy>
  <cp:lastPrinted>2020-09-03T19:06:22Z</cp:lastPrinted>
  <dcterms:created xsi:type="dcterms:W3CDTF">2010-01-20T18:46:42Z</dcterms:created>
  <dcterms:modified xsi:type="dcterms:W3CDTF">2022-02-16T00:56:44Z</dcterms:modified>
</cp:coreProperties>
</file>