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gramme\Nutrition_Screening_registration_data_final\"/>
    </mc:Choice>
  </mc:AlternateContent>
  <bookViews>
    <workbookView xWindow="0" yWindow="0" windowWidth="19200" windowHeight="6950" tabRatio="922" activeTab="9"/>
  </bookViews>
  <sheets>
    <sheet name="Total Screened by LGA" sheetId="1" r:id="rId1"/>
    <sheet name="Nut status by LGA" sheetId="3" r:id="rId2"/>
    <sheet name="Diarrhoea case by Nutri status" sheetId="4" r:id="rId3"/>
    <sheet name="Diarrhoea case by LGA &amp; Status" sheetId="5" r:id="rId4"/>
    <sheet name="District counts and Percentages" sheetId="2" r:id="rId5"/>
    <sheet name="Vitamin A by Districts" sheetId="6" r:id="rId6"/>
    <sheet name="DEworming By Districts" sheetId="7" r:id="rId7"/>
    <sheet name="Malaria by Districts" sheetId="8" r:id="rId8"/>
    <sheet name="6-23months by nutrition status" sheetId="9" r:id="rId9"/>
    <sheet name="Nut status by gender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9" l="1"/>
  <c r="D42" i="9"/>
  <c r="F42" i="9"/>
  <c r="C9" i="1"/>
  <c r="G43" i="9" l="1"/>
  <c r="G42" i="9"/>
  <c r="D6" i="1"/>
  <c r="D9" i="1" l="1"/>
  <c r="D8" i="1"/>
  <c r="D7" i="1"/>
  <c r="D5" i="1"/>
</calcChain>
</file>

<file path=xl/sharedStrings.xml><?xml version="1.0" encoding="utf-8"?>
<sst xmlns="http://schemas.openxmlformats.org/spreadsheetml/2006/main" count="277" uniqueCount="90">
  <si>
    <t>Percent</t>
  </si>
  <si>
    <t>CRR</t>
  </si>
  <si>
    <t>LRR</t>
  </si>
  <si>
    <t>NBR</t>
  </si>
  <si>
    <t>URR</t>
  </si>
  <si>
    <t>Total</t>
  </si>
  <si>
    <t>LGA</t>
  </si>
  <si>
    <t>Total Number Screened</t>
  </si>
  <si>
    <t>District * Child Nutritional Classification Crosstabulation</t>
  </si>
  <si>
    <t>Child Nutritional Classification</t>
  </si>
  <si>
    <t>SAM</t>
  </si>
  <si>
    <t>MAM</t>
  </si>
  <si>
    <t>NORMAL</t>
  </si>
  <si>
    <t>District</t>
  </si>
  <si>
    <t>Kiang East</t>
  </si>
  <si>
    <t>Jarra East</t>
  </si>
  <si>
    <t>Kiang West</t>
  </si>
  <si>
    <t>Jarra Central</t>
  </si>
  <si>
    <t>Jarra West</t>
  </si>
  <si>
    <t>Kiang Central</t>
  </si>
  <si>
    <t>Central Baddibu</t>
  </si>
  <si>
    <t>Illiasa</t>
  </si>
  <si>
    <t>Jokadu</t>
  </si>
  <si>
    <t>Lower Badibu</t>
  </si>
  <si>
    <t>Lower Niumi</t>
  </si>
  <si>
    <t>Sabach Sanjal</t>
  </si>
  <si>
    <t>Upper Nuimi</t>
  </si>
  <si>
    <t>Niamina West</t>
  </si>
  <si>
    <t>Sami</t>
  </si>
  <si>
    <t>Niani</t>
  </si>
  <si>
    <t>Nianija</t>
  </si>
  <si>
    <t>Lower Saloum</t>
  </si>
  <si>
    <t>Upper Saloum</t>
  </si>
  <si>
    <t>Dankunku</t>
  </si>
  <si>
    <t>Niamina East</t>
  </si>
  <si>
    <t>Lower Fulladu West</t>
  </si>
  <si>
    <t>Upper Fulladu West</t>
  </si>
  <si>
    <t>Basse/Fulladu East</t>
  </si>
  <si>
    <t>Jimara</t>
  </si>
  <si>
    <t>Kantora</t>
  </si>
  <si>
    <t>Sandu</t>
  </si>
  <si>
    <t>Tumana</t>
  </si>
  <si>
    <t>Wuli East</t>
  </si>
  <si>
    <t>Wuli West</t>
  </si>
  <si>
    <t>Janjangbureh</t>
  </si>
  <si>
    <t xml:space="preserve"> LGA</t>
  </si>
  <si>
    <t>Did the child has diarrhoea for the past three months?</t>
  </si>
  <si>
    <t>Yes</t>
  </si>
  <si>
    <t>No</t>
  </si>
  <si>
    <t>Nutrition classification</t>
  </si>
  <si>
    <t>Diarrhoea by Nutritional Status</t>
  </si>
  <si>
    <t>Diarrhoea by LGA</t>
  </si>
  <si>
    <t>YES</t>
  </si>
  <si>
    <t>NO</t>
  </si>
  <si>
    <t>Districts</t>
  </si>
  <si>
    <t>Vitamin A supplementation by Districts</t>
  </si>
  <si>
    <t>Received Vitamin A suplimentation over the past six months?</t>
  </si>
  <si>
    <t>Did the child has Malaria for the past three months?</t>
  </si>
  <si>
    <t>Has your child received deworming tablet over the past six months?</t>
  </si>
  <si>
    <t xml:space="preserve">Received deworming tablet over the past six months? </t>
  </si>
  <si>
    <t xml:space="preserve"> Child Malaria status for the past three months</t>
  </si>
  <si>
    <t>Age in months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</si>
  <si>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</si>
  <si>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</si>
  <si>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</si>
  <si>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</si>
  <si>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</si>
  <si>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</si>
  <si>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</si>
  <si>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</si>
  <si>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</si>
  <si>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</si>
  <si>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</si>
  <si>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</si>
  <si>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</si>
  <si>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</si>
  <si>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</si>
  <si>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</si>
  <si>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</si>
  <si>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</si>
  <si>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6-23months by Nutritional status</t>
  </si>
  <si>
    <t>%</t>
  </si>
  <si>
    <t>Total no of children 6-23 months</t>
  </si>
  <si>
    <t>Child Gender * Child Nutritional Classification Crosstabulation</t>
  </si>
  <si>
    <t/>
  </si>
  <si>
    <t>Child Gender</t>
  </si>
  <si>
    <t>Male</t>
  </si>
  <si>
    <t>Count</t>
  </si>
  <si>
    <t>% within Child Gender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</si>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</sst>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0"/>
    <numFmt numFmtId="165" formatCode="###0.0"/>
    <numFmt numFmtId="166" formatCode="####.0%"/>
    <numFmt numFmtId="167" formatCode="###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82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64"/>
      </top>
      <bottom/>
      <diagonal/>
    </border>
    <border>
      <left style="thick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8"/>
      </right>
      <top style="medium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08">
    <xf numFmtId="0" fontId="0" fillId="0" borderId="0" xfId="0"/>
    <xf numFmtId="0" fontId="2" fillId="0" borderId="0" xfId="1"/>
    <xf numFmtId="0" fontId="4" fillId="0" borderId="17" xfId="1" applyFont="1" applyBorder="1" applyAlignment="1">
      <alignment horizontal="center" wrapText="1"/>
    </xf>
    <xf numFmtId="0" fontId="4" fillId="0" borderId="18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16" xfId="1" applyFont="1" applyBorder="1" applyAlignment="1">
      <alignment horizontal="center" wrapText="1"/>
    </xf>
    <xf numFmtId="0" fontId="4" fillId="0" borderId="19" xfId="1" applyFont="1" applyBorder="1" applyAlignment="1">
      <alignment horizontal="center" vertical="top" wrapText="1"/>
    </xf>
    <xf numFmtId="164" fontId="4" fillId="0" borderId="15" xfId="1" applyNumberFormat="1" applyFont="1" applyBorder="1" applyAlignment="1">
      <alignment horizontal="center" vertical="center"/>
    </xf>
    <xf numFmtId="165" fontId="4" fillId="0" borderId="20" xfId="1" applyNumberFormat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top" wrapText="1"/>
    </xf>
    <xf numFmtId="164" fontId="4" fillId="0" borderId="22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6" fontId="4" fillId="0" borderId="15" xfId="2" applyNumberFormat="1" applyFont="1" applyBorder="1" applyAlignment="1">
      <alignment horizontal="center" vertical="center"/>
    </xf>
    <xf numFmtId="167" fontId="4" fillId="0" borderId="15" xfId="2" applyNumberFormat="1" applyFont="1" applyBorder="1" applyAlignment="1">
      <alignment horizontal="center" vertical="center"/>
    </xf>
    <xf numFmtId="167" fontId="4" fillId="0" borderId="20" xfId="2" applyNumberFormat="1" applyFont="1" applyBorder="1" applyAlignment="1">
      <alignment horizontal="center" vertical="center"/>
    </xf>
    <xf numFmtId="167" fontId="4" fillId="0" borderId="22" xfId="2" applyNumberFormat="1" applyFont="1" applyBorder="1" applyAlignment="1">
      <alignment horizontal="center" vertical="center"/>
    </xf>
    <xf numFmtId="167" fontId="4" fillId="0" borderId="23" xfId="2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4" fillId="3" borderId="17" xfId="2" applyNumberFormat="1" applyFont="1" applyFill="1" applyBorder="1" applyAlignment="1">
      <alignment horizontal="center" vertical="center"/>
    </xf>
    <xf numFmtId="164" fontId="4" fillId="3" borderId="18" xfId="2" applyNumberFormat="1" applyFont="1" applyFill="1" applyBorder="1" applyAlignment="1">
      <alignment horizontal="center" vertical="center"/>
    </xf>
    <xf numFmtId="164" fontId="4" fillId="3" borderId="15" xfId="2" applyNumberFormat="1" applyFont="1" applyFill="1" applyBorder="1" applyAlignment="1">
      <alignment horizontal="center" vertical="center"/>
    </xf>
    <xf numFmtId="164" fontId="4" fillId="3" borderId="20" xfId="2" applyNumberFormat="1" applyFont="1" applyFill="1" applyBorder="1" applyAlignment="1">
      <alignment horizontal="center" vertical="center"/>
    </xf>
    <xf numFmtId="164" fontId="4" fillId="6" borderId="15" xfId="2" applyNumberFormat="1" applyFont="1" applyFill="1" applyBorder="1" applyAlignment="1">
      <alignment horizontal="center" vertical="center"/>
    </xf>
    <xf numFmtId="164" fontId="4" fillId="6" borderId="2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4" fillId="6" borderId="39" xfId="2" applyNumberFormat="1" applyFont="1" applyFill="1" applyBorder="1" applyAlignment="1">
      <alignment horizontal="center" vertical="center"/>
    </xf>
    <xf numFmtId="166" fontId="4" fillId="0" borderId="40" xfId="2" applyNumberFormat="1" applyFont="1" applyBorder="1" applyAlignment="1">
      <alignment horizontal="center" vertical="center"/>
    </xf>
    <xf numFmtId="0" fontId="4" fillId="12" borderId="32" xfId="2" applyFont="1" applyFill="1" applyBorder="1" applyAlignment="1">
      <alignment horizontal="center" wrapText="1"/>
    </xf>
    <xf numFmtId="0" fontId="4" fillId="13" borderId="33" xfId="2" applyFont="1" applyFill="1" applyBorder="1" applyAlignment="1">
      <alignment horizontal="center" wrapText="1"/>
    </xf>
    <xf numFmtId="0" fontId="4" fillId="10" borderId="33" xfId="2" applyFont="1" applyFill="1" applyBorder="1" applyAlignment="1">
      <alignment horizontal="center" wrapText="1"/>
    </xf>
    <xf numFmtId="0" fontId="4" fillId="10" borderId="54" xfId="3" applyFont="1" applyFill="1" applyBorder="1" applyAlignment="1">
      <alignment horizontal="center" wrapText="1"/>
    </xf>
    <xf numFmtId="164" fontId="4" fillId="10" borderId="17" xfId="3" applyNumberFormat="1" applyFont="1" applyFill="1" applyBorder="1" applyAlignment="1">
      <alignment horizontal="center" vertical="center"/>
    </xf>
    <xf numFmtId="167" fontId="4" fillId="10" borderId="15" xfId="3" applyNumberFormat="1" applyFont="1" applyFill="1" applyBorder="1" applyAlignment="1">
      <alignment horizontal="center" vertical="center"/>
    </xf>
    <xf numFmtId="164" fontId="4" fillId="10" borderId="15" xfId="3" applyNumberFormat="1" applyFont="1" applyFill="1" applyBorder="1" applyAlignment="1">
      <alignment horizontal="center" vertical="center"/>
    </xf>
    <xf numFmtId="167" fontId="4" fillId="10" borderId="22" xfId="3" applyNumberFormat="1" applyFont="1" applyFill="1" applyBorder="1" applyAlignment="1">
      <alignment horizontal="center" vertical="center"/>
    </xf>
    <xf numFmtId="0" fontId="4" fillId="13" borderId="53" xfId="3" applyFont="1" applyFill="1" applyBorder="1" applyAlignment="1">
      <alignment horizontal="center" wrapText="1"/>
    </xf>
    <xf numFmtId="164" fontId="4" fillId="13" borderId="17" xfId="3" applyNumberFormat="1" applyFont="1" applyFill="1" applyBorder="1" applyAlignment="1">
      <alignment horizontal="center" vertical="center"/>
    </xf>
    <xf numFmtId="167" fontId="4" fillId="13" borderId="15" xfId="3" applyNumberFormat="1" applyFont="1" applyFill="1" applyBorder="1" applyAlignment="1">
      <alignment horizontal="center" vertical="center"/>
    </xf>
    <xf numFmtId="164" fontId="4" fillId="13" borderId="15" xfId="3" applyNumberFormat="1" applyFont="1" applyFill="1" applyBorder="1" applyAlignment="1">
      <alignment horizontal="center" vertical="center"/>
    </xf>
    <xf numFmtId="167" fontId="4" fillId="13" borderId="22" xfId="3" applyNumberFormat="1" applyFont="1" applyFill="1" applyBorder="1" applyAlignment="1">
      <alignment horizontal="center" vertical="center"/>
    </xf>
    <xf numFmtId="0" fontId="4" fillId="12" borderId="52" xfId="3" applyFont="1" applyFill="1" applyBorder="1" applyAlignment="1">
      <alignment horizontal="center" wrapText="1"/>
    </xf>
    <xf numFmtId="164" fontId="4" fillId="12" borderId="16" xfId="3" applyNumberFormat="1" applyFont="1" applyFill="1" applyBorder="1" applyAlignment="1">
      <alignment horizontal="center" vertical="center"/>
    </xf>
    <xf numFmtId="166" fontId="4" fillId="12" borderId="19" xfId="3" applyNumberFormat="1" applyFont="1" applyFill="1" applyBorder="1" applyAlignment="1">
      <alignment horizontal="center" vertical="center"/>
    </xf>
    <xf numFmtId="164" fontId="4" fillId="12" borderId="19" xfId="3" applyNumberFormat="1" applyFont="1" applyFill="1" applyBorder="1" applyAlignment="1">
      <alignment horizontal="center" vertical="center"/>
    </xf>
    <xf numFmtId="166" fontId="4" fillId="12" borderId="21" xfId="3" applyNumberFormat="1" applyFont="1" applyFill="1" applyBorder="1" applyAlignment="1">
      <alignment horizontal="center" vertical="center"/>
    </xf>
    <xf numFmtId="164" fontId="4" fillId="4" borderId="18" xfId="3" applyNumberFormat="1" applyFont="1" applyFill="1" applyBorder="1" applyAlignment="1">
      <alignment horizontal="center" vertical="center"/>
    </xf>
    <xf numFmtId="167" fontId="4" fillId="4" borderId="20" xfId="3" applyNumberFormat="1" applyFont="1" applyFill="1" applyBorder="1" applyAlignment="1">
      <alignment horizontal="center" vertical="center"/>
    </xf>
    <xf numFmtId="164" fontId="4" fillId="4" borderId="20" xfId="3" applyNumberFormat="1" applyFont="1" applyFill="1" applyBorder="1" applyAlignment="1">
      <alignment horizontal="center" vertical="center"/>
    </xf>
    <xf numFmtId="167" fontId="4" fillId="4" borderId="23" xfId="3" applyNumberFormat="1" applyFont="1" applyFill="1" applyBorder="1" applyAlignment="1">
      <alignment horizontal="center" vertical="center"/>
    </xf>
    <xf numFmtId="0" fontId="2" fillId="0" borderId="0" xfId="4"/>
    <xf numFmtId="0" fontId="4" fillId="0" borderId="24" xfId="4" applyFont="1" applyBorder="1" applyAlignment="1">
      <alignment horizontal="center" wrapText="1"/>
    </xf>
    <xf numFmtId="164" fontId="4" fillId="12" borderId="1" xfId="4" applyNumberFormat="1" applyFont="1" applyFill="1" applyBorder="1" applyAlignment="1">
      <alignment horizontal="center" vertical="center"/>
    </xf>
    <xf numFmtId="164" fontId="4" fillId="12" borderId="2" xfId="4" applyNumberFormat="1" applyFont="1" applyFill="1" applyBorder="1" applyAlignment="1">
      <alignment horizontal="center" vertical="center"/>
    </xf>
    <xf numFmtId="164" fontId="4" fillId="12" borderId="3" xfId="4" applyNumberFormat="1" applyFont="1" applyFill="1" applyBorder="1" applyAlignment="1">
      <alignment horizontal="center" vertical="center"/>
    </xf>
    <xf numFmtId="167" fontId="4" fillId="12" borderId="6" xfId="4" applyNumberFormat="1" applyFont="1" applyFill="1" applyBorder="1" applyAlignment="1">
      <alignment horizontal="center" vertical="center"/>
    </xf>
    <xf numFmtId="167" fontId="4" fillId="12" borderId="7" xfId="4" applyNumberFormat="1" applyFont="1" applyFill="1" applyBorder="1" applyAlignment="1">
      <alignment horizontal="center" vertical="center"/>
    </xf>
    <xf numFmtId="167" fontId="4" fillId="12" borderId="8" xfId="4" applyNumberFormat="1" applyFont="1" applyFill="1" applyBorder="1" applyAlignment="1">
      <alignment horizontal="center" vertical="center"/>
    </xf>
    <xf numFmtId="164" fontId="4" fillId="13" borderId="6" xfId="4" applyNumberFormat="1" applyFont="1" applyFill="1" applyBorder="1" applyAlignment="1">
      <alignment horizontal="center" vertical="center"/>
    </xf>
    <xf numFmtId="164" fontId="4" fillId="13" borderId="7" xfId="4" applyNumberFormat="1" applyFont="1" applyFill="1" applyBorder="1" applyAlignment="1">
      <alignment horizontal="center" vertical="center"/>
    </xf>
    <xf numFmtId="164" fontId="4" fillId="13" borderId="8" xfId="4" applyNumberFormat="1" applyFont="1" applyFill="1" applyBorder="1" applyAlignment="1">
      <alignment horizontal="center" vertical="center"/>
    </xf>
    <xf numFmtId="167" fontId="4" fillId="13" borderId="6" xfId="4" applyNumberFormat="1" applyFont="1" applyFill="1" applyBorder="1" applyAlignment="1">
      <alignment horizontal="center" vertical="center"/>
    </xf>
    <xf numFmtId="167" fontId="4" fillId="13" borderId="7" xfId="4" applyNumberFormat="1" applyFont="1" applyFill="1" applyBorder="1" applyAlignment="1">
      <alignment horizontal="center" vertical="center"/>
    </xf>
    <xf numFmtId="167" fontId="4" fillId="13" borderId="8" xfId="4" applyNumberFormat="1" applyFont="1" applyFill="1" applyBorder="1" applyAlignment="1">
      <alignment horizontal="center" vertical="center"/>
    </xf>
    <xf numFmtId="164" fontId="4" fillId="10" borderId="6" xfId="4" applyNumberFormat="1" applyFont="1" applyFill="1" applyBorder="1" applyAlignment="1">
      <alignment horizontal="center" vertical="center"/>
    </xf>
    <xf numFmtId="164" fontId="4" fillId="10" borderId="7" xfId="4" applyNumberFormat="1" applyFont="1" applyFill="1" applyBorder="1" applyAlignment="1">
      <alignment horizontal="center" vertical="center"/>
    </xf>
    <xf numFmtId="164" fontId="4" fillId="10" borderId="8" xfId="4" applyNumberFormat="1" applyFont="1" applyFill="1" applyBorder="1" applyAlignment="1">
      <alignment horizontal="center" vertical="center"/>
    </xf>
    <xf numFmtId="167" fontId="4" fillId="10" borderId="6" xfId="4" applyNumberFormat="1" applyFont="1" applyFill="1" applyBorder="1" applyAlignment="1">
      <alignment horizontal="center" vertical="center"/>
    </xf>
    <xf numFmtId="167" fontId="4" fillId="10" borderId="7" xfId="4" applyNumberFormat="1" applyFont="1" applyFill="1" applyBorder="1" applyAlignment="1">
      <alignment horizontal="center" vertical="center"/>
    </xf>
    <xf numFmtId="167" fontId="4" fillId="10" borderId="8" xfId="4" applyNumberFormat="1" applyFont="1" applyFill="1" applyBorder="1" applyAlignment="1">
      <alignment horizontal="center" vertical="center"/>
    </xf>
    <xf numFmtId="164" fontId="4" fillId="9" borderId="6" xfId="4" applyNumberFormat="1" applyFont="1" applyFill="1" applyBorder="1" applyAlignment="1">
      <alignment horizontal="center" vertical="center"/>
    </xf>
    <xf numFmtId="164" fontId="4" fillId="9" borderId="7" xfId="4" applyNumberFormat="1" applyFont="1" applyFill="1" applyBorder="1" applyAlignment="1">
      <alignment horizontal="center" vertical="center"/>
    </xf>
    <xf numFmtId="164" fontId="4" fillId="9" borderId="8" xfId="4" applyNumberFormat="1" applyFont="1" applyFill="1" applyBorder="1" applyAlignment="1">
      <alignment horizontal="center" vertical="center"/>
    </xf>
    <xf numFmtId="167" fontId="4" fillId="9" borderId="10" xfId="4" applyNumberFormat="1" applyFont="1" applyFill="1" applyBorder="1" applyAlignment="1">
      <alignment horizontal="center" vertical="center"/>
    </xf>
    <xf numFmtId="167" fontId="4" fillId="9" borderId="11" xfId="4" applyNumberFormat="1" applyFont="1" applyFill="1" applyBorder="1" applyAlignment="1">
      <alignment horizontal="center" vertical="center"/>
    </xf>
    <xf numFmtId="167" fontId="4" fillId="9" borderId="12" xfId="4" applyNumberFormat="1" applyFont="1" applyFill="1" applyBorder="1" applyAlignment="1">
      <alignment horizontal="center" vertical="center"/>
    </xf>
    <xf numFmtId="0" fontId="4" fillId="0" borderId="56" xfId="4" applyFont="1" applyBorder="1" applyAlignment="1">
      <alignment horizontal="center" wrapText="1"/>
    </xf>
    <xf numFmtId="0" fontId="4" fillId="0" borderId="32" xfId="4" applyFont="1" applyBorder="1" applyAlignment="1">
      <alignment horizontal="center" vertical="center" wrapText="1"/>
    </xf>
    <xf numFmtId="0" fontId="4" fillId="0" borderId="33" xfId="4" applyFont="1" applyBorder="1" applyAlignment="1">
      <alignment horizontal="center" vertical="center" wrapText="1"/>
    </xf>
    <xf numFmtId="164" fontId="4" fillId="12" borderId="15" xfId="4" applyNumberFormat="1" applyFont="1" applyFill="1" applyBorder="1" applyAlignment="1">
      <alignment horizontal="center" vertical="center"/>
    </xf>
    <xf numFmtId="167" fontId="4" fillId="12" borderId="15" xfId="4" applyNumberFormat="1" applyFont="1" applyFill="1" applyBorder="1" applyAlignment="1">
      <alignment horizontal="center" vertical="center"/>
    </xf>
    <xf numFmtId="164" fontId="4" fillId="13" borderId="15" xfId="4" applyNumberFormat="1" applyFont="1" applyFill="1" applyBorder="1" applyAlignment="1">
      <alignment horizontal="center" vertical="center"/>
    </xf>
    <xf numFmtId="167" fontId="4" fillId="13" borderId="15" xfId="4" applyNumberFormat="1" applyFont="1" applyFill="1" applyBorder="1" applyAlignment="1">
      <alignment horizontal="center" vertical="center"/>
    </xf>
    <xf numFmtId="164" fontId="4" fillId="10" borderId="15" xfId="4" applyNumberFormat="1" applyFont="1" applyFill="1" applyBorder="1" applyAlignment="1">
      <alignment horizontal="center" vertical="center"/>
    </xf>
    <xf numFmtId="167" fontId="4" fillId="10" borderId="15" xfId="4" applyNumberFormat="1" applyFont="1" applyFill="1" applyBorder="1" applyAlignment="1">
      <alignment horizontal="center" vertical="center"/>
    </xf>
    <xf numFmtId="164" fontId="4" fillId="7" borderId="15" xfId="4" applyNumberFormat="1" applyFont="1" applyFill="1" applyBorder="1" applyAlignment="1">
      <alignment horizontal="center" vertical="center"/>
    </xf>
    <xf numFmtId="167" fontId="4" fillId="7" borderId="15" xfId="4" applyNumberFormat="1" applyFont="1" applyFill="1" applyBorder="1" applyAlignment="1">
      <alignment horizontal="center" vertical="center"/>
    </xf>
    <xf numFmtId="0" fontId="2" fillId="0" borderId="0" xfId="5"/>
    <xf numFmtId="164" fontId="0" fillId="0" borderId="0" xfId="0" applyNumberFormat="1"/>
    <xf numFmtId="164" fontId="4" fillId="0" borderId="18" xfId="5" applyNumberFormat="1" applyFont="1" applyBorder="1" applyAlignment="1">
      <alignment horizontal="center" vertical="center"/>
    </xf>
    <xf numFmtId="167" fontId="4" fillId="0" borderId="20" xfId="5" applyNumberFormat="1" applyFont="1" applyBorder="1" applyAlignment="1">
      <alignment horizontal="center" vertical="center"/>
    </xf>
    <xf numFmtId="164" fontId="4" fillId="0" borderId="20" xfId="5" applyNumberFormat="1" applyFont="1" applyBorder="1" applyAlignment="1">
      <alignment horizontal="center" vertical="center"/>
    </xf>
    <xf numFmtId="167" fontId="4" fillId="0" borderId="23" xfId="5" applyNumberFormat="1" applyFont="1" applyBorder="1" applyAlignment="1">
      <alignment horizontal="center" vertical="center"/>
    </xf>
    <xf numFmtId="164" fontId="4" fillId="12" borderId="17" xfId="5" applyNumberFormat="1" applyFont="1" applyFill="1" applyBorder="1" applyAlignment="1">
      <alignment horizontal="center" vertical="center"/>
    </xf>
    <xf numFmtId="167" fontId="4" fillId="12" borderId="15" xfId="5" applyNumberFormat="1" applyFont="1" applyFill="1" applyBorder="1" applyAlignment="1">
      <alignment horizontal="center" vertical="center"/>
    </xf>
    <xf numFmtId="164" fontId="4" fillId="12" borderId="15" xfId="5" applyNumberFormat="1" applyFont="1" applyFill="1" applyBorder="1" applyAlignment="1">
      <alignment horizontal="center" vertical="center"/>
    </xf>
    <xf numFmtId="0" fontId="4" fillId="6" borderId="32" xfId="5" applyFont="1" applyFill="1" applyBorder="1" applyAlignment="1">
      <alignment horizontal="center" vertical="center" wrapText="1"/>
    </xf>
    <xf numFmtId="164" fontId="4" fillId="6" borderId="17" xfId="5" applyNumberFormat="1" applyFont="1" applyFill="1" applyBorder="1" applyAlignment="1">
      <alignment horizontal="center" vertical="center"/>
    </xf>
    <xf numFmtId="167" fontId="4" fillId="6" borderId="15" xfId="5" applyNumberFormat="1" applyFont="1" applyFill="1" applyBorder="1" applyAlignment="1">
      <alignment horizontal="center" vertical="center"/>
    </xf>
    <xf numFmtId="164" fontId="4" fillId="6" borderId="15" xfId="5" applyNumberFormat="1" applyFont="1" applyFill="1" applyBorder="1" applyAlignment="1">
      <alignment horizontal="center" vertical="center"/>
    </xf>
    <xf numFmtId="164" fontId="4" fillId="6" borderId="39" xfId="5" applyNumberFormat="1" applyFont="1" applyFill="1" applyBorder="1" applyAlignment="1">
      <alignment horizontal="center" vertical="center"/>
    </xf>
    <xf numFmtId="167" fontId="4" fillId="6" borderId="40" xfId="5" applyNumberFormat="1" applyFont="1" applyFill="1" applyBorder="1" applyAlignment="1">
      <alignment horizontal="center" vertical="center"/>
    </xf>
    <xf numFmtId="0" fontId="4" fillId="12" borderId="33" xfId="5" applyFont="1" applyFill="1" applyBorder="1" applyAlignment="1">
      <alignment horizontal="center" vertical="center" wrapText="1"/>
    </xf>
    <xf numFmtId="167" fontId="4" fillId="12" borderId="22" xfId="5" applyNumberFormat="1" applyFont="1" applyFill="1" applyBorder="1" applyAlignment="1">
      <alignment horizontal="center" vertical="center"/>
    </xf>
    <xf numFmtId="0" fontId="2" fillId="0" borderId="0" xfId="6"/>
    <xf numFmtId="0" fontId="2" fillId="0" borderId="0" xfId="7"/>
    <xf numFmtId="0" fontId="4" fillId="5" borderId="69" xfId="6" applyFont="1" applyFill="1" applyBorder="1" applyAlignment="1">
      <alignment horizontal="center" wrapText="1"/>
    </xf>
    <xf numFmtId="164" fontId="4" fillId="5" borderId="39" xfId="6" applyNumberFormat="1" applyFont="1" applyFill="1" applyBorder="1" applyAlignment="1">
      <alignment horizontal="center" vertical="center"/>
    </xf>
    <xf numFmtId="167" fontId="4" fillId="5" borderId="39" xfId="6" applyNumberFormat="1" applyFont="1" applyFill="1" applyBorder="1" applyAlignment="1">
      <alignment horizontal="center" vertical="center"/>
    </xf>
    <xf numFmtId="0" fontId="4" fillId="12" borderId="72" xfId="6" applyFont="1" applyFill="1" applyBorder="1" applyAlignment="1">
      <alignment horizontal="center" wrapText="1"/>
    </xf>
    <xf numFmtId="164" fontId="4" fillId="12" borderId="73" xfId="6" applyNumberFormat="1" applyFont="1" applyFill="1" applyBorder="1" applyAlignment="1">
      <alignment horizontal="center" vertical="center"/>
    </xf>
    <xf numFmtId="167" fontId="4" fillId="12" borderId="73" xfId="6" applyNumberFormat="1" applyFont="1" applyFill="1" applyBorder="1" applyAlignment="1">
      <alignment horizontal="center" vertical="center"/>
    </xf>
    <xf numFmtId="164" fontId="4" fillId="7" borderId="46" xfId="6" applyNumberFormat="1" applyFont="1" applyFill="1" applyBorder="1" applyAlignment="1">
      <alignment horizontal="center" vertical="center"/>
    </xf>
    <xf numFmtId="167" fontId="4" fillId="7" borderId="46" xfId="6" applyNumberFormat="1" applyFont="1" applyFill="1" applyBorder="1" applyAlignment="1">
      <alignment horizontal="center" vertical="center"/>
    </xf>
    <xf numFmtId="167" fontId="4" fillId="7" borderId="47" xfId="6" applyNumberFormat="1" applyFont="1" applyFill="1" applyBorder="1" applyAlignment="1">
      <alignment horizontal="center" vertical="center"/>
    </xf>
    <xf numFmtId="0" fontId="4" fillId="12" borderId="33" xfId="7" applyFont="1" applyFill="1" applyBorder="1" applyAlignment="1">
      <alignment horizontal="center" vertical="center" wrapText="1"/>
    </xf>
    <xf numFmtId="164" fontId="4" fillId="5" borderId="15" xfId="7" applyNumberFormat="1" applyFont="1" applyFill="1" applyBorder="1" applyAlignment="1">
      <alignment horizontal="center" vertical="center"/>
    </xf>
    <xf numFmtId="164" fontId="4" fillId="12" borderId="15" xfId="7" applyNumberFormat="1" applyFont="1" applyFill="1" applyBorder="1" applyAlignment="1">
      <alignment horizontal="center" vertical="center"/>
    </xf>
    <xf numFmtId="164" fontId="4" fillId="7" borderId="15" xfId="7" applyNumberFormat="1" applyFont="1" applyFill="1" applyBorder="1" applyAlignment="1">
      <alignment horizontal="center" vertical="center"/>
    </xf>
    <xf numFmtId="166" fontId="4" fillId="5" borderId="15" xfId="7" applyNumberFormat="1" applyFont="1" applyFill="1" applyBorder="1" applyAlignment="1">
      <alignment horizontal="center" vertical="center"/>
    </xf>
    <xf numFmtId="167" fontId="4" fillId="12" borderId="15" xfId="7" applyNumberFormat="1" applyFont="1" applyFill="1" applyBorder="1" applyAlignment="1">
      <alignment horizontal="center" vertical="center"/>
    </xf>
    <xf numFmtId="167" fontId="4" fillId="7" borderId="15" xfId="7" applyNumberFormat="1" applyFont="1" applyFill="1" applyBorder="1" applyAlignment="1">
      <alignment horizontal="center" vertical="center"/>
    </xf>
    <xf numFmtId="167" fontId="4" fillId="5" borderId="15" xfId="7" applyNumberFormat="1" applyFont="1" applyFill="1" applyBorder="1" applyAlignment="1">
      <alignment horizontal="center" vertical="center"/>
    </xf>
    <xf numFmtId="0" fontId="4" fillId="5" borderId="69" xfId="7" applyFont="1" applyFill="1" applyBorder="1" applyAlignment="1">
      <alignment horizontal="center" vertical="center" wrapText="1"/>
    </xf>
    <xf numFmtId="164" fontId="4" fillId="5" borderId="39" xfId="7" applyNumberFormat="1" applyFont="1" applyFill="1" applyBorder="1" applyAlignment="1">
      <alignment horizontal="center" vertical="center"/>
    </xf>
    <xf numFmtId="167" fontId="4" fillId="5" borderId="39" xfId="7" applyNumberFormat="1" applyFont="1" applyFill="1" applyBorder="1" applyAlignment="1">
      <alignment horizontal="center" vertical="center"/>
    </xf>
    <xf numFmtId="164" fontId="4" fillId="12" borderId="15" xfId="8" applyNumberFormat="1" applyFont="1" applyFill="1" applyBorder="1" applyAlignment="1">
      <alignment horizontal="center" vertical="center"/>
    </xf>
    <xf numFmtId="167" fontId="4" fillId="12" borderId="15" xfId="8" applyNumberFormat="1" applyFont="1" applyFill="1" applyBorder="1" applyAlignment="1">
      <alignment horizontal="center" vertical="center"/>
    </xf>
    <xf numFmtId="166" fontId="4" fillId="12" borderId="15" xfId="8" applyNumberFormat="1" applyFont="1" applyFill="1" applyBorder="1" applyAlignment="1">
      <alignment horizontal="center" vertical="center"/>
    </xf>
    <xf numFmtId="164" fontId="4" fillId="7" borderId="15" xfId="8" applyNumberFormat="1" applyFont="1" applyFill="1" applyBorder="1" applyAlignment="1">
      <alignment horizontal="center" vertical="center"/>
    </xf>
    <xf numFmtId="167" fontId="4" fillId="7" borderId="15" xfId="8" applyNumberFormat="1" applyFont="1" applyFill="1" applyBorder="1" applyAlignment="1">
      <alignment horizontal="center" vertical="center"/>
    </xf>
    <xf numFmtId="164" fontId="4" fillId="13" borderId="15" xfId="8" applyNumberFormat="1" applyFont="1" applyFill="1" applyBorder="1" applyAlignment="1">
      <alignment horizontal="center" vertical="center"/>
    </xf>
    <xf numFmtId="167" fontId="4" fillId="13" borderId="15" xfId="8" applyNumberFormat="1" applyFont="1" applyFill="1" applyBorder="1" applyAlignment="1">
      <alignment horizontal="center" vertical="center"/>
    </xf>
    <xf numFmtId="164" fontId="4" fillId="10" borderId="15" xfId="8" applyNumberFormat="1" applyFont="1" applyFill="1" applyBorder="1" applyAlignment="1">
      <alignment horizontal="center" vertical="center"/>
    </xf>
    <xf numFmtId="167" fontId="4" fillId="10" borderId="15" xfId="8" applyNumberFormat="1" applyFont="1" applyFill="1" applyBorder="1" applyAlignment="1">
      <alignment horizontal="center" vertical="center"/>
    </xf>
    <xf numFmtId="164" fontId="4" fillId="12" borderId="74" xfId="8" applyNumberFormat="1" applyFont="1" applyFill="1" applyBorder="1" applyAlignment="1">
      <alignment horizontal="center" vertical="center"/>
    </xf>
    <xf numFmtId="164" fontId="4" fillId="13" borderId="74" xfId="8" applyNumberFormat="1" applyFont="1" applyFill="1" applyBorder="1" applyAlignment="1">
      <alignment horizontal="center" vertical="center"/>
    </xf>
    <xf numFmtId="164" fontId="4" fillId="10" borderId="74" xfId="8" applyNumberFormat="1" applyFont="1" applyFill="1" applyBorder="1" applyAlignment="1">
      <alignment horizontal="center" vertical="center"/>
    </xf>
    <xf numFmtId="0" fontId="4" fillId="12" borderId="77" xfId="8" applyFont="1" applyFill="1" applyBorder="1" applyAlignment="1">
      <alignment horizontal="center" vertical="center" wrapText="1"/>
    </xf>
    <xf numFmtId="0" fontId="4" fillId="13" borderId="78" xfId="8" applyFont="1" applyFill="1" applyBorder="1" applyAlignment="1">
      <alignment horizontal="center" vertical="center" wrapText="1"/>
    </xf>
    <xf numFmtId="0" fontId="4" fillId="10" borderId="79" xfId="8" applyFont="1" applyFill="1" applyBorder="1" applyAlignment="1">
      <alignment horizontal="center" vertical="center" wrapText="1"/>
    </xf>
    <xf numFmtId="166" fontId="4" fillId="12" borderId="80" xfId="8" applyNumberFormat="1" applyFont="1" applyFill="1" applyBorder="1" applyAlignment="1">
      <alignment horizontal="center" vertical="center"/>
    </xf>
    <xf numFmtId="167" fontId="4" fillId="13" borderId="80" xfId="8" applyNumberFormat="1" applyFont="1" applyFill="1" applyBorder="1" applyAlignment="1">
      <alignment horizontal="center" vertical="center"/>
    </xf>
    <xf numFmtId="167" fontId="4" fillId="10" borderId="80" xfId="8" applyNumberFormat="1" applyFont="1" applyFill="1" applyBorder="1" applyAlignment="1">
      <alignment horizontal="center" vertical="center"/>
    </xf>
    <xf numFmtId="167" fontId="4" fillId="7" borderId="80" xfId="8" applyNumberFormat="1" applyFont="1" applyFill="1" applyBorder="1" applyAlignment="1">
      <alignment horizontal="center" vertical="center"/>
    </xf>
    <xf numFmtId="0" fontId="0" fillId="7" borderId="62" xfId="0" applyFill="1" applyBorder="1"/>
    <xf numFmtId="0" fontId="0" fillId="7" borderId="63" xfId="0" applyFill="1" applyBorder="1"/>
    <xf numFmtId="0" fontId="1" fillId="7" borderId="61" xfId="0" applyFont="1" applyFill="1" applyBorder="1"/>
    <xf numFmtId="2" fontId="0" fillId="14" borderId="0" xfId="0" applyNumberFormat="1" applyFill="1" applyAlignment="1">
      <alignment horizontal="center"/>
    </xf>
    <xf numFmtId="0" fontId="0" fillId="7" borderId="61" xfId="0" applyFill="1" applyBorder="1" applyAlignment="1">
      <alignment wrapText="1"/>
    </xf>
    <xf numFmtId="164" fontId="0" fillId="14" borderId="13" xfId="0" applyNumberFormat="1" applyFill="1" applyBorder="1" applyAlignment="1">
      <alignment horizontal="center" vertical="center"/>
    </xf>
    <xf numFmtId="0" fontId="4" fillId="0" borderId="15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164" fontId="4" fillId="0" borderId="20" xfId="1" applyNumberFormat="1" applyFont="1" applyBorder="1" applyAlignment="1">
      <alignment horizontal="center" vertical="center"/>
    </xf>
    <xf numFmtId="167" fontId="4" fillId="0" borderId="20" xfId="1" applyNumberFormat="1" applyFont="1" applyBorder="1" applyAlignment="1">
      <alignment horizontal="center" vertical="center"/>
    </xf>
    <xf numFmtId="167" fontId="4" fillId="0" borderId="23" xfId="1" applyNumberFormat="1" applyFont="1" applyBorder="1" applyAlignment="1">
      <alignment horizontal="center" vertical="center"/>
    </xf>
    <xf numFmtId="0" fontId="4" fillId="13" borderId="33" xfId="1" applyFont="1" applyFill="1" applyBorder="1" applyAlignment="1">
      <alignment horizontal="center" vertical="center" wrapText="1"/>
    </xf>
    <xf numFmtId="164" fontId="4" fillId="13" borderId="15" xfId="1" applyNumberFormat="1" applyFont="1" applyFill="1" applyBorder="1" applyAlignment="1">
      <alignment horizontal="center" vertical="center"/>
    </xf>
    <xf numFmtId="167" fontId="4" fillId="13" borderId="15" xfId="1" applyNumberFormat="1" applyFont="1" applyFill="1" applyBorder="1" applyAlignment="1">
      <alignment horizontal="center" vertical="center"/>
    </xf>
    <xf numFmtId="167" fontId="4" fillId="13" borderId="22" xfId="1" applyNumberFormat="1" applyFont="1" applyFill="1" applyBorder="1" applyAlignment="1">
      <alignment horizontal="center" vertical="center"/>
    </xf>
    <xf numFmtId="0" fontId="4" fillId="12" borderId="32" xfId="1" applyFont="1" applyFill="1" applyBorder="1" applyAlignment="1">
      <alignment horizontal="center" vertical="center" wrapText="1"/>
    </xf>
    <xf numFmtId="164" fontId="4" fillId="12" borderId="15" xfId="1" applyNumberFormat="1" applyFont="1" applyFill="1" applyBorder="1" applyAlignment="1">
      <alignment horizontal="center" vertical="center"/>
    </xf>
    <xf numFmtId="166" fontId="4" fillId="12" borderId="15" xfId="1" applyNumberFormat="1" applyFont="1" applyFill="1" applyBorder="1" applyAlignment="1">
      <alignment horizontal="center" vertical="center"/>
    </xf>
    <xf numFmtId="166" fontId="4" fillId="12" borderId="22" xfId="1" applyNumberFormat="1" applyFont="1" applyFill="1" applyBorder="1" applyAlignment="1">
      <alignment horizontal="center" vertical="center"/>
    </xf>
    <xf numFmtId="0" fontId="4" fillId="10" borderId="33" xfId="1" applyFont="1" applyFill="1" applyBorder="1" applyAlignment="1">
      <alignment horizontal="center" vertical="center" wrapText="1"/>
    </xf>
    <xf numFmtId="164" fontId="4" fillId="10" borderId="15" xfId="1" applyNumberFormat="1" applyFont="1" applyFill="1" applyBorder="1" applyAlignment="1">
      <alignment horizontal="center" vertical="center"/>
    </xf>
    <xf numFmtId="167" fontId="4" fillId="10" borderId="15" xfId="1" applyNumberFormat="1" applyFont="1" applyFill="1" applyBorder="1" applyAlignment="1">
      <alignment horizontal="center" vertical="center"/>
    </xf>
    <xf numFmtId="167" fontId="4" fillId="10" borderId="22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4" fillId="8" borderId="36" xfId="3" applyFont="1" applyFill="1" applyBorder="1" applyAlignment="1">
      <alignment horizontal="center" vertical="center" wrapText="1"/>
    </xf>
    <xf numFmtId="0" fontId="4" fillId="8" borderId="38" xfId="3" applyFont="1" applyFill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11" borderId="49" xfId="3" applyFont="1" applyFill="1" applyBorder="1" applyAlignment="1">
      <alignment horizontal="center" wrapText="1"/>
    </xf>
    <xf numFmtId="0" fontId="4" fillId="11" borderId="50" xfId="3" applyFont="1" applyFill="1" applyBorder="1" applyAlignment="1">
      <alignment horizontal="center" wrapText="1"/>
    </xf>
    <xf numFmtId="0" fontId="4" fillId="11" borderId="51" xfId="3" applyFont="1" applyFill="1" applyBorder="1" applyAlignment="1">
      <alignment horizontal="center" wrapText="1"/>
    </xf>
    <xf numFmtId="0" fontId="4" fillId="4" borderId="48" xfId="3" applyFont="1" applyFill="1" applyBorder="1" applyAlignment="1">
      <alignment horizontal="center" wrapText="1"/>
    </xf>
    <xf numFmtId="0" fontId="4" fillId="4" borderId="55" xfId="3" applyFont="1" applyFill="1" applyBorder="1" applyAlignment="1">
      <alignment horizontal="center" wrapText="1"/>
    </xf>
    <xf numFmtId="0" fontId="4" fillId="8" borderId="45" xfId="3" applyFont="1" applyFill="1" applyBorder="1" applyAlignment="1">
      <alignment horizontal="center" vertical="center" wrapText="1"/>
    </xf>
    <xf numFmtId="0" fontId="4" fillId="8" borderId="46" xfId="3" applyFont="1" applyFill="1" applyBorder="1" applyAlignment="1">
      <alignment horizontal="center" vertical="center" wrapText="1"/>
    </xf>
    <xf numFmtId="0" fontId="4" fillId="8" borderId="47" xfId="3" applyFont="1" applyFill="1" applyBorder="1" applyAlignment="1">
      <alignment horizontal="center" vertical="center" wrapText="1"/>
    </xf>
    <xf numFmtId="0" fontId="4" fillId="13" borderId="0" xfId="4" applyFont="1" applyFill="1" applyBorder="1" applyAlignment="1">
      <alignment horizontal="center" vertical="center" wrapText="1"/>
    </xf>
    <xf numFmtId="0" fontId="4" fillId="10" borderId="0" xfId="4" applyFont="1" applyFill="1" applyBorder="1" applyAlignment="1">
      <alignment horizontal="center" vertical="center" wrapText="1"/>
    </xf>
    <xf numFmtId="0" fontId="4" fillId="9" borderId="5" xfId="4" applyFont="1" applyFill="1" applyBorder="1" applyAlignment="1">
      <alignment horizontal="center" vertical="center" wrapText="1"/>
    </xf>
    <xf numFmtId="0" fontId="4" fillId="9" borderId="9" xfId="4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4" fillId="0" borderId="37" xfId="4" applyFont="1" applyBorder="1" applyAlignment="1">
      <alignment horizontal="center" wrapText="1"/>
    </xf>
    <xf numFmtId="0" fontId="4" fillId="0" borderId="38" xfId="4" applyFont="1" applyBorder="1" applyAlignment="1">
      <alignment horizontal="center" wrapText="1"/>
    </xf>
    <xf numFmtId="0" fontId="4" fillId="0" borderId="64" xfId="4" applyFont="1" applyBorder="1" applyAlignment="1">
      <alignment horizontal="center" wrapText="1"/>
    </xf>
    <xf numFmtId="0" fontId="4" fillId="0" borderId="59" xfId="4" applyFont="1" applyBorder="1" applyAlignment="1">
      <alignment horizontal="center" wrapText="1"/>
    </xf>
    <xf numFmtId="0" fontId="4" fillId="0" borderId="60" xfId="4" applyFont="1" applyBorder="1" applyAlignment="1">
      <alignment horizontal="center" wrapText="1"/>
    </xf>
    <xf numFmtId="0" fontId="4" fillId="0" borderId="25" xfId="4" applyFont="1" applyBorder="1" applyAlignment="1">
      <alignment horizontal="center" wrapText="1"/>
    </xf>
    <xf numFmtId="0" fontId="4" fillId="12" borderId="0" xfId="4" applyFont="1" applyFill="1" applyBorder="1" applyAlignment="1">
      <alignment horizontal="center" vertical="center" wrapText="1"/>
    </xf>
    <xf numFmtId="0" fontId="4" fillId="10" borderId="39" xfId="4" applyFont="1" applyFill="1" applyBorder="1" applyAlignment="1">
      <alignment horizontal="center" vertical="center" wrapText="1"/>
    </xf>
    <xf numFmtId="0" fontId="4" fillId="7" borderId="39" xfId="4" applyFont="1" applyFill="1" applyBorder="1" applyAlignment="1">
      <alignment horizontal="center" vertical="center" wrapText="1"/>
    </xf>
    <xf numFmtId="0" fontId="3" fillId="0" borderId="61" xfId="4" applyFont="1" applyBorder="1" applyAlignment="1">
      <alignment horizontal="center" vertical="center" wrapText="1"/>
    </xf>
    <xf numFmtId="0" fontId="3" fillId="0" borderId="62" xfId="4" applyFont="1" applyBorder="1" applyAlignment="1">
      <alignment horizontal="center" vertical="center" wrapText="1"/>
    </xf>
    <xf numFmtId="0" fontId="3" fillId="0" borderId="63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0" xfId="4" applyFont="1" applyBorder="1" applyAlignment="1">
      <alignment horizontal="center" vertical="center" wrapText="1"/>
    </xf>
    <xf numFmtId="0" fontId="4" fillId="0" borderId="58" xfId="4" applyFont="1" applyBorder="1" applyAlignment="1">
      <alignment horizontal="center" vertical="center" wrapText="1"/>
    </xf>
    <xf numFmtId="0" fontId="4" fillId="0" borderId="59" xfId="4" applyFont="1" applyBorder="1" applyAlignment="1">
      <alignment horizontal="center" vertical="center" wrapText="1"/>
    </xf>
    <xf numFmtId="0" fontId="4" fillId="0" borderId="60" xfId="4" applyFont="1" applyBorder="1" applyAlignment="1">
      <alignment horizontal="center" vertical="center" wrapText="1"/>
    </xf>
    <xf numFmtId="0" fontId="4" fillId="0" borderId="57" xfId="4" applyFont="1" applyBorder="1" applyAlignment="1">
      <alignment horizontal="center" vertical="center" wrapText="1"/>
    </xf>
    <xf numFmtId="0" fontId="4" fillId="0" borderId="36" xfId="4" applyFont="1" applyBorder="1" applyAlignment="1">
      <alignment horizontal="center" vertical="center" wrapText="1"/>
    </xf>
    <xf numFmtId="0" fontId="4" fillId="0" borderId="37" xfId="4" applyFont="1" applyBorder="1" applyAlignment="1">
      <alignment horizontal="center" vertical="center" wrapText="1"/>
    </xf>
    <xf numFmtId="0" fontId="4" fillId="0" borderId="38" xfId="4" applyFont="1" applyBorder="1" applyAlignment="1">
      <alignment horizontal="center" vertical="center" wrapText="1"/>
    </xf>
    <xf numFmtId="0" fontId="4" fillId="12" borderId="39" xfId="4" applyFont="1" applyFill="1" applyBorder="1" applyAlignment="1">
      <alignment horizontal="center" vertical="center" wrapText="1"/>
    </xf>
    <xf numFmtId="0" fontId="4" fillId="13" borderId="39" xfId="4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42" xfId="2" applyFont="1" applyBorder="1" applyAlignment="1">
      <alignment horizontal="center" vertical="center" wrapText="1"/>
    </xf>
    <xf numFmtId="0" fontId="4" fillId="0" borderId="43" xfId="2" applyFont="1" applyBorder="1" applyAlignment="1">
      <alignment horizontal="center" vertical="center" wrapText="1"/>
    </xf>
    <xf numFmtId="0" fontId="4" fillId="0" borderId="31" xfId="2" applyFont="1" applyBorder="1" applyAlignment="1">
      <alignment horizontal="center" vertical="center" wrapText="1"/>
    </xf>
    <xf numFmtId="0" fontId="4" fillId="0" borderId="44" xfId="2" applyFont="1" applyBorder="1" applyAlignment="1">
      <alignment horizontal="center" vertical="center" wrapText="1"/>
    </xf>
    <xf numFmtId="0" fontId="4" fillId="0" borderId="19" xfId="2" applyFont="1" applyBorder="1" applyAlignment="1">
      <alignment horizontal="center" vertical="center" wrapText="1"/>
    </xf>
    <xf numFmtId="0" fontId="4" fillId="0" borderId="41" xfId="2" applyFont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2" borderId="27" xfId="2" applyFont="1" applyFill="1" applyBorder="1" applyAlignment="1">
      <alignment horizontal="center" wrapText="1"/>
    </xf>
    <xf numFmtId="0" fontId="4" fillId="2" borderId="28" xfId="2" applyFont="1" applyFill="1" applyBorder="1" applyAlignment="1">
      <alignment horizontal="center" wrapText="1"/>
    </xf>
    <xf numFmtId="0" fontId="4" fillId="0" borderId="29" xfId="2" applyFont="1" applyBorder="1" applyAlignment="1">
      <alignment horizontal="center" wrapText="1"/>
    </xf>
    <xf numFmtId="0" fontId="4" fillId="0" borderId="34" xfId="2" applyFont="1" applyBorder="1" applyAlignment="1">
      <alignment horizontal="center" wrapText="1"/>
    </xf>
    <xf numFmtId="0" fontId="4" fillId="0" borderId="16" xfId="2" applyFont="1" applyBorder="1" applyAlignment="1">
      <alignment horizontal="center" vertical="center" wrapText="1"/>
    </xf>
    <xf numFmtId="0" fontId="3" fillId="0" borderId="42" xfId="5" applyFont="1" applyBorder="1" applyAlignment="1">
      <alignment horizontal="center" vertical="center" wrapText="1"/>
    </xf>
    <xf numFmtId="0" fontId="3" fillId="0" borderId="62" xfId="5" applyFont="1" applyBorder="1" applyAlignment="1">
      <alignment horizontal="center" vertical="center" wrapText="1"/>
    </xf>
    <xf numFmtId="0" fontId="3" fillId="0" borderId="63" xfId="5" applyFont="1" applyBorder="1" applyAlignment="1">
      <alignment horizontal="center" vertical="center" wrapText="1"/>
    </xf>
    <xf numFmtId="0" fontId="4" fillId="0" borderId="42" xfId="5" applyFont="1" applyBorder="1" applyAlignment="1">
      <alignment horizontal="center" vertical="center" wrapText="1"/>
    </xf>
    <xf numFmtId="0" fontId="4" fillId="0" borderId="43" xfId="5" applyFont="1" applyBorder="1" applyAlignment="1">
      <alignment horizontal="center" vertical="center" wrapText="1"/>
    </xf>
    <xf numFmtId="0" fontId="4" fillId="0" borderId="31" xfId="5" applyFont="1" applyBorder="1" applyAlignment="1">
      <alignment horizontal="center" vertical="center" wrapText="1"/>
    </xf>
    <xf numFmtId="0" fontId="4" fillId="0" borderId="44" xfId="5" applyFont="1" applyBorder="1" applyAlignment="1">
      <alignment horizontal="center" vertical="center" wrapText="1"/>
    </xf>
    <xf numFmtId="0" fontId="4" fillId="0" borderId="39" xfId="5" applyFont="1" applyBorder="1" applyAlignment="1">
      <alignment horizontal="center" vertical="center" wrapText="1"/>
    </xf>
    <xf numFmtId="0" fontId="4" fillId="0" borderId="68" xfId="5" applyFont="1" applyBorder="1" applyAlignment="1">
      <alignment horizontal="center" vertical="center" wrapText="1"/>
    </xf>
    <xf numFmtId="0" fontId="4" fillId="0" borderId="5" xfId="5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4" fillId="0" borderId="58" xfId="5" applyFont="1" applyBorder="1" applyAlignment="1">
      <alignment horizontal="center" vertical="center" wrapText="1"/>
    </xf>
    <xf numFmtId="0" fontId="4" fillId="0" borderId="59" xfId="5" applyFont="1" applyBorder="1" applyAlignment="1">
      <alignment horizontal="center" vertical="center" wrapText="1"/>
    </xf>
    <xf numFmtId="0" fontId="4" fillId="0" borderId="65" xfId="5" applyFont="1" applyBorder="1" applyAlignment="1">
      <alignment horizontal="center" vertical="center" wrapText="1"/>
    </xf>
    <xf numFmtId="0" fontId="4" fillId="0" borderId="34" xfId="5" applyFont="1" applyBorder="1" applyAlignment="1">
      <alignment horizontal="center" vertical="center" wrapText="1"/>
    </xf>
    <xf numFmtId="0" fontId="4" fillId="0" borderId="66" xfId="5" applyFont="1" applyBorder="1" applyAlignment="1">
      <alignment horizontal="center" vertical="center" wrapText="1"/>
    </xf>
    <xf numFmtId="0" fontId="4" fillId="7" borderId="42" xfId="6" applyFont="1" applyFill="1" applyBorder="1" applyAlignment="1">
      <alignment horizontal="center" vertical="center" wrapText="1"/>
    </xf>
    <xf numFmtId="0" fontId="4" fillId="7" borderId="35" xfId="6" applyFont="1" applyFill="1" applyBorder="1" applyAlignment="1">
      <alignment horizontal="center" vertical="center" wrapText="1"/>
    </xf>
    <xf numFmtId="0" fontId="4" fillId="7" borderId="31" xfId="6" applyFont="1" applyFill="1" applyBorder="1" applyAlignment="1">
      <alignment horizontal="center" vertical="center" wrapText="1"/>
    </xf>
    <xf numFmtId="0" fontId="4" fillId="7" borderId="44" xfId="6" applyFont="1" applyFill="1" applyBorder="1" applyAlignment="1">
      <alignment horizontal="center" vertical="center" wrapText="1"/>
    </xf>
    <xf numFmtId="0" fontId="4" fillId="0" borderId="45" xfId="6" applyFont="1" applyBorder="1" applyAlignment="1">
      <alignment horizontal="center" vertical="center" wrapText="1"/>
    </xf>
    <xf numFmtId="0" fontId="4" fillId="0" borderId="67" xfId="6" applyFont="1" applyBorder="1" applyAlignment="1">
      <alignment horizontal="center" vertical="center" wrapText="1"/>
    </xf>
    <xf numFmtId="0" fontId="4" fillId="0" borderId="47" xfId="6" applyFont="1" applyBorder="1" applyAlignment="1">
      <alignment horizontal="center" vertical="center" wrapText="1"/>
    </xf>
    <xf numFmtId="0" fontId="4" fillId="0" borderId="46" xfId="6" applyFont="1" applyBorder="1" applyAlignment="1">
      <alignment horizontal="center" vertical="top" wrapText="1"/>
    </xf>
    <xf numFmtId="0" fontId="3" fillId="0" borderId="42" xfId="6" applyFont="1" applyBorder="1" applyAlignment="1">
      <alignment horizontal="center" vertical="center" wrapText="1"/>
    </xf>
    <xf numFmtId="0" fontId="3" fillId="0" borderId="70" xfId="6" applyFont="1" applyBorder="1" applyAlignment="1">
      <alignment horizontal="center" vertical="center" wrapText="1"/>
    </xf>
    <xf numFmtId="0" fontId="3" fillId="0" borderId="62" xfId="6" applyFont="1" applyBorder="1" applyAlignment="1">
      <alignment horizontal="center" vertical="center" wrapText="1"/>
    </xf>
    <xf numFmtId="0" fontId="3" fillId="0" borderId="43" xfId="6" applyFont="1" applyBorder="1" applyAlignment="1">
      <alignment horizontal="center" vertical="center" wrapText="1"/>
    </xf>
    <xf numFmtId="0" fontId="4" fillId="0" borderId="64" xfId="6" applyFont="1" applyBorder="1" applyAlignment="1">
      <alignment horizontal="center" wrapText="1"/>
    </xf>
    <xf numFmtId="0" fontId="4" fillId="0" borderId="71" xfId="6" applyFont="1" applyBorder="1" applyAlignment="1">
      <alignment horizontal="center" wrapText="1"/>
    </xf>
    <xf numFmtId="0" fontId="4" fillId="7" borderId="45" xfId="6" applyFont="1" applyFill="1" applyBorder="1" applyAlignment="1">
      <alignment horizontal="center" vertical="center" wrapText="1"/>
    </xf>
    <xf numFmtId="0" fontId="4" fillId="7" borderId="46" xfId="6" applyFont="1" applyFill="1" applyBorder="1" applyAlignment="1">
      <alignment horizontal="center" vertical="center" wrapText="1"/>
    </xf>
    <xf numFmtId="0" fontId="4" fillId="0" borderId="45" xfId="6" applyFont="1" applyBorder="1" applyAlignment="1">
      <alignment horizontal="center" vertical="top" wrapText="1"/>
    </xf>
    <xf numFmtId="0" fontId="4" fillId="0" borderId="30" xfId="6" applyFont="1" applyBorder="1" applyAlignment="1">
      <alignment horizontal="center" vertical="center" wrapText="1"/>
    </xf>
    <xf numFmtId="0" fontId="4" fillId="0" borderId="31" xfId="6" applyFont="1" applyBorder="1" applyAlignment="1">
      <alignment horizontal="center" vertical="center" wrapText="1"/>
    </xf>
    <xf numFmtId="0" fontId="4" fillId="0" borderId="42" xfId="6" applyFont="1" applyBorder="1" applyAlignment="1">
      <alignment horizontal="center" vertical="center" wrapText="1"/>
    </xf>
    <xf numFmtId="0" fontId="4" fillId="0" borderId="47" xfId="6" applyFont="1" applyBorder="1" applyAlignment="1">
      <alignment horizontal="center" vertical="top" wrapText="1"/>
    </xf>
    <xf numFmtId="0" fontId="4" fillId="0" borderId="39" xfId="7" applyFont="1" applyBorder="1" applyAlignment="1">
      <alignment horizontal="center" vertical="center" wrapText="1"/>
    </xf>
    <xf numFmtId="0" fontId="4" fillId="0" borderId="68" xfId="7" applyFont="1" applyBorder="1" applyAlignment="1">
      <alignment horizontal="center" vertical="center" wrapText="1"/>
    </xf>
    <xf numFmtId="0" fontId="4" fillId="0" borderId="42" xfId="7" applyFont="1" applyBorder="1" applyAlignment="1">
      <alignment horizontal="left" vertical="top" wrapText="1"/>
    </xf>
    <xf numFmtId="0" fontId="4" fillId="0" borderId="43" xfId="7" applyFont="1" applyBorder="1" applyAlignment="1">
      <alignment horizontal="left" vertical="top" wrapText="1"/>
    </xf>
    <xf numFmtId="0" fontId="4" fillId="0" borderId="31" xfId="7" applyFont="1" applyBorder="1" applyAlignment="1">
      <alignment horizontal="left" vertical="top" wrapText="1"/>
    </xf>
    <xf numFmtId="0" fontId="4" fillId="0" borderId="44" xfId="7" applyFont="1" applyBorder="1" applyAlignment="1">
      <alignment horizontal="left" vertical="top" wrapText="1"/>
    </xf>
    <xf numFmtId="0" fontId="4" fillId="0" borderId="37" xfId="7" applyFont="1" applyBorder="1" applyAlignment="1">
      <alignment horizontal="center" vertical="center" wrapText="1"/>
    </xf>
    <xf numFmtId="0" fontId="4" fillId="0" borderId="38" xfId="7" applyFont="1" applyBorder="1" applyAlignment="1">
      <alignment horizontal="center" vertical="center" wrapText="1"/>
    </xf>
    <xf numFmtId="0" fontId="4" fillId="0" borderId="36" xfId="7" applyFont="1" applyBorder="1" applyAlignment="1">
      <alignment horizontal="center" vertical="center" wrapText="1"/>
    </xf>
    <xf numFmtId="0" fontId="3" fillId="0" borderId="61" xfId="7" applyFont="1" applyBorder="1" applyAlignment="1">
      <alignment horizontal="center" vertical="center" wrapText="1"/>
    </xf>
    <xf numFmtId="0" fontId="3" fillId="0" borderId="62" xfId="7" applyFont="1" applyBorder="1" applyAlignment="1">
      <alignment horizontal="center" vertical="center" wrapText="1"/>
    </xf>
    <xf numFmtId="0" fontId="3" fillId="0" borderId="63" xfId="7" applyFont="1" applyBorder="1" applyAlignment="1">
      <alignment horizontal="center" vertical="center" wrapText="1"/>
    </xf>
    <xf numFmtId="0" fontId="4" fillId="0" borderId="64" xfId="7" applyFont="1" applyBorder="1" applyAlignment="1">
      <alignment horizontal="center" vertical="center" wrapText="1"/>
    </xf>
    <xf numFmtId="0" fontId="4" fillId="0" borderId="59" xfId="7" applyFont="1" applyBorder="1" applyAlignment="1">
      <alignment horizontal="center" vertical="center" wrapText="1"/>
    </xf>
    <xf numFmtId="0" fontId="4" fillId="7" borderId="60" xfId="7" applyFont="1" applyFill="1" applyBorder="1" applyAlignment="1">
      <alignment horizontal="center" vertical="center" wrapText="1"/>
    </xf>
    <xf numFmtId="0" fontId="4" fillId="7" borderId="57" xfId="7" applyFont="1" applyFill="1" applyBorder="1" applyAlignment="1">
      <alignment horizontal="center" vertical="center" wrapText="1"/>
    </xf>
    <xf numFmtId="0" fontId="4" fillId="0" borderId="75" xfId="7" applyFont="1" applyBorder="1" applyAlignment="1">
      <alignment horizontal="center" vertical="center" wrapText="1"/>
    </xf>
    <xf numFmtId="0" fontId="4" fillId="0" borderId="15" xfId="8" applyFont="1" applyBorder="1" applyAlignment="1">
      <alignment horizontal="center" vertical="center"/>
    </xf>
    <xf numFmtId="0" fontId="4" fillId="0" borderId="15" xfId="8" applyFont="1" applyBorder="1" applyAlignment="1">
      <alignment horizontal="center" vertical="center" wrapText="1"/>
    </xf>
    <xf numFmtId="0" fontId="4" fillId="0" borderId="80" xfId="8" applyFont="1" applyBorder="1" applyAlignment="1">
      <alignment horizontal="center" vertical="center" wrapText="1"/>
    </xf>
    <xf numFmtId="0" fontId="3" fillId="0" borderId="61" xfId="8" applyFont="1" applyBorder="1" applyAlignment="1">
      <alignment horizontal="center" vertical="center" wrapText="1"/>
    </xf>
    <xf numFmtId="0" fontId="3" fillId="0" borderId="62" xfId="8" applyFont="1" applyBorder="1" applyAlignment="1">
      <alignment horizontal="center" vertical="center" wrapText="1"/>
    </xf>
    <xf numFmtId="0" fontId="3" fillId="0" borderId="63" xfId="8" applyFont="1" applyBorder="1" applyAlignment="1">
      <alignment horizontal="center" vertical="center" wrapText="1"/>
    </xf>
    <xf numFmtId="0" fontId="4" fillId="0" borderId="76" xfId="8" applyFont="1" applyBorder="1" applyAlignment="1">
      <alignment horizontal="center" vertical="center" wrapText="1"/>
    </xf>
    <xf numFmtId="0" fontId="4" fillId="7" borderId="74" xfId="8" applyFont="1" applyFill="1" applyBorder="1" applyAlignment="1">
      <alignment horizontal="center" vertical="center" wrapText="1"/>
    </xf>
    <xf numFmtId="0" fontId="4" fillId="7" borderId="39" xfId="8" applyFont="1" applyFill="1" applyBorder="1" applyAlignment="1">
      <alignment horizontal="center" vertical="center" wrapText="1"/>
    </xf>
    <xf numFmtId="0" fontId="4" fillId="0" borderId="74" xfId="8" applyFont="1" applyBorder="1" applyAlignment="1">
      <alignment horizontal="center" vertical="center" wrapText="1"/>
    </xf>
    <xf numFmtId="0" fontId="4" fillId="0" borderId="73" xfId="8" applyFont="1" applyBorder="1" applyAlignment="1">
      <alignment horizontal="center" vertical="center" wrapText="1"/>
    </xf>
    <xf numFmtId="0" fontId="4" fillId="0" borderId="19" xfId="1" applyFont="1" applyBorder="1" applyAlignment="1">
      <alignment horizontal="left" vertical="top" wrapText="1"/>
    </xf>
    <xf numFmtId="0" fontId="4" fillId="0" borderId="15" xfId="1" applyFont="1" applyBorder="1" applyAlignment="1">
      <alignment horizontal="left" vertical="top" wrapText="1"/>
    </xf>
    <xf numFmtId="0" fontId="4" fillId="0" borderId="21" xfId="1" applyFont="1" applyBorder="1" applyAlignment="1">
      <alignment horizontal="left" vertical="top" wrapText="1"/>
    </xf>
    <xf numFmtId="0" fontId="4" fillId="0" borderId="22" xfId="1" applyFont="1" applyBorder="1" applyAlignment="1">
      <alignment horizontal="left" vertical="top" wrapText="1"/>
    </xf>
    <xf numFmtId="0" fontId="4" fillId="0" borderId="42" xfId="1" applyFont="1" applyBorder="1" applyAlignment="1">
      <alignment horizontal="left" wrapText="1"/>
    </xf>
    <xf numFmtId="0" fontId="4" fillId="0" borderId="70" xfId="1" applyFont="1" applyBorder="1" applyAlignment="1">
      <alignment horizontal="left" wrapText="1"/>
    </xf>
    <xf numFmtId="0" fontId="4" fillId="0" borderId="81" xfId="1" applyFont="1" applyBorder="1" applyAlignment="1">
      <alignment horizontal="left" wrapText="1"/>
    </xf>
    <xf numFmtId="0" fontId="4" fillId="0" borderId="30" xfId="1" applyFont="1" applyBorder="1" applyAlignment="1">
      <alignment horizontal="left" wrapText="1"/>
    </xf>
    <xf numFmtId="0" fontId="4" fillId="0" borderId="0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4" fillId="0" borderId="27" xfId="1" applyFont="1" applyBorder="1" applyAlignment="1">
      <alignment horizontal="center" vertical="center" wrapText="1"/>
    </xf>
    <xf numFmtId="0" fontId="4" fillId="0" borderId="28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</cellXfs>
  <cellStyles count="9">
    <cellStyle name="Normal" xfId="0" builtinId="0"/>
    <cellStyle name="Normal_DEworming By Districts" xfId="6"/>
    <cellStyle name="Normal_Malaria by Districts" xfId="7"/>
    <cellStyle name="Normal_Sheet1" xfId="1"/>
    <cellStyle name="Normal_Sheet2" xfId="2"/>
    <cellStyle name="Normal_Sheet3" xfId="3"/>
    <cellStyle name="Normal_Sheet4" xfId="4"/>
    <cellStyle name="Normal_Sheet6" xfId="5"/>
    <cellStyle name="Normal_Sheet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Screened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'Total Screened by LGA'!$C$4</c:f>
              <c:strCache>
                <c:ptCount val="1"/>
                <c:pt idx="0">
                  <c:v>Total Number Screened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Screened by LGA'!$B$5:$B$9</c:f>
              <c:strCache>
                <c:ptCount val="5"/>
                <c:pt idx="0">
                  <c:v>CRR</c:v>
                </c:pt>
                <c:pt idx="1">
                  <c:v>LRR</c:v>
                </c:pt>
                <c:pt idx="2">
                  <c:v>NBR</c:v>
                </c:pt>
                <c:pt idx="3">
                  <c:v>URR</c:v>
                </c:pt>
                <c:pt idx="4">
                  <c:v>Total</c:v>
                </c:pt>
              </c:strCache>
            </c:strRef>
          </c:cat>
          <c:val>
            <c:numRef>
              <c:f>'Total Screened by LGA'!$C$5:$C$9</c:f>
              <c:numCache>
                <c:formatCode>###0</c:formatCode>
                <c:ptCount val="5"/>
                <c:pt idx="0">
                  <c:v>24136</c:v>
                </c:pt>
                <c:pt idx="1">
                  <c:v>6598</c:v>
                </c:pt>
                <c:pt idx="2">
                  <c:v>18027</c:v>
                </c:pt>
                <c:pt idx="3">
                  <c:v>18568</c:v>
                </c:pt>
                <c:pt idx="4">
                  <c:v>67329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E-4DA9-95F7-04AC3B08549D}"/>
            </c:ext>
          </c:extLst>
        </c:ser>
        <c:ser>
          <c:idx val="1"/>
          <c:order val="1"/>
          <c:tx>
            <c:strRef>
              <c:f>'Total Screened by LGA'!$D$4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D3BE-4DA9-95F7-04AC3B085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Screened by LGA'!$B$5:$B$9</c:f>
              <c:strCache>
                <c:ptCount val="5"/>
                <c:pt idx="0">
                  <c:v>CRR</c:v>
                </c:pt>
                <c:pt idx="1">
                  <c:v>LRR</c:v>
                </c:pt>
                <c:pt idx="2">
                  <c:v>NBR</c:v>
                </c:pt>
                <c:pt idx="3">
                  <c:v>URR</c:v>
                </c:pt>
                <c:pt idx="4">
                  <c:v>Total</c:v>
                </c:pt>
              </c:strCache>
            </c:strRef>
          </c:cat>
          <c:val>
            <c:numRef>
              <c:f>'Total Screened by LGA'!$D$5:$D$9</c:f>
              <c:numCache>
                <c:formatCode>###0.0</c:formatCode>
                <c:ptCount val="5"/>
                <c:pt idx="0">
                  <c:v>35.847851594409541</c:v>
                </c:pt>
                <c:pt idx="1">
                  <c:v>9.7996405709278331</c:v>
                </c:pt>
                <c:pt idx="2">
                  <c:v>26.774495388317071</c:v>
                </c:pt>
                <c:pt idx="3">
                  <c:v>27.578012446345557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BE-4DA9-95F7-04AC3B0854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06906800"/>
        <c:axId val="606907784"/>
      </c:barChart>
      <c:catAx>
        <c:axId val="6069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07784"/>
        <c:crosses val="autoZero"/>
        <c:auto val="1"/>
        <c:lblAlgn val="ctr"/>
        <c:lblOffset val="100"/>
        <c:noMultiLvlLbl val="0"/>
      </c:catAx>
      <c:valAx>
        <c:axId val="606907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69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10</xdr:row>
      <xdr:rowOff>12700</xdr:rowOff>
    </xdr:from>
    <xdr:to>
      <xdr:col>7</xdr:col>
      <xdr:colOff>146049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61D2D-D13E-4687-AEC8-3A164A9B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opLeftCell="A9" workbookViewId="0">
      <selection activeCell="H7" sqref="H7"/>
    </sheetView>
  </sheetViews>
  <sheetFormatPr defaultRowHeight="14.5" x14ac:dyDescent="0.35"/>
  <cols>
    <col min="2" max="2" width="8.7265625" style="4"/>
    <col min="3" max="3" width="13.6328125" style="4" customWidth="1"/>
    <col min="4" max="4" width="14.90625" style="4" customWidth="1"/>
  </cols>
  <sheetData>
    <row r="3" spans="2:5" ht="15" thickBot="1" x14ac:dyDescent="0.4">
      <c r="B3" s="167"/>
      <c r="C3" s="167"/>
      <c r="D3" s="167"/>
      <c r="E3" s="1"/>
    </row>
    <row r="4" spans="2:5" ht="24" x14ac:dyDescent="0.35">
      <c r="B4" s="5" t="s">
        <v>6</v>
      </c>
      <c r="C4" s="2" t="s">
        <v>7</v>
      </c>
      <c r="D4" s="3" t="s">
        <v>0</v>
      </c>
    </row>
    <row r="5" spans="2:5" x14ac:dyDescent="0.35">
      <c r="B5" s="6" t="s">
        <v>1</v>
      </c>
      <c r="C5" s="7">
        <v>24136</v>
      </c>
      <c r="D5" s="8">
        <f>C5/$C$9*100</f>
        <v>35.847851594409541</v>
      </c>
    </row>
    <row r="6" spans="2:5" x14ac:dyDescent="0.35">
      <c r="B6" s="6" t="s">
        <v>2</v>
      </c>
      <c r="C6" s="7">
        <v>6598</v>
      </c>
      <c r="D6" s="8">
        <f>C6/$C$9*100</f>
        <v>9.7996405709278331</v>
      </c>
      <c r="E6" s="1"/>
    </row>
    <row r="7" spans="2:5" x14ac:dyDescent="0.35">
      <c r="B7" s="6" t="s">
        <v>3</v>
      </c>
      <c r="C7" s="7">
        <v>18027</v>
      </c>
      <c r="D7" s="8">
        <f>C7/$C$9*100</f>
        <v>26.774495388317071</v>
      </c>
      <c r="E7" s="1"/>
    </row>
    <row r="8" spans="2:5" x14ac:dyDescent="0.35">
      <c r="B8" s="6" t="s">
        <v>4</v>
      </c>
      <c r="C8" s="7">
        <v>18568</v>
      </c>
      <c r="D8" s="8">
        <f>C8/$C$9*100</f>
        <v>27.578012446345557</v>
      </c>
      <c r="E8" s="1"/>
    </row>
    <row r="9" spans="2:5" ht="15" thickBot="1" x14ac:dyDescent="0.4">
      <c r="B9" s="9" t="s">
        <v>5</v>
      </c>
      <c r="C9" s="10">
        <f>SUM(C5:C8)</f>
        <v>67329</v>
      </c>
      <c r="D9" s="11">
        <f>C9/$C$9*100</f>
        <v>100</v>
      </c>
      <c r="E9" s="1"/>
    </row>
    <row r="10" spans="2:5" x14ac:dyDescent="0.35">
      <c r="E10" s="1"/>
    </row>
    <row r="11" spans="2:5" x14ac:dyDescent="0.35">
      <c r="E11" s="1"/>
    </row>
    <row r="12" spans="2:5" x14ac:dyDescent="0.35">
      <c r="E12" s="1"/>
    </row>
  </sheetData>
  <mergeCells count="1">
    <mergeCell ref="B3:D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1"/>
  <sheetViews>
    <sheetView tabSelected="1" workbookViewId="0">
      <selection activeCell="C3" sqref="C3:I3"/>
    </sheetView>
  </sheetViews>
  <sheetFormatPr defaultRowHeight="14.5" x14ac:dyDescent="0.35"/>
  <sheetData>
    <row r="3" spans="3:9" ht="15" thickBot="1" x14ac:dyDescent="0.4">
      <c r="C3" s="167" t="s">
        <v>83</v>
      </c>
      <c r="D3" s="167"/>
      <c r="E3" s="167"/>
      <c r="F3" s="167"/>
      <c r="G3" s="167"/>
      <c r="H3" s="167"/>
      <c r="I3" s="167"/>
    </row>
    <row r="4" spans="3:9" x14ac:dyDescent="0.35">
      <c r="C4" s="298" t="s">
        <v>84</v>
      </c>
      <c r="D4" s="299"/>
      <c r="E4" s="300"/>
      <c r="F4" s="304" t="s">
        <v>9</v>
      </c>
      <c r="G4" s="305"/>
      <c r="H4" s="305"/>
      <c r="I4" s="306" t="s">
        <v>5</v>
      </c>
    </row>
    <row r="5" spans="3:9" x14ac:dyDescent="0.35">
      <c r="C5" s="301"/>
      <c r="D5" s="302"/>
      <c r="E5" s="303"/>
      <c r="F5" s="159" t="s">
        <v>10</v>
      </c>
      <c r="G5" s="155" t="s">
        <v>11</v>
      </c>
      <c r="H5" s="163" t="s">
        <v>12</v>
      </c>
      <c r="I5" s="307"/>
    </row>
    <row r="6" spans="3:9" x14ac:dyDescent="0.35">
      <c r="C6" s="294" t="s">
        <v>85</v>
      </c>
      <c r="D6" s="295" t="s">
        <v>86</v>
      </c>
      <c r="E6" s="150" t="s">
        <v>87</v>
      </c>
      <c r="F6" s="160">
        <v>84</v>
      </c>
      <c r="G6" s="156">
        <v>1279</v>
      </c>
      <c r="H6" s="164">
        <v>32905</v>
      </c>
      <c r="I6" s="152">
        <v>34268</v>
      </c>
    </row>
    <row r="7" spans="3:9" ht="34.5" x14ac:dyDescent="0.35">
      <c r="C7" s="294"/>
      <c r="D7" s="295"/>
      <c r="E7" s="150" t="s">
        <v>88</v>
      </c>
      <c r="F7" s="161">
        <v>2.4512664876853042E-3</v>
      </c>
      <c r="G7" s="157">
        <v>3.7323450449398859E-2</v>
      </c>
      <c r="H7" s="165">
        <v>0.96022528306291588</v>
      </c>
      <c r="I7" s="153">
        <v>1</v>
      </c>
    </row>
    <row r="8" spans="3:9" x14ac:dyDescent="0.35">
      <c r="C8" s="294"/>
      <c r="D8" s="295" t="s">
        <v>89</v>
      </c>
      <c r="E8" s="150" t="s">
        <v>87</v>
      </c>
      <c r="F8" s="160">
        <v>148</v>
      </c>
      <c r="G8" s="156">
        <v>1956</v>
      </c>
      <c r="H8" s="164">
        <v>30957</v>
      </c>
      <c r="I8" s="152">
        <v>33061</v>
      </c>
    </row>
    <row r="9" spans="3:9" ht="34.5" x14ac:dyDescent="0.35">
      <c r="C9" s="294"/>
      <c r="D9" s="295"/>
      <c r="E9" s="150" t="s">
        <v>88</v>
      </c>
      <c r="F9" s="161">
        <v>4.4765736063639939E-3</v>
      </c>
      <c r="G9" s="157">
        <v>5.9163364689513324E-2</v>
      </c>
      <c r="H9" s="165">
        <v>0.93636006170412278</v>
      </c>
      <c r="I9" s="153">
        <v>1</v>
      </c>
    </row>
    <row r="10" spans="3:9" x14ac:dyDescent="0.35">
      <c r="C10" s="294" t="s">
        <v>5</v>
      </c>
      <c r="D10" s="295"/>
      <c r="E10" s="150" t="s">
        <v>87</v>
      </c>
      <c r="F10" s="160">
        <v>232</v>
      </c>
      <c r="G10" s="156">
        <v>3235</v>
      </c>
      <c r="H10" s="164">
        <v>63862</v>
      </c>
      <c r="I10" s="152">
        <v>67329</v>
      </c>
    </row>
    <row r="11" spans="3:9" ht="35" thickBot="1" x14ac:dyDescent="0.4">
      <c r="C11" s="296"/>
      <c r="D11" s="297"/>
      <c r="E11" s="151" t="s">
        <v>88</v>
      </c>
      <c r="F11" s="162">
        <v>3.4457663116933268E-3</v>
      </c>
      <c r="G11" s="158">
        <v>4.8047646630723764E-2</v>
      </c>
      <c r="H11" s="166">
        <v>0.94850658705758295</v>
      </c>
      <c r="I11" s="154">
        <v>1</v>
      </c>
    </row>
  </sheetData>
  <mergeCells count="8">
    <mergeCell ref="C10:D11"/>
    <mergeCell ref="C3:I3"/>
    <mergeCell ref="C4:E5"/>
    <mergeCell ref="F4:H4"/>
    <mergeCell ref="I4:I5"/>
    <mergeCell ref="C6:C9"/>
    <mergeCell ref="D6:D7"/>
    <mergeCell ref="D8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opLeftCell="A5" workbookViewId="0">
      <selection activeCell="I13" sqref="I13"/>
    </sheetView>
  </sheetViews>
  <sheetFormatPr defaultRowHeight="14.5" x14ac:dyDescent="0.35"/>
  <cols>
    <col min="2" max="2" width="8.7265625" style="4"/>
    <col min="3" max="3" width="11.7265625" style="4" customWidth="1"/>
    <col min="4" max="4" width="11" style="4" customWidth="1"/>
    <col min="5" max="5" width="11.81640625" style="4" customWidth="1"/>
    <col min="6" max="6" width="11.6328125" style="4" customWidth="1"/>
  </cols>
  <sheetData>
    <row r="3" spans="2:6" ht="15" thickBot="1" x14ac:dyDescent="0.4">
      <c r="B3" s="170"/>
      <c r="C3" s="170"/>
      <c r="D3" s="170"/>
      <c r="E3" s="170"/>
      <c r="F3" s="170"/>
    </row>
    <row r="4" spans="2:6" ht="15.5" thickTop="1" thickBot="1" x14ac:dyDescent="0.4">
      <c r="B4" s="168" t="s">
        <v>6</v>
      </c>
      <c r="C4" s="171" t="s">
        <v>9</v>
      </c>
      <c r="D4" s="172"/>
      <c r="E4" s="173"/>
      <c r="F4" s="174" t="s">
        <v>5</v>
      </c>
    </row>
    <row r="5" spans="2:6" ht="15" thickBot="1" x14ac:dyDescent="0.4">
      <c r="B5" s="169"/>
      <c r="C5" s="40" t="s">
        <v>10</v>
      </c>
      <c r="D5" s="35" t="s">
        <v>11</v>
      </c>
      <c r="E5" s="30" t="s">
        <v>12</v>
      </c>
      <c r="F5" s="175"/>
    </row>
    <row r="6" spans="2:6" ht="22" customHeight="1" x14ac:dyDescent="0.35">
      <c r="B6" s="176" t="s">
        <v>1</v>
      </c>
      <c r="C6" s="41">
        <v>104</v>
      </c>
      <c r="D6" s="36">
        <v>1378</v>
      </c>
      <c r="E6" s="31">
        <v>22654</v>
      </c>
      <c r="F6" s="45">
        <v>24136</v>
      </c>
    </row>
    <row r="7" spans="2:6" ht="22" customHeight="1" x14ac:dyDescent="0.35">
      <c r="B7" s="177"/>
      <c r="C7" s="42">
        <v>4.3089161418627779E-3</v>
      </c>
      <c r="D7" s="37">
        <v>5.7093138879681808E-2</v>
      </c>
      <c r="E7" s="32">
        <v>0.93859794497845539</v>
      </c>
      <c r="F7" s="46">
        <v>1</v>
      </c>
    </row>
    <row r="8" spans="2:6" ht="22" customHeight="1" x14ac:dyDescent="0.35">
      <c r="B8" s="177" t="s">
        <v>2</v>
      </c>
      <c r="C8" s="43">
        <v>16</v>
      </c>
      <c r="D8" s="38">
        <v>213</v>
      </c>
      <c r="E8" s="33">
        <v>6369</v>
      </c>
      <c r="F8" s="47">
        <v>6598</v>
      </c>
    </row>
    <row r="9" spans="2:6" ht="22" customHeight="1" x14ac:dyDescent="0.35">
      <c r="B9" s="177"/>
      <c r="C9" s="42">
        <v>2.4249772658381328E-3</v>
      </c>
      <c r="D9" s="37">
        <v>3.2282509851470145E-2</v>
      </c>
      <c r="E9" s="32">
        <v>0.9652925128826918</v>
      </c>
      <c r="F9" s="46">
        <v>1</v>
      </c>
    </row>
    <row r="10" spans="2:6" ht="22" customHeight="1" x14ac:dyDescent="0.35">
      <c r="B10" s="177" t="s">
        <v>3</v>
      </c>
      <c r="C10" s="43">
        <v>68</v>
      </c>
      <c r="D10" s="38">
        <v>749</v>
      </c>
      <c r="E10" s="33">
        <v>17210</v>
      </c>
      <c r="F10" s="47">
        <v>18027</v>
      </c>
    </row>
    <row r="11" spans="2:6" ht="22" customHeight="1" x14ac:dyDescent="0.35">
      <c r="B11" s="177"/>
      <c r="C11" s="42">
        <v>3.7721195983802074E-3</v>
      </c>
      <c r="D11" s="37">
        <v>4.1548787929217283E-2</v>
      </c>
      <c r="E11" s="32">
        <v>0.95467909247240257</v>
      </c>
      <c r="F11" s="46">
        <v>1</v>
      </c>
    </row>
    <row r="12" spans="2:6" ht="22" customHeight="1" x14ac:dyDescent="0.35">
      <c r="B12" s="177" t="s">
        <v>4</v>
      </c>
      <c r="C12" s="43">
        <v>44</v>
      </c>
      <c r="D12" s="38">
        <v>895</v>
      </c>
      <c r="E12" s="33">
        <v>17629</v>
      </c>
      <c r="F12" s="47">
        <v>18568</v>
      </c>
    </row>
    <row r="13" spans="2:6" ht="22" customHeight="1" thickBot="1" x14ac:dyDescent="0.4">
      <c r="B13" s="178"/>
      <c r="C13" s="42">
        <v>2.3696682464454978E-3</v>
      </c>
      <c r="D13" s="37">
        <v>4.820120637656182E-2</v>
      </c>
      <c r="E13" s="32">
        <v>0.94942912537699276</v>
      </c>
      <c r="F13" s="46">
        <v>1</v>
      </c>
    </row>
    <row r="14" spans="2:6" ht="22" customHeight="1" x14ac:dyDescent="0.35">
      <c r="B14" s="168" t="s">
        <v>5</v>
      </c>
      <c r="C14" s="43">
        <v>232</v>
      </c>
      <c r="D14" s="38">
        <v>3235</v>
      </c>
      <c r="E14" s="33">
        <v>63862</v>
      </c>
      <c r="F14" s="47">
        <v>67329</v>
      </c>
    </row>
    <row r="15" spans="2:6" ht="22" customHeight="1" thickBot="1" x14ac:dyDescent="0.4">
      <c r="B15" s="169"/>
      <c r="C15" s="44">
        <v>3.4457663116933268E-3</v>
      </c>
      <c r="D15" s="39">
        <v>4.8047646630723764E-2</v>
      </c>
      <c r="E15" s="34">
        <v>0.94850658705758295</v>
      </c>
      <c r="F15" s="48">
        <v>1</v>
      </c>
    </row>
  </sheetData>
  <mergeCells count="9">
    <mergeCell ref="B4:B5"/>
    <mergeCell ref="B14:B15"/>
    <mergeCell ref="B3:F3"/>
    <mergeCell ref="C4:E4"/>
    <mergeCell ref="F4:F5"/>
    <mergeCell ref="B6:B7"/>
    <mergeCell ref="B8:B9"/>
    <mergeCell ref="B10:B11"/>
    <mergeCell ref="B12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workbookViewId="0">
      <selection activeCell="G9" sqref="G9"/>
    </sheetView>
  </sheetViews>
  <sheetFormatPr defaultRowHeight="14.5" x14ac:dyDescent="0.35"/>
  <cols>
    <col min="2" max="2" width="12.6328125" customWidth="1"/>
    <col min="4" max="4" width="15" customWidth="1"/>
    <col min="5" max="5" width="11.36328125" customWidth="1"/>
    <col min="8" max="8" width="0.26953125" customWidth="1"/>
    <col min="9" max="9" width="17.453125" style="24" customWidth="1"/>
    <col min="10" max="10" width="12" style="24" customWidth="1"/>
    <col min="11" max="11" width="13.90625" style="4" customWidth="1"/>
    <col min="12" max="12" width="15.6328125" style="4" customWidth="1"/>
    <col min="13" max="13" width="12.26953125" style="4" customWidth="1"/>
  </cols>
  <sheetData>
    <row r="1" spans="2:6" ht="15" thickBot="1" x14ac:dyDescent="0.4"/>
    <row r="2" spans="2:6" ht="15" thickBot="1" x14ac:dyDescent="0.4">
      <c r="B2" s="183" t="s">
        <v>50</v>
      </c>
      <c r="C2" s="184"/>
      <c r="D2" s="184"/>
      <c r="E2" s="185"/>
    </row>
    <row r="3" spans="2:6" ht="28.5" customHeight="1" x14ac:dyDescent="0.35">
      <c r="B3" s="186" t="s">
        <v>49</v>
      </c>
      <c r="C3" s="188" t="s">
        <v>46</v>
      </c>
      <c r="D3" s="189"/>
      <c r="E3" s="190" t="s">
        <v>5</v>
      </c>
      <c r="F3" s="49"/>
    </row>
    <row r="4" spans="2:6" ht="31.5" customHeight="1" thickBot="1" x14ac:dyDescent="0.4">
      <c r="B4" s="187"/>
      <c r="C4" s="75" t="s">
        <v>47</v>
      </c>
      <c r="D4" s="50" t="s">
        <v>48</v>
      </c>
      <c r="E4" s="191"/>
      <c r="F4" s="49"/>
    </row>
    <row r="5" spans="2:6" ht="22" customHeight="1" thickTop="1" x14ac:dyDescent="0.35">
      <c r="B5" s="192" t="s">
        <v>10</v>
      </c>
      <c r="C5" s="51">
        <v>84</v>
      </c>
      <c r="D5" s="52">
        <v>148</v>
      </c>
      <c r="E5" s="53">
        <v>232</v>
      </c>
      <c r="F5" s="49"/>
    </row>
    <row r="6" spans="2:6" ht="22" customHeight="1" x14ac:dyDescent="0.35">
      <c r="B6" s="192"/>
      <c r="C6" s="54">
        <v>0.36206896551724133</v>
      </c>
      <c r="D6" s="55">
        <v>0.63793103448275867</v>
      </c>
      <c r="E6" s="56">
        <v>1</v>
      </c>
      <c r="F6" s="49"/>
    </row>
    <row r="7" spans="2:6" ht="22" customHeight="1" x14ac:dyDescent="0.35">
      <c r="B7" s="179" t="s">
        <v>11</v>
      </c>
      <c r="C7" s="57">
        <v>1109</v>
      </c>
      <c r="D7" s="58">
        <v>2126</v>
      </c>
      <c r="E7" s="59">
        <v>3235</v>
      </c>
      <c r="F7" s="49"/>
    </row>
    <row r="8" spans="2:6" ht="22" customHeight="1" x14ac:dyDescent="0.35">
      <c r="B8" s="179"/>
      <c r="C8" s="60">
        <v>0.34281298299845436</v>
      </c>
      <c r="D8" s="61">
        <v>0.65718701700154558</v>
      </c>
      <c r="E8" s="62">
        <v>1</v>
      </c>
      <c r="F8" s="49"/>
    </row>
    <row r="9" spans="2:6" ht="22" customHeight="1" x14ac:dyDescent="0.35">
      <c r="B9" s="180" t="s">
        <v>12</v>
      </c>
      <c r="C9" s="63">
        <v>14870</v>
      </c>
      <c r="D9" s="64">
        <v>48992</v>
      </c>
      <c r="E9" s="65">
        <v>63862</v>
      </c>
      <c r="F9" s="49"/>
    </row>
    <row r="10" spans="2:6" ht="22" customHeight="1" x14ac:dyDescent="0.35">
      <c r="B10" s="180"/>
      <c r="C10" s="66">
        <v>0.23284582380758512</v>
      </c>
      <c r="D10" s="67">
        <v>0.76715417619241488</v>
      </c>
      <c r="E10" s="68">
        <v>1</v>
      </c>
      <c r="F10" s="49"/>
    </row>
    <row r="11" spans="2:6" ht="22" customHeight="1" x14ac:dyDescent="0.35">
      <c r="B11" s="181" t="s">
        <v>5</v>
      </c>
      <c r="C11" s="69">
        <v>16063</v>
      </c>
      <c r="D11" s="70">
        <v>51266</v>
      </c>
      <c r="E11" s="71">
        <v>67329</v>
      </c>
      <c r="F11" s="49"/>
    </row>
    <row r="12" spans="2:6" ht="22" customHeight="1" thickBot="1" x14ac:dyDescent="0.4">
      <c r="B12" s="182"/>
      <c r="C12" s="72">
        <v>0.23857475976176684</v>
      </c>
      <c r="D12" s="73">
        <v>0.7614252402382331</v>
      </c>
      <c r="E12" s="74">
        <v>1</v>
      </c>
      <c r="F12" s="49"/>
    </row>
    <row r="13" spans="2:6" ht="15" thickTop="1" x14ac:dyDescent="0.35"/>
    <row r="14" spans="2:6" ht="14.5" customHeight="1" x14ac:dyDescent="0.35"/>
    <row r="22" ht="14.5" customHeight="1" x14ac:dyDescent="0.35"/>
    <row r="30" ht="14.5" customHeight="1" x14ac:dyDescent="0.35"/>
    <row r="38" ht="14.5" customHeight="1" x14ac:dyDescent="0.35"/>
  </sheetData>
  <mergeCells count="8">
    <mergeCell ref="B7:B8"/>
    <mergeCell ref="B9:B10"/>
    <mergeCell ref="B11:B12"/>
    <mergeCell ref="B2:E2"/>
    <mergeCell ref="B3:B4"/>
    <mergeCell ref="C3:D3"/>
    <mergeCell ref="E3:E4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topLeftCell="A26" workbookViewId="0">
      <selection activeCell="I4" sqref="I4"/>
    </sheetView>
  </sheetViews>
  <sheetFormatPr defaultRowHeight="14.5" x14ac:dyDescent="0.35"/>
  <cols>
    <col min="2" max="2" width="10.90625" customWidth="1"/>
    <col min="3" max="3" width="11.453125" customWidth="1"/>
    <col min="4" max="4" width="11.54296875" customWidth="1"/>
    <col min="5" max="5" width="13.36328125" customWidth="1"/>
    <col min="6" max="6" width="11.1796875" customWidth="1"/>
  </cols>
  <sheetData>
    <row r="2" spans="2:6" ht="15" thickBot="1" x14ac:dyDescent="0.4"/>
    <row r="3" spans="2:6" ht="32.5" customHeight="1" thickBot="1" x14ac:dyDescent="0.4">
      <c r="B3" s="195" t="s">
        <v>51</v>
      </c>
      <c r="C3" s="196"/>
      <c r="D3" s="196"/>
      <c r="E3" s="196"/>
      <c r="F3" s="197"/>
    </row>
    <row r="4" spans="2:6" ht="40.5" customHeight="1" x14ac:dyDescent="0.35">
      <c r="B4" s="198" t="s">
        <v>45</v>
      </c>
      <c r="C4" s="199"/>
      <c r="D4" s="200" t="s">
        <v>46</v>
      </c>
      <c r="E4" s="201"/>
      <c r="F4" s="202" t="s">
        <v>5</v>
      </c>
    </row>
    <row r="5" spans="2:6" ht="15" thickBot="1" x14ac:dyDescent="0.4">
      <c r="B5" s="198"/>
      <c r="C5" s="199"/>
      <c r="D5" s="76" t="s">
        <v>47</v>
      </c>
      <c r="E5" s="77" t="s">
        <v>48</v>
      </c>
      <c r="F5" s="203"/>
    </row>
    <row r="6" spans="2:6" x14ac:dyDescent="0.35">
      <c r="B6" s="204" t="s">
        <v>1</v>
      </c>
      <c r="C6" s="207" t="s">
        <v>10</v>
      </c>
      <c r="D6" s="78">
        <v>38</v>
      </c>
      <c r="E6" s="78">
        <v>66</v>
      </c>
      <c r="F6" s="78">
        <v>104</v>
      </c>
    </row>
    <row r="7" spans="2:6" x14ac:dyDescent="0.35">
      <c r="B7" s="205"/>
      <c r="C7" s="207"/>
      <c r="D7" s="79">
        <v>0.36538461538461542</v>
      </c>
      <c r="E7" s="79">
        <v>0.63461538461538458</v>
      </c>
      <c r="F7" s="79">
        <v>1</v>
      </c>
    </row>
    <row r="8" spans="2:6" x14ac:dyDescent="0.35">
      <c r="B8" s="205"/>
      <c r="C8" s="208" t="s">
        <v>11</v>
      </c>
      <c r="D8" s="80">
        <v>429</v>
      </c>
      <c r="E8" s="80">
        <v>949</v>
      </c>
      <c r="F8" s="80">
        <v>1378</v>
      </c>
    </row>
    <row r="9" spans="2:6" x14ac:dyDescent="0.35">
      <c r="B9" s="205"/>
      <c r="C9" s="208"/>
      <c r="D9" s="81">
        <v>0.31132075471698112</v>
      </c>
      <c r="E9" s="81">
        <v>0.68867924528301883</v>
      </c>
      <c r="F9" s="81">
        <v>1</v>
      </c>
    </row>
    <row r="10" spans="2:6" x14ac:dyDescent="0.35">
      <c r="B10" s="205"/>
      <c r="C10" s="193" t="s">
        <v>12</v>
      </c>
      <c r="D10" s="82">
        <v>5141</v>
      </c>
      <c r="E10" s="82">
        <v>17513</v>
      </c>
      <c r="F10" s="82">
        <v>22654</v>
      </c>
    </row>
    <row r="11" spans="2:6" x14ac:dyDescent="0.35">
      <c r="B11" s="205"/>
      <c r="C11" s="193"/>
      <c r="D11" s="83">
        <v>0.22693564050498807</v>
      </c>
      <c r="E11" s="83">
        <v>0.77306435949501195</v>
      </c>
      <c r="F11" s="83">
        <v>1</v>
      </c>
    </row>
    <row r="12" spans="2:6" x14ac:dyDescent="0.35">
      <c r="B12" s="205"/>
      <c r="C12" s="194" t="s">
        <v>5</v>
      </c>
      <c r="D12" s="84">
        <v>5608</v>
      </c>
      <c r="E12" s="84">
        <v>18528</v>
      </c>
      <c r="F12" s="84">
        <v>24136</v>
      </c>
    </row>
    <row r="13" spans="2:6" ht="15" thickBot="1" x14ac:dyDescent="0.4">
      <c r="B13" s="206"/>
      <c r="C13" s="194"/>
      <c r="D13" s="85">
        <v>0.23235001657275439</v>
      </c>
      <c r="E13" s="85">
        <v>0.76764998342724566</v>
      </c>
      <c r="F13" s="85">
        <v>1</v>
      </c>
    </row>
    <row r="14" spans="2:6" x14ac:dyDescent="0.35">
      <c r="B14" s="204" t="s">
        <v>2</v>
      </c>
      <c r="C14" s="207" t="s">
        <v>10</v>
      </c>
      <c r="D14" s="78">
        <v>9</v>
      </c>
      <c r="E14" s="78">
        <v>7</v>
      </c>
      <c r="F14" s="78">
        <v>16</v>
      </c>
    </row>
    <row r="15" spans="2:6" x14ac:dyDescent="0.35">
      <c r="B15" s="205"/>
      <c r="C15" s="207"/>
      <c r="D15" s="79">
        <v>0.5625</v>
      </c>
      <c r="E15" s="79">
        <v>0.4375</v>
      </c>
      <c r="F15" s="79">
        <v>1</v>
      </c>
    </row>
    <row r="16" spans="2:6" x14ac:dyDescent="0.35">
      <c r="B16" s="205"/>
      <c r="C16" s="208" t="s">
        <v>11</v>
      </c>
      <c r="D16" s="80">
        <v>69</v>
      </c>
      <c r="E16" s="80">
        <v>144</v>
      </c>
      <c r="F16" s="80">
        <v>213</v>
      </c>
    </row>
    <row r="17" spans="2:6" x14ac:dyDescent="0.35">
      <c r="B17" s="205"/>
      <c r="C17" s="208"/>
      <c r="D17" s="81">
        <v>0.32394366197183094</v>
      </c>
      <c r="E17" s="81">
        <v>0.676056338028169</v>
      </c>
      <c r="F17" s="81">
        <v>1</v>
      </c>
    </row>
    <row r="18" spans="2:6" x14ac:dyDescent="0.35">
      <c r="B18" s="205"/>
      <c r="C18" s="193" t="s">
        <v>12</v>
      </c>
      <c r="D18" s="82">
        <v>1002</v>
      </c>
      <c r="E18" s="82">
        <v>5367</v>
      </c>
      <c r="F18" s="82">
        <v>6369</v>
      </c>
    </row>
    <row r="19" spans="2:6" x14ac:dyDescent="0.35">
      <c r="B19" s="205"/>
      <c r="C19" s="193"/>
      <c r="D19" s="83">
        <v>0.15732454074422986</v>
      </c>
      <c r="E19" s="83">
        <v>0.84267545925577014</v>
      </c>
      <c r="F19" s="83">
        <v>1</v>
      </c>
    </row>
    <row r="20" spans="2:6" x14ac:dyDescent="0.35">
      <c r="B20" s="205"/>
      <c r="C20" s="194" t="s">
        <v>5</v>
      </c>
      <c r="D20" s="84">
        <v>1080</v>
      </c>
      <c r="E20" s="84">
        <v>5518</v>
      </c>
      <c r="F20" s="84">
        <v>6598</v>
      </c>
    </row>
    <row r="21" spans="2:6" ht="15" thickBot="1" x14ac:dyDescent="0.4">
      <c r="B21" s="206"/>
      <c r="C21" s="194"/>
      <c r="D21" s="85">
        <v>0.16368596544407396</v>
      </c>
      <c r="E21" s="85">
        <v>0.83631403455592601</v>
      </c>
      <c r="F21" s="85">
        <v>1</v>
      </c>
    </row>
    <row r="22" spans="2:6" x14ac:dyDescent="0.35">
      <c r="B22" s="204" t="s">
        <v>3</v>
      </c>
      <c r="C22" s="207" t="s">
        <v>10</v>
      </c>
      <c r="D22" s="78">
        <v>20</v>
      </c>
      <c r="E22" s="78">
        <v>48</v>
      </c>
      <c r="F22" s="78">
        <v>68</v>
      </c>
    </row>
    <row r="23" spans="2:6" x14ac:dyDescent="0.35">
      <c r="B23" s="205"/>
      <c r="C23" s="207"/>
      <c r="D23" s="79">
        <v>0.29411764705882354</v>
      </c>
      <c r="E23" s="79">
        <v>0.70588235294117652</v>
      </c>
      <c r="F23" s="79">
        <v>1</v>
      </c>
    </row>
    <row r="24" spans="2:6" x14ac:dyDescent="0.35">
      <c r="B24" s="205"/>
      <c r="C24" s="208" t="s">
        <v>11</v>
      </c>
      <c r="D24" s="80">
        <v>197</v>
      </c>
      <c r="E24" s="80">
        <v>552</v>
      </c>
      <c r="F24" s="80">
        <v>749</v>
      </c>
    </row>
    <row r="25" spans="2:6" x14ac:dyDescent="0.35">
      <c r="B25" s="205"/>
      <c r="C25" s="208"/>
      <c r="D25" s="81">
        <v>0.26301735647530039</v>
      </c>
      <c r="E25" s="81">
        <v>0.73698264352469967</v>
      </c>
      <c r="F25" s="81">
        <v>1</v>
      </c>
    </row>
    <row r="26" spans="2:6" x14ac:dyDescent="0.35">
      <c r="B26" s="205"/>
      <c r="C26" s="193" t="s">
        <v>12</v>
      </c>
      <c r="D26" s="82">
        <v>3166</v>
      </c>
      <c r="E26" s="82">
        <v>14044</v>
      </c>
      <c r="F26" s="82">
        <v>17210</v>
      </c>
    </row>
    <row r="27" spans="2:6" x14ac:dyDescent="0.35">
      <c r="B27" s="205"/>
      <c r="C27" s="193"/>
      <c r="D27" s="83">
        <v>0.18396281231841954</v>
      </c>
      <c r="E27" s="83">
        <v>0.81603718768158051</v>
      </c>
      <c r="F27" s="83">
        <v>1</v>
      </c>
    </row>
    <row r="28" spans="2:6" x14ac:dyDescent="0.35">
      <c r="B28" s="205"/>
      <c r="C28" s="194" t="s">
        <v>5</v>
      </c>
      <c r="D28" s="84">
        <v>3383</v>
      </c>
      <c r="E28" s="84">
        <v>14644</v>
      </c>
      <c r="F28" s="84">
        <v>18027</v>
      </c>
    </row>
    <row r="29" spans="2:6" ht="15" thickBot="1" x14ac:dyDescent="0.4">
      <c r="B29" s="206"/>
      <c r="C29" s="194"/>
      <c r="D29" s="85">
        <v>0.18766295001941533</v>
      </c>
      <c r="E29" s="85">
        <v>0.81233704998058476</v>
      </c>
      <c r="F29" s="85">
        <v>1</v>
      </c>
    </row>
    <row r="30" spans="2:6" x14ac:dyDescent="0.35">
      <c r="B30" s="204" t="s">
        <v>4</v>
      </c>
      <c r="C30" s="207" t="s">
        <v>10</v>
      </c>
      <c r="D30" s="78">
        <v>17</v>
      </c>
      <c r="E30" s="78">
        <v>27</v>
      </c>
      <c r="F30" s="78">
        <v>44</v>
      </c>
    </row>
    <row r="31" spans="2:6" x14ac:dyDescent="0.35">
      <c r="B31" s="205"/>
      <c r="C31" s="207"/>
      <c r="D31" s="79">
        <v>0.38636363636363635</v>
      </c>
      <c r="E31" s="79">
        <v>0.61363636363636365</v>
      </c>
      <c r="F31" s="79">
        <v>1</v>
      </c>
    </row>
    <row r="32" spans="2:6" x14ac:dyDescent="0.35">
      <c r="B32" s="205"/>
      <c r="C32" s="208" t="s">
        <v>11</v>
      </c>
      <c r="D32" s="80">
        <v>414</v>
      </c>
      <c r="E32" s="80">
        <v>481</v>
      </c>
      <c r="F32" s="80">
        <v>895</v>
      </c>
    </row>
    <row r="33" spans="2:6" x14ac:dyDescent="0.35">
      <c r="B33" s="205"/>
      <c r="C33" s="208"/>
      <c r="D33" s="81">
        <v>0.46256983240223465</v>
      </c>
      <c r="E33" s="81">
        <v>0.53743016759776541</v>
      </c>
      <c r="F33" s="81">
        <v>1</v>
      </c>
    </row>
    <row r="34" spans="2:6" x14ac:dyDescent="0.35">
      <c r="B34" s="205"/>
      <c r="C34" s="193" t="s">
        <v>12</v>
      </c>
      <c r="D34" s="82">
        <v>5561</v>
      </c>
      <c r="E34" s="82">
        <v>12068</v>
      </c>
      <c r="F34" s="82">
        <v>17629</v>
      </c>
    </row>
    <row r="35" spans="2:6" x14ac:dyDescent="0.35">
      <c r="B35" s="205"/>
      <c r="C35" s="193"/>
      <c r="D35" s="83">
        <v>0.31544613988314707</v>
      </c>
      <c r="E35" s="83">
        <v>0.68455386011685293</v>
      </c>
      <c r="F35" s="83">
        <v>1</v>
      </c>
    </row>
    <row r="36" spans="2:6" x14ac:dyDescent="0.35">
      <c r="B36" s="205"/>
      <c r="C36" s="194" t="s">
        <v>5</v>
      </c>
      <c r="D36" s="84">
        <v>5992</v>
      </c>
      <c r="E36" s="84">
        <v>12576</v>
      </c>
      <c r="F36" s="84">
        <v>18568</v>
      </c>
    </row>
    <row r="37" spans="2:6" ht="15" thickBot="1" x14ac:dyDescent="0.4">
      <c r="B37" s="206"/>
      <c r="C37" s="194"/>
      <c r="D37" s="85">
        <v>0.32270573028866872</v>
      </c>
      <c r="E37" s="85">
        <v>0.67729426971133133</v>
      </c>
      <c r="F37" s="85">
        <v>1</v>
      </c>
    </row>
    <row r="38" spans="2:6" x14ac:dyDescent="0.35">
      <c r="B38" s="204" t="s">
        <v>5</v>
      </c>
      <c r="C38" s="207" t="s">
        <v>10</v>
      </c>
      <c r="D38" s="78">
        <v>84</v>
      </c>
      <c r="E38" s="78">
        <v>148</v>
      </c>
      <c r="F38" s="78">
        <v>232</v>
      </c>
    </row>
    <row r="39" spans="2:6" x14ac:dyDescent="0.35">
      <c r="B39" s="205"/>
      <c r="C39" s="207"/>
      <c r="D39" s="79">
        <v>0.36206896551724133</v>
      </c>
      <c r="E39" s="79">
        <v>0.63793103448275867</v>
      </c>
      <c r="F39" s="79">
        <v>1</v>
      </c>
    </row>
    <row r="40" spans="2:6" x14ac:dyDescent="0.35">
      <c r="B40" s="205"/>
      <c r="C40" s="208" t="s">
        <v>11</v>
      </c>
      <c r="D40" s="80">
        <v>1109</v>
      </c>
      <c r="E40" s="80">
        <v>2126</v>
      </c>
      <c r="F40" s="80">
        <v>3235</v>
      </c>
    </row>
    <row r="41" spans="2:6" x14ac:dyDescent="0.35">
      <c r="B41" s="205"/>
      <c r="C41" s="208"/>
      <c r="D41" s="81">
        <v>0.34281298299845436</v>
      </c>
      <c r="E41" s="81">
        <v>0.65718701700154558</v>
      </c>
      <c r="F41" s="81">
        <v>1</v>
      </c>
    </row>
    <row r="42" spans="2:6" x14ac:dyDescent="0.35">
      <c r="B42" s="205"/>
      <c r="C42" s="193" t="s">
        <v>12</v>
      </c>
      <c r="D42" s="82">
        <v>14870</v>
      </c>
      <c r="E42" s="82">
        <v>48992</v>
      </c>
      <c r="F42" s="82">
        <v>63862</v>
      </c>
    </row>
    <row r="43" spans="2:6" x14ac:dyDescent="0.35">
      <c r="B43" s="205"/>
      <c r="C43" s="193"/>
      <c r="D43" s="83">
        <v>0.23284582380758512</v>
      </c>
      <c r="E43" s="83">
        <v>0.76715417619241488</v>
      </c>
      <c r="F43" s="83">
        <v>1</v>
      </c>
    </row>
    <row r="44" spans="2:6" x14ac:dyDescent="0.35">
      <c r="B44" s="205"/>
      <c r="C44" s="194" t="s">
        <v>5</v>
      </c>
      <c r="D44" s="84">
        <v>16063</v>
      </c>
      <c r="E44" s="84">
        <v>51266</v>
      </c>
      <c r="F44" s="84">
        <v>67329</v>
      </c>
    </row>
    <row r="45" spans="2:6" ht="15" thickBot="1" x14ac:dyDescent="0.4">
      <c r="B45" s="206"/>
      <c r="C45" s="194"/>
      <c r="D45" s="85">
        <v>0.23857475976176684</v>
      </c>
      <c r="E45" s="85">
        <v>0.7614252402382331</v>
      </c>
      <c r="F45" s="85">
        <v>1</v>
      </c>
    </row>
  </sheetData>
  <mergeCells count="29">
    <mergeCell ref="B30:B37"/>
    <mergeCell ref="C30:C31"/>
    <mergeCell ref="C32:C33"/>
    <mergeCell ref="C34:C35"/>
    <mergeCell ref="C36:C37"/>
    <mergeCell ref="B38:B45"/>
    <mergeCell ref="C38:C39"/>
    <mergeCell ref="C40:C41"/>
    <mergeCell ref="C42:C43"/>
    <mergeCell ref="C44:C45"/>
    <mergeCell ref="B22:B29"/>
    <mergeCell ref="C22:C23"/>
    <mergeCell ref="C24:C25"/>
    <mergeCell ref="C26:C27"/>
    <mergeCell ref="C28:C29"/>
    <mergeCell ref="C18:C19"/>
    <mergeCell ref="C20:C21"/>
    <mergeCell ref="B3:F3"/>
    <mergeCell ref="B4:C5"/>
    <mergeCell ref="D4:E4"/>
    <mergeCell ref="F4:F5"/>
    <mergeCell ref="B6:B13"/>
    <mergeCell ref="C6:C7"/>
    <mergeCell ref="C8:C9"/>
    <mergeCell ref="C10:C11"/>
    <mergeCell ref="C12:C13"/>
    <mergeCell ref="B14:B21"/>
    <mergeCell ref="C14:C15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70"/>
  <sheetViews>
    <sheetView topLeftCell="A3" workbookViewId="0">
      <selection activeCell="K9" sqref="K9"/>
    </sheetView>
  </sheetViews>
  <sheetFormatPr defaultRowHeight="14.5" x14ac:dyDescent="0.35"/>
  <cols>
    <col min="2" max="2" width="8.7265625" style="17"/>
    <col min="3" max="3" width="15.6328125" style="24" customWidth="1"/>
    <col min="4" max="7" width="15.6328125" style="4" customWidth="1"/>
  </cols>
  <sheetData>
    <row r="4" spans="2:7" ht="26.5" customHeight="1" thickBot="1" x14ac:dyDescent="0.4">
      <c r="C4" s="218" t="s">
        <v>8</v>
      </c>
      <c r="D4" s="218"/>
      <c r="E4" s="218"/>
      <c r="F4" s="218"/>
      <c r="G4" s="218"/>
    </row>
    <row r="5" spans="2:7" ht="14.5" customHeight="1" x14ac:dyDescent="0.35">
      <c r="B5" s="209" t="s">
        <v>6</v>
      </c>
      <c r="C5" s="219" t="s">
        <v>13</v>
      </c>
      <c r="D5" s="221" t="s">
        <v>9</v>
      </c>
      <c r="E5" s="222"/>
      <c r="F5" s="222"/>
      <c r="G5" s="223" t="s">
        <v>5</v>
      </c>
    </row>
    <row r="6" spans="2:7" ht="15" thickBot="1" x14ac:dyDescent="0.4">
      <c r="B6" s="211"/>
      <c r="C6" s="220"/>
      <c r="D6" s="27" t="s">
        <v>10</v>
      </c>
      <c r="E6" s="28" t="s">
        <v>11</v>
      </c>
      <c r="F6" s="29" t="s">
        <v>12</v>
      </c>
      <c r="G6" s="224"/>
    </row>
    <row r="7" spans="2:7" ht="25" customHeight="1" x14ac:dyDescent="0.35">
      <c r="B7" s="210" t="s">
        <v>2</v>
      </c>
      <c r="C7" s="225" t="s">
        <v>14</v>
      </c>
      <c r="D7" s="18">
        <v>4</v>
      </c>
      <c r="E7" s="18">
        <v>19</v>
      </c>
      <c r="F7" s="18">
        <v>733</v>
      </c>
      <c r="G7" s="19">
        <v>756</v>
      </c>
    </row>
    <row r="8" spans="2:7" ht="25" customHeight="1" x14ac:dyDescent="0.35">
      <c r="B8" s="210"/>
      <c r="C8" s="216"/>
      <c r="D8" s="12">
        <v>5.2910052910052907E-3</v>
      </c>
      <c r="E8" s="13">
        <v>2.5132275132275131E-2</v>
      </c>
      <c r="F8" s="13">
        <v>0.96957671957671965</v>
      </c>
      <c r="G8" s="14">
        <v>1</v>
      </c>
    </row>
    <row r="9" spans="2:7" ht="25" customHeight="1" x14ac:dyDescent="0.35">
      <c r="B9" s="210"/>
      <c r="C9" s="216" t="s">
        <v>15</v>
      </c>
      <c r="D9" s="20">
        <v>3</v>
      </c>
      <c r="E9" s="20">
        <v>46</v>
      </c>
      <c r="F9" s="20">
        <v>1230</v>
      </c>
      <c r="G9" s="21">
        <v>1279</v>
      </c>
    </row>
    <row r="10" spans="2:7" ht="25" customHeight="1" x14ac:dyDescent="0.35">
      <c r="B10" s="210"/>
      <c r="C10" s="216"/>
      <c r="D10" s="12">
        <v>2.3455824863174352E-3</v>
      </c>
      <c r="E10" s="13">
        <v>3.5965598123534011E-2</v>
      </c>
      <c r="F10" s="13">
        <v>0.9616888193901485</v>
      </c>
      <c r="G10" s="14">
        <v>1</v>
      </c>
    </row>
    <row r="11" spans="2:7" ht="25" customHeight="1" x14ac:dyDescent="0.35">
      <c r="B11" s="210"/>
      <c r="C11" s="216" t="s">
        <v>16</v>
      </c>
      <c r="D11" s="20">
        <v>1</v>
      </c>
      <c r="E11" s="20">
        <v>21</v>
      </c>
      <c r="F11" s="20">
        <v>1152</v>
      </c>
      <c r="G11" s="21">
        <v>1174</v>
      </c>
    </row>
    <row r="12" spans="2:7" ht="25" customHeight="1" x14ac:dyDescent="0.35">
      <c r="B12" s="210"/>
      <c r="C12" s="216"/>
      <c r="D12" s="12">
        <v>8.5178875638841568E-4</v>
      </c>
      <c r="E12" s="13">
        <v>1.7887563884156729E-2</v>
      </c>
      <c r="F12" s="13">
        <v>0.98126064735945495</v>
      </c>
      <c r="G12" s="14">
        <v>1</v>
      </c>
    </row>
    <row r="13" spans="2:7" ht="25" customHeight="1" x14ac:dyDescent="0.35">
      <c r="B13" s="210"/>
      <c r="C13" s="216" t="s">
        <v>17</v>
      </c>
      <c r="D13" s="20">
        <v>1</v>
      </c>
      <c r="E13" s="20">
        <v>27</v>
      </c>
      <c r="F13" s="20">
        <v>840</v>
      </c>
      <c r="G13" s="21">
        <v>868</v>
      </c>
    </row>
    <row r="14" spans="2:7" ht="25" customHeight="1" x14ac:dyDescent="0.35">
      <c r="B14" s="210"/>
      <c r="C14" s="216"/>
      <c r="D14" s="12">
        <v>1.152073732718894E-3</v>
      </c>
      <c r="E14" s="13">
        <v>3.1105990783410139E-2</v>
      </c>
      <c r="F14" s="13">
        <v>0.967741935483871</v>
      </c>
      <c r="G14" s="14">
        <v>1</v>
      </c>
    </row>
    <row r="15" spans="2:7" ht="25" customHeight="1" x14ac:dyDescent="0.35">
      <c r="B15" s="210"/>
      <c r="C15" s="216" t="s">
        <v>18</v>
      </c>
      <c r="D15" s="20">
        <v>6</v>
      </c>
      <c r="E15" s="20">
        <v>75</v>
      </c>
      <c r="F15" s="20">
        <v>1753</v>
      </c>
      <c r="G15" s="21">
        <v>1834</v>
      </c>
    </row>
    <row r="16" spans="2:7" ht="25" customHeight="1" x14ac:dyDescent="0.35">
      <c r="B16" s="210"/>
      <c r="C16" s="216"/>
      <c r="D16" s="12">
        <v>3.2715376226826608E-3</v>
      </c>
      <c r="E16" s="13">
        <v>4.0894220283533261E-2</v>
      </c>
      <c r="F16" s="13">
        <v>0.95583424209378409</v>
      </c>
      <c r="G16" s="14">
        <v>1</v>
      </c>
    </row>
    <row r="17" spans="2:7" ht="25" customHeight="1" x14ac:dyDescent="0.35">
      <c r="B17" s="210"/>
      <c r="C17" s="216" t="s">
        <v>19</v>
      </c>
      <c r="D17" s="20">
        <v>1</v>
      </c>
      <c r="E17" s="20">
        <v>25</v>
      </c>
      <c r="F17" s="20">
        <v>661</v>
      </c>
      <c r="G17" s="21">
        <v>687</v>
      </c>
    </row>
    <row r="18" spans="2:7" ht="25" customHeight="1" thickBot="1" x14ac:dyDescent="0.4">
      <c r="B18" s="210"/>
      <c r="C18" s="216"/>
      <c r="D18" s="12">
        <v>1.4556040756914118E-3</v>
      </c>
      <c r="E18" s="13">
        <v>3.6390101892285302E-2</v>
      </c>
      <c r="F18" s="13">
        <v>0.96215429403202335</v>
      </c>
      <c r="G18" s="14">
        <v>1</v>
      </c>
    </row>
    <row r="19" spans="2:7" ht="25" customHeight="1" x14ac:dyDescent="0.35">
      <c r="B19" s="209" t="s">
        <v>3</v>
      </c>
      <c r="C19" s="216" t="s">
        <v>20</v>
      </c>
      <c r="D19" s="20">
        <v>8</v>
      </c>
      <c r="E19" s="20">
        <v>55</v>
      </c>
      <c r="F19" s="20">
        <v>1531</v>
      </c>
      <c r="G19" s="21">
        <v>1594</v>
      </c>
    </row>
    <row r="20" spans="2:7" ht="25" customHeight="1" x14ac:dyDescent="0.35">
      <c r="B20" s="210"/>
      <c r="C20" s="216"/>
      <c r="D20" s="12">
        <v>5.0188205771643669E-3</v>
      </c>
      <c r="E20" s="13">
        <v>3.4504391468005019E-2</v>
      </c>
      <c r="F20" s="13">
        <v>0.9604767879548306</v>
      </c>
      <c r="G20" s="14">
        <v>1</v>
      </c>
    </row>
    <row r="21" spans="2:7" ht="25" customHeight="1" x14ac:dyDescent="0.35">
      <c r="B21" s="210"/>
      <c r="C21" s="216" t="s">
        <v>21</v>
      </c>
      <c r="D21" s="20">
        <v>9</v>
      </c>
      <c r="E21" s="20">
        <v>123</v>
      </c>
      <c r="F21" s="20">
        <v>2542</v>
      </c>
      <c r="G21" s="21">
        <v>2674</v>
      </c>
    </row>
    <row r="22" spans="2:7" ht="25" customHeight="1" x14ac:dyDescent="0.35">
      <c r="B22" s="210"/>
      <c r="C22" s="216"/>
      <c r="D22" s="12">
        <v>3.3657442034405382E-3</v>
      </c>
      <c r="E22" s="13">
        <v>4.5998504113687361E-2</v>
      </c>
      <c r="F22" s="13">
        <v>0.95063575168287218</v>
      </c>
      <c r="G22" s="14">
        <v>1</v>
      </c>
    </row>
    <row r="23" spans="2:7" ht="25" customHeight="1" x14ac:dyDescent="0.35">
      <c r="B23" s="210"/>
      <c r="C23" s="216" t="s">
        <v>22</v>
      </c>
      <c r="D23" s="20">
        <v>11</v>
      </c>
      <c r="E23" s="20">
        <v>167</v>
      </c>
      <c r="F23" s="20">
        <v>2385</v>
      </c>
      <c r="G23" s="21">
        <v>2563</v>
      </c>
    </row>
    <row r="24" spans="2:7" ht="25" customHeight="1" x14ac:dyDescent="0.35">
      <c r="B24" s="210"/>
      <c r="C24" s="216"/>
      <c r="D24" s="12">
        <v>4.2918454935622317E-3</v>
      </c>
      <c r="E24" s="13">
        <v>6.5158017947717528E-2</v>
      </c>
      <c r="F24" s="13">
        <v>0.93055013655872032</v>
      </c>
      <c r="G24" s="14">
        <v>1</v>
      </c>
    </row>
    <row r="25" spans="2:7" ht="25" customHeight="1" x14ac:dyDescent="0.35">
      <c r="B25" s="210"/>
      <c r="C25" s="216" t="s">
        <v>23</v>
      </c>
      <c r="D25" s="20">
        <v>9</v>
      </c>
      <c r="E25" s="20">
        <v>85</v>
      </c>
      <c r="F25" s="20">
        <v>1400</v>
      </c>
      <c r="G25" s="21">
        <v>1494</v>
      </c>
    </row>
    <row r="26" spans="2:7" ht="25" customHeight="1" x14ac:dyDescent="0.35">
      <c r="B26" s="210"/>
      <c r="C26" s="216"/>
      <c r="D26" s="12">
        <v>6.024096385542169E-3</v>
      </c>
      <c r="E26" s="13">
        <v>5.6894243641231593E-2</v>
      </c>
      <c r="F26" s="13">
        <v>0.93708165997322623</v>
      </c>
      <c r="G26" s="14">
        <v>1</v>
      </c>
    </row>
    <row r="27" spans="2:7" ht="25" customHeight="1" x14ac:dyDescent="0.35">
      <c r="B27" s="210"/>
      <c r="C27" s="216" t="s">
        <v>24</v>
      </c>
      <c r="D27" s="20">
        <v>8</v>
      </c>
      <c r="E27" s="20">
        <v>86</v>
      </c>
      <c r="F27" s="20">
        <v>3961</v>
      </c>
      <c r="G27" s="21">
        <v>4055</v>
      </c>
    </row>
    <row r="28" spans="2:7" ht="25" customHeight="1" x14ac:dyDescent="0.35">
      <c r="B28" s="210"/>
      <c r="C28" s="216"/>
      <c r="D28" s="12">
        <v>1.9728729963008631E-3</v>
      </c>
      <c r="E28" s="13">
        <v>2.1208384710234278E-2</v>
      </c>
      <c r="F28" s="13">
        <v>0.97681874229346488</v>
      </c>
      <c r="G28" s="14">
        <v>1</v>
      </c>
    </row>
    <row r="29" spans="2:7" ht="25" customHeight="1" x14ac:dyDescent="0.35">
      <c r="B29" s="210"/>
      <c r="C29" s="216" t="s">
        <v>25</v>
      </c>
      <c r="D29" s="20">
        <v>17</v>
      </c>
      <c r="E29" s="20">
        <v>161</v>
      </c>
      <c r="F29" s="20">
        <v>2116</v>
      </c>
      <c r="G29" s="21">
        <v>2294</v>
      </c>
    </row>
    <row r="30" spans="2:7" ht="25" customHeight="1" x14ac:dyDescent="0.35">
      <c r="B30" s="210"/>
      <c r="C30" s="216"/>
      <c r="D30" s="12">
        <v>7.4106364428945075E-3</v>
      </c>
      <c r="E30" s="13">
        <v>7.0183086312118573E-2</v>
      </c>
      <c r="F30" s="13">
        <v>0.92240627724498692</v>
      </c>
      <c r="G30" s="14">
        <v>1</v>
      </c>
    </row>
    <row r="31" spans="2:7" ht="25" customHeight="1" x14ac:dyDescent="0.35">
      <c r="B31" s="210"/>
      <c r="C31" s="216" t="s">
        <v>26</v>
      </c>
      <c r="D31" s="20">
        <v>6</v>
      </c>
      <c r="E31" s="20">
        <v>72</v>
      </c>
      <c r="F31" s="20">
        <v>3275</v>
      </c>
      <c r="G31" s="21">
        <v>3353</v>
      </c>
    </row>
    <row r="32" spans="2:7" ht="25" customHeight="1" thickBot="1" x14ac:dyDescent="0.4">
      <c r="B32" s="211"/>
      <c r="C32" s="216"/>
      <c r="D32" s="12">
        <v>1.7894422904861317E-3</v>
      </c>
      <c r="E32" s="13">
        <v>2.1473307485833582E-2</v>
      </c>
      <c r="F32" s="13">
        <v>0.9767372502236803</v>
      </c>
      <c r="G32" s="14">
        <v>1</v>
      </c>
    </row>
    <row r="33" spans="2:7" ht="25" customHeight="1" x14ac:dyDescent="0.35">
      <c r="B33" s="209" t="s">
        <v>1</v>
      </c>
      <c r="C33" s="216" t="s">
        <v>27</v>
      </c>
      <c r="D33" s="20">
        <v>2</v>
      </c>
      <c r="E33" s="20">
        <v>66</v>
      </c>
      <c r="F33" s="20">
        <v>788</v>
      </c>
      <c r="G33" s="21">
        <v>856</v>
      </c>
    </row>
    <row r="34" spans="2:7" ht="25" customHeight="1" x14ac:dyDescent="0.35">
      <c r="B34" s="210"/>
      <c r="C34" s="216"/>
      <c r="D34" s="12">
        <v>2.3364485981308409E-3</v>
      </c>
      <c r="E34" s="13">
        <v>7.7102803738317752E-2</v>
      </c>
      <c r="F34" s="13">
        <v>0.92056074766355134</v>
      </c>
      <c r="G34" s="14">
        <v>1</v>
      </c>
    </row>
    <row r="35" spans="2:7" ht="25" customHeight="1" x14ac:dyDescent="0.35">
      <c r="B35" s="210"/>
      <c r="C35" s="216" t="s">
        <v>28</v>
      </c>
      <c r="D35" s="20">
        <v>10</v>
      </c>
      <c r="E35" s="20">
        <v>102</v>
      </c>
      <c r="F35" s="20">
        <v>2468</v>
      </c>
      <c r="G35" s="21">
        <v>2580</v>
      </c>
    </row>
    <row r="36" spans="2:7" ht="25" customHeight="1" x14ac:dyDescent="0.35">
      <c r="B36" s="210"/>
      <c r="C36" s="216"/>
      <c r="D36" s="12">
        <v>3.8759689922480624E-3</v>
      </c>
      <c r="E36" s="13">
        <v>3.9534883720930232E-2</v>
      </c>
      <c r="F36" s="13">
        <v>0.95658914728682176</v>
      </c>
      <c r="G36" s="14">
        <v>1</v>
      </c>
    </row>
    <row r="37" spans="2:7" ht="25" customHeight="1" x14ac:dyDescent="0.35">
      <c r="B37" s="210"/>
      <c r="C37" s="216" t="s">
        <v>29</v>
      </c>
      <c r="D37" s="20">
        <v>10</v>
      </c>
      <c r="E37" s="20">
        <v>159</v>
      </c>
      <c r="F37" s="20">
        <v>3235</v>
      </c>
      <c r="G37" s="21">
        <v>3404</v>
      </c>
    </row>
    <row r="38" spans="2:7" ht="25" customHeight="1" x14ac:dyDescent="0.35">
      <c r="B38" s="210"/>
      <c r="C38" s="216"/>
      <c r="D38" s="12">
        <v>2.9377203290246769E-3</v>
      </c>
      <c r="E38" s="13">
        <v>4.6709753231492367E-2</v>
      </c>
      <c r="F38" s="13">
        <v>0.95035252643948298</v>
      </c>
      <c r="G38" s="14">
        <v>1</v>
      </c>
    </row>
    <row r="39" spans="2:7" ht="25" customHeight="1" x14ac:dyDescent="0.35">
      <c r="B39" s="210"/>
      <c r="C39" s="216" t="s">
        <v>30</v>
      </c>
      <c r="D39" s="20">
        <v>6</v>
      </c>
      <c r="E39" s="20">
        <v>77</v>
      </c>
      <c r="F39" s="20">
        <v>1242</v>
      </c>
      <c r="G39" s="21">
        <v>1325</v>
      </c>
    </row>
    <row r="40" spans="2:7" ht="25" customHeight="1" x14ac:dyDescent="0.35">
      <c r="B40" s="210"/>
      <c r="C40" s="216"/>
      <c r="D40" s="12">
        <v>4.528301886792453E-3</v>
      </c>
      <c r="E40" s="13">
        <v>5.811320754716981E-2</v>
      </c>
      <c r="F40" s="13">
        <v>0.93735849056603771</v>
      </c>
      <c r="G40" s="14">
        <v>1</v>
      </c>
    </row>
    <row r="41" spans="2:7" ht="25" customHeight="1" x14ac:dyDescent="0.35">
      <c r="B41" s="210"/>
      <c r="C41" s="216" t="s">
        <v>31</v>
      </c>
      <c r="D41" s="20">
        <v>7</v>
      </c>
      <c r="E41" s="20">
        <v>53</v>
      </c>
      <c r="F41" s="20">
        <v>1488</v>
      </c>
      <c r="G41" s="21">
        <v>1548</v>
      </c>
    </row>
    <row r="42" spans="2:7" ht="25" customHeight="1" x14ac:dyDescent="0.35">
      <c r="B42" s="210"/>
      <c r="C42" s="216"/>
      <c r="D42" s="12">
        <v>4.5219638242894053E-3</v>
      </c>
      <c r="E42" s="13">
        <v>3.4237726098191215E-2</v>
      </c>
      <c r="F42" s="13">
        <v>0.96124031007751942</v>
      </c>
      <c r="G42" s="14">
        <v>1</v>
      </c>
    </row>
    <row r="43" spans="2:7" ht="25" customHeight="1" x14ac:dyDescent="0.35">
      <c r="B43" s="210"/>
      <c r="C43" s="216" t="s">
        <v>32</v>
      </c>
      <c r="D43" s="20">
        <v>15</v>
      </c>
      <c r="E43" s="20">
        <v>135</v>
      </c>
      <c r="F43" s="20">
        <v>2262</v>
      </c>
      <c r="G43" s="21">
        <v>2412</v>
      </c>
    </row>
    <row r="44" spans="2:7" ht="25" customHeight="1" x14ac:dyDescent="0.35">
      <c r="B44" s="210"/>
      <c r="C44" s="216"/>
      <c r="D44" s="12">
        <v>6.2189054726368154E-3</v>
      </c>
      <c r="E44" s="13">
        <v>5.5970149253731345E-2</v>
      </c>
      <c r="F44" s="13">
        <v>0.93781094527363185</v>
      </c>
      <c r="G44" s="14">
        <v>1</v>
      </c>
    </row>
    <row r="45" spans="2:7" ht="25" customHeight="1" x14ac:dyDescent="0.35">
      <c r="B45" s="210"/>
      <c r="C45" s="216" t="s">
        <v>33</v>
      </c>
      <c r="D45" s="20">
        <v>4</v>
      </c>
      <c r="E45" s="20">
        <v>57</v>
      </c>
      <c r="F45" s="20">
        <v>637</v>
      </c>
      <c r="G45" s="21">
        <v>698</v>
      </c>
    </row>
    <row r="46" spans="2:7" ht="25" customHeight="1" x14ac:dyDescent="0.35">
      <c r="B46" s="210"/>
      <c r="C46" s="216"/>
      <c r="D46" s="12">
        <v>5.7306590257879654E-3</v>
      </c>
      <c r="E46" s="13">
        <v>8.1661891117478513E-2</v>
      </c>
      <c r="F46" s="13">
        <v>0.91260744985673359</v>
      </c>
      <c r="G46" s="14">
        <v>1</v>
      </c>
    </row>
    <row r="47" spans="2:7" ht="25" customHeight="1" x14ac:dyDescent="0.35">
      <c r="B47" s="210"/>
      <c r="C47" s="216" t="s">
        <v>34</v>
      </c>
      <c r="D47" s="20">
        <v>11</v>
      </c>
      <c r="E47" s="20">
        <v>176</v>
      </c>
      <c r="F47" s="20">
        <v>2456</v>
      </c>
      <c r="G47" s="21">
        <v>2643</v>
      </c>
    </row>
    <row r="48" spans="2:7" ht="25" customHeight="1" x14ac:dyDescent="0.35">
      <c r="B48" s="210"/>
      <c r="C48" s="216"/>
      <c r="D48" s="12">
        <v>4.1619371925841848E-3</v>
      </c>
      <c r="E48" s="13">
        <v>6.6590995081346957E-2</v>
      </c>
      <c r="F48" s="13">
        <v>0.9292470677260688</v>
      </c>
      <c r="G48" s="14">
        <v>1</v>
      </c>
    </row>
    <row r="49" spans="2:7" ht="25" customHeight="1" x14ac:dyDescent="0.35">
      <c r="B49" s="210"/>
      <c r="C49" s="216" t="s">
        <v>35</v>
      </c>
      <c r="D49" s="20">
        <v>19</v>
      </c>
      <c r="E49" s="20">
        <v>273</v>
      </c>
      <c r="F49" s="20">
        <v>3602</v>
      </c>
      <c r="G49" s="21">
        <v>3894</v>
      </c>
    </row>
    <row r="50" spans="2:7" ht="25" customHeight="1" x14ac:dyDescent="0.35">
      <c r="B50" s="210"/>
      <c r="C50" s="216"/>
      <c r="D50" s="12">
        <v>4.8793014894709811E-3</v>
      </c>
      <c r="E50" s="13">
        <v>7.0107858243451462E-2</v>
      </c>
      <c r="F50" s="13">
        <v>0.92501284026707753</v>
      </c>
      <c r="G50" s="14">
        <v>1</v>
      </c>
    </row>
    <row r="51" spans="2:7" ht="25" customHeight="1" x14ac:dyDescent="0.35">
      <c r="B51" s="210"/>
      <c r="C51" s="216" t="s">
        <v>36</v>
      </c>
      <c r="D51" s="20">
        <v>19</v>
      </c>
      <c r="E51" s="20">
        <v>260</v>
      </c>
      <c r="F51" s="20">
        <v>4229</v>
      </c>
      <c r="G51" s="21">
        <v>4508</v>
      </c>
    </row>
    <row r="52" spans="2:7" ht="25" customHeight="1" x14ac:dyDescent="0.35">
      <c r="B52" s="210"/>
      <c r="C52" s="216"/>
      <c r="D52" s="12">
        <v>4.2147293700088738E-3</v>
      </c>
      <c r="E52" s="13">
        <v>5.767524401064774E-2</v>
      </c>
      <c r="F52" s="13">
        <v>0.9381100266193434</v>
      </c>
      <c r="G52" s="14">
        <v>1</v>
      </c>
    </row>
    <row r="53" spans="2:7" ht="25" customHeight="1" x14ac:dyDescent="0.35">
      <c r="B53" s="210"/>
      <c r="C53" s="216" t="s">
        <v>44</v>
      </c>
      <c r="D53" s="20">
        <v>1</v>
      </c>
      <c r="E53" s="20">
        <v>20</v>
      </c>
      <c r="F53" s="20">
        <v>247</v>
      </c>
      <c r="G53" s="21">
        <v>268</v>
      </c>
    </row>
    <row r="54" spans="2:7" ht="25" customHeight="1" thickBot="1" x14ac:dyDescent="0.4">
      <c r="B54" s="211"/>
      <c r="C54" s="216"/>
      <c r="D54" s="12">
        <v>3.7313432835820899E-3</v>
      </c>
      <c r="E54" s="13">
        <v>7.4626865671641798E-2</v>
      </c>
      <c r="F54" s="13">
        <v>0.92164179104477606</v>
      </c>
      <c r="G54" s="14">
        <v>1</v>
      </c>
    </row>
    <row r="55" spans="2:7" ht="25" customHeight="1" x14ac:dyDescent="0.35">
      <c r="B55" s="209" t="s">
        <v>4</v>
      </c>
      <c r="C55" s="216" t="s">
        <v>37</v>
      </c>
      <c r="D55" s="20">
        <v>4</v>
      </c>
      <c r="E55" s="20">
        <v>69</v>
      </c>
      <c r="F55" s="20">
        <v>1651</v>
      </c>
      <c r="G55" s="21">
        <v>1724</v>
      </c>
    </row>
    <row r="56" spans="2:7" ht="25" customHeight="1" x14ac:dyDescent="0.35">
      <c r="B56" s="210"/>
      <c r="C56" s="216"/>
      <c r="D56" s="12">
        <v>2.3201856148491878E-3</v>
      </c>
      <c r="E56" s="13">
        <v>4.0023201856148487E-2</v>
      </c>
      <c r="F56" s="13">
        <v>0.95765661252900225</v>
      </c>
      <c r="G56" s="14">
        <v>1</v>
      </c>
    </row>
    <row r="57" spans="2:7" ht="25" customHeight="1" x14ac:dyDescent="0.35">
      <c r="B57" s="210"/>
      <c r="C57" s="216" t="s">
        <v>38</v>
      </c>
      <c r="D57" s="20">
        <v>3</v>
      </c>
      <c r="E57" s="20">
        <v>110</v>
      </c>
      <c r="F57" s="20">
        <v>3216</v>
      </c>
      <c r="G57" s="21">
        <v>3329</v>
      </c>
    </row>
    <row r="58" spans="2:7" ht="25" customHeight="1" x14ac:dyDescent="0.35">
      <c r="B58" s="210"/>
      <c r="C58" s="216"/>
      <c r="D58" s="12">
        <v>9.011715229798738E-4</v>
      </c>
      <c r="E58" s="13">
        <v>3.3042955842595374E-2</v>
      </c>
      <c r="F58" s="13">
        <v>0.96605587263442472</v>
      </c>
      <c r="G58" s="14">
        <v>1</v>
      </c>
    </row>
    <row r="59" spans="2:7" ht="25" customHeight="1" x14ac:dyDescent="0.35">
      <c r="B59" s="210"/>
      <c r="C59" s="216" t="s">
        <v>39</v>
      </c>
      <c r="D59" s="20">
        <v>7</v>
      </c>
      <c r="E59" s="20">
        <v>144</v>
      </c>
      <c r="F59" s="20">
        <v>2716</v>
      </c>
      <c r="G59" s="21">
        <v>2867</v>
      </c>
    </row>
    <row r="60" spans="2:7" ht="25" customHeight="1" x14ac:dyDescent="0.35">
      <c r="B60" s="210"/>
      <c r="C60" s="216"/>
      <c r="D60" s="12">
        <v>2.4415765608650154E-3</v>
      </c>
      <c r="E60" s="13">
        <v>5.0226717823508897E-2</v>
      </c>
      <c r="F60" s="13">
        <v>0.94733170561562607</v>
      </c>
      <c r="G60" s="14">
        <v>1</v>
      </c>
    </row>
    <row r="61" spans="2:7" ht="25" customHeight="1" x14ac:dyDescent="0.35">
      <c r="B61" s="210"/>
      <c r="C61" s="216" t="s">
        <v>40</v>
      </c>
      <c r="D61" s="20">
        <v>6</v>
      </c>
      <c r="E61" s="20">
        <v>151</v>
      </c>
      <c r="F61" s="20">
        <v>2498</v>
      </c>
      <c r="G61" s="21">
        <v>2655</v>
      </c>
    </row>
    <row r="62" spans="2:7" ht="25" customHeight="1" x14ac:dyDescent="0.35">
      <c r="B62" s="210"/>
      <c r="C62" s="216"/>
      <c r="D62" s="12">
        <v>2.2598870056497176E-3</v>
      </c>
      <c r="E62" s="13">
        <v>5.6873822975517886E-2</v>
      </c>
      <c r="F62" s="13">
        <v>0.94086629001883237</v>
      </c>
      <c r="G62" s="14">
        <v>1</v>
      </c>
    </row>
    <row r="63" spans="2:7" ht="25" customHeight="1" x14ac:dyDescent="0.35">
      <c r="B63" s="210"/>
      <c r="C63" s="216" t="s">
        <v>41</v>
      </c>
      <c r="D63" s="20">
        <v>7</v>
      </c>
      <c r="E63" s="20">
        <v>171</v>
      </c>
      <c r="F63" s="20">
        <v>3241</v>
      </c>
      <c r="G63" s="21">
        <v>3419</v>
      </c>
    </row>
    <row r="64" spans="2:7" ht="25" customHeight="1" x14ac:dyDescent="0.35">
      <c r="B64" s="210"/>
      <c r="C64" s="216"/>
      <c r="D64" s="12">
        <v>2.0473822755191578E-3</v>
      </c>
      <c r="E64" s="13">
        <v>5.001462415911085E-2</v>
      </c>
      <c r="F64" s="13">
        <v>0.9479379935653699</v>
      </c>
      <c r="G64" s="14">
        <v>1</v>
      </c>
    </row>
    <row r="65" spans="2:7" ht="25" customHeight="1" x14ac:dyDescent="0.35">
      <c r="B65" s="210"/>
      <c r="C65" s="216" t="s">
        <v>42</v>
      </c>
      <c r="D65" s="20">
        <v>8</v>
      </c>
      <c r="E65" s="20">
        <v>127</v>
      </c>
      <c r="F65" s="20">
        <v>2302</v>
      </c>
      <c r="G65" s="21">
        <v>2437</v>
      </c>
    </row>
    <row r="66" spans="2:7" ht="25" customHeight="1" x14ac:dyDescent="0.35">
      <c r="B66" s="210"/>
      <c r="C66" s="216"/>
      <c r="D66" s="12">
        <v>3.2827246614690192E-3</v>
      </c>
      <c r="E66" s="13">
        <v>5.2113254000820682E-2</v>
      </c>
      <c r="F66" s="13">
        <v>0.94460402133771026</v>
      </c>
      <c r="G66" s="14">
        <v>1</v>
      </c>
    </row>
    <row r="67" spans="2:7" ht="25" customHeight="1" x14ac:dyDescent="0.35">
      <c r="B67" s="210"/>
      <c r="C67" s="216" t="s">
        <v>43</v>
      </c>
      <c r="D67" s="20">
        <v>9</v>
      </c>
      <c r="E67" s="20">
        <v>123</v>
      </c>
      <c r="F67" s="20">
        <v>2005</v>
      </c>
      <c r="G67" s="21">
        <v>2137</v>
      </c>
    </row>
    <row r="68" spans="2:7" ht="25" customHeight="1" thickBot="1" x14ac:dyDescent="0.4">
      <c r="B68" s="210"/>
      <c r="C68" s="217"/>
      <c r="D68" s="12">
        <v>4.2115114646700987E-3</v>
      </c>
      <c r="E68" s="13">
        <v>5.7557323350491345E-2</v>
      </c>
      <c r="F68" s="13">
        <v>0.93823116518483862</v>
      </c>
      <c r="G68" s="14">
        <v>1</v>
      </c>
    </row>
    <row r="69" spans="2:7" ht="25" customHeight="1" x14ac:dyDescent="0.35">
      <c r="B69" s="212" t="s">
        <v>5</v>
      </c>
      <c r="C69" s="213"/>
      <c r="D69" s="25">
        <v>232</v>
      </c>
      <c r="E69" s="22">
        <v>3235</v>
      </c>
      <c r="F69" s="22">
        <v>63862</v>
      </c>
      <c r="G69" s="23">
        <v>67329</v>
      </c>
    </row>
    <row r="70" spans="2:7" ht="25" customHeight="1" thickBot="1" x14ac:dyDescent="0.4">
      <c r="B70" s="214"/>
      <c r="C70" s="215"/>
      <c r="D70" s="26">
        <v>3.4457663116933268E-3</v>
      </c>
      <c r="E70" s="15">
        <v>4.8047646630723764E-2</v>
      </c>
      <c r="F70" s="15">
        <v>0.94850658705758295</v>
      </c>
      <c r="G70" s="16">
        <v>1</v>
      </c>
    </row>
  </sheetData>
  <mergeCells count="41">
    <mergeCell ref="C13:C14"/>
    <mergeCell ref="C15:C16"/>
    <mergeCell ref="C51:C52"/>
    <mergeCell ref="C29:C30"/>
    <mergeCell ref="C31:C32"/>
    <mergeCell ref="C33:C34"/>
    <mergeCell ref="C35:C36"/>
    <mergeCell ref="C37:C38"/>
    <mergeCell ref="C39:C40"/>
    <mergeCell ref="C4:G4"/>
    <mergeCell ref="C5:C6"/>
    <mergeCell ref="B5:B6"/>
    <mergeCell ref="B7:B18"/>
    <mergeCell ref="B19:B32"/>
    <mergeCell ref="C17:C18"/>
    <mergeCell ref="C19:C20"/>
    <mergeCell ref="C21:C22"/>
    <mergeCell ref="C23:C24"/>
    <mergeCell ref="C25:C26"/>
    <mergeCell ref="C27:C28"/>
    <mergeCell ref="D5:F5"/>
    <mergeCell ref="G5:G6"/>
    <mergeCell ref="C7:C8"/>
    <mergeCell ref="C9:C10"/>
    <mergeCell ref="C11:C12"/>
    <mergeCell ref="B55:B68"/>
    <mergeCell ref="B33:B54"/>
    <mergeCell ref="B69:C70"/>
    <mergeCell ref="C67:C68"/>
    <mergeCell ref="C53:C54"/>
    <mergeCell ref="C55:C56"/>
    <mergeCell ref="C57:C58"/>
    <mergeCell ref="C59:C60"/>
    <mergeCell ref="C61:C62"/>
    <mergeCell ref="C63:C64"/>
    <mergeCell ref="C65:C66"/>
    <mergeCell ref="C41:C42"/>
    <mergeCell ref="C43:C44"/>
    <mergeCell ref="C45:C46"/>
    <mergeCell ref="C47:C48"/>
    <mergeCell ref="C49:C5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9"/>
  <sheetViews>
    <sheetView topLeftCell="A56" workbookViewId="0">
      <selection activeCell="H6" sqref="H6"/>
    </sheetView>
  </sheetViews>
  <sheetFormatPr defaultRowHeight="14.5" x14ac:dyDescent="0.35"/>
  <cols>
    <col min="3" max="3" width="19.36328125" customWidth="1"/>
    <col min="4" max="4" width="16.90625" style="24" customWidth="1"/>
    <col min="5" max="5" width="14.36328125" style="24" customWidth="1"/>
    <col min="6" max="6" width="13" style="24" customWidth="1"/>
  </cols>
  <sheetData>
    <row r="2" spans="2:8" ht="15" thickBot="1" x14ac:dyDescent="0.4"/>
    <row r="3" spans="2:8" ht="40.5" customHeight="1" thickBot="1" x14ac:dyDescent="0.4">
      <c r="B3" s="226" t="s">
        <v>55</v>
      </c>
      <c r="C3" s="227"/>
      <c r="D3" s="227"/>
      <c r="E3" s="227"/>
      <c r="F3" s="228"/>
      <c r="G3" s="86"/>
    </row>
    <row r="4" spans="2:8" ht="43" customHeight="1" x14ac:dyDescent="0.35">
      <c r="B4" s="238" t="s">
        <v>6</v>
      </c>
      <c r="C4" s="235" t="s">
        <v>54</v>
      </c>
      <c r="D4" s="240" t="s">
        <v>56</v>
      </c>
      <c r="E4" s="241"/>
      <c r="F4" s="242" t="s">
        <v>5</v>
      </c>
      <c r="G4" s="86"/>
    </row>
    <row r="5" spans="2:8" ht="15" thickBot="1" x14ac:dyDescent="0.4">
      <c r="B5" s="239"/>
      <c r="C5" s="235"/>
      <c r="D5" s="95" t="s">
        <v>52</v>
      </c>
      <c r="E5" s="101" t="s">
        <v>53</v>
      </c>
      <c r="F5" s="243"/>
      <c r="G5" s="86"/>
    </row>
    <row r="6" spans="2:8" ht="20" customHeight="1" x14ac:dyDescent="0.35">
      <c r="B6" s="236" t="s">
        <v>2</v>
      </c>
      <c r="C6" s="244" t="s">
        <v>14</v>
      </c>
      <c r="D6" s="96">
        <v>563</v>
      </c>
      <c r="E6" s="92">
        <v>193</v>
      </c>
      <c r="F6" s="88">
        <v>756</v>
      </c>
      <c r="G6" s="86"/>
      <c r="H6" s="87"/>
    </row>
    <row r="7" spans="2:8" ht="20" customHeight="1" x14ac:dyDescent="0.35">
      <c r="B7" s="236"/>
      <c r="C7" s="233"/>
      <c r="D7" s="97">
        <v>0.74470899470899465</v>
      </c>
      <c r="E7" s="93">
        <v>0.25529100529100524</v>
      </c>
      <c r="F7" s="89">
        <v>1</v>
      </c>
      <c r="G7" s="86"/>
      <c r="H7" s="87"/>
    </row>
    <row r="8" spans="2:8" ht="20" customHeight="1" x14ac:dyDescent="0.35">
      <c r="B8" s="236"/>
      <c r="C8" s="233" t="s">
        <v>15</v>
      </c>
      <c r="D8" s="98">
        <v>1054</v>
      </c>
      <c r="E8" s="94">
        <v>225</v>
      </c>
      <c r="F8" s="90">
        <v>1279</v>
      </c>
      <c r="G8" s="86"/>
      <c r="H8" s="87"/>
    </row>
    <row r="9" spans="2:8" ht="20" customHeight="1" x14ac:dyDescent="0.35">
      <c r="B9" s="236"/>
      <c r="C9" s="233"/>
      <c r="D9" s="97">
        <v>0.8240813135261924</v>
      </c>
      <c r="E9" s="93">
        <v>0.17591868647380768</v>
      </c>
      <c r="F9" s="89">
        <v>1</v>
      </c>
      <c r="G9" s="86"/>
      <c r="H9" s="87"/>
    </row>
    <row r="10" spans="2:8" ht="20" customHeight="1" x14ac:dyDescent="0.35">
      <c r="B10" s="236"/>
      <c r="C10" s="233" t="s">
        <v>16</v>
      </c>
      <c r="D10" s="98">
        <v>1001</v>
      </c>
      <c r="E10" s="94">
        <v>173</v>
      </c>
      <c r="F10" s="90">
        <v>1174</v>
      </c>
      <c r="G10" s="86"/>
      <c r="H10" s="87"/>
    </row>
    <row r="11" spans="2:8" ht="20" customHeight="1" x14ac:dyDescent="0.35">
      <c r="B11" s="236"/>
      <c r="C11" s="233"/>
      <c r="D11" s="97">
        <v>0.85264054514480403</v>
      </c>
      <c r="E11" s="93">
        <v>0.14735945485519594</v>
      </c>
      <c r="F11" s="89">
        <v>1</v>
      </c>
      <c r="G11" s="86"/>
      <c r="H11" s="87"/>
    </row>
    <row r="12" spans="2:8" ht="20" customHeight="1" x14ac:dyDescent="0.35">
      <c r="B12" s="236"/>
      <c r="C12" s="233" t="s">
        <v>17</v>
      </c>
      <c r="D12" s="98">
        <v>710</v>
      </c>
      <c r="E12" s="94">
        <v>158</v>
      </c>
      <c r="F12" s="90">
        <v>868</v>
      </c>
      <c r="G12" s="86"/>
      <c r="H12" s="87"/>
    </row>
    <row r="13" spans="2:8" ht="20" customHeight="1" x14ac:dyDescent="0.35">
      <c r="B13" s="236"/>
      <c r="C13" s="233"/>
      <c r="D13" s="97">
        <v>0.81797235023041481</v>
      </c>
      <c r="E13" s="93">
        <v>0.18202764976958524</v>
      </c>
      <c r="F13" s="89">
        <v>1</v>
      </c>
      <c r="G13" s="86"/>
      <c r="H13" s="87"/>
    </row>
    <row r="14" spans="2:8" ht="20" customHeight="1" x14ac:dyDescent="0.35">
      <c r="B14" s="236"/>
      <c r="C14" s="233" t="s">
        <v>18</v>
      </c>
      <c r="D14" s="98">
        <v>1293</v>
      </c>
      <c r="E14" s="94">
        <v>541</v>
      </c>
      <c r="F14" s="90">
        <v>1834</v>
      </c>
      <c r="G14" s="86"/>
      <c r="H14" s="87"/>
    </row>
    <row r="15" spans="2:8" ht="20" customHeight="1" x14ac:dyDescent="0.35">
      <c r="B15" s="236"/>
      <c r="C15" s="233"/>
      <c r="D15" s="97">
        <v>0.70501635768811344</v>
      </c>
      <c r="E15" s="93">
        <v>0.29498364231188662</v>
      </c>
      <c r="F15" s="89">
        <v>1</v>
      </c>
      <c r="G15" s="86"/>
      <c r="H15" s="87"/>
    </row>
    <row r="16" spans="2:8" ht="20" customHeight="1" x14ac:dyDescent="0.35">
      <c r="B16" s="236"/>
      <c r="C16" s="233" t="s">
        <v>19</v>
      </c>
      <c r="D16" s="98">
        <v>560</v>
      </c>
      <c r="E16" s="94">
        <v>127</v>
      </c>
      <c r="F16" s="90">
        <v>687</v>
      </c>
      <c r="G16" s="86"/>
      <c r="H16" s="87"/>
    </row>
    <row r="17" spans="2:8" ht="20" customHeight="1" x14ac:dyDescent="0.35">
      <c r="B17" s="236"/>
      <c r="C17" s="233"/>
      <c r="D17" s="97">
        <v>0.81513828238719066</v>
      </c>
      <c r="E17" s="93">
        <v>0.18486171761280931</v>
      </c>
      <c r="F17" s="89">
        <v>1</v>
      </c>
      <c r="G17" s="86"/>
      <c r="H17" s="87"/>
    </row>
    <row r="18" spans="2:8" ht="20" customHeight="1" x14ac:dyDescent="0.35">
      <c r="B18" s="236" t="s">
        <v>3</v>
      </c>
      <c r="C18" s="233" t="s">
        <v>20</v>
      </c>
      <c r="D18" s="98">
        <v>1282</v>
      </c>
      <c r="E18" s="94">
        <v>312</v>
      </c>
      <c r="F18" s="90">
        <v>1594</v>
      </c>
      <c r="G18" s="86"/>
      <c r="H18" s="87"/>
    </row>
    <row r="19" spans="2:8" ht="20" customHeight="1" x14ac:dyDescent="0.35">
      <c r="B19" s="236"/>
      <c r="C19" s="233"/>
      <c r="D19" s="97">
        <v>0.80426599749058969</v>
      </c>
      <c r="E19" s="93">
        <v>0.19573400250941028</v>
      </c>
      <c r="F19" s="89">
        <v>1</v>
      </c>
      <c r="G19" s="86"/>
      <c r="H19" s="87"/>
    </row>
    <row r="20" spans="2:8" ht="20" customHeight="1" x14ac:dyDescent="0.35">
      <c r="B20" s="236"/>
      <c r="C20" s="233" t="s">
        <v>21</v>
      </c>
      <c r="D20" s="98">
        <v>1608</v>
      </c>
      <c r="E20" s="94">
        <v>1066</v>
      </c>
      <c r="F20" s="90">
        <v>2674</v>
      </c>
      <c r="G20" s="86"/>
      <c r="H20" s="87"/>
    </row>
    <row r="21" spans="2:8" ht="20" customHeight="1" x14ac:dyDescent="0.35">
      <c r="B21" s="236"/>
      <c r="C21" s="233"/>
      <c r="D21" s="97">
        <v>0.60134629768137626</v>
      </c>
      <c r="E21" s="93">
        <v>0.39865370231862379</v>
      </c>
      <c r="F21" s="89">
        <v>1</v>
      </c>
      <c r="G21" s="86"/>
      <c r="H21" s="87"/>
    </row>
    <row r="22" spans="2:8" ht="20" customHeight="1" x14ac:dyDescent="0.35">
      <c r="B22" s="236"/>
      <c r="C22" s="233" t="s">
        <v>22</v>
      </c>
      <c r="D22" s="98">
        <v>1864</v>
      </c>
      <c r="E22" s="94">
        <v>699</v>
      </c>
      <c r="F22" s="90">
        <v>2563</v>
      </c>
      <c r="G22" s="86"/>
      <c r="H22" s="87"/>
    </row>
    <row r="23" spans="2:8" ht="20" customHeight="1" x14ac:dyDescent="0.35">
      <c r="B23" s="236"/>
      <c r="C23" s="233"/>
      <c r="D23" s="97">
        <v>0.72727272727272729</v>
      </c>
      <c r="E23" s="93">
        <v>0.27272727272727276</v>
      </c>
      <c r="F23" s="89">
        <v>1</v>
      </c>
      <c r="G23" s="86"/>
      <c r="H23" s="87"/>
    </row>
    <row r="24" spans="2:8" ht="20" customHeight="1" x14ac:dyDescent="0.35">
      <c r="B24" s="236"/>
      <c r="C24" s="233" t="s">
        <v>23</v>
      </c>
      <c r="D24" s="98">
        <v>1422</v>
      </c>
      <c r="E24" s="94">
        <v>72</v>
      </c>
      <c r="F24" s="90">
        <v>1494</v>
      </c>
      <c r="G24" s="86"/>
      <c r="H24" s="87"/>
    </row>
    <row r="25" spans="2:8" ht="20" customHeight="1" x14ac:dyDescent="0.35">
      <c r="B25" s="236"/>
      <c r="C25" s="233"/>
      <c r="D25" s="97">
        <v>0.95180722891566261</v>
      </c>
      <c r="E25" s="93">
        <v>4.8192771084337345E-2</v>
      </c>
      <c r="F25" s="89">
        <v>1</v>
      </c>
      <c r="G25" s="86"/>
      <c r="H25" s="87"/>
    </row>
    <row r="26" spans="2:8" ht="20" customHeight="1" x14ac:dyDescent="0.35">
      <c r="B26" s="236"/>
      <c r="C26" s="233" t="s">
        <v>24</v>
      </c>
      <c r="D26" s="98">
        <v>2997</v>
      </c>
      <c r="E26" s="94">
        <v>1058</v>
      </c>
      <c r="F26" s="90">
        <v>4055</v>
      </c>
      <c r="G26" s="86"/>
      <c r="H26" s="87"/>
    </row>
    <row r="27" spans="2:8" ht="20" customHeight="1" x14ac:dyDescent="0.35">
      <c r="B27" s="236"/>
      <c r="C27" s="233"/>
      <c r="D27" s="97">
        <v>0.7390875462392108</v>
      </c>
      <c r="E27" s="93">
        <v>0.2609124537607892</v>
      </c>
      <c r="F27" s="89">
        <v>1</v>
      </c>
      <c r="G27" s="86"/>
      <c r="H27" s="87"/>
    </row>
    <row r="28" spans="2:8" ht="20" customHeight="1" x14ac:dyDescent="0.35">
      <c r="B28" s="236"/>
      <c r="C28" s="233" t="s">
        <v>25</v>
      </c>
      <c r="D28" s="98">
        <v>1427</v>
      </c>
      <c r="E28" s="94">
        <v>867</v>
      </c>
      <c r="F28" s="90">
        <v>2294</v>
      </c>
      <c r="G28" s="86"/>
      <c r="H28" s="87"/>
    </row>
    <row r="29" spans="2:8" ht="20" customHeight="1" x14ac:dyDescent="0.35">
      <c r="B29" s="236"/>
      <c r="C29" s="233"/>
      <c r="D29" s="97">
        <v>0.62205754141238012</v>
      </c>
      <c r="E29" s="93">
        <v>0.37794245858761993</v>
      </c>
      <c r="F29" s="89">
        <v>1</v>
      </c>
      <c r="G29" s="86"/>
      <c r="H29" s="87"/>
    </row>
    <row r="30" spans="2:8" ht="20" customHeight="1" x14ac:dyDescent="0.35">
      <c r="B30" s="236"/>
      <c r="C30" s="233" t="s">
        <v>26</v>
      </c>
      <c r="D30" s="98">
        <v>2642</v>
      </c>
      <c r="E30" s="94">
        <v>711</v>
      </c>
      <c r="F30" s="90">
        <v>3353</v>
      </c>
      <c r="G30" s="86"/>
      <c r="H30" s="87"/>
    </row>
    <row r="31" spans="2:8" ht="20" customHeight="1" x14ac:dyDescent="0.35">
      <c r="B31" s="236"/>
      <c r="C31" s="233"/>
      <c r="D31" s="97">
        <v>0.78795108857739338</v>
      </c>
      <c r="E31" s="93">
        <v>0.21204891142260662</v>
      </c>
      <c r="F31" s="89">
        <v>1</v>
      </c>
      <c r="G31" s="86"/>
      <c r="H31" s="87"/>
    </row>
    <row r="32" spans="2:8" ht="20" customHeight="1" x14ac:dyDescent="0.35">
      <c r="B32" s="236" t="s">
        <v>1</v>
      </c>
      <c r="C32" s="233" t="s">
        <v>44</v>
      </c>
      <c r="D32" s="98">
        <v>156</v>
      </c>
      <c r="E32" s="94">
        <v>112</v>
      </c>
      <c r="F32" s="90">
        <v>268</v>
      </c>
      <c r="G32" s="86"/>
      <c r="H32" s="87"/>
    </row>
    <row r="33" spans="2:8" ht="20" customHeight="1" x14ac:dyDescent="0.35">
      <c r="B33" s="236"/>
      <c r="C33" s="233"/>
      <c r="D33" s="97">
        <v>0.58208955223880599</v>
      </c>
      <c r="E33" s="93">
        <v>0.41791044776119407</v>
      </c>
      <c r="F33" s="89">
        <v>1</v>
      </c>
      <c r="G33" s="86"/>
      <c r="H33" s="87"/>
    </row>
    <row r="34" spans="2:8" ht="20" customHeight="1" x14ac:dyDescent="0.35">
      <c r="B34" s="236"/>
      <c r="C34" s="233" t="s">
        <v>27</v>
      </c>
      <c r="D34" s="98">
        <v>479</v>
      </c>
      <c r="E34" s="94">
        <v>377</v>
      </c>
      <c r="F34" s="90">
        <v>856</v>
      </c>
      <c r="G34" s="86"/>
      <c r="H34" s="87"/>
    </row>
    <row r="35" spans="2:8" ht="20" customHeight="1" x14ac:dyDescent="0.35">
      <c r="B35" s="236"/>
      <c r="C35" s="233"/>
      <c r="D35" s="97">
        <v>0.55957943925233644</v>
      </c>
      <c r="E35" s="93">
        <v>0.44042056074766356</v>
      </c>
      <c r="F35" s="89">
        <v>1</v>
      </c>
      <c r="G35" s="86"/>
      <c r="H35" s="87"/>
    </row>
    <row r="36" spans="2:8" ht="20" customHeight="1" x14ac:dyDescent="0.35">
      <c r="B36" s="236"/>
      <c r="C36" s="233" t="s">
        <v>28</v>
      </c>
      <c r="D36" s="98">
        <v>1615</v>
      </c>
      <c r="E36" s="94">
        <v>965</v>
      </c>
      <c r="F36" s="90">
        <v>2580</v>
      </c>
      <c r="G36" s="86"/>
      <c r="H36" s="87"/>
    </row>
    <row r="37" spans="2:8" ht="20" customHeight="1" x14ac:dyDescent="0.35">
      <c r="B37" s="236"/>
      <c r="C37" s="233"/>
      <c r="D37" s="97">
        <v>0.62596899224806202</v>
      </c>
      <c r="E37" s="93">
        <v>0.37403100775193804</v>
      </c>
      <c r="F37" s="89">
        <v>1</v>
      </c>
      <c r="G37" s="86"/>
      <c r="H37" s="87"/>
    </row>
    <row r="38" spans="2:8" ht="20" customHeight="1" x14ac:dyDescent="0.35">
      <c r="B38" s="236"/>
      <c r="C38" s="233" t="s">
        <v>29</v>
      </c>
      <c r="D38" s="98">
        <v>1887</v>
      </c>
      <c r="E38" s="94">
        <v>1517</v>
      </c>
      <c r="F38" s="90">
        <v>3404</v>
      </c>
      <c r="G38" s="86"/>
      <c r="H38" s="87"/>
    </row>
    <row r="39" spans="2:8" ht="20" customHeight="1" x14ac:dyDescent="0.35">
      <c r="B39" s="236"/>
      <c r="C39" s="233"/>
      <c r="D39" s="97">
        <v>0.55434782608695654</v>
      </c>
      <c r="E39" s="93">
        <v>0.4456521739130434</v>
      </c>
      <c r="F39" s="89">
        <v>1</v>
      </c>
      <c r="G39" s="86"/>
      <c r="H39" s="87"/>
    </row>
    <row r="40" spans="2:8" ht="20" customHeight="1" x14ac:dyDescent="0.35">
      <c r="B40" s="236"/>
      <c r="C40" s="233" t="s">
        <v>30</v>
      </c>
      <c r="D40" s="98">
        <v>712</v>
      </c>
      <c r="E40" s="94">
        <v>613</v>
      </c>
      <c r="F40" s="90">
        <v>1325</v>
      </c>
      <c r="G40" s="86"/>
      <c r="H40" s="87"/>
    </row>
    <row r="41" spans="2:8" ht="20" customHeight="1" x14ac:dyDescent="0.35">
      <c r="B41" s="236"/>
      <c r="C41" s="233"/>
      <c r="D41" s="97">
        <v>0.53735849056603779</v>
      </c>
      <c r="E41" s="93">
        <v>0.46264150943396226</v>
      </c>
      <c r="F41" s="89">
        <v>1</v>
      </c>
      <c r="G41" s="86"/>
      <c r="H41" s="87"/>
    </row>
    <row r="42" spans="2:8" ht="20" customHeight="1" x14ac:dyDescent="0.35">
      <c r="B42" s="236"/>
      <c r="C42" s="233" t="s">
        <v>31</v>
      </c>
      <c r="D42" s="98">
        <v>932</v>
      </c>
      <c r="E42" s="94">
        <v>616</v>
      </c>
      <c r="F42" s="90">
        <v>1548</v>
      </c>
      <c r="G42" s="86"/>
      <c r="H42" s="87"/>
    </row>
    <row r="43" spans="2:8" ht="20" customHeight="1" x14ac:dyDescent="0.35">
      <c r="B43" s="236"/>
      <c r="C43" s="233"/>
      <c r="D43" s="97">
        <v>0.6020671834625323</v>
      </c>
      <c r="E43" s="93">
        <v>0.39793281653746765</v>
      </c>
      <c r="F43" s="89">
        <v>1</v>
      </c>
      <c r="G43" s="86"/>
      <c r="H43" s="87"/>
    </row>
    <row r="44" spans="2:8" ht="20" customHeight="1" x14ac:dyDescent="0.35">
      <c r="B44" s="236"/>
      <c r="C44" s="233" t="s">
        <v>32</v>
      </c>
      <c r="D44" s="98">
        <v>1228</v>
      </c>
      <c r="E44" s="94">
        <v>1184</v>
      </c>
      <c r="F44" s="90">
        <v>2412</v>
      </c>
      <c r="G44" s="86"/>
      <c r="H44" s="87"/>
    </row>
    <row r="45" spans="2:8" ht="20" customHeight="1" x14ac:dyDescent="0.35">
      <c r="B45" s="236"/>
      <c r="C45" s="233"/>
      <c r="D45" s="97">
        <v>0.50912106135986734</v>
      </c>
      <c r="E45" s="93">
        <v>0.49087893864013266</v>
      </c>
      <c r="F45" s="89">
        <v>1</v>
      </c>
      <c r="G45" s="86"/>
      <c r="H45" s="87"/>
    </row>
    <row r="46" spans="2:8" ht="20" customHeight="1" x14ac:dyDescent="0.35">
      <c r="B46" s="236"/>
      <c r="C46" s="233" t="s">
        <v>33</v>
      </c>
      <c r="D46" s="98">
        <v>448</v>
      </c>
      <c r="E46" s="94">
        <v>250</v>
      </c>
      <c r="F46" s="90">
        <v>698</v>
      </c>
      <c r="G46" s="86"/>
      <c r="H46" s="87"/>
    </row>
    <row r="47" spans="2:8" ht="20" customHeight="1" x14ac:dyDescent="0.35">
      <c r="B47" s="236"/>
      <c r="C47" s="233"/>
      <c r="D47" s="97">
        <v>0.6418338108882522</v>
      </c>
      <c r="E47" s="93">
        <v>0.3581661891117478</v>
      </c>
      <c r="F47" s="89">
        <v>1</v>
      </c>
      <c r="G47" s="86"/>
      <c r="H47" s="87"/>
    </row>
    <row r="48" spans="2:8" ht="20" customHeight="1" x14ac:dyDescent="0.35">
      <c r="B48" s="236"/>
      <c r="C48" s="233" t="s">
        <v>34</v>
      </c>
      <c r="D48" s="98">
        <v>1848</v>
      </c>
      <c r="E48" s="94">
        <v>795</v>
      </c>
      <c r="F48" s="90">
        <v>2643</v>
      </c>
      <c r="G48" s="86"/>
      <c r="H48" s="87"/>
    </row>
    <row r="49" spans="2:8" ht="20" customHeight="1" x14ac:dyDescent="0.35">
      <c r="B49" s="236"/>
      <c r="C49" s="233"/>
      <c r="D49" s="97">
        <v>0.699205448354143</v>
      </c>
      <c r="E49" s="93">
        <v>0.30079455164585694</v>
      </c>
      <c r="F49" s="89">
        <v>1</v>
      </c>
      <c r="G49" s="86"/>
      <c r="H49" s="87"/>
    </row>
    <row r="50" spans="2:8" ht="20" customHeight="1" x14ac:dyDescent="0.35">
      <c r="B50" s="236"/>
      <c r="C50" s="233" t="s">
        <v>35</v>
      </c>
      <c r="D50" s="98">
        <v>2295</v>
      </c>
      <c r="E50" s="94">
        <v>1599</v>
      </c>
      <c r="F50" s="90">
        <v>3894</v>
      </c>
      <c r="G50" s="86"/>
      <c r="H50" s="87"/>
    </row>
    <row r="51" spans="2:8" ht="20" customHeight="1" x14ac:dyDescent="0.35">
      <c r="B51" s="236"/>
      <c r="C51" s="233"/>
      <c r="D51" s="97">
        <v>0.58936825885978428</v>
      </c>
      <c r="E51" s="93">
        <v>0.41063174114021567</v>
      </c>
      <c r="F51" s="89">
        <v>1</v>
      </c>
      <c r="G51" s="86"/>
      <c r="H51" s="87"/>
    </row>
    <row r="52" spans="2:8" ht="20" customHeight="1" x14ac:dyDescent="0.35">
      <c r="B52" s="236"/>
      <c r="C52" s="233" t="s">
        <v>36</v>
      </c>
      <c r="D52" s="98">
        <v>2622</v>
      </c>
      <c r="E52" s="94">
        <v>1886</v>
      </c>
      <c r="F52" s="90">
        <v>4508</v>
      </c>
      <c r="G52" s="86"/>
      <c r="H52" s="87"/>
    </row>
    <row r="53" spans="2:8" ht="20" customHeight="1" x14ac:dyDescent="0.35">
      <c r="B53" s="236"/>
      <c r="C53" s="233"/>
      <c r="D53" s="97">
        <v>0.58163265306122447</v>
      </c>
      <c r="E53" s="93">
        <v>0.41836734693877553</v>
      </c>
      <c r="F53" s="89">
        <v>1</v>
      </c>
      <c r="G53" s="86"/>
      <c r="H53" s="87"/>
    </row>
    <row r="54" spans="2:8" ht="20" customHeight="1" x14ac:dyDescent="0.35">
      <c r="B54" s="236" t="s">
        <v>4</v>
      </c>
      <c r="C54" s="233" t="s">
        <v>37</v>
      </c>
      <c r="D54" s="98">
        <v>809</v>
      </c>
      <c r="E54" s="94">
        <v>915</v>
      </c>
      <c r="F54" s="90">
        <v>1724</v>
      </c>
      <c r="G54" s="86"/>
      <c r="H54" s="87"/>
    </row>
    <row r="55" spans="2:8" ht="20" customHeight="1" x14ac:dyDescent="0.35">
      <c r="B55" s="236"/>
      <c r="C55" s="233"/>
      <c r="D55" s="97">
        <v>0.46925754060324826</v>
      </c>
      <c r="E55" s="93">
        <v>0.53074245939675169</v>
      </c>
      <c r="F55" s="89">
        <v>1</v>
      </c>
      <c r="G55" s="86"/>
      <c r="H55" s="87"/>
    </row>
    <row r="56" spans="2:8" ht="20" customHeight="1" x14ac:dyDescent="0.35">
      <c r="B56" s="236"/>
      <c r="C56" s="233" t="s">
        <v>38</v>
      </c>
      <c r="D56" s="98">
        <v>1402</v>
      </c>
      <c r="E56" s="94">
        <v>1927</v>
      </c>
      <c r="F56" s="90">
        <v>3329</v>
      </c>
      <c r="G56" s="86"/>
      <c r="H56" s="87"/>
    </row>
    <row r="57" spans="2:8" ht="20" customHeight="1" x14ac:dyDescent="0.35">
      <c r="B57" s="236"/>
      <c r="C57" s="233"/>
      <c r="D57" s="97">
        <v>0.42114749173926108</v>
      </c>
      <c r="E57" s="93">
        <v>0.57885250826073908</v>
      </c>
      <c r="F57" s="89">
        <v>1</v>
      </c>
      <c r="G57" s="86"/>
      <c r="H57" s="87"/>
    </row>
    <row r="58" spans="2:8" ht="20" customHeight="1" x14ac:dyDescent="0.35">
      <c r="B58" s="236"/>
      <c r="C58" s="233" t="s">
        <v>39</v>
      </c>
      <c r="D58" s="98">
        <v>1518</v>
      </c>
      <c r="E58" s="94">
        <v>1349</v>
      </c>
      <c r="F58" s="90">
        <v>2867</v>
      </c>
      <c r="G58" s="86"/>
      <c r="H58" s="87"/>
    </row>
    <row r="59" spans="2:8" ht="20" customHeight="1" x14ac:dyDescent="0.35">
      <c r="B59" s="236"/>
      <c r="C59" s="233"/>
      <c r="D59" s="97">
        <v>0.5294733170561563</v>
      </c>
      <c r="E59" s="93">
        <v>0.47052668294384375</v>
      </c>
      <c r="F59" s="89">
        <v>1</v>
      </c>
      <c r="G59" s="86"/>
      <c r="H59" s="87"/>
    </row>
    <row r="60" spans="2:8" ht="20" customHeight="1" x14ac:dyDescent="0.35">
      <c r="B60" s="236"/>
      <c r="C60" s="233" t="s">
        <v>40</v>
      </c>
      <c r="D60" s="98">
        <v>1478</v>
      </c>
      <c r="E60" s="94">
        <v>1177</v>
      </c>
      <c r="F60" s="90">
        <v>2655</v>
      </c>
      <c r="G60" s="86"/>
      <c r="H60" s="87"/>
    </row>
    <row r="61" spans="2:8" ht="20" customHeight="1" x14ac:dyDescent="0.35">
      <c r="B61" s="236"/>
      <c r="C61" s="233"/>
      <c r="D61" s="97">
        <v>0.55668549905838038</v>
      </c>
      <c r="E61" s="93">
        <v>0.44331450094161956</v>
      </c>
      <c r="F61" s="89">
        <v>1</v>
      </c>
      <c r="G61" s="86"/>
      <c r="H61" s="87"/>
    </row>
    <row r="62" spans="2:8" ht="20" customHeight="1" x14ac:dyDescent="0.35">
      <c r="B62" s="236"/>
      <c r="C62" s="233" t="s">
        <v>41</v>
      </c>
      <c r="D62" s="98">
        <v>1527</v>
      </c>
      <c r="E62" s="94">
        <v>1892</v>
      </c>
      <c r="F62" s="90">
        <v>3419</v>
      </c>
      <c r="G62" s="86"/>
      <c r="H62" s="87"/>
    </row>
    <row r="63" spans="2:8" ht="20" customHeight="1" x14ac:dyDescent="0.35">
      <c r="B63" s="236"/>
      <c r="C63" s="233"/>
      <c r="D63" s="97">
        <v>0.4466218192453934</v>
      </c>
      <c r="E63" s="93">
        <v>0.55337818075460665</v>
      </c>
      <c r="F63" s="89">
        <v>1</v>
      </c>
      <c r="G63" s="86"/>
      <c r="H63" s="87"/>
    </row>
    <row r="64" spans="2:8" ht="20" customHeight="1" x14ac:dyDescent="0.35">
      <c r="B64" s="236"/>
      <c r="C64" s="233" t="s">
        <v>42</v>
      </c>
      <c r="D64" s="98">
        <v>1659</v>
      </c>
      <c r="E64" s="94">
        <v>778</v>
      </c>
      <c r="F64" s="90">
        <v>2437</v>
      </c>
      <c r="G64" s="86"/>
      <c r="H64" s="87"/>
    </row>
    <row r="65" spans="2:8" ht="20" customHeight="1" x14ac:dyDescent="0.35">
      <c r="B65" s="236"/>
      <c r="C65" s="233"/>
      <c r="D65" s="97">
        <v>0.68075502667213783</v>
      </c>
      <c r="E65" s="93">
        <v>0.31924497332786211</v>
      </c>
      <c r="F65" s="89">
        <v>1</v>
      </c>
      <c r="G65" s="86"/>
      <c r="H65" s="87"/>
    </row>
    <row r="66" spans="2:8" ht="20" customHeight="1" x14ac:dyDescent="0.35">
      <c r="B66" s="236"/>
      <c r="C66" s="233" t="s">
        <v>43</v>
      </c>
      <c r="D66" s="98">
        <v>940</v>
      </c>
      <c r="E66" s="94">
        <v>1197</v>
      </c>
      <c r="F66" s="90">
        <v>2137</v>
      </c>
      <c r="G66" s="86"/>
      <c r="H66" s="87"/>
    </row>
    <row r="67" spans="2:8" ht="20" customHeight="1" thickBot="1" x14ac:dyDescent="0.4">
      <c r="B67" s="237"/>
      <c r="C67" s="234"/>
      <c r="D67" s="97">
        <v>0.43986897519887691</v>
      </c>
      <c r="E67" s="93">
        <v>0.56013102480112298</v>
      </c>
      <c r="F67" s="89">
        <v>1</v>
      </c>
      <c r="G67" s="86"/>
      <c r="H67" s="87"/>
    </row>
    <row r="68" spans="2:8" ht="20" customHeight="1" x14ac:dyDescent="0.35">
      <c r="B68" s="229" t="s">
        <v>5</v>
      </c>
      <c r="C68" s="230"/>
      <c r="D68" s="99">
        <v>41978</v>
      </c>
      <c r="E68" s="94">
        <v>25351</v>
      </c>
      <c r="F68" s="90">
        <v>67329</v>
      </c>
      <c r="G68" s="86"/>
      <c r="H68" s="87"/>
    </row>
    <row r="69" spans="2:8" ht="20" customHeight="1" thickBot="1" x14ac:dyDescent="0.4">
      <c r="B69" s="231"/>
      <c r="C69" s="232"/>
      <c r="D69" s="100">
        <v>0.62347576824251061</v>
      </c>
      <c r="E69" s="102">
        <v>0.37652423175748939</v>
      </c>
      <c r="F69" s="91">
        <v>1</v>
      </c>
      <c r="G69" s="86"/>
      <c r="H69" s="87"/>
    </row>
  </sheetData>
  <mergeCells count="41">
    <mergeCell ref="C26:C27"/>
    <mergeCell ref="D4:E4"/>
    <mergeCell ref="F4:F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52:C53"/>
    <mergeCell ref="C28:C29"/>
    <mergeCell ref="C30:C31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B3:F3"/>
    <mergeCell ref="B68:C69"/>
    <mergeCell ref="C66:C67"/>
    <mergeCell ref="C32:C33"/>
    <mergeCell ref="C4:C5"/>
    <mergeCell ref="B6:B17"/>
    <mergeCell ref="B18:B31"/>
    <mergeCell ref="B32:B53"/>
    <mergeCell ref="B54:B67"/>
    <mergeCell ref="B4:B5"/>
    <mergeCell ref="C54:C55"/>
    <mergeCell ref="C56:C57"/>
    <mergeCell ref="C58:C59"/>
    <mergeCell ref="C60:C61"/>
    <mergeCell ref="C62:C63"/>
    <mergeCell ref="C64:C6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9"/>
  <sheetViews>
    <sheetView workbookViewId="0">
      <selection activeCell="J6" sqref="J6"/>
    </sheetView>
  </sheetViews>
  <sheetFormatPr defaultRowHeight="14.5" x14ac:dyDescent="0.35"/>
  <cols>
    <col min="3" max="3" width="10.08984375" style="17" customWidth="1"/>
    <col min="4" max="4" width="12.81640625" style="4" customWidth="1"/>
    <col min="5" max="5" width="15.08984375" style="4" customWidth="1"/>
    <col min="6" max="6" width="18.7265625" style="4" customWidth="1"/>
    <col min="7" max="7" width="16.1796875" style="4" customWidth="1"/>
  </cols>
  <sheetData>
    <row r="2" spans="3:8" ht="15" thickBot="1" x14ac:dyDescent="0.4"/>
    <row r="3" spans="3:8" ht="34" customHeight="1" thickBot="1" x14ac:dyDescent="0.4">
      <c r="C3" s="253" t="s">
        <v>59</v>
      </c>
      <c r="D3" s="254"/>
      <c r="E3" s="255"/>
      <c r="F3" s="255"/>
      <c r="G3" s="256"/>
      <c r="H3" s="103"/>
    </row>
    <row r="4" spans="3:8" ht="45.5" customHeight="1" x14ac:dyDescent="0.35">
      <c r="C4" s="249" t="s">
        <v>6</v>
      </c>
      <c r="D4" s="249" t="s">
        <v>13</v>
      </c>
      <c r="E4" s="257" t="s">
        <v>58</v>
      </c>
      <c r="F4" s="258"/>
      <c r="G4" s="259" t="s">
        <v>5</v>
      </c>
      <c r="H4" s="103"/>
    </row>
    <row r="5" spans="3:8" ht="15" thickBot="1" x14ac:dyDescent="0.4">
      <c r="C5" s="251"/>
      <c r="D5" s="250"/>
      <c r="E5" s="105" t="s">
        <v>52</v>
      </c>
      <c r="F5" s="108" t="s">
        <v>53</v>
      </c>
      <c r="G5" s="260"/>
      <c r="H5" s="103"/>
    </row>
    <row r="6" spans="3:8" ht="20" customHeight="1" x14ac:dyDescent="0.35">
      <c r="C6" s="262" t="s">
        <v>2</v>
      </c>
      <c r="D6" s="261" t="s">
        <v>14</v>
      </c>
      <c r="E6" s="106">
        <v>473</v>
      </c>
      <c r="F6" s="109">
        <v>283</v>
      </c>
      <c r="G6" s="111">
        <v>756</v>
      </c>
      <c r="H6" s="103"/>
    </row>
    <row r="7" spans="3:8" ht="20" customHeight="1" x14ac:dyDescent="0.35">
      <c r="C7" s="262"/>
      <c r="D7" s="252"/>
      <c r="E7" s="107">
        <v>0.62566137566137559</v>
      </c>
      <c r="F7" s="110">
        <v>0.3743386243386243</v>
      </c>
      <c r="G7" s="112">
        <v>1</v>
      </c>
      <c r="H7" s="103"/>
    </row>
    <row r="8" spans="3:8" ht="20" customHeight="1" x14ac:dyDescent="0.35">
      <c r="C8" s="262"/>
      <c r="D8" s="252" t="s">
        <v>15</v>
      </c>
      <c r="E8" s="106">
        <v>900</v>
      </c>
      <c r="F8" s="109">
        <v>379</v>
      </c>
      <c r="G8" s="111">
        <v>1279</v>
      </c>
      <c r="H8" s="103"/>
    </row>
    <row r="9" spans="3:8" ht="20" customHeight="1" x14ac:dyDescent="0.35">
      <c r="C9" s="262"/>
      <c r="D9" s="252"/>
      <c r="E9" s="107">
        <v>0.70367474589523071</v>
      </c>
      <c r="F9" s="110">
        <v>0.29632525410476934</v>
      </c>
      <c r="G9" s="112">
        <v>1</v>
      </c>
      <c r="H9" s="103"/>
    </row>
    <row r="10" spans="3:8" ht="20" customHeight="1" x14ac:dyDescent="0.35">
      <c r="C10" s="262"/>
      <c r="D10" s="252" t="s">
        <v>16</v>
      </c>
      <c r="E10" s="106">
        <v>896</v>
      </c>
      <c r="F10" s="109">
        <v>278</v>
      </c>
      <c r="G10" s="111">
        <v>1174</v>
      </c>
      <c r="H10" s="103"/>
    </row>
    <row r="11" spans="3:8" ht="20" customHeight="1" x14ac:dyDescent="0.35">
      <c r="C11" s="262"/>
      <c r="D11" s="252"/>
      <c r="E11" s="107">
        <v>0.76320272572402048</v>
      </c>
      <c r="F11" s="110">
        <v>0.23679727427597957</v>
      </c>
      <c r="G11" s="112">
        <v>1</v>
      </c>
      <c r="H11" s="103"/>
    </row>
    <row r="12" spans="3:8" ht="20" customHeight="1" x14ac:dyDescent="0.35">
      <c r="C12" s="262"/>
      <c r="D12" s="252" t="s">
        <v>17</v>
      </c>
      <c r="E12" s="106">
        <v>597</v>
      </c>
      <c r="F12" s="109">
        <v>271</v>
      </c>
      <c r="G12" s="111">
        <v>868</v>
      </c>
      <c r="H12" s="103"/>
    </row>
    <row r="13" spans="3:8" ht="20" customHeight="1" x14ac:dyDescent="0.35">
      <c r="C13" s="262"/>
      <c r="D13" s="252"/>
      <c r="E13" s="107">
        <v>0.68778801843317983</v>
      </c>
      <c r="F13" s="110">
        <v>0.31221198156682023</v>
      </c>
      <c r="G13" s="112">
        <v>1</v>
      </c>
      <c r="H13" s="103"/>
    </row>
    <row r="14" spans="3:8" ht="20" customHeight="1" x14ac:dyDescent="0.35">
      <c r="C14" s="262"/>
      <c r="D14" s="252" t="s">
        <v>18</v>
      </c>
      <c r="E14" s="106">
        <v>1053</v>
      </c>
      <c r="F14" s="109">
        <v>781</v>
      </c>
      <c r="G14" s="111">
        <v>1834</v>
      </c>
      <c r="H14" s="103"/>
    </row>
    <row r="15" spans="3:8" ht="20" customHeight="1" x14ac:dyDescent="0.35">
      <c r="C15" s="262"/>
      <c r="D15" s="252"/>
      <c r="E15" s="107">
        <v>0.57415485278080691</v>
      </c>
      <c r="F15" s="110">
        <v>0.42584514721919303</v>
      </c>
      <c r="G15" s="112">
        <v>1</v>
      </c>
      <c r="H15" s="103"/>
    </row>
    <row r="16" spans="3:8" ht="20" customHeight="1" x14ac:dyDescent="0.35">
      <c r="C16" s="262"/>
      <c r="D16" s="252" t="s">
        <v>19</v>
      </c>
      <c r="E16" s="106">
        <v>491</v>
      </c>
      <c r="F16" s="109">
        <v>196</v>
      </c>
      <c r="G16" s="111">
        <v>687</v>
      </c>
      <c r="H16" s="103"/>
    </row>
    <row r="17" spans="3:8" ht="20" customHeight="1" thickBot="1" x14ac:dyDescent="0.4">
      <c r="C17" s="263"/>
      <c r="D17" s="252"/>
      <c r="E17" s="107">
        <v>0.71470160116448322</v>
      </c>
      <c r="F17" s="110">
        <v>0.28529839883551678</v>
      </c>
      <c r="G17" s="112">
        <v>1</v>
      </c>
      <c r="H17" s="103"/>
    </row>
    <row r="18" spans="3:8" ht="20" customHeight="1" x14ac:dyDescent="0.35">
      <c r="C18" s="264" t="s">
        <v>3</v>
      </c>
      <c r="D18" s="252" t="s">
        <v>20</v>
      </c>
      <c r="E18" s="106">
        <v>1052</v>
      </c>
      <c r="F18" s="109">
        <v>542</v>
      </c>
      <c r="G18" s="111">
        <v>1594</v>
      </c>
      <c r="H18" s="103"/>
    </row>
    <row r="19" spans="3:8" ht="20" customHeight="1" x14ac:dyDescent="0.35">
      <c r="C19" s="262"/>
      <c r="D19" s="252"/>
      <c r="E19" s="107">
        <v>0.65997490589711416</v>
      </c>
      <c r="F19" s="110">
        <v>0.34002509410288578</v>
      </c>
      <c r="G19" s="112">
        <v>1</v>
      </c>
      <c r="H19" s="103"/>
    </row>
    <row r="20" spans="3:8" ht="20" customHeight="1" x14ac:dyDescent="0.35">
      <c r="C20" s="262"/>
      <c r="D20" s="252" t="s">
        <v>21</v>
      </c>
      <c r="E20" s="106">
        <v>1227</v>
      </c>
      <c r="F20" s="109">
        <v>1447</v>
      </c>
      <c r="G20" s="111">
        <v>2674</v>
      </c>
      <c r="H20" s="103"/>
    </row>
    <row r="21" spans="3:8" ht="20" customHeight="1" x14ac:dyDescent="0.35">
      <c r="C21" s="262"/>
      <c r="D21" s="252"/>
      <c r="E21" s="107">
        <v>0.45886312640239341</v>
      </c>
      <c r="F21" s="110">
        <v>0.54113687359760654</v>
      </c>
      <c r="G21" s="112">
        <v>1</v>
      </c>
      <c r="H21" s="103"/>
    </row>
    <row r="22" spans="3:8" ht="20" customHeight="1" x14ac:dyDescent="0.35">
      <c r="C22" s="262"/>
      <c r="D22" s="252" t="s">
        <v>22</v>
      </c>
      <c r="E22" s="106">
        <v>1588</v>
      </c>
      <c r="F22" s="109">
        <v>975</v>
      </c>
      <c r="G22" s="111">
        <v>2563</v>
      </c>
      <c r="H22" s="103"/>
    </row>
    <row r="23" spans="3:8" ht="20" customHeight="1" x14ac:dyDescent="0.35">
      <c r="C23" s="262"/>
      <c r="D23" s="252"/>
      <c r="E23" s="107">
        <v>0.61958642216152948</v>
      </c>
      <c r="F23" s="110">
        <v>0.38041357783847057</v>
      </c>
      <c r="G23" s="112">
        <v>1</v>
      </c>
      <c r="H23" s="103"/>
    </row>
    <row r="24" spans="3:8" ht="20" customHeight="1" x14ac:dyDescent="0.35">
      <c r="C24" s="262"/>
      <c r="D24" s="252" t="s">
        <v>23</v>
      </c>
      <c r="E24" s="106">
        <v>1336</v>
      </c>
      <c r="F24" s="109">
        <v>158</v>
      </c>
      <c r="G24" s="111">
        <v>1494</v>
      </c>
      <c r="H24" s="103"/>
    </row>
    <row r="25" spans="3:8" ht="20" customHeight="1" x14ac:dyDescent="0.35">
      <c r="C25" s="262"/>
      <c r="D25" s="252"/>
      <c r="E25" s="107">
        <v>0.89424364123159306</v>
      </c>
      <c r="F25" s="110">
        <v>0.10575635876840694</v>
      </c>
      <c r="G25" s="112">
        <v>1</v>
      </c>
      <c r="H25" s="103"/>
    </row>
    <row r="26" spans="3:8" ht="20" customHeight="1" x14ac:dyDescent="0.35">
      <c r="C26" s="262"/>
      <c r="D26" s="252" t="s">
        <v>24</v>
      </c>
      <c r="E26" s="106">
        <v>2457</v>
      </c>
      <c r="F26" s="109">
        <v>1598</v>
      </c>
      <c r="G26" s="111">
        <v>4055</v>
      </c>
      <c r="H26" s="103"/>
    </row>
    <row r="27" spans="3:8" ht="20" customHeight="1" x14ac:dyDescent="0.35">
      <c r="C27" s="262"/>
      <c r="D27" s="252"/>
      <c r="E27" s="107">
        <v>0.60591861898890254</v>
      </c>
      <c r="F27" s="110">
        <v>0.39408138101109741</v>
      </c>
      <c r="G27" s="112">
        <v>1</v>
      </c>
      <c r="H27" s="103"/>
    </row>
    <row r="28" spans="3:8" ht="20" customHeight="1" x14ac:dyDescent="0.35">
      <c r="C28" s="262"/>
      <c r="D28" s="252" t="s">
        <v>25</v>
      </c>
      <c r="E28" s="106">
        <v>1049</v>
      </c>
      <c r="F28" s="109">
        <v>1245</v>
      </c>
      <c r="G28" s="111">
        <v>2294</v>
      </c>
      <c r="H28" s="103"/>
    </row>
    <row r="29" spans="3:8" ht="20" customHeight="1" x14ac:dyDescent="0.35">
      <c r="C29" s="262"/>
      <c r="D29" s="252"/>
      <c r="E29" s="107">
        <v>0.45727986050566699</v>
      </c>
      <c r="F29" s="110">
        <v>0.54272013949433306</v>
      </c>
      <c r="G29" s="112">
        <v>1</v>
      </c>
      <c r="H29" s="103"/>
    </row>
    <row r="30" spans="3:8" ht="20" customHeight="1" x14ac:dyDescent="0.35">
      <c r="C30" s="262"/>
      <c r="D30" s="252" t="s">
        <v>26</v>
      </c>
      <c r="E30" s="106">
        <v>2201</v>
      </c>
      <c r="F30" s="109">
        <v>1152</v>
      </c>
      <c r="G30" s="111">
        <v>3353</v>
      </c>
      <c r="H30" s="103"/>
    </row>
    <row r="31" spans="3:8" ht="20" customHeight="1" thickBot="1" x14ac:dyDescent="0.4">
      <c r="C31" s="263"/>
      <c r="D31" s="252"/>
      <c r="E31" s="107">
        <v>0.65642708022666274</v>
      </c>
      <c r="F31" s="110">
        <v>0.34357291977333732</v>
      </c>
      <c r="G31" s="112">
        <v>1</v>
      </c>
      <c r="H31" s="103"/>
    </row>
    <row r="32" spans="3:8" ht="20" customHeight="1" x14ac:dyDescent="0.35">
      <c r="C32" s="264" t="s">
        <v>1</v>
      </c>
      <c r="D32" s="252" t="s">
        <v>27</v>
      </c>
      <c r="E32" s="106">
        <v>404</v>
      </c>
      <c r="F32" s="109">
        <v>452</v>
      </c>
      <c r="G32" s="111">
        <v>856</v>
      </c>
      <c r="H32" s="103"/>
    </row>
    <row r="33" spans="3:8" ht="20" customHeight="1" x14ac:dyDescent="0.35">
      <c r="C33" s="262"/>
      <c r="D33" s="252"/>
      <c r="E33" s="107">
        <v>0.4719626168224299</v>
      </c>
      <c r="F33" s="110">
        <v>0.5280373831775701</v>
      </c>
      <c r="G33" s="112">
        <v>1</v>
      </c>
      <c r="H33" s="103"/>
    </row>
    <row r="34" spans="3:8" ht="20" customHeight="1" x14ac:dyDescent="0.35">
      <c r="C34" s="262"/>
      <c r="D34" s="252" t="s">
        <v>28</v>
      </c>
      <c r="E34" s="106">
        <v>1272</v>
      </c>
      <c r="F34" s="109">
        <v>1308</v>
      </c>
      <c r="G34" s="111">
        <v>2580</v>
      </c>
      <c r="H34" s="103"/>
    </row>
    <row r="35" spans="3:8" ht="20" customHeight="1" x14ac:dyDescent="0.35">
      <c r="C35" s="262"/>
      <c r="D35" s="252"/>
      <c r="E35" s="107">
        <v>0.49302325581395351</v>
      </c>
      <c r="F35" s="110">
        <v>0.50697674418604655</v>
      </c>
      <c r="G35" s="112">
        <v>1</v>
      </c>
      <c r="H35" s="103"/>
    </row>
    <row r="36" spans="3:8" ht="20" customHeight="1" x14ac:dyDescent="0.35">
      <c r="C36" s="262"/>
      <c r="D36" s="252" t="s">
        <v>29</v>
      </c>
      <c r="E36" s="106">
        <v>1503</v>
      </c>
      <c r="F36" s="109">
        <v>1901</v>
      </c>
      <c r="G36" s="111">
        <v>3404</v>
      </c>
      <c r="H36" s="103"/>
    </row>
    <row r="37" spans="3:8" ht="20" customHeight="1" x14ac:dyDescent="0.35">
      <c r="C37" s="262"/>
      <c r="D37" s="252"/>
      <c r="E37" s="107">
        <v>0.44153936545240896</v>
      </c>
      <c r="F37" s="110">
        <v>0.55846063454759109</v>
      </c>
      <c r="G37" s="112">
        <v>1</v>
      </c>
      <c r="H37" s="103"/>
    </row>
    <row r="38" spans="3:8" ht="20" customHeight="1" x14ac:dyDescent="0.35">
      <c r="C38" s="262"/>
      <c r="D38" s="252" t="s">
        <v>30</v>
      </c>
      <c r="E38" s="106">
        <v>533</v>
      </c>
      <c r="F38" s="109">
        <v>792</v>
      </c>
      <c r="G38" s="111">
        <v>1325</v>
      </c>
      <c r="H38" s="103"/>
    </row>
    <row r="39" spans="3:8" ht="20" customHeight="1" x14ac:dyDescent="0.35">
      <c r="C39" s="262"/>
      <c r="D39" s="252"/>
      <c r="E39" s="107">
        <v>0.40226415094339624</v>
      </c>
      <c r="F39" s="110">
        <v>0.59773584905660371</v>
      </c>
      <c r="G39" s="112">
        <v>1</v>
      </c>
      <c r="H39" s="103"/>
    </row>
    <row r="40" spans="3:8" ht="20" customHeight="1" x14ac:dyDescent="0.35">
      <c r="C40" s="262"/>
      <c r="D40" s="252" t="s">
        <v>31</v>
      </c>
      <c r="E40" s="106">
        <v>750</v>
      </c>
      <c r="F40" s="109">
        <v>798</v>
      </c>
      <c r="G40" s="111">
        <v>1548</v>
      </c>
      <c r="H40" s="103"/>
    </row>
    <row r="41" spans="3:8" ht="20" customHeight="1" x14ac:dyDescent="0.35">
      <c r="C41" s="262"/>
      <c r="D41" s="252"/>
      <c r="E41" s="107">
        <v>0.48449612403100772</v>
      </c>
      <c r="F41" s="110">
        <v>0.51550387596899228</v>
      </c>
      <c r="G41" s="112">
        <v>1</v>
      </c>
      <c r="H41" s="103"/>
    </row>
    <row r="42" spans="3:8" ht="20" customHeight="1" x14ac:dyDescent="0.35">
      <c r="C42" s="262"/>
      <c r="D42" s="252" t="s">
        <v>32</v>
      </c>
      <c r="E42" s="106">
        <v>921</v>
      </c>
      <c r="F42" s="109">
        <v>1491</v>
      </c>
      <c r="G42" s="111">
        <v>2412</v>
      </c>
      <c r="H42" s="103"/>
    </row>
    <row r="43" spans="3:8" ht="20" customHeight="1" x14ac:dyDescent="0.35">
      <c r="C43" s="262"/>
      <c r="D43" s="252"/>
      <c r="E43" s="107">
        <v>0.38184079601990051</v>
      </c>
      <c r="F43" s="110">
        <v>0.61815920398009949</v>
      </c>
      <c r="G43" s="112">
        <v>1</v>
      </c>
      <c r="H43" s="103"/>
    </row>
    <row r="44" spans="3:8" ht="20" customHeight="1" x14ac:dyDescent="0.35">
      <c r="C44" s="262"/>
      <c r="D44" s="252" t="s">
        <v>33</v>
      </c>
      <c r="E44" s="106">
        <v>386</v>
      </c>
      <c r="F44" s="109">
        <v>312</v>
      </c>
      <c r="G44" s="111">
        <v>698</v>
      </c>
      <c r="H44" s="103"/>
    </row>
    <row r="45" spans="3:8" ht="20" customHeight="1" x14ac:dyDescent="0.35">
      <c r="C45" s="262"/>
      <c r="D45" s="252"/>
      <c r="E45" s="107">
        <v>0.55300859598853869</v>
      </c>
      <c r="F45" s="110">
        <v>0.44699140401146126</v>
      </c>
      <c r="G45" s="112">
        <v>1</v>
      </c>
      <c r="H45" s="103"/>
    </row>
    <row r="46" spans="3:8" ht="20" customHeight="1" x14ac:dyDescent="0.35">
      <c r="C46" s="262"/>
      <c r="D46" s="252" t="s">
        <v>34</v>
      </c>
      <c r="E46" s="106">
        <v>1624</v>
      </c>
      <c r="F46" s="109">
        <v>1019</v>
      </c>
      <c r="G46" s="111">
        <v>2643</v>
      </c>
      <c r="H46" s="103"/>
    </row>
    <row r="47" spans="3:8" ht="20" customHeight="1" x14ac:dyDescent="0.35">
      <c r="C47" s="262"/>
      <c r="D47" s="252"/>
      <c r="E47" s="107">
        <v>0.6144532727960651</v>
      </c>
      <c r="F47" s="110">
        <v>0.38554672720393496</v>
      </c>
      <c r="G47" s="112">
        <v>1</v>
      </c>
      <c r="H47" s="103"/>
    </row>
    <row r="48" spans="3:8" ht="20" customHeight="1" x14ac:dyDescent="0.35">
      <c r="C48" s="262"/>
      <c r="D48" s="252" t="s">
        <v>35</v>
      </c>
      <c r="E48" s="106">
        <v>1901</v>
      </c>
      <c r="F48" s="109">
        <v>1993</v>
      </c>
      <c r="G48" s="111">
        <v>3894</v>
      </c>
      <c r="H48" s="103"/>
    </row>
    <row r="49" spans="3:8" ht="20" customHeight="1" x14ac:dyDescent="0.35">
      <c r="C49" s="262"/>
      <c r="D49" s="252"/>
      <c r="E49" s="107">
        <v>0.48818695428864922</v>
      </c>
      <c r="F49" s="110">
        <v>0.51181304571135078</v>
      </c>
      <c r="G49" s="112">
        <v>1</v>
      </c>
      <c r="H49" s="103"/>
    </row>
    <row r="50" spans="3:8" ht="20" customHeight="1" x14ac:dyDescent="0.35">
      <c r="C50" s="262"/>
      <c r="D50" s="252" t="s">
        <v>36</v>
      </c>
      <c r="E50" s="106">
        <v>2103</v>
      </c>
      <c r="F50" s="109">
        <v>2405</v>
      </c>
      <c r="G50" s="111">
        <v>4508</v>
      </c>
      <c r="H50" s="103"/>
    </row>
    <row r="51" spans="3:8" ht="20" customHeight="1" x14ac:dyDescent="0.35">
      <c r="C51" s="262"/>
      <c r="D51" s="252"/>
      <c r="E51" s="107">
        <v>0.46650399290150846</v>
      </c>
      <c r="F51" s="110">
        <v>0.53349600709849154</v>
      </c>
      <c r="G51" s="112">
        <v>1</v>
      </c>
      <c r="H51" s="103"/>
    </row>
    <row r="52" spans="3:8" ht="20" customHeight="1" x14ac:dyDescent="0.35">
      <c r="C52" s="262"/>
      <c r="D52" s="252" t="s">
        <v>44</v>
      </c>
      <c r="E52" s="106">
        <v>122</v>
      </c>
      <c r="F52" s="109">
        <v>146</v>
      </c>
      <c r="G52" s="111">
        <v>268</v>
      </c>
      <c r="H52" s="103"/>
    </row>
    <row r="53" spans="3:8" ht="20" customHeight="1" thickBot="1" x14ac:dyDescent="0.4">
      <c r="C53" s="263"/>
      <c r="D53" s="252"/>
      <c r="E53" s="107">
        <v>0.45522388059701491</v>
      </c>
      <c r="F53" s="110">
        <v>0.54477611940298498</v>
      </c>
      <c r="G53" s="112">
        <v>1</v>
      </c>
      <c r="H53" s="103"/>
    </row>
    <row r="54" spans="3:8" ht="20" customHeight="1" x14ac:dyDescent="0.35">
      <c r="C54" s="264" t="s">
        <v>4</v>
      </c>
      <c r="D54" s="252" t="s">
        <v>37</v>
      </c>
      <c r="E54" s="106">
        <v>525</v>
      </c>
      <c r="F54" s="109">
        <v>1199</v>
      </c>
      <c r="G54" s="111">
        <v>1724</v>
      </c>
      <c r="H54" s="103"/>
    </row>
    <row r="55" spans="3:8" ht="20" customHeight="1" x14ac:dyDescent="0.35">
      <c r="C55" s="262"/>
      <c r="D55" s="252"/>
      <c r="E55" s="107">
        <v>0.30452436194895588</v>
      </c>
      <c r="F55" s="110">
        <v>0.69547563805104406</v>
      </c>
      <c r="G55" s="112">
        <v>1</v>
      </c>
      <c r="H55" s="103"/>
    </row>
    <row r="56" spans="3:8" ht="20" customHeight="1" x14ac:dyDescent="0.35">
      <c r="C56" s="262"/>
      <c r="D56" s="252" t="s">
        <v>38</v>
      </c>
      <c r="E56" s="106">
        <v>1003</v>
      </c>
      <c r="F56" s="109">
        <v>2326</v>
      </c>
      <c r="G56" s="111">
        <v>3329</v>
      </c>
      <c r="H56" s="103"/>
    </row>
    <row r="57" spans="3:8" ht="14.5" customHeight="1" x14ac:dyDescent="0.35">
      <c r="C57" s="262"/>
      <c r="D57" s="252"/>
      <c r="E57" s="107">
        <v>0.30129167918293781</v>
      </c>
      <c r="F57" s="110">
        <v>0.69870832081706225</v>
      </c>
      <c r="G57" s="112">
        <v>1</v>
      </c>
      <c r="H57" s="103"/>
    </row>
    <row r="58" spans="3:8" ht="20" customHeight="1" x14ac:dyDescent="0.35">
      <c r="C58" s="262"/>
      <c r="D58" s="252" t="s">
        <v>39</v>
      </c>
      <c r="E58" s="106">
        <v>1091</v>
      </c>
      <c r="F58" s="109">
        <v>1776</v>
      </c>
      <c r="G58" s="111">
        <v>2867</v>
      </c>
      <c r="H58" s="103"/>
    </row>
    <row r="59" spans="3:8" ht="20" customHeight="1" x14ac:dyDescent="0.35">
      <c r="C59" s="262"/>
      <c r="D59" s="252"/>
      <c r="E59" s="107">
        <v>0.38053714684339029</v>
      </c>
      <c r="F59" s="110">
        <v>0.61946285315660976</v>
      </c>
      <c r="G59" s="112">
        <v>1</v>
      </c>
      <c r="H59" s="103"/>
    </row>
    <row r="60" spans="3:8" ht="20" customHeight="1" x14ac:dyDescent="0.35">
      <c r="C60" s="262"/>
      <c r="D60" s="252" t="s">
        <v>40</v>
      </c>
      <c r="E60" s="106">
        <v>1176</v>
      </c>
      <c r="F60" s="109">
        <v>1479</v>
      </c>
      <c r="G60" s="111">
        <v>2655</v>
      </c>
      <c r="H60" s="103"/>
    </row>
    <row r="61" spans="3:8" ht="20" customHeight="1" x14ac:dyDescent="0.35">
      <c r="C61" s="262"/>
      <c r="D61" s="252"/>
      <c r="E61" s="107">
        <v>0.44293785310734463</v>
      </c>
      <c r="F61" s="110">
        <v>0.55706214689265543</v>
      </c>
      <c r="G61" s="112">
        <v>1</v>
      </c>
      <c r="H61" s="103"/>
    </row>
    <row r="62" spans="3:8" ht="20" customHeight="1" x14ac:dyDescent="0.35">
      <c r="C62" s="262"/>
      <c r="D62" s="252" t="s">
        <v>41</v>
      </c>
      <c r="E62" s="106">
        <v>1101</v>
      </c>
      <c r="F62" s="109">
        <v>2318</v>
      </c>
      <c r="G62" s="111">
        <v>3419</v>
      </c>
      <c r="H62" s="103"/>
    </row>
    <row r="63" spans="3:8" ht="20" customHeight="1" x14ac:dyDescent="0.35">
      <c r="C63" s="262"/>
      <c r="D63" s="252"/>
      <c r="E63" s="107">
        <v>0.32202398362094181</v>
      </c>
      <c r="F63" s="110">
        <v>0.67797601637905813</v>
      </c>
      <c r="G63" s="112">
        <v>1</v>
      </c>
      <c r="H63" s="103"/>
    </row>
    <row r="64" spans="3:8" ht="20" customHeight="1" x14ac:dyDescent="0.35">
      <c r="C64" s="262"/>
      <c r="D64" s="252" t="s">
        <v>42</v>
      </c>
      <c r="E64" s="106">
        <v>1220</v>
      </c>
      <c r="F64" s="109">
        <v>1217</v>
      </c>
      <c r="G64" s="111">
        <v>2437</v>
      </c>
      <c r="H64" s="103"/>
    </row>
    <row r="65" spans="3:8" ht="20" customHeight="1" x14ac:dyDescent="0.35">
      <c r="C65" s="262"/>
      <c r="D65" s="252"/>
      <c r="E65" s="107">
        <v>0.50061551087402545</v>
      </c>
      <c r="F65" s="110">
        <v>0.49938448912597455</v>
      </c>
      <c r="G65" s="112">
        <v>1</v>
      </c>
      <c r="H65" s="103"/>
    </row>
    <row r="66" spans="3:8" ht="20" customHeight="1" x14ac:dyDescent="0.35">
      <c r="C66" s="262"/>
      <c r="D66" s="252" t="s">
        <v>43</v>
      </c>
      <c r="E66" s="106">
        <v>667</v>
      </c>
      <c r="F66" s="109">
        <v>1470</v>
      </c>
      <c r="G66" s="111">
        <v>2137</v>
      </c>
      <c r="H66" s="103"/>
    </row>
    <row r="67" spans="3:8" ht="20" customHeight="1" thickBot="1" x14ac:dyDescent="0.4">
      <c r="C67" s="262"/>
      <c r="D67" s="265"/>
      <c r="E67" s="107">
        <v>0.31211979410388396</v>
      </c>
      <c r="F67" s="110">
        <v>0.68788020589611609</v>
      </c>
      <c r="G67" s="112">
        <v>1</v>
      </c>
      <c r="H67" s="103"/>
    </row>
    <row r="68" spans="3:8" ht="20" customHeight="1" x14ac:dyDescent="0.35">
      <c r="C68" s="245" t="s">
        <v>5</v>
      </c>
      <c r="D68" s="246"/>
      <c r="E68" s="106">
        <v>33622</v>
      </c>
      <c r="F68" s="109">
        <v>33707</v>
      </c>
      <c r="G68" s="111">
        <v>67329</v>
      </c>
      <c r="H68" s="103"/>
    </row>
    <row r="69" spans="3:8" ht="20" customHeight="1" thickBot="1" x14ac:dyDescent="0.4">
      <c r="C69" s="247"/>
      <c r="D69" s="248"/>
      <c r="E69" s="107">
        <v>0.49936877125755613</v>
      </c>
      <c r="F69" s="110">
        <v>0.50063122874244381</v>
      </c>
      <c r="G69" s="113">
        <v>1</v>
      </c>
      <c r="H69" s="103"/>
    </row>
  </sheetData>
  <mergeCells count="41">
    <mergeCell ref="C54:C67"/>
    <mergeCell ref="D16:D17"/>
    <mergeCell ref="D18:D19"/>
    <mergeCell ref="D66:D67"/>
    <mergeCell ref="D48:D49"/>
    <mergeCell ref="D50:D51"/>
    <mergeCell ref="D28:D29"/>
    <mergeCell ref="D30:D31"/>
    <mergeCell ref="D32:D33"/>
    <mergeCell ref="D34:D35"/>
    <mergeCell ref="D20:D21"/>
    <mergeCell ref="D22:D23"/>
    <mergeCell ref="D24:D25"/>
    <mergeCell ref="D26:D27"/>
    <mergeCell ref="D52:D53"/>
    <mergeCell ref="D12:D13"/>
    <mergeCell ref="D14:D15"/>
    <mergeCell ref="C6:C17"/>
    <mergeCell ref="C18:C31"/>
    <mergeCell ref="C32:C53"/>
    <mergeCell ref="C3:G3"/>
    <mergeCell ref="E4:F4"/>
    <mergeCell ref="G4:G5"/>
    <mergeCell ref="D6:D7"/>
    <mergeCell ref="D8:D9"/>
    <mergeCell ref="C68:D69"/>
    <mergeCell ref="D4:D5"/>
    <mergeCell ref="C4:C5"/>
    <mergeCell ref="D54:D55"/>
    <mergeCell ref="D56:D57"/>
    <mergeCell ref="D58:D59"/>
    <mergeCell ref="D60:D61"/>
    <mergeCell ref="D62:D63"/>
    <mergeCell ref="D64:D65"/>
    <mergeCell ref="D36:D37"/>
    <mergeCell ref="D38:D39"/>
    <mergeCell ref="D40:D41"/>
    <mergeCell ref="D42:D43"/>
    <mergeCell ref="D44:D45"/>
    <mergeCell ref="D46:D47"/>
    <mergeCell ref="D10:D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workbookViewId="0">
      <selection activeCell="F68" sqref="F68"/>
    </sheetView>
  </sheetViews>
  <sheetFormatPr defaultRowHeight="14.5" x14ac:dyDescent="0.35"/>
  <cols>
    <col min="2" max="2" width="10" customWidth="1"/>
    <col min="3" max="3" width="12" style="24" customWidth="1"/>
    <col min="4" max="4" width="8.7265625" style="24"/>
    <col min="5" max="5" width="16" style="24" customWidth="1"/>
    <col min="6" max="6" width="12" style="24" customWidth="1"/>
  </cols>
  <sheetData>
    <row r="2" spans="2:7" ht="15" thickBot="1" x14ac:dyDescent="0.4"/>
    <row r="3" spans="2:7" ht="40" customHeight="1" thickBot="1" x14ac:dyDescent="0.4">
      <c r="B3" s="275" t="s">
        <v>60</v>
      </c>
      <c r="C3" s="276"/>
      <c r="D3" s="276"/>
      <c r="E3" s="276"/>
      <c r="F3" s="277"/>
      <c r="G3" s="104"/>
    </row>
    <row r="4" spans="2:7" ht="24.5" customHeight="1" x14ac:dyDescent="0.35">
      <c r="B4" s="272" t="s">
        <v>6</v>
      </c>
      <c r="C4" s="272" t="s">
        <v>54</v>
      </c>
      <c r="D4" s="278" t="s">
        <v>57</v>
      </c>
      <c r="E4" s="279"/>
      <c r="F4" s="280" t="s">
        <v>5</v>
      </c>
      <c r="G4" s="104"/>
    </row>
    <row r="5" spans="2:7" ht="15" thickBot="1" x14ac:dyDescent="0.4">
      <c r="B5" s="273"/>
      <c r="C5" s="273"/>
      <c r="D5" s="122" t="s">
        <v>47</v>
      </c>
      <c r="E5" s="114" t="s">
        <v>48</v>
      </c>
      <c r="F5" s="281"/>
      <c r="G5" s="104"/>
    </row>
    <row r="6" spans="2:7" x14ac:dyDescent="0.35">
      <c r="B6" s="274" t="s">
        <v>2</v>
      </c>
      <c r="C6" s="282" t="s">
        <v>14</v>
      </c>
      <c r="D6" s="115">
        <v>2</v>
      </c>
      <c r="E6" s="116">
        <v>754</v>
      </c>
      <c r="F6" s="117">
        <v>756</v>
      </c>
      <c r="G6" s="104"/>
    </row>
    <row r="7" spans="2:7" x14ac:dyDescent="0.35">
      <c r="B7" s="272"/>
      <c r="C7" s="266"/>
      <c r="D7" s="118">
        <v>2.6455026455026454E-3</v>
      </c>
      <c r="E7" s="119">
        <v>0.99735449735449733</v>
      </c>
      <c r="F7" s="120">
        <v>1</v>
      </c>
      <c r="G7" s="104"/>
    </row>
    <row r="8" spans="2:7" x14ac:dyDescent="0.35">
      <c r="B8" s="272"/>
      <c r="C8" s="266" t="s">
        <v>15</v>
      </c>
      <c r="D8" s="115">
        <v>4</v>
      </c>
      <c r="E8" s="116">
        <v>1275</v>
      </c>
      <c r="F8" s="117">
        <v>1279</v>
      </c>
      <c r="G8" s="104"/>
    </row>
    <row r="9" spans="2:7" x14ac:dyDescent="0.35">
      <c r="B9" s="272"/>
      <c r="C9" s="266"/>
      <c r="D9" s="118">
        <v>3.1274433150899139E-3</v>
      </c>
      <c r="E9" s="119">
        <v>0.99687255668491004</v>
      </c>
      <c r="F9" s="120">
        <v>1</v>
      </c>
      <c r="G9" s="104"/>
    </row>
    <row r="10" spans="2:7" x14ac:dyDescent="0.35">
      <c r="B10" s="272"/>
      <c r="C10" s="266" t="s">
        <v>16</v>
      </c>
      <c r="D10" s="115">
        <v>4</v>
      </c>
      <c r="E10" s="116">
        <v>1170</v>
      </c>
      <c r="F10" s="117">
        <v>1174</v>
      </c>
      <c r="G10" s="104"/>
    </row>
    <row r="11" spans="2:7" x14ac:dyDescent="0.35">
      <c r="B11" s="272"/>
      <c r="C11" s="266"/>
      <c r="D11" s="118">
        <v>3.4071550255536627E-3</v>
      </c>
      <c r="E11" s="119">
        <v>0.99659284497444633</v>
      </c>
      <c r="F11" s="120">
        <v>1</v>
      </c>
      <c r="G11" s="104"/>
    </row>
    <row r="12" spans="2:7" x14ac:dyDescent="0.35">
      <c r="B12" s="272"/>
      <c r="C12" s="266" t="s">
        <v>17</v>
      </c>
      <c r="D12" s="115">
        <v>0</v>
      </c>
      <c r="E12" s="116">
        <v>868</v>
      </c>
      <c r="F12" s="117">
        <v>868</v>
      </c>
      <c r="G12" s="104"/>
    </row>
    <row r="13" spans="2:7" x14ac:dyDescent="0.35">
      <c r="B13" s="272"/>
      <c r="C13" s="266"/>
      <c r="D13" s="121">
        <v>0</v>
      </c>
      <c r="E13" s="119">
        <v>1</v>
      </c>
      <c r="F13" s="120">
        <v>1</v>
      </c>
      <c r="G13" s="104"/>
    </row>
    <row r="14" spans="2:7" x14ac:dyDescent="0.35">
      <c r="B14" s="272"/>
      <c r="C14" s="266" t="s">
        <v>18</v>
      </c>
      <c r="D14" s="115">
        <v>8</v>
      </c>
      <c r="E14" s="116">
        <v>1826</v>
      </c>
      <c r="F14" s="117">
        <v>1834</v>
      </c>
      <c r="G14" s="104"/>
    </row>
    <row r="15" spans="2:7" x14ac:dyDescent="0.35">
      <c r="B15" s="272"/>
      <c r="C15" s="266"/>
      <c r="D15" s="118">
        <v>4.3620501635768813E-3</v>
      </c>
      <c r="E15" s="119">
        <v>0.99563794983642306</v>
      </c>
      <c r="F15" s="120">
        <v>1</v>
      </c>
      <c r="G15" s="104"/>
    </row>
    <row r="16" spans="2:7" x14ac:dyDescent="0.35">
      <c r="B16" s="272"/>
      <c r="C16" s="266" t="s">
        <v>19</v>
      </c>
      <c r="D16" s="115">
        <v>1</v>
      </c>
      <c r="E16" s="116">
        <v>686</v>
      </c>
      <c r="F16" s="117">
        <v>687</v>
      </c>
      <c r="G16" s="104"/>
    </row>
    <row r="17" spans="2:7" ht="15" thickBot="1" x14ac:dyDescent="0.4">
      <c r="B17" s="273"/>
      <c r="C17" s="266"/>
      <c r="D17" s="118">
        <v>1.4556040756914118E-3</v>
      </c>
      <c r="E17" s="119">
        <v>0.99854439592430866</v>
      </c>
      <c r="F17" s="120">
        <v>1</v>
      </c>
      <c r="G17" s="104"/>
    </row>
    <row r="18" spans="2:7" x14ac:dyDescent="0.35">
      <c r="B18" s="274" t="s">
        <v>3</v>
      </c>
      <c r="C18" s="266" t="s">
        <v>20</v>
      </c>
      <c r="D18" s="115">
        <v>6</v>
      </c>
      <c r="E18" s="116">
        <v>1588</v>
      </c>
      <c r="F18" s="117">
        <v>1594</v>
      </c>
      <c r="G18" s="104"/>
    </row>
    <row r="19" spans="2:7" x14ac:dyDescent="0.35">
      <c r="B19" s="272"/>
      <c r="C19" s="266"/>
      <c r="D19" s="118">
        <v>3.7641154328732747E-3</v>
      </c>
      <c r="E19" s="119">
        <v>0.99623588456712664</v>
      </c>
      <c r="F19" s="120">
        <v>1</v>
      </c>
      <c r="G19" s="104"/>
    </row>
    <row r="20" spans="2:7" x14ac:dyDescent="0.35">
      <c r="B20" s="272"/>
      <c r="C20" s="266" t="s">
        <v>21</v>
      </c>
      <c r="D20" s="115">
        <v>5</v>
      </c>
      <c r="E20" s="116">
        <v>2669</v>
      </c>
      <c r="F20" s="117">
        <v>2674</v>
      </c>
      <c r="G20" s="104"/>
    </row>
    <row r="21" spans="2:7" x14ac:dyDescent="0.35">
      <c r="B21" s="272"/>
      <c r="C21" s="266"/>
      <c r="D21" s="118">
        <v>1.8698578908002991E-3</v>
      </c>
      <c r="E21" s="119">
        <v>0.9981301421091997</v>
      </c>
      <c r="F21" s="120">
        <v>1</v>
      </c>
      <c r="G21" s="104"/>
    </row>
    <row r="22" spans="2:7" x14ac:dyDescent="0.35">
      <c r="B22" s="272"/>
      <c r="C22" s="266" t="s">
        <v>22</v>
      </c>
      <c r="D22" s="115">
        <v>12</v>
      </c>
      <c r="E22" s="116">
        <v>2551</v>
      </c>
      <c r="F22" s="117">
        <v>2563</v>
      </c>
      <c r="G22" s="104"/>
    </row>
    <row r="23" spans="2:7" x14ac:dyDescent="0.35">
      <c r="B23" s="272"/>
      <c r="C23" s="266"/>
      <c r="D23" s="118">
        <v>4.6820132657042525E-3</v>
      </c>
      <c r="E23" s="119">
        <v>0.99531798673429572</v>
      </c>
      <c r="F23" s="120">
        <v>1</v>
      </c>
      <c r="G23" s="104"/>
    </row>
    <row r="24" spans="2:7" x14ac:dyDescent="0.35">
      <c r="B24" s="272"/>
      <c r="C24" s="266" t="s">
        <v>23</v>
      </c>
      <c r="D24" s="115">
        <v>5</v>
      </c>
      <c r="E24" s="116">
        <v>1489</v>
      </c>
      <c r="F24" s="117">
        <v>1494</v>
      </c>
      <c r="G24" s="104"/>
    </row>
    <row r="25" spans="2:7" x14ac:dyDescent="0.35">
      <c r="B25" s="272"/>
      <c r="C25" s="266"/>
      <c r="D25" s="118">
        <v>3.3467202141900937E-3</v>
      </c>
      <c r="E25" s="119">
        <v>0.99665327978580986</v>
      </c>
      <c r="F25" s="120">
        <v>1</v>
      </c>
      <c r="G25" s="104"/>
    </row>
    <row r="26" spans="2:7" x14ac:dyDescent="0.35">
      <c r="B26" s="272"/>
      <c r="C26" s="266" t="s">
        <v>24</v>
      </c>
      <c r="D26" s="115">
        <v>168</v>
      </c>
      <c r="E26" s="116">
        <v>3887</v>
      </c>
      <c r="F26" s="117">
        <v>4055</v>
      </c>
      <c r="G26" s="104"/>
    </row>
    <row r="27" spans="2:7" x14ac:dyDescent="0.35">
      <c r="B27" s="272"/>
      <c r="C27" s="266"/>
      <c r="D27" s="121">
        <v>4.1430332922318132E-2</v>
      </c>
      <c r="E27" s="119">
        <v>0.95856966707768199</v>
      </c>
      <c r="F27" s="120">
        <v>1</v>
      </c>
      <c r="G27" s="104"/>
    </row>
    <row r="28" spans="2:7" x14ac:dyDescent="0.35">
      <c r="B28" s="272"/>
      <c r="C28" s="266" t="s">
        <v>25</v>
      </c>
      <c r="D28" s="115">
        <v>3</v>
      </c>
      <c r="E28" s="116">
        <v>2291</v>
      </c>
      <c r="F28" s="117">
        <v>2294</v>
      </c>
      <c r="G28" s="104"/>
    </row>
    <row r="29" spans="2:7" x14ac:dyDescent="0.35">
      <c r="B29" s="272"/>
      <c r="C29" s="266"/>
      <c r="D29" s="118">
        <v>1.3077593722755014E-3</v>
      </c>
      <c r="E29" s="119">
        <v>0.99869224062772444</v>
      </c>
      <c r="F29" s="120">
        <v>1</v>
      </c>
      <c r="G29" s="104"/>
    </row>
    <row r="30" spans="2:7" x14ac:dyDescent="0.35">
      <c r="B30" s="272"/>
      <c r="C30" s="266" t="s">
        <v>26</v>
      </c>
      <c r="D30" s="115">
        <v>14</v>
      </c>
      <c r="E30" s="116">
        <v>3339</v>
      </c>
      <c r="F30" s="117">
        <v>3353</v>
      </c>
      <c r="G30" s="104"/>
    </row>
    <row r="31" spans="2:7" ht="15" thickBot="1" x14ac:dyDescent="0.4">
      <c r="B31" s="273"/>
      <c r="C31" s="266"/>
      <c r="D31" s="118">
        <v>4.1753653444676405E-3</v>
      </c>
      <c r="E31" s="119">
        <v>0.99582463465553228</v>
      </c>
      <c r="F31" s="120">
        <v>1</v>
      </c>
      <c r="G31" s="104"/>
    </row>
    <row r="32" spans="2:7" x14ac:dyDescent="0.35">
      <c r="B32" s="274" t="s">
        <v>1</v>
      </c>
      <c r="C32" s="266" t="s">
        <v>27</v>
      </c>
      <c r="D32" s="115">
        <v>7</v>
      </c>
      <c r="E32" s="116">
        <v>849</v>
      </c>
      <c r="F32" s="117">
        <v>856</v>
      </c>
      <c r="G32" s="104"/>
    </row>
    <row r="33" spans="2:7" x14ac:dyDescent="0.35">
      <c r="B33" s="272"/>
      <c r="C33" s="266"/>
      <c r="D33" s="118">
        <v>8.1775700934579448E-3</v>
      </c>
      <c r="E33" s="119">
        <v>0.99182242990654201</v>
      </c>
      <c r="F33" s="120">
        <v>1</v>
      </c>
      <c r="G33" s="104"/>
    </row>
    <row r="34" spans="2:7" x14ac:dyDescent="0.35">
      <c r="B34" s="272"/>
      <c r="C34" s="266" t="s">
        <v>28</v>
      </c>
      <c r="D34" s="115">
        <v>207</v>
      </c>
      <c r="E34" s="116">
        <v>2373</v>
      </c>
      <c r="F34" s="117">
        <v>2580</v>
      </c>
      <c r="G34" s="104"/>
    </row>
    <row r="35" spans="2:7" x14ac:dyDescent="0.35">
      <c r="B35" s="272"/>
      <c r="C35" s="266"/>
      <c r="D35" s="121">
        <v>8.0232558139534879E-2</v>
      </c>
      <c r="E35" s="119">
        <v>0.91976744186046522</v>
      </c>
      <c r="F35" s="120">
        <v>1</v>
      </c>
      <c r="G35" s="104"/>
    </row>
    <row r="36" spans="2:7" x14ac:dyDescent="0.35">
      <c r="B36" s="272"/>
      <c r="C36" s="266" t="s">
        <v>29</v>
      </c>
      <c r="D36" s="115">
        <v>10</v>
      </c>
      <c r="E36" s="116">
        <v>3394</v>
      </c>
      <c r="F36" s="117">
        <v>3404</v>
      </c>
      <c r="G36" s="104"/>
    </row>
    <row r="37" spans="2:7" x14ac:dyDescent="0.35">
      <c r="B37" s="272"/>
      <c r="C37" s="266"/>
      <c r="D37" s="118">
        <v>2.9377203290246769E-3</v>
      </c>
      <c r="E37" s="119">
        <v>0.99706227967097538</v>
      </c>
      <c r="F37" s="120">
        <v>1</v>
      </c>
      <c r="G37" s="104"/>
    </row>
    <row r="38" spans="2:7" x14ac:dyDescent="0.35">
      <c r="B38" s="272"/>
      <c r="C38" s="266" t="s">
        <v>30</v>
      </c>
      <c r="D38" s="115">
        <v>3</v>
      </c>
      <c r="E38" s="116">
        <v>1322</v>
      </c>
      <c r="F38" s="117">
        <v>1325</v>
      </c>
      <c r="G38" s="104"/>
    </row>
    <row r="39" spans="2:7" x14ac:dyDescent="0.35">
      <c r="B39" s="272"/>
      <c r="C39" s="266"/>
      <c r="D39" s="118">
        <v>2.2641509433962265E-3</v>
      </c>
      <c r="E39" s="119">
        <v>0.99773584905660373</v>
      </c>
      <c r="F39" s="120">
        <v>1</v>
      </c>
      <c r="G39" s="104"/>
    </row>
    <row r="40" spans="2:7" x14ac:dyDescent="0.35">
      <c r="B40" s="272"/>
      <c r="C40" s="266" t="s">
        <v>31</v>
      </c>
      <c r="D40" s="115">
        <v>9</v>
      </c>
      <c r="E40" s="116">
        <v>1539</v>
      </c>
      <c r="F40" s="117">
        <v>1548</v>
      </c>
      <c r="G40" s="104"/>
    </row>
    <row r="41" spans="2:7" x14ac:dyDescent="0.35">
      <c r="B41" s="272"/>
      <c r="C41" s="266"/>
      <c r="D41" s="118">
        <v>5.8139534883720929E-3</v>
      </c>
      <c r="E41" s="119">
        <v>0.9941860465116279</v>
      </c>
      <c r="F41" s="120">
        <v>1</v>
      </c>
      <c r="G41" s="104"/>
    </row>
    <row r="42" spans="2:7" x14ac:dyDescent="0.35">
      <c r="B42" s="272"/>
      <c r="C42" s="266" t="s">
        <v>32</v>
      </c>
      <c r="D42" s="115">
        <v>11</v>
      </c>
      <c r="E42" s="116">
        <v>2401</v>
      </c>
      <c r="F42" s="117">
        <v>2412</v>
      </c>
      <c r="G42" s="104"/>
    </row>
    <row r="43" spans="2:7" x14ac:dyDescent="0.35">
      <c r="B43" s="272"/>
      <c r="C43" s="266"/>
      <c r="D43" s="118">
        <v>4.5605306799336651E-3</v>
      </c>
      <c r="E43" s="119">
        <v>0.99543946932006633</v>
      </c>
      <c r="F43" s="120">
        <v>1</v>
      </c>
      <c r="G43" s="104"/>
    </row>
    <row r="44" spans="2:7" x14ac:dyDescent="0.35">
      <c r="B44" s="272"/>
      <c r="C44" s="266" t="s">
        <v>33</v>
      </c>
      <c r="D44" s="115">
        <v>8</v>
      </c>
      <c r="E44" s="116">
        <v>690</v>
      </c>
      <c r="F44" s="117">
        <v>698</v>
      </c>
      <c r="G44" s="104"/>
    </row>
    <row r="45" spans="2:7" x14ac:dyDescent="0.35">
      <c r="B45" s="272"/>
      <c r="C45" s="266"/>
      <c r="D45" s="121">
        <v>1.1461318051575931E-2</v>
      </c>
      <c r="E45" s="119">
        <v>0.98853868194842409</v>
      </c>
      <c r="F45" s="120">
        <v>1</v>
      </c>
      <c r="G45" s="104"/>
    </row>
    <row r="46" spans="2:7" x14ac:dyDescent="0.35">
      <c r="B46" s="272"/>
      <c r="C46" s="266" t="s">
        <v>34</v>
      </c>
      <c r="D46" s="115">
        <v>20</v>
      </c>
      <c r="E46" s="116">
        <v>2623</v>
      </c>
      <c r="F46" s="117">
        <v>2643</v>
      </c>
      <c r="G46" s="104"/>
    </row>
    <row r="47" spans="2:7" x14ac:dyDescent="0.35">
      <c r="B47" s="272"/>
      <c r="C47" s="266"/>
      <c r="D47" s="118">
        <v>7.5671585319712457E-3</v>
      </c>
      <c r="E47" s="119">
        <v>0.99243284146802879</v>
      </c>
      <c r="F47" s="120">
        <v>1</v>
      </c>
      <c r="G47" s="104"/>
    </row>
    <row r="48" spans="2:7" x14ac:dyDescent="0.35">
      <c r="B48" s="272"/>
      <c r="C48" s="266" t="s">
        <v>35</v>
      </c>
      <c r="D48" s="115">
        <v>24</v>
      </c>
      <c r="E48" s="116">
        <v>3870</v>
      </c>
      <c r="F48" s="117">
        <v>3894</v>
      </c>
      <c r="G48" s="104"/>
    </row>
    <row r="49" spans="2:7" x14ac:dyDescent="0.35">
      <c r="B49" s="272"/>
      <c r="C49" s="266"/>
      <c r="D49" s="118">
        <v>6.1633281972265017E-3</v>
      </c>
      <c r="E49" s="119">
        <v>0.99383667180277357</v>
      </c>
      <c r="F49" s="120">
        <v>1</v>
      </c>
      <c r="G49" s="104"/>
    </row>
    <row r="50" spans="2:7" x14ac:dyDescent="0.35">
      <c r="B50" s="272"/>
      <c r="C50" s="266" t="s">
        <v>36</v>
      </c>
      <c r="D50" s="115">
        <v>195</v>
      </c>
      <c r="E50" s="116">
        <v>4313</v>
      </c>
      <c r="F50" s="117">
        <v>4508</v>
      </c>
      <c r="G50" s="104"/>
    </row>
    <row r="51" spans="2:7" x14ac:dyDescent="0.35">
      <c r="B51" s="272"/>
      <c r="C51" s="266"/>
      <c r="D51" s="121">
        <v>4.3256433007985803E-2</v>
      </c>
      <c r="E51" s="119">
        <v>0.95674356699201424</v>
      </c>
      <c r="F51" s="120">
        <v>1</v>
      </c>
      <c r="G51" s="104"/>
    </row>
    <row r="52" spans="2:7" ht="14.5" customHeight="1" x14ac:dyDescent="0.35">
      <c r="B52" s="272"/>
      <c r="C52" s="266" t="s">
        <v>44</v>
      </c>
      <c r="D52" s="115">
        <v>3</v>
      </c>
      <c r="E52" s="116">
        <v>265</v>
      </c>
      <c r="F52" s="117">
        <v>268</v>
      </c>
      <c r="G52" s="104"/>
    </row>
    <row r="53" spans="2:7" ht="15" thickBot="1" x14ac:dyDescent="0.4">
      <c r="B53" s="273"/>
      <c r="C53" s="266"/>
      <c r="D53" s="121">
        <v>1.1194029850746268E-2</v>
      </c>
      <c r="E53" s="119">
        <v>0.98880597014925375</v>
      </c>
      <c r="F53" s="120">
        <v>1</v>
      </c>
      <c r="G53" s="104"/>
    </row>
    <row r="54" spans="2:7" x14ac:dyDescent="0.35">
      <c r="B54" s="274" t="s">
        <v>4</v>
      </c>
      <c r="C54" s="266" t="s">
        <v>37</v>
      </c>
      <c r="D54" s="115">
        <v>17</v>
      </c>
      <c r="E54" s="116">
        <v>1707</v>
      </c>
      <c r="F54" s="117">
        <v>1724</v>
      </c>
      <c r="G54" s="104"/>
    </row>
    <row r="55" spans="2:7" x14ac:dyDescent="0.35">
      <c r="B55" s="272"/>
      <c r="C55" s="266"/>
      <c r="D55" s="118">
        <v>9.8607888631090483E-3</v>
      </c>
      <c r="E55" s="119">
        <v>0.99013921113689096</v>
      </c>
      <c r="F55" s="120">
        <v>1</v>
      </c>
      <c r="G55" s="104"/>
    </row>
    <row r="56" spans="2:7" x14ac:dyDescent="0.35">
      <c r="B56" s="272"/>
      <c r="C56" s="266" t="s">
        <v>38</v>
      </c>
      <c r="D56" s="115">
        <v>41</v>
      </c>
      <c r="E56" s="116">
        <v>3288</v>
      </c>
      <c r="F56" s="117">
        <v>3329</v>
      </c>
      <c r="G56" s="104"/>
    </row>
    <row r="57" spans="2:7" x14ac:dyDescent="0.35">
      <c r="B57" s="272"/>
      <c r="C57" s="266"/>
      <c r="D57" s="121">
        <v>1.2316010814058276E-2</v>
      </c>
      <c r="E57" s="119">
        <v>0.98768398918594169</v>
      </c>
      <c r="F57" s="120">
        <v>1</v>
      </c>
      <c r="G57" s="104"/>
    </row>
    <row r="58" spans="2:7" x14ac:dyDescent="0.35">
      <c r="B58" s="272"/>
      <c r="C58" s="266" t="s">
        <v>39</v>
      </c>
      <c r="D58" s="115">
        <v>63</v>
      </c>
      <c r="E58" s="116">
        <v>2804</v>
      </c>
      <c r="F58" s="117">
        <v>2867</v>
      </c>
      <c r="G58" s="104"/>
    </row>
    <row r="59" spans="2:7" x14ac:dyDescent="0.35">
      <c r="B59" s="272"/>
      <c r="C59" s="266"/>
      <c r="D59" s="121">
        <v>2.1974189047785142E-2</v>
      </c>
      <c r="E59" s="119">
        <v>0.97802581095221486</v>
      </c>
      <c r="F59" s="120">
        <v>1</v>
      </c>
      <c r="G59" s="104"/>
    </row>
    <row r="60" spans="2:7" x14ac:dyDescent="0.35">
      <c r="B60" s="272"/>
      <c r="C60" s="266" t="s">
        <v>40</v>
      </c>
      <c r="D60" s="115">
        <v>6</v>
      </c>
      <c r="E60" s="116">
        <v>2649</v>
      </c>
      <c r="F60" s="117">
        <v>2655</v>
      </c>
      <c r="G60" s="104"/>
    </row>
    <row r="61" spans="2:7" x14ac:dyDescent="0.35">
      <c r="B61" s="272"/>
      <c r="C61" s="266"/>
      <c r="D61" s="118">
        <v>2.2598870056497176E-3</v>
      </c>
      <c r="E61" s="119">
        <v>0.99774011299435028</v>
      </c>
      <c r="F61" s="120">
        <v>1</v>
      </c>
      <c r="G61" s="104"/>
    </row>
    <row r="62" spans="2:7" x14ac:dyDescent="0.35">
      <c r="B62" s="272"/>
      <c r="C62" s="266" t="s">
        <v>41</v>
      </c>
      <c r="D62" s="115">
        <v>48</v>
      </c>
      <c r="E62" s="116">
        <v>3371</v>
      </c>
      <c r="F62" s="117">
        <v>3419</v>
      </c>
      <c r="G62" s="104"/>
    </row>
    <row r="63" spans="2:7" x14ac:dyDescent="0.35">
      <c r="B63" s="272"/>
      <c r="C63" s="266"/>
      <c r="D63" s="121">
        <v>1.4039192746417082E-2</v>
      </c>
      <c r="E63" s="119">
        <v>0.98596080725358293</v>
      </c>
      <c r="F63" s="120">
        <v>1</v>
      </c>
      <c r="G63" s="104"/>
    </row>
    <row r="64" spans="2:7" x14ac:dyDescent="0.35">
      <c r="B64" s="272"/>
      <c r="C64" s="266" t="s">
        <v>42</v>
      </c>
      <c r="D64" s="115">
        <v>17</v>
      </c>
      <c r="E64" s="116">
        <v>2420</v>
      </c>
      <c r="F64" s="117">
        <v>2437</v>
      </c>
      <c r="G64" s="104"/>
    </row>
    <row r="65" spans="2:7" x14ac:dyDescent="0.35">
      <c r="B65" s="272"/>
      <c r="C65" s="266"/>
      <c r="D65" s="118">
        <v>6.9757899056216658E-3</v>
      </c>
      <c r="E65" s="119">
        <v>0.99302421009437836</v>
      </c>
      <c r="F65" s="120">
        <v>1</v>
      </c>
      <c r="G65" s="104"/>
    </row>
    <row r="66" spans="2:7" x14ac:dyDescent="0.35">
      <c r="B66" s="272"/>
      <c r="C66" s="266" t="s">
        <v>43</v>
      </c>
      <c r="D66" s="115">
        <v>4</v>
      </c>
      <c r="E66" s="116">
        <v>2133</v>
      </c>
      <c r="F66" s="117">
        <v>2137</v>
      </c>
      <c r="G66" s="104"/>
    </row>
    <row r="67" spans="2:7" ht="15" thickBot="1" x14ac:dyDescent="0.4">
      <c r="B67" s="272"/>
      <c r="C67" s="267"/>
      <c r="D67" s="118">
        <v>1.8717828731867102E-3</v>
      </c>
      <c r="E67" s="119">
        <v>0.99812821712681332</v>
      </c>
      <c r="F67" s="120">
        <v>1</v>
      </c>
      <c r="G67" s="104"/>
    </row>
    <row r="68" spans="2:7" x14ac:dyDescent="0.35">
      <c r="B68" s="268" t="s">
        <v>5</v>
      </c>
      <c r="C68" s="269"/>
      <c r="D68" s="123">
        <v>925</v>
      </c>
      <c r="E68" s="116">
        <v>66404</v>
      </c>
      <c r="F68" s="117">
        <v>67329</v>
      </c>
      <c r="G68" s="104"/>
    </row>
    <row r="69" spans="2:7" ht="15" thickBot="1" x14ac:dyDescent="0.4">
      <c r="B69" s="270"/>
      <c r="C69" s="271"/>
      <c r="D69" s="124">
        <v>1.3738507923777272E-2</v>
      </c>
      <c r="E69" s="119">
        <v>0.98626149207622271</v>
      </c>
      <c r="F69" s="120">
        <v>1</v>
      </c>
      <c r="G69" s="104"/>
    </row>
  </sheetData>
  <mergeCells count="41">
    <mergeCell ref="C10:C11"/>
    <mergeCell ref="C12:C13"/>
    <mergeCell ref="C14:C15"/>
    <mergeCell ref="B3:F3"/>
    <mergeCell ref="D4:E4"/>
    <mergeCell ref="F4:F5"/>
    <mergeCell ref="C6:C7"/>
    <mergeCell ref="C8:C9"/>
    <mergeCell ref="C38:C39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42:C43"/>
    <mergeCell ref="C44:C45"/>
    <mergeCell ref="C46:C47"/>
    <mergeCell ref="C48:C49"/>
    <mergeCell ref="C50:C51"/>
    <mergeCell ref="C66:C67"/>
    <mergeCell ref="B68:C69"/>
    <mergeCell ref="B4:B5"/>
    <mergeCell ref="C4:C5"/>
    <mergeCell ref="C52:C53"/>
    <mergeCell ref="B6:B17"/>
    <mergeCell ref="B18:B31"/>
    <mergeCell ref="B32:B53"/>
    <mergeCell ref="B54:B67"/>
    <mergeCell ref="C54:C55"/>
    <mergeCell ref="C56:C57"/>
    <mergeCell ref="C58:C59"/>
    <mergeCell ref="C60:C61"/>
    <mergeCell ref="C62:C63"/>
    <mergeCell ref="C64:C65"/>
    <mergeCell ref="C40:C4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16"/>
  <sheetViews>
    <sheetView topLeftCell="A33" workbookViewId="0">
      <selection activeCell="K42" sqref="K42"/>
    </sheetView>
  </sheetViews>
  <sheetFormatPr defaultRowHeight="14.5" x14ac:dyDescent="0.35"/>
  <cols>
    <col min="5" max="5" width="11.1796875" customWidth="1"/>
    <col min="6" max="6" width="13.453125" customWidth="1"/>
    <col min="7" max="7" width="14" customWidth="1"/>
  </cols>
  <sheetData>
    <row r="2" spans="3:7" ht="15" thickBot="1" x14ac:dyDescent="0.4"/>
    <row r="3" spans="3:7" ht="31.5" customHeight="1" thickBot="1" x14ac:dyDescent="0.4">
      <c r="C3" s="286" t="s">
        <v>80</v>
      </c>
      <c r="D3" s="287"/>
      <c r="E3" s="287"/>
      <c r="F3" s="287"/>
      <c r="G3" s="288"/>
    </row>
    <row r="4" spans="3:7" ht="15" thickBot="1" x14ac:dyDescent="0.4">
      <c r="C4" s="292" t="s">
        <v>61</v>
      </c>
      <c r="D4" s="289" t="s">
        <v>9</v>
      </c>
      <c r="E4" s="289"/>
      <c r="F4" s="289"/>
      <c r="G4" s="290" t="s">
        <v>5</v>
      </c>
    </row>
    <row r="5" spans="3:7" ht="15" thickBot="1" x14ac:dyDescent="0.4">
      <c r="C5" s="293"/>
      <c r="D5" s="137" t="s">
        <v>10</v>
      </c>
      <c r="E5" s="138" t="s">
        <v>11</v>
      </c>
      <c r="F5" s="139" t="s">
        <v>12</v>
      </c>
      <c r="G5" s="291"/>
    </row>
    <row r="6" spans="3:7" ht="15" customHeight="1" x14ac:dyDescent="0.35">
      <c r="C6" s="283" t="s">
        <v>62</v>
      </c>
      <c r="D6" s="134">
        <v>26</v>
      </c>
      <c r="E6" s="135">
        <v>215</v>
      </c>
      <c r="F6" s="136">
        <v>1809</v>
      </c>
      <c r="G6" s="128">
        <v>2050</v>
      </c>
    </row>
    <row r="7" spans="3:7" x14ac:dyDescent="0.35">
      <c r="C7" s="284"/>
      <c r="D7" s="126">
        <v>1.2682926829268294E-2</v>
      </c>
      <c r="E7" s="131">
        <v>0.10487804878048781</v>
      </c>
      <c r="F7" s="133">
        <v>0.88243902439024391</v>
      </c>
      <c r="G7" s="129">
        <v>1</v>
      </c>
    </row>
    <row r="8" spans="3:7" x14ac:dyDescent="0.35">
      <c r="C8" s="283" t="s">
        <v>63</v>
      </c>
      <c r="D8" s="125">
        <v>16</v>
      </c>
      <c r="E8" s="130">
        <v>236</v>
      </c>
      <c r="F8" s="132">
        <v>1765</v>
      </c>
      <c r="G8" s="128">
        <v>2017</v>
      </c>
    </row>
    <row r="9" spans="3:7" x14ac:dyDescent="0.35">
      <c r="C9" s="284"/>
      <c r="D9" s="127">
        <v>7.9325731284085269E-3</v>
      </c>
      <c r="E9" s="131">
        <v>0.11700545364402577</v>
      </c>
      <c r="F9" s="133">
        <v>0.87506197322756563</v>
      </c>
      <c r="G9" s="129">
        <v>1</v>
      </c>
    </row>
    <row r="10" spans="3:7" x14ac:dyDescent="0.35">
      <c r="C10" s="283" t="s">
        <v>64</v>
      </c>
      <c r="D10" s="125">
        <v>28</v>
      </c>
      <c r="E10" s="130">
        <v>172</v>
      </c>
      <c r="F10" s="132">
        <v>1554</v>
      </c>
      <c r="G10" s="128">
        <v>1754</v>
      </c>
    </row>
    <row r="11" spans="3:7" x14ac:dyDescent="0.35">
      <c r="C11" s="284"/>
      <c r="D11" s="126">
        <v>1.596351197263398E-2</v>
      </c>
      <c r="E11" s="131">
        <v>9.8061573546180156E-2</v>
      </c>
      <c r="F11" s="133">
        <v>0.88597491448118593</v>
      </c>
      <c r="G11" s="129">
        <v>1</v>
      </c>
    </row>
    <row r="12" spans="3:7" x14ac:dyDescent="0.35">
      <c r="C12" s="283" t="s">
        <v>65</v>
      </c>
      <c r="D12" s="125">
        <v>17</v>
      </c>
      <c r="E12" s="130">
        <v>143</v>
      </c>
      <c r="F12" s="132">
        <v>1211</v>
      </c>
      <c r="G12" s="128">
        <v>1371</v>
      </c>
    </row>
    <row r="13" spans="3:7" x14ac:dyDescent="0.35">
      <c r="C13" s="284"/>
      <c r="D13" s="126">
        <v>1.2399708242159009E-2</v>
      </c>
      <c r="E13" s="131">
        <v>0.10430342815463164</v>
      </c>
      <c r="F13" s="133">
        <v>0.88329686360320936</v>
      </c>
      <c r="G13" s="129">
        <v>1</v>
      </c>
    </row>
    <row r="14" spans="3:7" x14ac:dyDescent="0.35">
      <c r="C14" s="283" t="s">
        <v>66</v>
      </c>
      <c r="D14" s="125">
        <v>11</v>
      </c>
      <c r="E14" s="130">
        <v>127</v>
      </c>
      <c r="F14" s="132">
        <v>1213</v>
      </c>
      <c r="G14" s="128">
        <v>1351</v>
      </c>
    </row>
    <row r="15" spans="3:7" x14ac:dyDescent="0.35">
      <c r="C15" s="284"/>
      <c r="D15" s="127">
        <v>8.142116950407105E-3</v>
      </c>
      <c r="E15" s="131">
        <v>9.4004441154700219E-2</v>
      </c>
      <c r="F15" s="133">
        <v>0.89785344189489269</v>
      </c>
      <c r="G15" s="129">
        <v>1</v>
      </c>
    </row>
    <row r="16" spans="3:7" x14ac:dyDescent="0.35">
      <c r="C16" s="283" t="s">
        <v>67</v>
      </c>
      <c r="D16" s="125">
        <v>7</v>
      </c>
      <c r="E16" s="130">
        <v>170</v>
      </c>
      <c r="F16" s="132">
        <v>1359</v>
      </c>
      <c r="G16" s="128">
        <v>1536</v>
      </c>
    </row>
    <row r="17" spans="3:7" x14ac:dyDescent="0.35">
      <c r="C17" s="284"/>
      <c r="D17" s="127">
        <v>4.557291666666667E-3</v>
      </c>
      <c r="E17" s="131">
        <v>0.11067708333333334</v>
      </c>
      <c r="F17" s="133">
        <v>0.884765625</v>
      </c>
      <c r="G17" s="129">
        <v>1</v>
      </c>
    </row>
    <row r="18" spans="3:7" x14ac:dyDescent="0.35">
      <c r="C18" s="283" t="s">
        <v>68</v>
      </c>
      <c r="D18" s="125">
        <v>10</v>
      </c>
      <c r="E18" s="130">
        <v>152</v>
      </c>
      <c r="F18" s="132">
        <v>1292</v>
      </c>
      <c r="G18" s="128">
        <v>1454</v>
      </c>
    </row>
    <row r="19" spans="3:7" x14ac:dyDescent="0.35">
      <c r="C19" s="284"/>
      <c r="D19" s="127">
        <v>6.8775790921595603E-3</v>
      </c>
      <c r="E19" s="131">
        <v>0.1045392022008253</v>
      </c>
      <c r="F19" s="133">
        <v>0.88858321870701518</v>
      </c>
      <c r="G19" s="129">
        <v>1</v>
      </c>
    </row>
    <row r="20" spans="3:7" x14ac:dyDescent="0.35">
      <c r="C20" s="283" t="s">
        <v>69</v>
      </c>
      <c r="D20" s="125">
        <v>10</v>
      </c>
      <c r="E20" s="130">
        <v>135</v>
      </c>
      <c r="F20" s="132">
        <v>1531</v>
      </c>
      <c r="G20" s="128">
        <v>1676</v>
      </c>
    </row>
    <row r="21" spans="3:7" x14ac:dyDescent="0.35">
      <c r="C21" s="284"/>
      <c r="D21" s="127">
        <v>5.9665871121718375E-3</v>
      </c>
      <c r="E21" s="131">
        <v>8.0548926014319802E-2</v>
      </c>
      <c r="F21" s="133">
        <v>0.91348448687350836</v>
      </c>
      <c r="G21" s="129">
        <v>1</v>
      </c>
    </row>
    <row r="22" spans="3:7" x14ac:dyDescent="0.35">
      <c r="C22" s="283" t="s">
        <v>70</v>
      </c>
      <c r="D22" s="125">
        <v>13</v>
      </c>
      <c r="E22" s="130">
        <v>171</v>
      </c>
      <c r="F22" s="132">
        <v>1721</v>
      </c>
      <c r="G22" s="128">
        <v>1905</v>
      </c>
    </row>
    <row r="23" spans="3:7" x14ac:dyDescent="0.35">
      <c r="C23" s="284"/>
      <c r="D23" s="127">
        <v>6.8241469816272974E-3</v>
      </c>
      <c r="E23" s="131">
        <v>8.9763779527559054E-2</v>
      </c>
      <c r="F23" s="133">
        <v>0.90341207349081354</v>
      </c>
      <c r="G23" s="129">
        <v>1</v>
      </c>
    </row>
    <row r="24" spans="3:7" x14ac:dyDescent="0.35">
      <c r="C24" s="283" t="s">
        <v>71</v>
      </c>
      <c r="D24" s="125">
        <v>12</v>
      </c>
      <c r="E24" s="130">
        <v>138</v>
      </c>
      <c r="F24" s="132">
        <v>1839</v>
      </c>
      <c r="G24" s="128">
        <v>1989</v>
      </c>
    </row>
    <row r="25" spans="3:7" x14ac:dyDescent="0.35">
      <c r="C25" s="284"/>
      <c r="D25" s="127">
        <v>6.0331825037707384E-3</v>
      </c>
      <c r="E25" s="131">
        <v>6.9381598793363503E-2</v>
      </c>
      <c r="F25" s="133">
        <v>0.9245852187028657</v>
      </c>
      <c r="G25" s="129">
        <v>1</v>
      </c>
    </row>
    <row r="26" spans="3:7" x14ac:dyDescent="0.35">
      <c r="C26" s="283" t="s">
        <v>72</v>
      </c>
      <c r="D26" s="125">
        <v>5</v>
      </c>
      <c r="E26" s="130">
        <v>112</v>
      </c>
      <c r="F26" s="132">
        <v>1689</v>
      </c>
      <c r="G26" s="128">
        <v>1806</v>
      </c>
    </row>
    <row r="27" spans="3:7" x14ac:dyDescent="0.35">
      <c r="C27" s="284"/>
      <c r="D27" s="127">
        <v>2.7685492801771874E-3</v>
      </c>
      <c r="E27" s="131">
        <v>6.2015503875968998E-2</v>
      </c>
      <c r="F27" s="133">
        <v>0.93521594684385378</v>
      </c>
      <c r="G27" s="129">
        <v>1</v>
      </c>
    </row>
    <row r="28" spans="3:7" x14ac:dyDescent="0.35">
      <c r="C28" s="283" t="s">
        <v>73</v>
      </c>
      <c r="D28" s="125">
        <v>9</v>
      </c>
      <c r="E28" s="130">
        <v>125</v>
      </c>
      <c r="F28" s="132">
        <v>1697</v>
      </c>
      <c r="G28" s="128">
        <v>1831</v>
      </c>
    </row>
    <row r="29" spans="3:7" x14ac:dyDescent="0.35">
      <c r="C29" s="284"/>
      <c r="D29" s="127">
        <v>4.9153468050245766E-3</v>
      </c>
      <c r="E29" s="131">
        <v>6.8268705625341347E-2</v>
      </c>
      <c r="F29" s="133">
        <v>0.92681594756963404</v>
      </c>
      <c r="G29" s="129">
        <v>1</v>
      </c>
    </row>
    <row r="30" spans="3:7" x14ac:dyDescent="0.35">
      <c r="C30" s="283" t="s">
        <v>74</v>
      </c>
      <c r="D30" s="125">
        <v>9</v>
      </c>
      <c r="E30" s="130">
        <v>128</v>
      </c>
      <c r="F30" s="132">
        <v>1916</v>
      </c>
      <c r="G30" s="128">
        <v>2053</v>
      </c>
    </row>
    <row r="31" spans="3:7" x14ac:dyDescent="0.35">
      <c r="C31" s="284"/>
      <c r="D31" s="127">
        <v>4.3838285435947397E-3</v>
      </c>
      <c r="E31" s="131">
        <v>6.2347783731125178E-2</v>
      </c>
      <c r="F31" s="133">
        <v>0.93326838772528009</v>
      </c>
      <c r="G31" s="129">
        <v>1</v>
      </c>
    </row>
    <row r="32" spans="3:7" x14ac:dyDescent="0.35">
      <c r="C32" s="283" t="s">
        <v>75</v>
      </c>
      <c r="D32" s="125">
        <v>6</v>
      </c>
      <c r="E32" s="130">
        <v>143</v>
      </c>
      <c r="F32" s="132">
        <v>1855</v>
      </c>
      <c r="G32" s="128">
        <v>2004</v>
      </c>
    </row>
    <row r="33" spans="3:7" x14ac:dyDescent="0.35">
      <c r="C33" s="284"/>
      <c r="D33" s="127">
        <v>2.9940119760479039E-3</v>
      </c>
      <c r="E33" s="131">
        <v>7.1357285429141715E-2</v>
      </c>
      <c r="F33" s="133">
        <v>0.92564870259481036</v>
      </c>
      <c r="G33" s="129">
        <v>1</v>
      </c>
    </row>
    <row r="34" spans="3:7" x14ac:dyDescent="0.35">
      <c r="C34" s="283" t="s">
        <v>76</v>
      </c>
      <c r="D34" s="125">
        <v>3</v>
      </c>
      <c r="E34" s="130">
        <v>114</v>
      </c>
      <c r="F34" s="132">
        <v>1602</v>
      </c>
      <c r="G34" s="128">
        <v>1719</v>
      </c>
    </row>
    <row r="35" spans="3:7" x14ac:dyDescent="0.35">
      <c r="C35" s="284"/>
      <c r="D35" s="127">
        <v>1.7452006980802793E-3</v>
      </c>
      <c r="E35" s="131">
        <v>6.6317626527050602E-2</v>
      </c>
      <c r="F35" s="133">
        <v>0.93193717277486909</v>
      </c>
      <c r="G35" s="129">
        <v>1</v>
      </c>
    </row>
    <row r="36" spans="3:7" x14ac:dyDescent="0.35">
      <c r="C36" s="283" t="s">
        <v>77</v>
      </c>
      <c r="D36" s="125">
        <v>6</v>
      </c>
      <c r="E36" s="130">
        <v>67</v>
      </c>
      <c r="F36" s="132">
        <v>1109</v>
      </c>
      <c r="G36" s="128">
        <v>1182</v>
      </c>
    </row>
    <row r="37" spans="3:7" x14ac:dyDescent="0.35">
      <c r="C37" s="284"/>
      <c r="D37" s="127">
        <v>5.076142131979695E-3</v>
      </c>
      <c r="E37" s="131">
        <v>5.6683587140439931E-2</v>
      </c>
      <c r="F37" s="133">
        <v>0.93824027072758043</v>
      </c>
      <c r="G37" s="129">
        <v>1</v>
      </c>
    </row>
    <row r="38" spans="3:7" x14ac:dyDescent="0.35">
      <c r="C38" s="283" t="s">
        <v>78</v>
      </c>
      <c r="D38" s="125">
        <v>6</v>
      </c>
      <c r="E38" s="130">
        <v>79</v>
      </c>
      <c r="F38" s="132">
        <v>1150</v>
      </c>
      <c r="G38" s="128">
        <v>1235</v>
      </c>
    </row>
    <row r="39" spans="3:7" x14ac:dyDescent="0.35">
      <c r="C39" s="284"/>
      <c r="D39" s="127">
        <v>4.8582995951416998E-3</v>
      </c>
      <c r="E39" s="131">
        <v>6.396761133603239E-2</v>
      </c>
      <c r="F39" s="133">
        <v>0.93117408906882593</v>
      </c>
      <c r="G39" s="129">
        <v>1</v>
      </c>
    </row>
    <row r="40" spans="3:7" x14ac:dyDescent="0.35">
      <c r="C40" s="283" t="s">
        <v>79</v>
      </c>
      <c r="D40" s="125">
        <v>4</v>
      </c>
      <c r="E40" s="130">
        <v>76</v>
      </c>
      <c r="F40" s="132">
        <v>1338</v>
      </c>
      <c r="G40" s="128">
        <v>1418</v>
      </c>
    </row>
    <row r="41" spans="3:7" ht="15" thickBot="1" x14ac:dyDescent="0.4">
      <c r="C41" s="285"/>
      <c r="D41" s="140">
        <v>2.8208744710860366E-3</v>
      </c>
      <c r="E41" s="141">
        <v>5.3596614950634697E-2</v>
      </c>
      <c r="F41" s="142">
        <v>0.94358251057827924</v>
      </c>
      <c r="G41" s="143">
        <v>1</v>
      </c>
    </row>
    <row r="42" spans="3:7" ht="54.5" customHeight="1" thickBot="1" x14ac:dyDescent="0.4">
      <c r="C42" s="148" t="s">
        <v>82</v>
      </c>
      <c r="D42" s="149">
        <f>D6+D8+D10+D12+D14+D16+D18+D20+D22+D24+D26+D28+D30+D32+D34+D36+D38+D40</f>
        <v>198</v>
      </c>
      <c r="E42" s="149">
        <f>E6+E8+E10+E12+E14+E16+E18+E20+E22+E24+E26+E28+E30+E32+E34+E36+E38+E40</f>
        <v>2503</v>
      </c>
      <c r="F42" s="149">
        <f>F6+F8+F10+F12+F14+F16+F18+F20+F22+F24+F26+F28+F30+F32+F34+F36+F38+F40</f>
        <v>27650</v>
      </c>
      <c r="G42" s="149">
        <f>G6+G8+G10+G12+G14+G16+G18+G20+G22+G24+G26+G28+G30+G32+G34+G36+G38+G40</f>
        <v>30351</v>
      </c>
    </row>
    <row r="43" spans="3:7" ht="15" thickBot="1" x14ac:dyDescent="0.4">
      <c r="C43" s="146" t="s">
        <v>81</v>
      </c>
      <c r="D43" s="144"/>
      <c r="E43" s="144"/>
      <c r="F43" s="145"/>
      <c r="G43" s="147">
        <f>G42/67329*100</f>
        <v>45.078643675087996</v>
      </c>
    </row>
    <row r="116" ht="15" thickTop="1" x14ac:dyDescent="0.35"/>
  </sheetData>
  <mergeCells count="22">
    <mergeCell ref="C3:G3"/>
    <mergeCell ref="D4:F4"/>
    <mergeCell ref="G4:G5"/>
    <mergeCell ref="C6:C7"/>
    <mergeCell ref="C8:C9"/>
    <mergeCell ref="C4:C5"/>
    <mergeCell ref="C40:C41"/>
    <mergeCell ref="C28:C29"/>
    <mergeCell ref="C30:C31"/>
    <mergeCell ref="C32:C33"/>
    <mergeCell ref="C34:C35"/>
    <mergeCell ref="C36:C37"/>
    <mergeCell ref="C38:C39"/>
    <mergeCell ref="C26:C27"/>
    <mergeCell ref="C10:C11"/>
    <mergeCell ref="C12:C13"/>
    <mergeCell ref="C16:C17"/>
    <mergeCell ref="C18:C19"/>
    <mergeCell ref="C20:C21"/>
    <mergeCell ref="C22:C23"/>
    <mergeCell ref="C24:C25"/>
    <mergeCell ref="C14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Screened by LGA</vt:lpstr>
      <vt:lpstr>Nut status by LGA</vt:lpstr>
      <vt:lpstr>Diarrhoea case by Nutri status</vt:lpstr>
      <vt:lpstr>Diarrhoea case by LGA &amp; Status</vt:lpstr>
      <vt:lpstr>District counts and Percentages</vt:lpstr>
      <vt:lpstr>Vitamin A by Districts</vt:lpstr>
      <vt:lpstr>DEworming By Districts</vt:lpstr>
      <vt:lpstr>Malaria by Districts</vt:lpstr>
      <vt:lpstr>6-23months by nutrition status</vt:lpstr>
      <vt:lpstr>Nut status 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BOJANG Ousmanm</dc:creator>
  <cp:lastModifiedBy>BOJANG Ousmanm</cp:lastModifiedBy>
  <dcterms:created xsi:type="dcterms:W3CDTF">2018-06-05T20:16:02Z</dcterms:created>
  <dcterms:modified xsi:type="dcterms:W3CDTF">2018-07-04T16:36:03Z</dcterms:modified>
</cp:coreProperties>
</file>